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6B02FE18-F340-482B-9B6B-ED473BFEF459}"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<sst xmlns="http://schemas.openxmlformats.org/spreadsheetml/2006/main" count="9909" uniqueCount="5163">
  <si>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</si>
  <si>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</si>
  <si>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</si>
  <si>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</si>
  <si>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</si>
  <si>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</si>
  <si>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</si>
  <si>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</si>
  <si>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</si>
  <si>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</si>
  <si>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</si>
  <si>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</si>
  <si>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</si>
  <si>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</si>
  <si>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</si>
  <si>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</si>
  <si>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</si>
  <si>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</si>
  <si>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</si>
  <si>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</si>
  <si>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</si>
  <si>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</si>
  <si>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</si>
  <si>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</si>
  <si>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</si>
  <si>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</si>
  <si>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</si>
  <si>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</si>
  <si>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</si>
  <si>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</si>
  <si>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</si>
  <si>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</si>
  <si>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</si>
  <si>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</si>
  <si>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</si>
  <si>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</si>
  <si>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</si>
  <si>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</si>
  <si>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</si>
  <si>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</si>
  <si>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</si>
  <si>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</si>
  <si>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</si>
  <si>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</si>
  <si>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</si>
  <si>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</si>
  <si>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</si>
  <si>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</si>
  <si>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</si>
  <si>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</si>
  <si>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</si>
  <si>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</si>
  <si>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</si>
  <si>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</si>
  <si>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</si>
  <si>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</si>
  <si>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</si>
  <si>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</si>
  <si>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</si>
  <si>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</si>
  <si>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</si>
  <si>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</si>
  <si>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</si>
  <si>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</si>
  <si>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</si>
  <si>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</si>
  <si>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</si>
  <si>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</si>
  <si>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</si>
  <si>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</si>
  <si>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</si>
  <si>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</si>
  <si>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</si>
  <si>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</si>
  <si>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</si>
  <si>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</si>
  <si>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</si>
  <si>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</si>
  <si>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</si>
  <si>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</si>
  <si>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</si>
  <si>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</si>
  <si>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</si>
  <si>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</si>
  <si>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</si>
  <si>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</si>
  <si>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</si>
  <si>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</si>
  <si>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</si>
  <si>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</si>
  <si>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</si>
  <si>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</si>
  <si>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</si>
  <si>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</si>
  <si>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</si>
  <si>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</si>
  <si>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</si>
  <si>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</si>
  <si>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</si>
  <si>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</si>
  <si>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</si>
  <si>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</si>
  <si>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</si>
  <si>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</si>
  <si>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</si>
  <si>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</si>
  <si>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</si>
  <si>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</si>
  <si>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</si>
  <si>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</si>
  <si>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</si>
  <si>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</si>
  <si>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</si>
  <si>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</si>
  <si>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</si>
  <si>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</si>
  <si>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</si>
  <si>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</si>
  <si>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</si>
  <si>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</si>
  <si>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</si>
  <si>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</si>
  <si>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</si>
  <si>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</si>
  <si>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</si>
  <si>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</si>
  <si>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</si>
  <si>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</si>
  <si>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</si>
  <si>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</si>
  <si>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</si>
  <si>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</si>
  <si>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</si>
  <si>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</si>
  <si>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</si>
  <si>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</si>
  <si>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</si>
  <si>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</si>
  <si>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</si>
  <si>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</si>
  <si>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</si>
  <si>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</si>
  <si>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</si>
  <si>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</si>
  <si>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</si>
  <si>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</si>
  <si>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</si>
  <si>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</si>
  <si>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</si>
  <si>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</si>
  <si>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</si>
  <si>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</si>
  <si>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</si>
  <si>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</si>
  <si>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</si>
  <si>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</si>
  <si>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</si>
  <si>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</si>
  <si>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</si>
  <si>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</si>
  <si>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</si>
  <si>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</si>
  <si>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</si>
  <si>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</si>
  <si>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</si>
  <si>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</si>
  <si>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</si>
  <si>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</si>
  <si>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</si>
  <si>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</si>
  <si>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</si>
  <si>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</si>
  <si>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</si>
  <si>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</si>
  <si>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</si>
  <si>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</si>
  <si>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</si>
  <si>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</si>
  <si>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</si>
  <si>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</si>
  <si>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</si>
  <si>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</si>
  <si>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</si>
  <si>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</si>
  <si>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</si>
  <si>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</si>
  <si>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</si>
  <si>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</si>
  <si>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</si>
  <si>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</si>
  <si>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</si>
  <si>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</si>
  <si>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</si>
  <si>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</si>
  <si>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</si>
  <si>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</si>
  <si>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</si>
  <si>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</si>
  <si>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</si>
  <si>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</si>
  <si>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</si>
  <si>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</si>
  <si>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</si>
  <si>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</si>
  <si>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</si>
  <si>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</si>
  <si>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</si>
  <si>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</si>
  <si>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</si>
  <si>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</si>
  <si>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</si>
  <si>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</si>
  <si>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</si>
  <si>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</si>
  <si>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</si>
  <si>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</si>
  <si>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</si>
  <si>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</si>
  <si>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</si>
  <si>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</si>
  <si>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</si>
  <si>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</si>
  <si>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</si>
  <si>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</si>
  <si>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</si>
  <si>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</si>
  <si>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</si>
  <si>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</si>
  <si>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</si>
  <si>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</si>
  <si>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</si>
  <si>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</si>
  <si>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</si>
  <si>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</si>
  <si>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</si>
  <si>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</si>
  <si>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</si>
  <si>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</si>
  <si>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</si>
  <si>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</si>
  <si>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</si>
  <si>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</si>
  <si>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</si>
  <si>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</si>
  <si>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</si>
  <si>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</si>
  <si>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</si>
  <si>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</si>
  <si>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</si>
  <si>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</si>
  <si>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</si>
  <si>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</si>
  <si>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</si>
  <si>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</si>
  <si>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</si>
  <si>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</si>
  <si>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</si>
  <si>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</si>
  <si>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</si>
  <si>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</si>
  <si>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</si>
  <si>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</si>
  <si>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</si>
  <si>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</si>
  <si>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</si>
  <si>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</si>
  <si>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</si>
  <si>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</si>
  <si>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</si>
  <si>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</si>
  <si>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</si>
  <si>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</si>
  <si>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</si>
  <si>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</si>
  <si>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</si>
  <si>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</si>
  <si>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</si>
  <si>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</si>
  <si>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</si>
  <si>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</si>
  <si>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</si>
  <si>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</si>
  <si>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</si>
  <si>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</si>
  <si>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</si>
  <si>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</si>
  <si>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</si>
  <si>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</si>
  <si>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</si>
  <si>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</si>
  <si>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</si>
  <si>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</si>
  <si>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</si>
  <si>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</si>
  <si>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</si>
  <si>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</si>
  <si>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</si>
  <si>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</si>
  <si>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</si>
  <si>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</si>
  <si>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</si>
  <si>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</si>
  <si>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</si>
  <si>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</si>
  <si>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</si>
  <si>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</si>
  <si>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</si>
  <si>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</si>
  <si>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</si>
  <si>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</si>
  <si>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</si>
  <si>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</si>
  <si>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</si>
  <si>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</si>
  <si>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</si>
  <si>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</si>
  <si>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</si>
  <si>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</si>
  <si>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</si>
  <si>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</si>
  <si>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</si>
  <si>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</si>
  <si>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</si>
  <si>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</si>
  <si>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</si>
  <si>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</si>
  <si>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</si>
  <si>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</si>
  <si>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</si>
  <si>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</si>
  <si>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</si>
  <si>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</si>
  <si>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</si>
  <si>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</si>
  <si>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</si>
  <si>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</si>
  <si>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</si>
  <si>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</si>
  <si>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</si>
  <si>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</si>
  <si>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</si>
  <si>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</si>
  <si>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</si>
  <si>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</si>
  <si>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</si>
  <si>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</si>
  <si>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</si>
  <si>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</si>
  <si>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</si>
  <si>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</si>
  <si>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</si>
  <si>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</si>
  <si>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</si>
  <si>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</si>
  <si>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</si>
  <si>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</si>
  <si>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</si>
  <si>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</si>
  <si>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</si>
  <si>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</si>
  <si>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</si>
  <si>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</si>
  <si>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</si>
  <si>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</si>
  <si>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</si>
  <si>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</si>
  <si>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</si>
  <si>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</si>
  <si>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</si>
  <si>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</si>
  <si>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</si>
  <si>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</si>
  <si>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</si>
  <si>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</si>
  <si>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</si>
  <si>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</si>
  <si>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</si>
  <si>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</si>
  <si>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</si>
  <si>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</si>
  <si>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</si>
  <si>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</si>
  <si>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</si>
  <si>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</si>
  <si>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</si>
  <si>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</si>
  <si>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</si>
  <si>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</si>
  <si>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</si>
  <si>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</si>
  <si>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</si>
  <si>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</si>
  <si>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</si>
  <si>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</si>
  <si>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</si>
  <si>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</si>
  <si>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</si>
  <si>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</si>
  <si>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</si>
  <si>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</si>
  <si>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</si>
  <si>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</si>
  <si>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</si>
  <si>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</si>
  <si>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</si>
  <si>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</si>
  <si>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</si>
  <si>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</si>
  <si>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</si>
  <si>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</si>
  <si>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</si>
  <si>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</si>
  <si>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</si>
  <si>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</si>
  <si>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</si>
  <si>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</si>
  <si>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</si>
  <si>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</si>
  <si>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</si>
  <si>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</si>
  <si>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</si>
  <si>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</si>
  <si>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</si>
  <si>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</si>
  <si>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</si>
  <si>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</si>
  <si>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</si>
  <si>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</si>
  <si>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</si>
  <si>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</si>
  <si>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</si>
  <si>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</si>
  <si>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</si>
  <si>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</si>
  <si>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</si>
  <si>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</si>
  <si>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</si>
  <si>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</si>
  <si>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</si>
  <si>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</si>
  <si>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</si>
  <si>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</si>
  <si>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</si>
  <si>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</si>
  <si>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</si>
  <si>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</si>
  <si>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</si>
  <si>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</si>
  <si>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</si>
  <si>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</si>
  <si>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</si>
  <si>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</si>
  <si>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</si>
  <si>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</si>
  <si>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</si>
  <si>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</si>
  <si>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</si>
  <si>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</si>
  <si>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</si>
  <si>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</si>
  <si>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</si>
  <si>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</si>
  <si>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</si>
  <si>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</si>
  <si>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</si>
  <si>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</si>
  <si>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</si>
  <si>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</si>
  <si>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</si>
  <si>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</si>
  <si>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</si>
  <si>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</si>
  <si>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</si>
  <si>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</si>
  <si>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</si>
  <si>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</si>
  <si>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</si>
  <si>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</si>
  <si>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</si>
  <si>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</si>
  <si>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</si>
  <si>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</si>
  <si>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</si>
  <si>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</si>
  <si>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</si>
  <si>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</si>
  <si>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</si>
  <si>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</si>
  <si>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</si>
  <si>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</si>
  <si>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</si>
  <si>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</si>
  <si>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</si>
  <si>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</si>
  <si>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</si>
  <si>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</si>
  <si>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</si>
  <si>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</si>
  <si>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</si>
  <si>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</si>
  <si>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</si>
  <si>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</si>
  <si>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</si>
  <si>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</si>
  <si>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</si>
  <si>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</si>
  <si>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</si>
  <si>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</si>
  <si>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</si>
  <si>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</si>
  <si>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</si>
  <si>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</si>
  <si>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</si>
  <si>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</si>
  <si>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</si>
  <si>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</si>
  <si>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</si>
  <si>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</si>
  <si>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</si>
  <si>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</si>
  <si>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</si>
  <si>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</si>
  <si>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</si>
  <si>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</si>
  <si>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</si>
  <si>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</si>
  <si>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</si>
  <si>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</si>
  <si>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</si>
  <si>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</si>
  <si>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</si>
  <si>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</si>
  <si>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</si>
  <si>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</si>
  <si>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</si>
  <si>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</si>
  <si>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</si>
  <si>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</si>
  <si>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</si>
  <si>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</si>
  <si>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</si>
  <si>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</si>
  <si>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</si>
  <si>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</si>
  <si>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</si>
  <si>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</si>
  <si>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</si>
  <si>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</si>
  <si>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</si>
  <si>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</si>
  <si>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</si>
  <si>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</si>
  <si>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</si>
  <si>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</si>
  <si>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</si>
  <si>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</si>
  <si>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</si>
  <si>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</si>
  <si>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</si>
  <si>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</si>
  <si>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</si>
  <si>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</si>
  <si>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</si>
  <si>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</si>
  <si>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</si>
  <si>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</si>
  <si>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</si>
  <si>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</si>
  <si>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</si>
  <si>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</si>
  <si>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</si>
  <si>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</si>
  <si>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</si>
  <si>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</si>
  <si>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</si>
  <si>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</si>
  <si>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</si>
  <si>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</si>
  <si>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</si>
  <si>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</si>
  <si>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</si>
  <si>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</si>
  <si>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</si>
  <si>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</si>
  <si>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</si>
  <si>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</si>
  <si>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</si>
  <si>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</si>
  <si>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</si>
  <si>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</si>
  <si>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</si>
  <si>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</si>
  <si>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</si>
  <si>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</si>
  <si>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</si>
  <si>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</si>
  <si>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</si>
  <si>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</si>
  <si>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</si>
  <si>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</si>
  <si>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</si>
  <si>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</si>
  <si>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</si>
  <si>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</si>
  <si>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</si>
  <si>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</si>
  <si>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</si>
  <si>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</si>
  <si>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</si>
  <si>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</si>
  <si>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</si>
  <si>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</si>
  <si>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</si>
  <si>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</si>
  <si>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</si>
  <si>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</si>
  <si>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</si>
  <si>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</si>
  <si>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</si>
  <si>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</si>
  <si>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</si>
  <si>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</si>
  <si>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</si>
  <si>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</si>
  <si>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</si>
  <si>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</si>
  <si>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</si>
  <si>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</si>
  <si>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</si>
  <si>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</si>
  <si>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</si>
  <si>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</si>
  <si>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</si>
  <si>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</si>
  <si>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</si>
  <si>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</si>
  <si>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</si>
  <si>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</si>
  <si>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</si>
  <si>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</si>
  <si>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</si>
  <si>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</si>
  <si>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</si>
  <si>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</si>
  <si>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</si>
  <si>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</si>
  <si>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</si>
  <si>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</si>
  <si>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</si>
  <si>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</si>
  <si>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</si>
  <si>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</si>
  <si>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</si>
  <si>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</si>
  <si>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</si>
  <si>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</si>
  <si>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</si>
  <si>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</si>
  <si>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</si>
  <si>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</si>
  <si>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</si>
  <si>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</si>
  <si>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</si>
  <si>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</si>
  <si>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</si>
  <si>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</si>
  <si>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</si>
  <si>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</si>
  <si>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</si>
  <si>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</si>
  <si>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</si>
  <si>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</si>
  <si>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</si>
  <si>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</si>
  <si>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</si>
  <si>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</si>
  <si>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</si>
  <si>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</si>
  <si>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</si>
  <si>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</si>
  <si>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</si>
  <si>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</si>
  <si>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</si>
  <si>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</si>
  <si>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</si>
  <si>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</si>
  <si>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</si>
  <si>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</si>
  <si>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</si>
  <si>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</si>
  <si>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</si>
  <si>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</si>
  <si>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</si>
  <si>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</si>
  <si>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</si>
  <si>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</si>
  <si>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</si>
  <si>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</si>
  <si>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</si>
  <si>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</si>
  <si>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</si>
  <si>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</si>
  <si>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</si>
  <si>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</si>
  <si>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</si>
  <si>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</si>
  <si>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</si>
  <si>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</si>
  <si>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</si>
  <si>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</si>
  <si>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</si>
  <si>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</si>
  <si>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</si>
  <si>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</si>
  <si>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</si>
  <si>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</si>
  <si>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</si>
  <si>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</si>
  <si>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</si>
  <si>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</si>
  <si>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</si>
  <si>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</si>
  <si>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</si>
  <si>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</si>
  <si>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</si>
  <si>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</si>
  <si>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</si>
  <si>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</si>
  <si>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</si>
  <si>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</si>
  <si>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</si>
  <si>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</si>
  <si>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</si>
  <si>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</si>
  <si>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</si>
  <si>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</si>
  <si>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</si>
  <si>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</si>
  <si>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</si>
  <si>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</si>
  <si>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</si>
  <si>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</si>
  <si>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</si>
  <si>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</si>
  <si>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</si>
  <si>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</si>
  <si>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</si>
  <si>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</si>
  <si>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</si>
  <si>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</si>
  <si>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</si>
  <si>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</si>
  <si>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</si>
  <si>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</si>
  <si>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</si>
  <si>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</si>
  <si>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</si>
  <si>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</si>
  <si>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</si>
  <si>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</si>
  <si>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</si>
  <si>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</si>
  <si>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</si>
  <si>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</si>
  <si>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</si>
  <si>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</si>
  <si>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</si>
  <si>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</si>
  <si>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</si>
  <si>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</si>
  <si>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</si>
  <si>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</si>
  <si>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</si>
  <si>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</si>
  <si>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</si>
  <si>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</si>
  <si>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</si>
  <si>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</si>
  <si>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</si>
  <si>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</si>
  <si>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</si>
  <si>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</si>
  <si>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</si>
  <si>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</si>
  <si>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</si>
  <si>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</si>
  <si>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</si>
  <si>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</si>
  <si>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</si>
  <si>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</si>
  <si>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</si>
  <si>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</si>
  <si>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</si>
  <si>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</si>
  <si>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</si>
  <si>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</si>
  <si>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</si>
  <si>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</si>
  <si>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</si>
  <si>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</si>
  <si>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</si>
  <si>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</si>
  <si>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</si>
  <si>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</si>
  <si>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</si>
  <si>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</si>
  <si>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</si>
  <si>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</si>
  <si>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</si>
  <si>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</si>
  <si>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</si>
  <si>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</si>
  <si>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</si>
  <si>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</si>
  <si>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</si>
  <si>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</si>
  <si>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</si>
  <si>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</si>
  <si>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</si>
  <si>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</si>
  <si>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</si>
  <si>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</si>
  <si>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</si>
  <si>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</si>
  <si>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</si>
  <si>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</si>
  <si>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</si>
  <si>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</si>
  <si>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</si>
  <si>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</si>
  <si>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</si>
  <si>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</si>
  <si>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</si>
  <si>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</si>
  <si>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</si>
  <si>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</si>
  <si>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</si>
  <si>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</si>
  <si>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</si>
  <si>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</si>
  <si>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</si>
  <si>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</si>
  <si>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</si>
  <si>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</si>
  <si>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</si>
  <si>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</si>
  <si>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</si>
  <si>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</si>
  <si>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</si>
  <si>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</si>
  <si>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</si>
  <si>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</si>
  <si>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</si>
  <si>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</si>
  <si>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</si>
  <si>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</si>
  <si>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</si>
  <si>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</si>
  <si>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</si>
  <si>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</si>
  <si>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</si>
  <si>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</si>
  <si>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</si>
  <si>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</si>
  <si>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</si>
  <si>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</si>
  <si>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</si>
  <si>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</si>
  <si>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</si>
  <si>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</si>
  <si>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</si>
  <si>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</si>
  <si>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</si>
  <si>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</si>
  <si>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</si>
  <si>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</si>
  <si>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</si>
  <si>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</si>
  <si>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</si>
  <si>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</si>
  <si>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</si>
  <si>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</si>
  <si>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</si>
  <si>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</si>
  <si>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</si>
  <si>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</si>
  <si>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</si>
  <si>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</si>
  <si>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</si>
  <si>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</si>
  <si>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</si>
  <si>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</si>
  <si>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</si>
  <si>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</si>
  <si>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</si>
  <si>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</si>
  <si>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</si>
  <si>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</si>
  <si>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</si>
  <si>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</si>
  <si>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</si>
  <si>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</si>
  <si>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</si>
  <si>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</si>
  <si>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</si>
  <si>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</si>
  <si>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</si>
  <si>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</si>
  <si>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</si>
  <si>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</si>
  <si>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</si>
  <si>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</si>
  <si>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</si>
  <si>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</si>
  <si>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</si>
  <si>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</si>
  <si>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</si>
  <si>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</si>
  <si>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</si>
  <si>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</si>
  <si>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</si>
  <si>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</si>
  <si>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</si>
  <si>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</si>
  <si>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</si>
  <si>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</si>
  <si>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</si>
  <si>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</si>
  <si>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</si>
  <si>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</si>
  <si>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</si>
  <si>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</si>
  <si>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</si>
  <si>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</si>
  <si>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</si>
  <si>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</si>
  <si>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</si>
  <si>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</si>
  <si>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</si>
  <si>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</si>
  <si>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</si>
  <si>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</si>
  <si>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</si>
  <si>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</si>
  <si>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</si>
  <si>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</si>
  <si>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</si>
  <si>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</si>
  <si>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</si>
  <si>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</si>
  <si>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</si>
  <si>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</si>
  <si>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</si>
  <si>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</si>
  <si>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</si>
  <si>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</si>
  <si>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</si>
  <si>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</si>
  <si>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</si>
  <si>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</si>
  <si>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</si>
  <si>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</si>
  <si>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</si>
  <si>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</si>
  <si>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</si>
  <si>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</si>
  <si>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</si>
  <si>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</si>
  <si>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</si>
  <si>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</si>
  <si>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</si>
  <si>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</si>
  <si>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</si>
  <si>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</si>
  <si>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</si>
  <si>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</si>
  <si>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</si>
  <si>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</si>
  <si>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</si>
  <si>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</si>
  <si>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</si>
  <si>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</si>
  <si>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</si>
  <si>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</si>
  <si>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</si>
  <si>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</si>
  <si>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</si>
  <si>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</si>
  <si>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</si>
  <si>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</si>
  <si>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</si>
  <si>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</si>
  <si>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</si>
  <si>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</si>
  <si>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</si>
  <si>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</si>
  <si>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</si>
  <si>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</si>
  <si>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</si>
  <si>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</si>
  <si>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</si>
  <si>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</si>
  <si>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</si>
  <si>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</si>
  <si>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</si>
  <si>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</si>
  <si>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</si>
  <si>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</si>
  <si>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</si>
  <si>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</si>
  <si>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</si>
  <si>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</si>
  <si>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</si>
  <si>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</si>
  <si>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</si>
  <si>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</si>
  <si>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</si>
  <si>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</si>
  <si>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</si>
  <si>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</si>
  <si>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</si>
  <si>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</si>
  <si>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</si>
  <si>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</si>
  <si>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</si>
  <si>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</si>
  <si>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</si>
  <si>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</si>
  <si>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</si>
  <si>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</si>
  <si>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</si>
  <si>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</si>
  <si>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</si>
  <si>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</si>
  <si>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</si>
  <si>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</si>
  <si>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</si>
  <si>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</si>
  <si>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</si>
  <si>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</si>
  <si>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</si>
  <si>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</si>
  <si>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</si>
  <si>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</si>
  <si>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</si>
  <si>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</si>
  <si>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</si>
  <si>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</si>
  <si>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</si>
  <si>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</si>
  <si>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</si>
  <si>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</si>
  <si>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</si>
  <si>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</si>
  <si>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</si>
  <si>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</si>
  <si>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</si>
  <si>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</si>
  <si>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</si>
  <si>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</si>
  <si>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</si>
  <si>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</si>
  <si>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</si>
  <si>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</si>
  <si>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</si>
  <si>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</si>
  <si>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</si>
  <si>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</si>
  <si>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</si>
  <si>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</si>
  <si>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</si>
  <si>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</si>
  <si>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</si>
  <si>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</si>
  <si>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</si>
  <si>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</si>
  <si>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</si>
  <si>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</si>
  <si>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</si>
  <si>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</si>
  <si>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</si>
  <si>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</si>
  <si>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</si>
  <si>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</si>
  <si>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</si>
  <si>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</si>
  <si>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</si>
  <si>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</si>
  <si>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</si>
  <si>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</si>
  <si>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</si>
  <si>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</si>
  <si>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</si>
  <si>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</si>
  <si>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</si>
  <si>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</si>
  <si>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</si>
  <si>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</si>
  <si>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</si>
  <si>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</si>
  <si>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</si>
  <si>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</si>
  <si>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</si>
  <si>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</si>
  <si>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</si>
  <si>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</si>
  <si>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</si>
  <si>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</si>
  <si>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</si>
  <si>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</si>
  <si>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</si>
  <si>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</si>
  <si>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</si>
  <si>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</si>
  <si>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</si>
  <si>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</si>
  <si>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</si>
  <si>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</si>
  <si>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</si>
  <si>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</si>
  <si>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</si>
  <si>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</si>
  <si>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</si>
  <si>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</si>
  <si>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</si>
  <si>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</si>
  <si>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</si>
  <si>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</si>
  <si>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</si>
  <si>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</si>
  <si>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</si>
  <si>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</si>
  <si>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</si>
  <si>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</si>
  <si>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</si>
  <si>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</si>
  <si>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</si>
  <si>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</si>
  <si>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</si>
  <si>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</si>
  <si>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</si>
  <si>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</si>
  <si>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</si>
  <si>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</si>
  <si>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</si>
  <si>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</si>
  <si>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</si>
  <si>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</si>
  <si>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</si>
  <si>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</si>
  <si>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</si>
  <si>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</si>
  <si>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</si>
  <si>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</si>
  <si>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</si>
  <si>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</si>
  <si>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</si>
  <si>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</si>
  <si>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</si>
  <si>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</si>
  <si>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</si>
  <si>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</si>
  <si>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</si>
  <si>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</si>
  <si>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</si>
  <si>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</si>
  <si>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</si>
  <si>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</si>
  <si>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</si>
  <si>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</si>
  <si>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</si>
  <si>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</si>
  <si>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</si>
  <si>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</si>
  <si>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</si>
  <si>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</si>
  <si>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</si>
  <si>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</si>
  <si>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</si>
  <si>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</si>
  <si>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</si>
  <si>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</si>
  <si>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</si>
  <si>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</si>
  <si>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</si>
  <si>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</si>
  <si>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</si>
  <si>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</si>
  <si>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</si>
  <si>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</si>
  <si>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</si>
  <si>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</si>
  <si>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</si>
  <si>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</si>
  <si>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</si>
  <si>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</si>
  <si>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</si>
  <si>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</si>
  <si>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</si>
  <si>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</si>
  <si>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</si>
  <si>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</si>
  <si>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</si>
  <si>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</si>
  <si>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</si>
  <si>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</si>
  <si>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</si>
  <si>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</si>
  <si>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</si>
  <si>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</si>
  <si>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</si>
  <si>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</si>
  <si>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</si>
  <si>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</si>
  <si>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</si>
  <si>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</si>
  <si>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</si>
  <si>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</si>
  <si>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</si>
  <si>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</si>
  <si>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</si>
  <si>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</si>
  <si>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</si>
  <si>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</si>
  <si>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</si>
  <si>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</si>
  <si>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</si>
  <si>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</si>
  <si>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</si>
  <si>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</si>
  <si>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</si>
  <si>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</si>
  <si>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</si>
  <si>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</si>
  <si>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</si>
  <si>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</si>
  <si>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</si>
  <si>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</si>
  <si>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</si>
  <si>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</si>
  <si>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</si>
  <si>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</si>
  <si>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</si>
  <si>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</si>
  <si>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</si>
  <si>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</si>
  <si>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</si>
  <si>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</si>
  <si>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</si>
  <si>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</si>
  <si>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</si>
  <si>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</si>
  <si>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</si>
  <si>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</si>
  <si>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</si>
  <si>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</si>
  <si>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</si>
  <si>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</si>
  <si>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</si>
  <si>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</si>
  <si>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</si>
  <si>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</si>
  <si>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</si>
  <si>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</si>
  <si>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</si>
  <si>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</si>
  <si>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</si>
  <si>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</si>
  <si>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</si>
  <si>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</si>
  <si>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</si>
  <si>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</si>
  <si>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</si>
  <si>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</si>
  <si>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</si>
  <si>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</si>
  <si>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</si>
  <si>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</si>
  <si>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</si>
  <si>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</si>
  <si>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</si>
  <si>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</si>
  <si>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</si>
  <si>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</si>
  <si>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</si>
  <si>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</si>
  <si>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</si>
  <si>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</si>
  <si>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</si>
  <si>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</si>
  <si>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</si>
  <si>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</si>
  <si>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</si>
  <si>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</si>
  <si>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</si>
  <si>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</si>
  <si>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</si>
  <si>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</si>
  <si>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</si>
  <si>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</si>
  <si>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</si>
  <si>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</si>
  <si>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</si>
  <si>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</si>
  <si>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</si>
  <si>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</si>
  <si>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</si>
  <si>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</si>
  <si>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</si>
  <si>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</si>
  <si>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</si>
  <si>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</si>
  <si>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</si>
  <si>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</si>
  <si>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</si>
  <si>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</si>
  <si>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</si>
  <si>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</si>
  <si>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</si>
  <si>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</si>
  <si>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</si>
  <si>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</si>
  <si>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</si>
  <si>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</si>
  <si>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</si>
  <si>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</si>
  <si>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</si>
  <si>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</si>
  <si>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</si>
  <si>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</si>
  <si>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</si>
  <si>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</si>
  <si>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</si>
  <si>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</si>
  <si>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</si>
  <si>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</si>
  <si>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</si>
  <si>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</si>
  <si>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</si>
  <si>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</si>
  <si>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</si>
  <si>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</si>
  <si>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</si>
  <si>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</si>
  <si>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</si>
  <si>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</si>
  <si>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</si>
  <si>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</si>
  <si>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</si>
  <si>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</si>
  <si>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</si>
  <si>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</si>
  <si>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</si>
  <si>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</si>
  <si>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</si>
  <si>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</si>
  <si>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</si>
  <si>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</si>
  <si>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</si>
  <si>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</si>
  <si>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</si>
  <si>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</si>
  <si>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</si>
  <si>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</si>
  <si>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</si>
  <si>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</si>
  <si>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</si>
  <si>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</si>
  <si>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</si>
  <si>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</si>
  <si>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</si>
  <si>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</si>
  <si>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</si>
  <si>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</si>
  <si>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</si>
  <si>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</si>
  <si>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</si>
  <si>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</si>
  <si>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</si>
  <si>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</si>
  <si>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</si>
  <si>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</si>
  <si>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</si>
  <si>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</si>
  <si>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</si>
  <si>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</si>
  <si>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</si>
  <si>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</si>
  <si>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</si>
  <si>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</si>
  <si>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</si>
  <si>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</si>
  <si>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</si>
  <si>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</si>
  <si>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</si>
  <si>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</si>
  <si>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</si>
  <si>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</si>
  <si>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</si>
  <si>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</si>
  <si>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</si>
  <si>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</si>
  <si>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</si>
  <si>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</si>
  <si>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</si>
  <si>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</si>
  <si>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</si>
  <si>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</si>
  <si>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</si>
  <si>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</si>
  <si>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</si>
  <si>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</si>
  <si>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</si>
  <si>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</si>
  <si>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</si>
  <si>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</si>
  <si>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</si>
  <si>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</si>
  <si>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</si>
  <si>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</si>
  <si>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</si>
  <si>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</si>
  <si>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</si>
  <si>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</si>
  <si>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</si>
  <si>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</si>
  <si>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</si>
  <si>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</si>
  <si>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</si>
  <si>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</si>
  <si>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</si>
  <si>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</si>
  <si>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</si>
  <si>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</si>
  <si>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</si>
  <si>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</si>
  <si>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</si>
  <si>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</si>
  <si>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</si>
  <si>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</si>
  <si>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</si>
  <si>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</si>
  <si>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</si>
  <si>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</si>
  <si>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</si>
  <si>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</si>
  <si>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</si>
  <si>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</si>
  <si>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</si>
  <si>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</si>
  <si>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</si>
  <si>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</si>
  <si>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</si>
  <si>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</si>
  <si>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</si>
  <si>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</si>
  <si>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</si>
  <si>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</si>
  <si>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</si>
  <si>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</si>
  <si>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</si>
  <si>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</si>
  <si>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</si>
  <si>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</si>
  <si>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</si>
  <si>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</si>
  <si>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</si>
  <si>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</si>
  <si>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</si>
  <si>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</si>
  <si>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</si>
  <si>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</si>
  <si>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</si>
  <si>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</si>
  <si>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</si>
  <si>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</si>
  <si>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</si>
  <si>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</si>
  <si>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</si>
  <si>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</si>
  <si>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</si>
  <si>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</si>
  <si>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</si>
  <si>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</si>
  <si>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</si>
  <si>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</si>
  <si>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</si>
  <si>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</si>
  <si>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</si>
  <si>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</si>
  <si>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</si>
  <si>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</si>
  <si>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</si>
  <si>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</si>
  <si>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</si>
  <si>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</si>
  <si>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</si>
  <si>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</si>
  <si>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</si>
  <si>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</si>
  <si>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</si>
  <si>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</si>
  <si>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</si>
  <si>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</si>
  <si>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</si>
  <si>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</si>
  <si>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</si>
  <si>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</si>
  <si>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</si>
  <si>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</si>
  <si>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</si>
  <si>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</si>
  <si>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</si>
  <si>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</si>
  <si>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</si>
  <si>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</si>
  <si>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</si>
  <si>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</si>
  <si>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</si>
  <si>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</si>
  <si>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</si>
  <si>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</si>
  <si>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</si>
  <si>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</si>
  <si>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</si>
  <si>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</si>
  <si>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</si>
  <si>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</si>
  <si>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</si>
  <si>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</si>
  <si>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</si>
  <si>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</si>
  <si>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</si>
  <si>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</si>
  <si>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</si>
  <si>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</si>
  <si>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</si>
  <si>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</si>
  <si>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</si>
  <si>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</si>
  <si>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</si>
  <si>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</si>
  <si>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</si>
  <si>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</si>
  <si>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</si>
  <si>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</si>
  <si>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</si>
  <si>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</si>
  <si>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</si>
  <si>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</si>
  <si>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</si>
  <si>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</si>
  <si>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</si>
  <si>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</si>
  <si>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</si>
  <si>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</si>
  <si>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</si>
  <si>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</si>
  <si>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</si>
  <si>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</si>
  <si>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</si>
  <si>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</si>
  <si>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</si>
  <si>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</si>
  <si>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</si>
  <si>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</si>
  <si>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</si>
  <si>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</si>
  <si>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</si>
  <si>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</si>
  <si>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</si>
  <si>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</si>
  <si>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</si>
  <si>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</si>
  <si>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</si>
  <si>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</si>
  <si>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</si>
  <si>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</si>
  <si>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</si>
  <si>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</si>
  <si>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</si>
  <si>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</si>
  <si>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</si>
  <si>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</si>
  <si>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</si>
  <si>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</si>
  <si>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</si>
  <si>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</si>
  <si>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</si>
  <si>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</si>
  <si>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</si>
  <si>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</si>
  <si>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</si>
  <si>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</si>
  <si>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</si>
  <si>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</si>
  <si>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</si>
  <si>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</si>
  <si>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</si>
  <si>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</si>
  <si>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</si>
  <si>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</si>
  <si>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</si>
  <si>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</si>
  <si>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</si>
  <si>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</si>
  <si>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</si>
  <si>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</si>
  <si>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</si>
  <si>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</si>
  <si>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</si>
  <si>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</si>
  <si>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</si>
  <si>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</si>
  <si>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</si>
  <si>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</si>
  <si>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</si>
  <si>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</si>
  <si>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</si>
  <si>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</si>
  <si>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</si>
  <si>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</si>
  <si>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</si>
  <si>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</si>
  <si>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</si>
  <si>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</si>
  <si>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</si>
  <si>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</si>
  <si>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</si>
  <si>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</si>
  <si>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</si>
  <si>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</si>
  <si>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</si>
  <si>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</si>
  <si>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</si>
  <si>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</si>
  <si>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</si>
  <si>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</si>
  <si>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</si>
  <si>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</si>
  <si>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</si>
  <si>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</si>
  <si>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</si>
  <si>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</si>
  <si>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</si>
  <si>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</si>
  <si>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</si>
  <si>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</si>
  <si>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</si>
  <si>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</si>
  <si>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</si>
  <si>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</si>
  <si>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</si>
  <si>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</si>
  <si>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</si>
  <si>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</si>
  <si>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</si>
  <si>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</si>
  <si>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</si>
  <si>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</si>
  <si>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</si>
  <si>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</si>
  <si>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</si>
  <si>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</si>
  <si>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</si>
  <si>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</si>
  <si>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</si>
  <si>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</si>
  <si>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</si>
  <si>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</si>
  <si>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</si>
  <si>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</si>
  <si>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</si>
  <si>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</si>
  <si>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</si>
  <si>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</si>
  <si>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</si>
  <si>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</si>
  <si>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</si>
  <si>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</si>
  <si>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</si>
  <si>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</si>
  <si>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</si>
  <si>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</si>
  <si>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</si>
  <si>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</si>
  <si>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</si>
  <si>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</si>
  <si>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</si>
  <si>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</si>
  <si>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</si>
  <si>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</si>
  <si>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</si>
  <si>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</si>
  <si>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</si>
  <si>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</si>
  <si>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</si>
  <si>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</si>
  <si>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</si>
  <si>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</si>
  <si>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</si>
  <si>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</si>
  <si>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</si>
  <si>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</si>
  <si>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</si>
  <si>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</si>
  <si>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</si>
  <si>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</si>
  <si>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</si>
  <si>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</si>
  <si>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</si>
  <si>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</si>
  <si>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</si>
  <si>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</si>
  <si>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</si>
  <si>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</si>
  <si>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</si>
  <si>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</si>
  <si>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</si>
  <si>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</si>
  <si>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</si>
  <si>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</si>
  <si>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</si>
  <si>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</si>
  <si>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</si>
  <si>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</si>
  <si>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</si>
  <si>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</si>
  <si>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</si>
  <si>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</si>
  <si>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</si>
  <si>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</si>
  <si>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</si>
  <si>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</si>
  <si>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</si>
  <si>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</si>
  <si>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</si>
  <si>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</si>
  <si>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</si>
  <si>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</si>
  <si>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</si>
  <si>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</si>
  <si>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</si>
  <si>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</si>
  <si>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</si>
  <si>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</si>
  <si>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</si>
  <si>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</si>
  <si>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</si>
  <si>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</si>
  <si>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</si>
  <si>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</si>
  <si>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</si>
  <si>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</si>
  <si>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</si>
  <si>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</si>
  <si>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</si>
  <si>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</si>
  <si>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</si>
  <si>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</si>
  <si>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</si>
  <si>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</si>
  <si>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</si>
  <si>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</si>
  <si>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</si>
  <si>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</si>
  <si>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</si>
  <si>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</si>
  <si>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</si>
  <si>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</si>
  <si>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</si>
  <si>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</si>
  <si>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</si>
  <si>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</si>
  <si>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</si>
  <si>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</si>
  <si>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</si>
  <si>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</si>
  <si>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</si>
  <si>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</si>
  <si>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</si>
  <si>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</si>
  <si>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</si>
  <si>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</si>
  <si>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</si>
  <si>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</si>
  <si>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</si>
  <si>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</si>
  <si>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</si>
  <si>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</si>
  <si>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</si>
  <si>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</si>
  <si>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</si>
  <si>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</si>
  <si>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</si>
  <si>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</si>
  <si>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</si>
  <si>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</si>
  <si>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</si>
  <si>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</si>
  <si>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</si>
  <si>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</si>
  <si>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</si>
  <si>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</si>
  <si>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</si>
  <si>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</si>
  <si>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</si>
  <si>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</si>
  <si>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</si>
  <si>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</si>
  <si>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</si>
  <si>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</si>
  <si>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</si>
  <si>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</si>
  <si>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</si>
  <si>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</si>
  <si>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</si>
  <si>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</si>
  <si>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</si>
  <si>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</si>
  <si>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</si>
  <si>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</si>
  <si>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</si>
  <si>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</si>
  <si>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</si>
  <si>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</si>
  <si>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</si>
  <si>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</si>
  <si>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</si>
  <si>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</si>
  <si>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</si>
  <si>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</si>
  <si>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</si>
  <si>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</si>
  <si>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</si>
  <si>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</si>
  <si>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</si>
  <si>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</si>
  <si>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</si>
  <si>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</si>
  <si>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</si>
  <si>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</si>
  <si>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</si>
  <si>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</si>
  <si>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</si>
  <si>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</si>
  <si>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</si>
  <si>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</si>
  <si>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</si>
  <si>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</si>
  <si>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</si>
  <si>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</si>
  <si>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</si>
  <si>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</si>
  <si>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</si>
  <si>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</si>
  <si>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</si>
  <si>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</si>
  <si>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</si>
  <si>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</si>
  <si>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</si>
  <si>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</si>
  <si>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</si>
  <si>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</si>
  <si>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</si>
  <si>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</si>
  <si>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</si>
  <si>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</si>
  <si>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</si>
  <si>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</si>
  <si>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</si>
  <si>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</si>
  <si>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</si>
  <si>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</si>
  <si>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</si>
  <si>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</si>
  <si>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</si>
  <si>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</si>
  <si>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</si>
  <si>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</si>
  <si>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</si>
  <si>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</si>
  <si>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</si>
  <si>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</si>
  <si>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</si>
  <si>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</si>
  <si>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</si>
  <si>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</si>
  <si>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</si>
  <si>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</si>
  <si>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</si>
  <si>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</si>
  <si>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</si>
  <si>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</si>
  <si>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</si>
  <si>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</si>
  <si>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</si>
  <si>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</si>
  <si>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</si>
  <si>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</si>
  <si>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</si>
  <si>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</si>
  <si>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</si>
  <si>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</si>
  <si>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</si>
  <si>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</si>
  <si>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</si>
  <si>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</si>
  <si>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</si>
  <si>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</si>
  <si>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</si>
  <si>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</si>
  <si>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</si>
  <si>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</si>
  <si>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</si>
  <si>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</si>
  <si>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</si>
  <si>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</si>
  <si>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</si>
  <si>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</si>
  <si>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</si>
  <si>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</si>
  <si>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</si>
  <si>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</si>
  <si>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</si>
  <si>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</si>
  <si>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</si>
  <si>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</si>
  <si>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</si>
  <si>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</si>
  <si>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</si>
  <si>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</si>
  <si>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</si>
  <si>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</si>
  <si>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</si>
  <si>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</si>
  <si>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</si>
  <si>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</si>
  <si>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</si>
  <si>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</si>
  <si>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</si>
  <si>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</si>
  <si>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</si>
  <si>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</si>
  <si>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</si>
  <si>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</si>
  <si>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</si>
  <si>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</si>
  <si>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</si>
  <si>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</si>
  <si>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</si>
  <si>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</si>
  <si>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</si>
  <si>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</si>
  <si>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</si>
  <si>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</si>
  <si>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</si>
  <si>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</si>
  <si>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</si>
  <si>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</si>
  <si>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</si>
  <si>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</si>
  <si>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</si>
  <si>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</si>
  <si>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</si>
  <si>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</si>
  <si>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</si>
  <si>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</si>
  <si>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</si>
  <si>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</si>
  <si>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</si>
  <si>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</si>
  <si>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</si>
  <si>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</si>
  <si>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</si>
  <si>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</si>
  <si>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</si>
  <si>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</si>
  <si>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</si>
  <si>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</si>
  <si>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</si>
  <si>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</si>
  <si>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</si>
  <si>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</si>
  <si>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</si>
  <si>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</si>
  <si>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</si>
  <si>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</si>
  <si>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</si>
  <si>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</si>
  <si>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</si>
  <si>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</si>
  <si>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</si>
  <si>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</si>
  <si>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</si>
  <si>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</si>
  <si>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</si>
  <si>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</si>
  <si>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</si>
  <si>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</si>
  <si>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</si>
  <si>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</si>
  <si>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</si>
  <si>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</si>
  <si>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</si>
  <si>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</si>
  <si>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</si>
  <si>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</si>
  <si>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</si>
  <si>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</si>
  <si>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</si>
  <si>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</si>
  <si>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</si>
  <si>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</si>
  <si>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</si>
  <si>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</si>
  <si>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</si>
  <si>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</si>
  <si>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</si>
  <si>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</si>
  <si>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</si>
  <si>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</si>
  <si>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</si>
  <si>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</si>
  <si>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</si>
  <si>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</si>
  <si>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</si>
  <si>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</si>
  <si>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</si>
  <si>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</si>
  <si>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</si>
  <si>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</si>
  <si>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</si>
  <si>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</si>
  <si>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</si>
  <si>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</si>
  <si>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</si>
  <si>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</si>
  <si>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</si>
  <si>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</si>
  <si>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</si>
  <si>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</si>
  <si>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</si>
  <si>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</si>
  <si>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</si>
  <si>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</si>
  <si>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</si>
  <si>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</si>
  <si>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</si>
  <si>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</si>
  <si>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</si>
  <si>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</si>
  <si>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</si>
  <si>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</si>
  <si>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</si>
  <si>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</si>
  <si>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</si>
  <si>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</si>
  <si>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</si>
  <si>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</si>
  <si>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</si>
  <si>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</si>
  <si>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</si>
  <si>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</si>
  <si>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</si>
  <si>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</si>
  <si>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</si>
  <si>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</si>
  <si>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</si>
  <si>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</si>
  <si>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</si>
  <si>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</si>
  <si>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</si>
  <si>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</si>
  <si>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</si>
  <si>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</si>
  <si>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</si>
  <si>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</si>
  <si>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</si>
  <si>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</si>
  <si>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</si>
  <si>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</si>
  <si>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</si>
  <si>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</si>
  <si>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</si>
  <si>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</si>
  <si>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</si>
  <si>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</si>
  <si>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</si>
  <si>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</si>
  <si>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</si>
  <si>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</si>
  <si>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</si>
  <si>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</si>
  <si>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</si>
  <si>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</si>
  <si>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</si>
  <si>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</si>
  <si>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</si>
  <si>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</si>
  <si>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</si>
  <si>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</si>
  <si>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</si>
  <si>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</si>
  <si>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</si>
  <si>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</si>
  <si>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</si>
  <si>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</si>
  <si>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</si>
  <si>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</si>
  <si>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</si>
  <si>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</si>
  <si>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</si>
  <si>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</si>
  <si>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</si>
  <si>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</si>
  <si>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</si>
  <si>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</si>
  <si>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</si>
  <si>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</si>
  <si>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</si>
  <si>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</si>
  <si>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</si>
  <si>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</si>
  <si>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</si>
  <si>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</si>
  <si>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</si>
  <si>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</si>
  <si>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</si>
  <si>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</si>
  <si>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</si>
  <si>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</si>
  <si>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</si>
  <si>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</si>
  <si>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</si>
  <si>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</si>
  <si>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</si>
  <si>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</si>
  <si>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</si>
  <si>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</si>
  <si>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</si>
  <si>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</si>
  <si>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</si>
  <si>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</si>
  <si>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</si>
  <si>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</si>
  <si>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</si>
  <si>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</si>
  <si>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</si>
  <si>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</si>
  <si>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</si>
  <si>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</si>
  <si>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</si>
  <si>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</si>
  <si>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</si>
  <si>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</si>
  <si>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</si>
  <si>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</si>
  <si>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</si>
  <si>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</si>
  <si>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</si>
  <si>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</si>
  <si>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</si>
  <si>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</si>
  <si>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</si>
  <si>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</si>
  <si>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</si>
  <si>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</si>
  <si>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</si>
  <si>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</si>
  <si>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</si>
  <si>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</si>
  <si>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</si>
  <si>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</si>
  <si>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</si>
  <si>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</si>
  <si>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</si>
  <si>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</si>
  <si>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</si>
  <si>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</si>
  <si>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</si>
  <si>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</si>
  <si>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</si>
  <si>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</si>
  <si>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</si>
  <si>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</si>
  <si>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</si>
  <si>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</si>
  <si>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</si>
  <si>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</si>
  <si>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</si>
  <si>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</si>
  <si>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</si>
  <si>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</si>
  <si>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</si>
  <si>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</si>
  <si>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</si>
  <si>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</si>
  <si>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</si>
  <si>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</si>
  <si>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</si>
  <si>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</si>
  <si>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</si>
  <si>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</si>
  <si>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</si>
  <si>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</si>
  <si>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</si>
  <si>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</si>
  <si>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</si>
  <si>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</si>
  <si>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</si>
  <si>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</si>
  <si>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</si>
  <si>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</si>
  <si>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</si>
  <si>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</si>
  <si>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</si>
  <si>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</si>
  <si>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</si>
  <si>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</si>
  <si>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</si>
  <si>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</si>
  <si>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</si>
  <si>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</si>
  <si>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</si>
  <si>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</si>
  <si>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</si>
  <si>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</si>
  <si>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</si>
  <si>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</si>
  <si>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</si>
  <si>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</si>
  <si>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</si>
  <si>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</si>
  <si>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</si>
  <si>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</si>
  <si>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</si>
  <si>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</si>
  <si>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</si>
  <si>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</si>
  <si>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</si>
  <si>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</si>
  <si>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</si>
  <si>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</si>
  <si>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</si>
  <si>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</si>
  <si>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</si>
  <si>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</si>
  <si>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</si>
  <si>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</si>
  <si>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</si>
  <si>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</si>
  <si>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</si>
  <si>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</si>
  <si>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</si>
  <si>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</si>
  <si>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</si>
  <si>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</si>
  <si>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</si>
  <si>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</si>
  <si>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</si>
  <si>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</si>
  <si>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</si>
  <si>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</si>
  <si>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</si>
  <si>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</si>
  <si>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</si>
  <si>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</si>
  <si>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</si>
  <si>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</si>
  <si>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</si>
  <si>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</si>
  <si>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</si>
  <si>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</si>
  <si>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</si>
  <si>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</si>
  <si>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</si>
  <si>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</si>
  <si>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</si>
  <si>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</si>
  <si>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</si>
  <si>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</si>
  <si>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</si>
  <si>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</si>
  <si>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</si>
  <si>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</si>
  <si>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</si>
  <si>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</si>
  <si>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</si>
  <si>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</si>
  <si>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</si>
  <si>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</si>
  <si>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</si>
  <si>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</si>
  <si>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</si>
  <si>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</si>
  <si>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</si>
  <si>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</si>
  <si>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</si>
  <si>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</si>
  <si>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</si>
  <si>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</si>
  <si>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</si>
  <si>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</si>
  <si>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</si>
  <si>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</si>
  <si>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</si>
  <si>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</si>
  <si>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</si>
  <si>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</si>
  <si>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</si>
  <si>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</si>
  <si>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</si>
  <si>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</si>
  <si>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</si>
  <si>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</si>
  <si>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</si>
  <si>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</si>
  <si>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</si>
  <si>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</si>
  <si>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</si>
  <si>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</si>
  <si>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</si>
  <si>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</si>
  <si>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</si>
  <si>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</si>
  <si>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</si>
  <si>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</si>
  <si>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</si>
  <si>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</si>
  <si>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</si>
  <si>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</si>
  <si>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</si>
  <si>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</si>
  <si>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</si>
  <si>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</si>
  <si>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</si>
  <si>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</si>
  <si>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</si>
  <si>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</si>
  <si>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</si>
  <si>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</si>
  <si>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</si>
  <si>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</si>
  <si>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</si>
  <si>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</si>
  <si>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</si>
  <si>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</si>
  <si>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</si>
  <si>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</si>
  <si>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</si>
  <si>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</si>
  <si>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</si>
  <si>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</si>
  <si>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</si>
  <si>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</si>
  <si>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</si>
  <si>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</si>
  <si>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</si>
  <si>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</si>
  <si>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</si>
  <si>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</si>
  <si>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</si>
  <si>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</si>
  <si>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</si>
  <si>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</si>
  <si>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</si>
  <si>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</si>
  <si>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</si>
  <si>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</si>
  <si>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</si>
  <si>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</si>
  <si>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</si>
  <si>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</si>
  <si>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</si>
  <si>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</si>
  <si>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</si>
  <si>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</si>
  <si>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</si>
  <si>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</si>
  <si>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</si>
  <si>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</si>
  <si>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</si>
  <si>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</si>
  <si>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</si>
  <si>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</si>
  <si>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</si>
  <si>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</si>
  <si>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</si>
  <si>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</si>
  <si>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</si>
  <si>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</si>
  <si>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</si>
  <si>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</si>
  <si>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</si>
  <si>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</si>
  <si>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</si>
  <si>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</si>
  <si>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</si>
  <si>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</si>
  <si>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</si>
  <si>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</si>
  <si>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</si>
  <si>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</si>
  <si>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</si>
  <si>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</si>
  <si>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</si>
  <si>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</si>
  <si>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</si>
  <si>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</si>
  <si>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</si>
  <si>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</si>
  <si>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</si>
  <si>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</si>
  <si>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</si>
  <si>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</si>
  <si>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</si>
  <si>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</si>
  <si>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</si>
  <si>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</si>
  <si>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</si>
  <si>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</si>
  <si>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</si>
  <si>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</si>
  <si>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</si>
  <si>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</si>
  <si>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</si>
  <si>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</si>
  <si>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</si>
  <si>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</si>
  <si>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</si>
  <si>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</si>
  <si>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</si>
  <si>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</si>
  <si>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</si>
  <si>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</si>
  <si>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</si>
  <si>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</si>
  <si>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</si>
  <si>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</si>
  <si>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</si>
  <si>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</si>
  <si>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</si>
  <si>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</si>
  <si>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</si>
  <si>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</si>
  <si>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</si>
  <si>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</si>
  <si>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</si>
  <si>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</si>
  <si>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</si>
  <si>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</si>
  <si>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</si>
  <si>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</si>
  <si>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</si>
  <si>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</si>
  <si>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</si>
  <si>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</si>
  <si>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</si>
  <si>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</si>
  <si>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</si>
  <si>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</si>
  <si>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</si>
  <si>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</si>
  <si>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</si>
  <si>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</si>
  <si>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</si>
  <si>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</si>
  <si>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</si>
  <si>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</si>
  <si>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</si>
  <si>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</si>
  <si>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</si>
  <si>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</si>
  <si>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</si>
  <si>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</si>
  <si>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</si>
  <si>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</si>
  <si>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</si>
  <si>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</si>
  <si>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</si>
  <si>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</si>
  <si>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</si>
  <si>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</si>
  <si>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</si>
  <si>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</si>
  <si>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</si>
  <si>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</si>
  <si>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</si>
  <si>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</si>
  <si>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</si>
  <si>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</si>
  <si>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</si>
  <si>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</si>
  <si>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</si>
  <si>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</si>
  <si>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</si>
  <si>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</si>
  <si>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</si>
  <si>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</si>
  <si>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</si>
  <si>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</si>
  <si>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</si>
  <si>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</si>
  <si>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</si>
  <si>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</si>
  <si>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</si>
  <si>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</si>
  <si>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</si>
  <si>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</si>
  <si>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</si>
  <si>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</si>
  <si>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</si>
  <si>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</si>
  <si>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</si>
  <si>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</si>
  <si>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</si>
  <si>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</si>
  <si>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</si>
  <si>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</si>
  <si>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</si>
  <si>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</si>
  <si>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</si>
  <si>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</si>
  <si>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</si>
  <si>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</si>
  <si>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</si>
  <si>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</si>
  <si>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</si>
  <si>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</si>
  <si>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</si>
  <si>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</si>
  <si>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</si>
  <si>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</si>
  <si>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</si>
  <si>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</si>
  <si>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</si>
  <si>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</si>
  <si>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</si>
  <si>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</si>
  <si>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</si>
  <si>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</si>
  <si>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</si>
  <si>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</si>
  <si>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</si>
  <si>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</si>
  <si>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</si>
  <si>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</si>
  <si>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</si>
  <si>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</si>
  <si>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</si>
  <si>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</si>
  <si>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</si>
  <si>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</si>
  <si>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</si>
  <si>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</si>
  <si>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</si>
  <si>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</si>
  <si>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</si>
  <si>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</si>
  <si>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</si>
  <si>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</si>
  <si>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</si>
  <si>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</si>
  <si>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</si>
  <si>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</si>
  <si>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</si>
  <si>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</si>
  <si>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</si>
  <si>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</si>
  <si>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</si>
  <si>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</si>
  <si>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</si>
  <si>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</si>
  <si>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</si>
  <si>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</si>
  <si>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</si>
  <si>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</si>
  <si>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</si>
  <si>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</si>
  <si>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</si>
  <si>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</si>
  <si>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</si>
  <si>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</si>
  <si>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</si>
  <si>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</si>
  <si>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</si>
  <si>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</si>
  <si>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</si>
  <si>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</si>
  <si>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</si>
  <si>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</si>
  <si>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</si>
  <si>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</si>
  <si>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</si>
  <si>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</si>
  <si>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</si>
  <si>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</si>
  <si>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</si>
  <si>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</si>
  <si>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</si>
  <si>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</si>
  <si>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</si>
  <si>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</si>
  <si>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</si>
  <si>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</si>
  <si>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</si>
  <si>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</si>
  <si>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</si>
  <si>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</si>
  <si>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</si>
  <si>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</si>
  <si>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</si>
  <si>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</si>
  <si>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</si>
  <si>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</si>
  <si>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</si>
  <si>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</si>
  <si>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</si>
  <si>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</si>
  <si>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</si>
  <si>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</si>
  <si>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</si>
  <si>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</si>
  <si>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</si>
  <si>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</si>
  <si>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</si>
  <si>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</si>
  <si>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</si>
  <si>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</si>
  <si>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</si>
  <si>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</si>
  <si>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</si>
  <si>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</si>
  <si>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</si>
  <si>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</si>
  <si>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</si>
  <si>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</si>
  <si>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</si>
  <si>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</si>
  <si>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</si>
  <si>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</si>
  <si>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</si>
  <si>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</si>
  <si>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</si>
  <si>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</si>
  <si>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</si>
  <si>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</si>
  <si>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</si>
  <si>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</si>
  <si>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</si>
  <si>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</si>
  <si>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</si>
  <si>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</si>
  <si>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</si>
  <si>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</si>
  <si>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</si>
  <si>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</si>
  <si>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</si>
  <si>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</si>
  <si>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</si>
  <si>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</si>
  <si>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</si>
  <si>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</si>
  <si>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</si>
  <si>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</si>
  <si>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</si>
  <si>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</si>
  <si>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</si>
  <si>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</si>
  <si>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</si>
  <si>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</si>
  <si>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</si>
  <si>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</si>
  <si>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</si>
  <si>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</si>
  <si>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</si>
  <si>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</si>
  <si>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</si>
  <si>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</si>
  <si>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</si>
  <si>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</si>
  <si>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</si>
  <si>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</si>
  <si>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</si>
  <si>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</si>
  <si>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</si>
  <si>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</si>
  <si>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</si>
  <si>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</si>
  <si>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</si>
  <si>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</si>
  <si>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</si>
  <si>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</si>
  <si>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</si>
  <si>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</si>
  <si>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</si>
  <si>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</si>
  <si>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</si>
  <si>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</si>
  <si>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</si>
  <si>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</si>
  <si>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</si>
  <si>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</si>
  <si>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</si>
  <si>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</si>
  <si>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</si>
  <si>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</si>
  <si>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</si>
  <si>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</si>
  <si>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</si>
  <si>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</si>
  <si>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</si>
  <si>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</si>
  <si>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</si>
  <si>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</si>
  <si>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</si>
  <si>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</si>
  <si>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</si>
  <si>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</si>
  <si>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</si>
  <si>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</si>
  <si>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</si>
  <si>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</si>
  <si>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</si>
  <si>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</si>
  <si>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</si>
  <si>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</si>
  <si>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</si>
  <si>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</si>
  <si>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</si>
  <si>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</si>
  <si>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</si>
  <si>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</si>
  <si>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</si>
  <si>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</si>
  <si>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</si>
  <si>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</si>
  <si>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</si>
  <si>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</si>
  <si>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</si>
  <si>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</si>
  <si>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</si>
  <si>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</si>
  <si>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</si>
  <si>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</si>
  <si>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</si>
  <si>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</si>
  <si>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</si>
  <si>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</si>
  <si>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</si>
  <si>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</si>
  <si>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</si>
  <si>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</si>
  <si>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</si>
  <si>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</si>
  <si>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</si>
  <si>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</si>
  <si>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</si>
  <si>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</si>
  <si>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</si>
  <si>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</si>
  <si>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</si>
  <si>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</si>
  <si>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</si>
  <si>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</si>
  <si>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</si>
  <si>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</si>
  <si>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</si>
  <si>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</si>
  <si>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</si>
  <si>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</si>
  <si>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</si>
  <si>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</si>
  <si>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</si>
  <si>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</si>
  <si>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</si>
  <si>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</si>
  <si>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</si>
  <si>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</si>
  <si>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</si>
  <si>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</si>
  <si>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</si>
  <si>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</si>
  <si>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</si>
  <si>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</si>
  <si>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</si>
  <si>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</si>
  <si>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</si>
  <si>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</si>
  <si>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</si>
  <si>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</si>
  <si>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</si>
  <si>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</si>
  <si>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</si>
  <si>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</si>
  <si>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</si>
  <si>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</si>
  <si>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</si>
  <si>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</si>
  <si>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</si>
  <si>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</si>
  <si>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</si>
  <si>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</si>
  <si>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</si>
  <si>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</si>
  <si>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</si>
  <si>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</si>
  <si>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</si>
  <si>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</si>
  <si>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</si>
  <si>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</si>
  <si>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</si>
  <si>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</si>
  <si>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</si>
  <si>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</si>
  <si>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</si>
  <si>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</si>
  <si>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</si>
  <si>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</si>
  <si>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</si>
  <si>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</si>
  <si>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</si>
  <si>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</si>
  <si>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</si>
  <si>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</si>
  <si>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</si>
  <si>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</si>
  <si>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</si>
  <si>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</si>
  <si>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</si>
  <si>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</si>
  <si>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</si>
  <si>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</si>
  <si>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</si>
  <si>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</si>
  <si>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</si>
  <si>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</si>
  <si>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</si>
  <si>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</si>
  <si>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</si>
  <si>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</si>
  <si>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</si>
  <si>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</si>
  <si>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</si>
  <si>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</si>
  <si>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</si>
  <si>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</si>
  <si>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</si>
  <si>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</si>
  <si>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</si>
  <si>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</si>
  <si>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</si>
  <si>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</si>
  <si>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</si>
  <si>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</si>
  <si>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</si>
  <si>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</si>
  <si>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</si>
  <si>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</si>
  <si>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</si>
  <si>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</si>
  <si>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</si>
  <si>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</si>
  <si>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</si>
  <si>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</si>
  <si>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</si>
  <si>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</si>
  <si>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</si>
  <si>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</si>
  <si>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</si>
  <si>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</si>
  <si>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</si>
  <si>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</si>
  <si>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</si>
  <si>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</si>
  <si>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</si>
  <si>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</si>
  <si>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</si>
  <si>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</si>
  <si>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</si>
  <si>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</si>
  <si>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</si>
  <si>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</si>
  <si>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</si>
  <si>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</si>
  <si>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</si>
  <si>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</si>
  <si>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</si>
  <si>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</si>
  <si>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</si>
  <si>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</si>
  <si>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</si>
  <si>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</si>
  <si>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</si>
  <si>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</si>
  <si>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</si>
  <si>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</si>
  <si>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</si>
  <si>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</si>
  <si>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</si>
  <si>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</si>
  <si>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</si>
  <si>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</si>
  <si>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</si>
  <si>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</si>
  <si>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</si>
  <si>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</si>
  <si>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</si>
  <si>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</si>
  <si>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</si>
  <si>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</si>
  <si>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</si>
  <si>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</si>
  <si>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</si>
  <si>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</si>
  <si>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</si>
  <si>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</si>
  <si>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</si>
  <si>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</si>
  <si>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</si>
  <si>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</si>
  <si>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</si>
  <si>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</si>
  <si>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</si>
  <si>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</si>
  <si>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</si>
  <si>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</si>
  <si>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</si>
  <si>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</si>
  <si>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</si>
  <si>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</si>
  <si>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</si>
  <si>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</si>
  <si>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</si>
  <si>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</si>
  <si>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</si>
  <si>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</si>
  <si>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</si>
  <si>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</si>
  <si>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</si>
  <si>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</si>
  <si>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</si>
  <si>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</si>
  <si>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</si>
  <si>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</si>
  <si>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</si>
  <si>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</si>
  <si>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</si>
  <si>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</si>
  <si>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</si>
  <si>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</si>
  <si>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</si>
  <si>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</si>
  <si>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</si>
  <si>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</si>
  <si>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</si>
  <si>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</si>
  <si>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</si>
  <si>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</si>
  <si>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</si>
  <si>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</si>
  <si>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</si>
  <si>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</si>
  <si>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</si>
  <si>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</si>
  <si>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</si>
  <si>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</si>
  <si>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</si>
  <si>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</si>
  <si>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</si>
  <si>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</si>
  <si>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</si>
  <si>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</si>
  <si>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</si>
  <si>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</si>
  <si>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</si>
  <si>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</si>
  <si>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</si>
  <si>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</si>
  <si>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</si>
  <si>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</si>
  <si>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</si>
  <si>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</si>
  <si>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</si>
  <si>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</si>
  <si>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</si>
  <si>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</si>
  <si>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</si>
  <si>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</si>
  <si>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</si>
  <si>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</si>
  <si>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</si>
  <si>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</si>
  <si>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</si>
  <si>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</si>
  <si>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</si>
  <si>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</si>
  <si>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</si>
  <si>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</si>
  <si>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</si>
  <si>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</si>
  <si>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</si>
  <si>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</si>
  <si>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</si>
  <si>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</si>
  <si>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</si>
  <si>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</si>
  <si>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</si>
  <si>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</si>
  <si>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</si>
  <si>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</si>
  <si>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</si>
  <si>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</si>
  <si>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</si>
  <si>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</si>
  <si>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</si>
  <si>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</si>
  <si>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</si>
  <si>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</si>
  <si>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</si>
  <si>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</si>
  <si>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</si>
  <si>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</si>
  <si>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</si>
  <si>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</si>
  <si>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</si>
  <si>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</si>
  <si>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</si>
  <si>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</si>
  <si>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</si>
  <si>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</si>
  <si>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</si>
  <si>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</si>
  <si>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</si>
  <si>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</si>
  <si>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</si>
  <si>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</si>
  <si>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</si>
  <si>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</si>
  <si>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</si>
  <si>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</si>
  <si>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</si>
  <si>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</si>
  <si>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</si>
  <si>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</si>
  <si>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</si>
  <si>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</si>
  <si>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</si>
  <si>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</si>
  <si>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</si>
  <si>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</si>
  <si>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</si>
  <si>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</si>
  <si>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</si>
  <si>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</si>
  <si>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</si>
  <si>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</si>
  <si>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</si>
  <si>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</si>
  <si>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</si>
  <si>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</si>
  <si>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</si>
  <si>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</si>
  <si>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</si>
  <si>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</si>
  <si>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</si>
  <si>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</si>
  <si>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</si>
  <si>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</si>
  <si>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</si>
  <si>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</si>
  <si>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</si>
  <si>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</si>
  <si>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</si>
  <si>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</si>
  <si>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</si>
  <si>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</si>
  <si>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</si>
  <si>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</si>
  <si>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</si>
  <si>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</si>
  <si>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</si>
  <si>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</si>
  <si>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</si>
  <si>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</si>
  <si>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</si>
  <si>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</si>
  <si>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</si>
  <si>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</si>
  <si>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</si>
  <si>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</si>
  <si>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</si>
  <si>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</si>
  <si>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</si>
  <si>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</si>
  <si>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</si>
  <si>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</si>
  <si>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</si>
  <si>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</si>
  <si>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</si>
  <si>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</si>
  <si>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</si>
  <si>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</si>
  <si>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</si>
  <si>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</si>
  <si>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</si>
  <si>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</si>
  <si>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</si>
  <si>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</si>
  <si>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</si>
  <si>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</si>
  <si>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</si>
  <si>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</si>
  <si>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</si>
  <si>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</si>
  <si>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</si>
  <si>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</si>
  <si>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</si>
  <si>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</si>
  <si>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</si>
  <si>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</si>
  <si>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</si>
  <si>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</si>
  <si>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</si>
  <si>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</si>
  <si>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</si>
  <si>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</si>
  <si>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</si>
  <si>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</si>
  <si>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</si>
  <si>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</si>
  <si>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</si>
  <si>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</si>
  <si>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</si>
  <si>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</si>
  <si>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</si>
  <si>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</si>
  <si>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</si>
  <si>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</si>
  <si>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</si>
  <si>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</si>
  <si>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</si>
  <si>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</si>
  <si>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</si>
  <si>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</si>
  <si>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</si>
  <si>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</si>
  <si>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</si>
  <si>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</si>
  <si>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</si>
  <si>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</si>
  <si>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</si>
  <si>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</si>
  <si>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</si>
  <si>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</si>
  <si>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</si>
  <si>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</si>
  <si>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</si>
  <si>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</si>
  <si>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</si>
  <si>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</si>
  <si>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</si>
  <si>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</si>
  <si>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</si>
  <si>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</si>
  <si>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</si>
  <si>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</si>
  <si>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</si>
  <si>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</si>
  <si>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</si>
  <si>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</si>
  <si>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</si>
  <si>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</si>
  <si>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</si>
  <si>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</si>
  <si>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</si>
  <si>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</si>
  <si>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</si>
  <si>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</si>
  <si>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</si>
  <si>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</si>
  <si>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</si>
  <si>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</si>
  <si>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</si>
  <si>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</si>
  <si>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</si>
  <si>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</si>
  <si>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</si>
  <si>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</si>
  <si>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</si>
  <si>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</si>
  <si>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</si>
  <si>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</si>
  <si>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</si>
  <si>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</si>
  <si>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</si>
  <si>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</si>
  <si>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</si>
  <si>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</si>
  <si>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</si>
  <si>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</si>
  <si>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</si>
  <si>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</si>
  <si>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</si>
  <si>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</si>
  <si>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</si>
  <si>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</si>
  <si>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</si>
  <si>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</si>
  <si>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</si>
  <si>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</si>
  <si>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</si>
  <si>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</si>
  <si>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</si>
  <si>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</si>
  <si>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</si>
  <si>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</si>
  <si>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</si>
  <si>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</si>
  <si>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</si>
  <si>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</si>
  <si>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</si>
  <si>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</si>
  <si>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</si>
  <si>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</si>
  <si>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</si>
  <si>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</si>
  <si>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</si>
  <si>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</si>
  <si>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</si>
  <si>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</si>
  <si>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</si>
  <si>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</si>
  <si>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</si>
  <si>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</si>
  <si>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</si>
  <si>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</si>
  <si>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</si>
  <si>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</si>
  <si>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</si>
  <si>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</si>
  <si>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</si>
  <si>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</si>
  <si>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</si>
  <si>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</si>
  <si>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</si>
  <si>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</si>
  <si>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</si>
  <si>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</si>
  <si>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</si>
  <si>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</si>
  <si>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</si>
  <si>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</si>
  <si>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</si>
  <si>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</si>
  <si>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</si>
  <si>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</si>
  <si>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</si>
  <si>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</si>
  <si>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</si>
  <si>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</si>
  <si>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</si>
  <si>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</si>
  <si>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</si>
  <si>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</si>
  <si>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</si>
  <si>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</si>
  <si>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</si>
  <si>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</si>
  <si>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</si>
  <si>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</si>
  <si>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</si>
  <si>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</si>
  <si>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</si>
  <si>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</si>
  <si>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</si>
  <si>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</si>
  <si>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</si>
  <si>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</si>
  <si>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</si>
  <si>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</si>
  <si>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</si>
  <si>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</si>
  <si>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</si>
  <si>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</si>
  <si>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</si>
  <si>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</si>
  <si>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</si>
  <si>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</si>
  <si>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</si>
  <si>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</si>
  <si>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</si>
  <si>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</si>
  <si>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</si>
  <si>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</si>
  <si>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</si>
  <si>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</si>
  <si>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</si>
  <si>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</si>
  <si>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</si>
  <si>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</si>
  <si>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</si>
  <si>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</si>
  <si>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</si>
  <si>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</si>
  <si>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</si>
  <si>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</si>
  <si>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</si>
  <si>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</si>
  <si>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</si>
  <si>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</si>
  <si>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</si>
  <si>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</si>
  <si>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</si>
  <si>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</si>
  <si>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</si>
  <si>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</si>
  <si>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</si>
  <si>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</si>
  <si>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</si>
  <si>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</si>
  <si>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</si>
  <si>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</si>
  <si>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</si>
  <si>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</si>
  <si>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</si>
  <si>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</si>
  <si>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</si>
  <si>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</si>
  <si>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</si>
  <si>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</si>
  <si>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</si>
  <si>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</si>
  <si>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</si>
  <si>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</si>
  <si>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</si>
  <si>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</si>
  <si>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</si>
  <si>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</si>
  <si>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</si>
  <si>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</si>
  <si>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</si>
  <si>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</si>
  <si>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</si>
  <si>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</si>
  <si>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</si>
  <si>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</si>
  <si>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</si>
  <si>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</si>
  <si>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</si>
  <si>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</si>
  <si>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</si>
  <si>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</si>
  <si>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</si>
  <si>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</si>
  <si>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</si>
  <si>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</si>
  <si>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</si>
  <si>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</si>
  <si>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</si>
  <si>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</si>
  <si>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</si>
  <si>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</si>
  <si>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</si>
  <si>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</si>
  <si>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</si>
  <si>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</si>
  <si>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</si>
  <si>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</si>
  <si>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</si>
  <si>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</si>
  <si>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</si>
  <si>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</si>
  <si>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</si>
  <si>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</si>
  <si>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</si>
  <si>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</si>
  <si>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</si>
  <si>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</si>
  <si>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</si>
  <si>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</si>
  <si>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</si>
  <si>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</si>
  <si>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</si>
  <si>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</si>
  <si>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</si>
  <si>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</si>
  <si>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</si>
  <si>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</si>
  <si>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</si>
  <si>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</si>
  <si>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</si>
  <si>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</si>
  <si>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</si>
  <si>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</si>
  <si>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</si>
  <si>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</si>
  <si>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</si>
  <si>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</si>
  <si>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</si>
  <si>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</si>
  <si>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</si>
  <si>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</si>
  <si>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</si>
  <si>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</si>
  <si>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</si>
  <si>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</si>
  <si>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</si>
  <si>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</si>
  <si>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</si>
  <si>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</si>
  <si>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</si>
  <si>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</si>
  <si>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</si>
  <si>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</si>
  <si>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</si>
  <si>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</si>
  <si>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</si>
  <si>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</si>
  <si>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</si>
  <si>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</si>
  <si>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</si>
  <si>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</si>
  <si>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</si>
  <si>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</si>
  <si>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</si>
  <si>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</si>
  <si>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</si>
  <si>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</si>
  <si>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</si>
  <si>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</si>
  <si>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</si>
  <si>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</si>
  <si>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</si>
  <si>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</si>
  <si>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</si>
  <si>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</si>
  <si>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</si>
  <si>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</si>
  <si>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</si>
  <si>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</si>
  <si>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</si>
  <si>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</si>
  <si>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</si>
  <si>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</si>
  <si>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</si>
  <si>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</si>
  <si>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</si>
  <si>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</si>
  <si>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</si>
  <si>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</si>
  <si>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</si>
  <si>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</si>
  <si>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</si>
  <si>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</si>
  <si>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</si>
  <si>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</si>
  <si>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</si>
  <si>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</si>
  <si>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</si>
  <si>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</si>
  <si>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</si>
  <si>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</si>
  <si>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</si>
  <si>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</si>
  <si>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</si>
  <si>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</si>
  <si>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</si>
  <si>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</si>
  <si>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</si>
  <si>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</si>
  <si>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</si>
  <si>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</si>
  <si>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</si>
  <si>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</si>
  <si>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</si>
  <si>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</si>
  <si>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</si>
  <si>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</si>
  <si>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</si>
  <si>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</si>
  <si>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</si>
  <si>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</si>
  <si>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</si>
  <si>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</si>
  <si>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</si>
  <si>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</si>
  <si>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</si>
  <si>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</si>
  <si>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</si>
  <si>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</si>
  <si>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</si>
  <si>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</si>
  <si>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</si>
  <si>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</si>
  <si>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</si>
  <si>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</si>
  <si>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</si>
  <si>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</si>
  <si>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</si>
  <si>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</si>
  <si>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</si>
  <si>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</si>
  <si>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</si>
  <si>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</si>
  <si>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</si>
  <si>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</si>
  <si>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</si>
  <si>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</si>
  <si>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</si>
  <si>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</si>
  <si>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</si>
  <si>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</si>
  <si>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</si>
  <si>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</si>
  <si>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</si>
  <si>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</si>
  <si>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</si>
  <si>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</si>
  <si>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</si>
  <si>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</si>
  <si>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</si>
  <si>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</si>
  <si>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</si>
  <si>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</si>
  <si>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</si>
  <si>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</si>
  <si>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</si>
  <si>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</si>
  <si>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</si>
  <si>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</si>
  <si>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</si>
  <si>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</si>
  <si>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</si>
  <si>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</si>
  <si>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</si>
  <si>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</si>
  <si>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</si>
  <si>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</si>
  <si>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</si>
  <si>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</si>
  <si>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</si>
  <si>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</si>
  <si>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</si>
  <si>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</si>
  <si>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</si>
  <si>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</si>
  <si>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</si>
  <si>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</si>
  <si>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</si>
  <si>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</si>
  <si>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</si>
  <si>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</si>
  <si>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</si>
  <si>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</si>
  <si>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</si>
  <si>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</si>
  <si>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</si>
  <si>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</si>
  <si>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</si>
  <si>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</si>
  <si>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</si>
  <si>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</si>
  <si>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</si>
  <si>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</si>
  <si>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</si>
  <si>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</si>
  <si>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</si>
  <si>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</si>
  <si>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</si>
  <si>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</si>
  <si>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</si>
  <si>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</si>
  <si>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</si>
  <si>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</si>
  <si>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</si>
  <si>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</si>
  <si>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</si>
  <si>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</si>
  <si>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</si>
  <si>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</si>
  <si>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</si>
  <si>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</si>
  <si>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</si>
  <si>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</si>
  <si>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</si>
  <si>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</si>
  <si>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</si>
  <si>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</si>
  <si>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</si>
  <si>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</si>
  <si>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</si>
  <si>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</si>
  <si>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</si>
  <si>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</si>
  <si>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</si>
  <si>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</si>
  <si>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</si>
  <si>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</si>
  <si>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</si>
  <si>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</si>
  <si>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</si>
  <si>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</si>
  <si>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</si>
  <si>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</si>
  <si>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</si>
  <si>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</si>
  <si>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</si>
  <si>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</si>
  <si>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</si>
  <si>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</si>
  <si>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</si>
  <si>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</si>
  <si>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</si>
  <si>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</si>
  <si>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</si>
  <si>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</si>
  <si>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</si>
  <si>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</si>
  <si>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</si>
  <si>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</si>
  <si>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</si>
  <si>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</si>
  <si>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</si>
  <si>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</si>
  <si>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</si>
  <si>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</si>
  <si>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</si>
  <si>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</si>
  <si>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</si>
  <si>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</si>
  <si>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</si>
  <si>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</si>
  <si>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</si>
  <si>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</si>
  <si>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</si>
  <si>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</si>
  <si>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</si>
  <si>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</si>
  <si>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</si>
  <si>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</si>
  <si>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</si>
  <si>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</si>
  <si>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</si>
  <si>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</si>
  <si>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</si>
  <si>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</si>
  <si>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</si>
  <si>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</si>
  <si>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</si>
  <si>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</si>
  <si>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</si>
  <si>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</si>
  <si>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</si>
  <si>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</si>
  <si>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</si>
  <si>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</si>
  <si>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</si>
  <si>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</si>
  <si>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</si>
  <si>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</si>
  <si>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</si>
  <si>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</si>
  <si>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</si>
  <si>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</si>
  <si>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</si>
  <si>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</si>
  <si>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</si>
  <si>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</si>
  <si>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</si>
  <si>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</si>
  <si>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</si>
  <si>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</si>
  <si>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</si>
  <si>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</si>
  <si>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</si>
  <si>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</si>
  <si>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</si>
  <si>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</si>
  <si>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</si>
  <si>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</si>
  <si>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</si>
  <si>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</si>
  <si>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</si>
  <si>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</si>
  <si>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</si>
  <si>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</si>
  <si>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</si>
  <si>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</si>
  <si>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</si>
  <si>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</si>
  <si>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</si>
  <si>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</si>
  <si>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</si>
  <si>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</si>
  <si>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</si>
  <si>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</si>
  <si>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</si>
  <si>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</si>
  <si>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</si>
  <si>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</si>
  <si>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</si>
  <si>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</si>
  <si>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</si>
  <si>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</si>
  <si>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</si>
  <si>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</si>
  <si>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</si>
  <si>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</si>
  <si>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</si>
  <si>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</si>
  <si>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</si>
  <si>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</si>
  <si>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</si>
  <si>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</si>
  <si>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</si>
  <si>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</si>
  <si>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</si>
  <si>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</si>
  <si>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</si>
  <si>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</si>
  <si>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</si>
  <si>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</si>
  <si>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</si>
  <si>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</si>
  <si>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</si>
  <si>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</si>
  <si>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</si>
  <si>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</si>
  <si>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</si>
  <si>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</si>
  <si>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</si>
  <si>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</si>
  <si>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</si>
  <si>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</si>
  <si>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</si>
  <si>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</si>
  <si>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</si>
  <si>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</si>
  <si>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</si>
  <si>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</si>
  <si>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</si>
  <si>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</si>
  <si>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</si>
  <si>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</si>
  <si>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</si>
  <si>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</si>
  <si>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</si>
  <si>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</si>
  <si>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</si>
  <si>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</si>
  <si>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</si>
  <si>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</si>
  <si>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</si>
  <si>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</si>
  <si>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</si>
  <si>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</si>
  <si>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</si>
  <si>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</si>
  <si>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</si>
  <si>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</si>
  <si>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</si>
  <si>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</si>
  <si>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</si>
  <si>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</si>
  <si>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</si>
  <si>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</si>
  <si>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</si>
  <si>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</si>
  <si>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</si>
  <si>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</si>
  <si>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</si>
  <si>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</si>
  <si>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</si>
  <si>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</si>
  <si>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</si>
  <si>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</si>
  <si>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</si>
  <si>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</si>
  <si>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</si>
  <si>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</si>
  <si>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</si>
  <si>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</si>
  <si>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</si>
  <si>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</si>
  <si>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</si>
  <si>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</si>
  <si>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</si>
  <si>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</si>
  <si>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</si>
  <si>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</si>
  <si>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</si>
  <si>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</si>
  <si>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</si>
  <si>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</si>
  <si>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</si>
  <si>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</si>
  <si>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</si>
  <si>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</si>
  <si>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</si>
  <si>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</si>
  <si>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</si>
  <si>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</si>
  <si>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</si>
  <si>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</si>
  <si>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</si>
  <si>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</si>
  <si>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</si>
  <si>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</si>
  <si>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</si>
  <si>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</si>
  <si>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</si>
  <si>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</si>
  <si>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</si>
  <si>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</si>
  <si>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</si>
  <si>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</si>
  <si>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</si>
  <si>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</si>
  <si>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</si>
  <si>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</si>
  <si>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</si>
  <si>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</si>
  <si>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</si>
  <si>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</si>
  <si>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</si>
  <si>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</si>
  <si>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</si>
  <si>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</si>
  <si>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</si>
  <si>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</si>
  <si>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</si>
  <si>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</si>
  <si>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</si>
  <si>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</si>
  <si>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</si>
  <si>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</si>
  <si>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</si>
  <si>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</si>
  <si>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</si>
  <si>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</si>
  <si>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</si>
  <si>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</si>
  <si>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</si>
  <si>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</si>
  <si>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</si>
  <si>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</si>
  <si>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</si>
  <si>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</si>
  <si>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</si>
  <si>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</si>
  <si>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</si>
  <si>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</si>
  <si>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</si>
  <si>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</si>
  <si>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</si>
  <si>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</si>
  <si>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</si>
  <si>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</si>
  <si>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</si>
  <si>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</si>
  <si>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</si>
  <si>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</si>
  <si>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</si>
  <si>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</si>
  <si>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</si>
  <si>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</si>
  <si>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</si>
  <si>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</si>
  <si>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</si>
  <si>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</si>
  <si>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</si>
  <si>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</si>
  <si>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</si>
  <si>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</si>
  <si>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</si>
  <si>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</si>
  <si>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</si>
  <si>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</si>
  <si>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</si>
  <si>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</si>
  <si>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</si>
  <si>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</si>
  <si>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</si>
  <si>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</si>
  <si>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</si>
  <si>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</si>
  <si>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</si>
  <si>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</si>
  <si>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</si>
  <si>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</si>
  <si>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</si>
  <si>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</si>
  <si>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</si>
  <si>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</si>
  <si>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</si>
  <si>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</si>
  <si>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</si>
  <si>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</si>
  <si>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</si>
  <si>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</si>
  <si>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</si>
  <si>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</si>
  <si>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</si>
  <si>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</si>
  <si>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</si>
  <si>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</si>
  <si>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</si>
  <si>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</si>
  <si>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</si>
  <si>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</si>
  <si>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</si>
  <si>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</si>
  <si>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</si>
  <si>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</si>
  <si>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</si>
  <si>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</si>
  <si>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</si>
  <si>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</si>
  <si>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</si>
  <si>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</si>
  <si>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</si>
  <si>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</si>
  <si>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</si>
  <si>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</si>
  <si>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</si>
  <si>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</si>
  <si>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</si>
  <si>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</si>
  <si>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</si>
  <si>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</si>
  <si>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</si>
  <si>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</si>
  <si>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</si>
  <si>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</si>
  <si>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</si>
  <si>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</si>
  <si>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</si>
  <si>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</si>
  <si>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</si>
  <si>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</si>
  <si>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</si>
  <si>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</si>
  <si>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</si>
  <si>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</si>
  <si>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</si>
  <si>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</si>
  <si>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</si>
  <si>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</si>
  <si>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</si>
  <si>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</si>
  <si>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</si>
  <si>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</si>
  <si>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</si>
  <si>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</si>
  <si>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</si>
  <si>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</si>
  <si>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</si>
  <si>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</si>
  <si>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</si>
  <si>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</si>
  <si>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</si>
  <si>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</si>
  <si>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</si>
  <si>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</si>
  <si>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</si>
  <si>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</si>
  <si>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</si>
  <si>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</si>
  <si>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</si>
  <si>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</si>
  <si>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</si>
  <si>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</si>
  <si>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</si>
  <si>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</si>
  <si>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</si>
  <si>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</si>
  <si>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</si>
  <si>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</si>
  <si>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</si>
  <si>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</si>
  <si>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</si>
  <si>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</si>
  <si>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</si>
  <si>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</si>
  <si>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</si>
  <si>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</si>
  <si>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</si>
  <si>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</si>
  <si>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</si>
  <si>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</si>
  <si>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</si>
  <si>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</si>
  <si>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</si>
  <si>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</si>
  <si>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</si>
  <si>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</si>
  <si>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</si>
  <si>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</si>
  <si>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</si>
  <si>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</si>
  <si>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</si>
  <si>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</si>
  <si>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</si>
  <si>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</si>
  <si>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</si>
  <si>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</si>
  <si>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</si>
  <si>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</si>
  <si>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</si>
  <si>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</si>
  <si>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</si>
  <si>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</si>
  <si>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</si>
  <si>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</si>
  <si>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</si>
  <si>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</si>
  <si>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</si>
  <si>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</si>
  <si>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</si>
  <si>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</si>
  <si>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</si>
  <si>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</si>
  <si>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</si>
  <si>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</si>
  <si>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</si>
  <si>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</si>
  <si>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</si>
  <si>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</si>
  <si>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</si>
  <si>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</si>
  <si>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</si>
  <si>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</si>
  <si>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</si>
  <si>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</si>
  <si>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</si>
  <si>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</si>
  <si>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</si>
  <si>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</si>
  <si>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</si>
  <si>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</si>
  <si>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</si>
  <si>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</si>
  <si>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</si>
  <si>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</si>
  <si>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</si>
  <si>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</si>
  <si>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</si>
  <si>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</si>
  <si>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</si>
  <si>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</si>
  <si>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</si>
  <si>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</si>
  <si>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</si>
  <si>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</si>
  <si>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</si>
  <si>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</si>
  <si>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</si>
  <si>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</si>
  <si>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</si>
  <si>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</si>
  <si>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</si>
  <si>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</si>
  <si>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</si>
  <si>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</si>
  <si>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</si>
  <si>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</si>
  <si>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</si>
  <si>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</si>
  <si>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</si>
  <si>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</si>
  <si>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</si>
  <si>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</si>
  <si>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</si>
  <si>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</si>
  <si>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</si>
  <si>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</si>
  <si>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</si>
  <si>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</si>
  <si>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</si>
  <si>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</si>
  <si>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</si>
  <si>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</si>
  <si>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</si>
  <si>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</si>
  <si>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</si>
  <si>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</si>
  <si>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</si>
  <si>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</si>
  <si>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</si>
  <si>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</si>
  <si>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</si>
  <si>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</si>
  <si>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</si>
  <si>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</si>
  <si>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</si>
  <si>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</si>
  <si>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</si>
  <si>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</si>
  <si>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</si>
  <si>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</si>
  <si>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</si>
  <si>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</si>
  <si>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</si>
  <si>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</si>
  <si>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</si>
  <si>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</si>
  <si>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</si>
  <si>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</si>
  <si>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</si>
  <si>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</si>
  <si>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</si>
  <si>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</si>
  <si>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</si>
  <si>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</si>
  <si>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</si>
  <si>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</si>
  <si>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</si>
  <si>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</si>
  <si>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</si>
  <si>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</si>
  <si>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</si>
  <si>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</si>
  <si>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</si>
  <si>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</si>
  <si>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</si>
  <si>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</si>
  <si>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</si>
  <si>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</si>
  <si>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</si>
  <si>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</si>
  <si>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</si>
  <si>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</si>
  <si>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</si>
  <si>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</si>
  <si>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</si>
  <si>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</si>
  <si>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</si>
  <si>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</si>
  <si>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</si>
  <si>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</si>
  <si>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</si>
  <si>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</si>
  <si>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</si>
  <si>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</si>
  <si>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</si>
  <si>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</si>
  <si>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</si>
  <si>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</si>
  <si>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</si>
  <si>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</si>
  <si>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</si>
  <si>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</si>
  <si>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</si>
  <si>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</si>
  <si>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</si>
  <si>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</si>
  <si>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</si>
  <si>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</si>
  <si>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</si>
  <si>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</si>
  <si>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</si>
  <si>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</si>
  <si>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</si>
  <si>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</si>
  <si>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</si>
  <si>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</si>
  <si>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</si>
  <si>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</si>
  <si>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</si>
  <si>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</si>
  <si>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</si>
  <si>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</si>
  <si>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</si>
  <si>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</si>
  <si>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</si>
  <si>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</si>
  <si>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</si>
  <si>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</si>
  <si>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</si>
  <si>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</si>
  <si>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</si>
  <si>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</si>
  <si>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</si>
  <si>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</si>
  <si>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</si>
  <si>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</si>
  <si>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</si>
  <si>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</si>
  <si>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</si>
  <si>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</si>
  <si>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</si>
  <si>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</si>
  <si>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</si>
  <si>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</si>
  <si>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</si>
  <si>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</si>
  <si>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</si>
  <si>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</si>
  <si>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</si>
  <si>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</si>
  <si>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</si>
  <si>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</si>
  <si>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</si>
  <si>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</si>
  <si>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</si>
  <si>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</si>
  <si>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</si>
  <si>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</si>
  <si>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</si>
  <si>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</si>
  <si>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</si>
  <si>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</si>
  <si>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</si>
  <si>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</si>
  <si>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</si>
  <si>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</si>
  <si>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</si>
  <si>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</si>
  <si>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</si>
  <si>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</si>
  <si>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</si>
  <si>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</si>
  <si>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</si>
  <si>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</si>
  <si>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</si>
  <si>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</si>
  <si>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</si>
  <si>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</si>
  <si>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</si>
  <si>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</si>
  <si>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</si>
  <si>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</si>
  <si>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</si>
  <si>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</si>
  <si>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</si>
  <si>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</si>
  <si>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</si>
  <si>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</si>
  <si>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</si>
  <si>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</si>
  <si>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</si>
  <si>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</si>
  <si>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</si>
  <si>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</si>
  <si>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</si>
  <si>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</si>
  <si>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</si>
  <si>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</si>
  <si>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</si>
  <si>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</si>
  <si>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</si>
  <si>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</si>
  <si>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</si>
  <si>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</si>
  <si>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</si>
  <si>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</si>
  <si>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</si>
  <si>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</si>
  <si>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</si>
  <si>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</si>
  <si>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</si>
  <si>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</si>
  <si>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</si>
  <si>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</si>
  <si>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</si>
  <si>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</si>
  <si>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</si>
  <si>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</si>
  <si>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</si>
  <si>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</si>
  <si>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</si>
  <si>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</si>
  <si>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</si>
  <si>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</si>
  <si>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</si>
  <si>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</si>
  <si>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</si>
  <si>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</si>
  <si>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</si>
  <si>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</si>
  <si>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</si>
  <si>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</si>
  <si>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</si>
  <si>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</si>
  <si>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</si>
  <si>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</si>
  <si>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</si>
  <si>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</si>
  <si>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</si>
  <si>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</si>
  <si>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</si>
  <si>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</si>
  <si>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</si>
  <si>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</si>
  <si>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</si>
  <si>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</si>
  <si>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</si>
  <si>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</si>
  <si>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</si>
  <si>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</si>
  <si>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</si>
  <si>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</si>
  <si>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</si>
  <si>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</si>
  <si>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</si>
  <si>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</si>
  <si>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</si>
  <si>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</si>
  <si>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</si>
  <si>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</si>
  <si>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</si>
  <si>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</si>
  <si>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</si>
  <si>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</si>
  <si>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</si>
  <si>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</si>
  <si>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</si>
  <si>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</si>
  <si>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</si>
  <si>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</si>
  <si>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</si>
  <si>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</si>
  <si>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</si>
  <si>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</si>
  <si>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</si>
  <si>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</si>
  <si>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</si>
  <si>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</si>
  <si>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</si>
  <si>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</si>
  <si>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</si>
  <si>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</si>
  <si>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</si>
  <si>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</si>
  <si>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</si>
  <si>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</si>
  <si>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</si>
  <si>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</si>
  <si>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</si>
  <si>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</si>
  <si>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</si>
  <si>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</si>
  <si>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</si>
  <si>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</si>
  <si>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</si>
  <si>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</si>
  <si>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</si>
  <si>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</si>
  <si>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</si>
  <si>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</si>
  <si>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</si>
  <si>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</si>
  <si>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</si>
  <si>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</si>
  <si>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</si>
  <si>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</si>
  <si>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</si>
  <si>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</si>
  <si>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</si>
  <si>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</si>
  <si>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</si>
  <si>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</si>
  <si>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</si>
  <si>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</si>
  <si>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</si>
  <si>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</si>
  <si>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</si>
  <si>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</si>
  <si>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</si>
  <si>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</si>
  <si>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</si>
  <si>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</si>
  <si>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</si>
  <si>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</si>
  <si>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</si>
  <si>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</si>
  <si>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</si>
  <si>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</si>
  <si>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</si>
  <si>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</si>
  <si>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</si>
  <si>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</si>
  <si>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</si>
  <si>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</si>
  <si>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</si>
  <si>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</si>
  <si>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</si>
  <si>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</si>
  <si>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</si>
  <si>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</si>
  <si>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</si>
  <si>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</si>
  <si>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</si>
  <si>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</si>
  <si>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</si>
  <si>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</si>
  <si>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</si>
  <si>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</si>
  <si>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</si>
  <si>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</si>
  <si>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</si>
  <si>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</si>
  <si>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</si>
  <si>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</si>
  <si>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</si>
  <si>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</si>
  <si>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</si>
  <si>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</si>
  <si>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</si>
  <si>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</si>
  <si>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</si>
  <si>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</si>
  <si>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</si>
  <si>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</si>
  <si>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</si>
  <si>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</si>
  <si>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</si>
  <si>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</si>
  <si>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</si>
  <si>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</si>
  <si>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</si>
  <si>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</si>
  <si>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</si>
  <si>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</si>
  <si>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</si>
  <si>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</si>
  <si>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</si>
  <si>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</si>
  <si>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</si>
  <si>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</si>
  <si>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</si>
  <si>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</si>
  <si>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</si>
  <si>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</si>
  <si>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</si>
  <si>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</si>
  <si>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</si>
  <si>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</si>
  <si>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</si>
  <si>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</si>
  <si>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</si>
  <si>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</si>
  <si>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</si>
  <si>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</si>
  <si>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</si>
  <si>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</si>
  <si>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</si>
  <si>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</si>
  <si>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</si>
  <si>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</si>
  <si>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</si>
  <si>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</si>
  <si>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</si>
  <si>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</si>
  <si>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</si>
  <si>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</si>
  <si>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</si>
  <si>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</si>
  <si>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</si>
  <si>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</si>
  <si>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</si>
  <si>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</si>
  <si>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</si>
  <si>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</si>
  <si>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</si>
  <si>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</si>
  <si>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</si>
  <si>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</si>
  <si>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</si>
  <si>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</si>
  <si>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</si>
  <si>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</si>
  <si>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</si>
  <si>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</si>
  <si>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</si>
  <si>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</si>
  <si>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</si>
  <si>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</si>
  <si>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</si>
  <si>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</si>
  <si>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</si>
  <si>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</si>
  <si>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</si>
  <si>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</si>
  <si>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</si>
  <si>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</si>
  <si>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</si>
  <si>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</si>
  <si>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</si>
  <si>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</si>
  <si>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</si>
  <si>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</si>
  <si>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</si>
  <si>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</si>
  <si>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</si>
  <si>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</si>
  <si>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</si>
  <si>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</si>
  <si>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</si>
  <si>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</si>
  <si>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</si>
  <si>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</si>
  <si>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</si>
  <si>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</si>
  <si>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</si>
  <si>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</si>
  <si>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</si>
  <si>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</si>
  <si>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</si>
  <si>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</si>
  <si>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</si>
  <si>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</si>
  <si>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</si>
  <si>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</si>
  <si>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</si>
  <si>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</si>
  <si>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</si>
  <si>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</si>
  <si>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</si>
  <si>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</si>
  <si>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</si>
  <si>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</si>
  <si>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</si>
  <si>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</si>
  <si>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</si>
  <si>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</si>
  <si>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</si>
  <si>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</si>
  <si>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</si>
  <si>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</si>
  <si>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</si>
  <si>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</si>
  <si>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</si>
  <si>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</si>
  <si>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</si>
  <si>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</si>
  <si>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</si>
  <si>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</si>
  <si>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</si>
  <si>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</si>
  <si>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</si>
  <si>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</si>
  <si>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</si>
  <si>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</si>
  <si>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</si>
  <si>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</si>
  <si>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</si>
  <si>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</si>
  <si>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</si>
  <si>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</si>
  <si>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</si>
  <si>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</si>
  <si>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</si>
  <si>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</si>
  <si>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</si>
  <si>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</si>
  <si>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</si>
  <si>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</si>
  <si>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</si>
  <si>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</si>
  <si>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</si>
  <si>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</si>
  <si>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</si>
  <si>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</si>
  <si>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</si>
  <si>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</si>
  <si>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</si>
  <si>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</si>
  <si>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</si>
  <si>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</si>
  <si>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</si>
  <si>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</si>
  <si>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</si>
  <si>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</si>
  <si>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</si>
  <si>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</si>
  <si>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</si>
  <si>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</si>
  <si>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</si>
  <si>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</si>
  <si>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</si>
  <si>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</si>
  <si>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</si>
  <si>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</si>
  <si>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</si>
  <si>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</si>
  <si>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</si>
  <si>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</si>
  <si>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</si>
  <si>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</si>
  <si>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</si>
  <si>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</si>
  <si>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</si>
  <si>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</si>
  <si>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</si>
  <si>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</si>
  <si>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</si>
  <si>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</si>
  <si>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</si>
  <si>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</si>
  <si>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</si>
  <si>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</si>
  <si>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</si>
  <si>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</si>
  <si>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</si>
  <si>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</si>
  <si>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</si>
  <si>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</si>
  <si>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</si>
  <si>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</si>
  <si>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</si>
  <si>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</si>
  <si>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</si>
  <si>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</si>
  <si>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</si>
  <si>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</si>
  <si>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</si>
  <si>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</si>
  <si>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</si>
  <si>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</si>
  <si>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</si>
  <si>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</si>
  <si>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</si>
  <si>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</si>
  <si>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</si>
  <si>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</si>
  <si>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</si>
  <si>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</si>
  <si>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</si>
  <si>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</si>
  <si>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</si>
  <si>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</si>
  <si>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</si>
  <si>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</si>
  <si>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</si>
  <si>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</si>
  <si>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</si>
  <si>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</si>
  <si>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</si>
  <si>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</si>
  <si>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</si>
  <si>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</si>
  <si>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</si>
  <si>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</si>
  <si>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</si>
  <si>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</si>
  <si>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</si>
  <si>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</si>
  <si>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</si>
  <si>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</si>
  <si>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</si>
  <si>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</si>
  <si>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</si>
  <si>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</si>
  <si>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</si>
  <si>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</si>
  <si>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</si>
  <si>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</si>
  <si>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</si>
  <si>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</si>
  <si>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</si>
  <si>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</si>
  <si>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</si>
  <si>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</si>
  <si>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</si>
  <si>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</si>
  <si>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</si>
  <si>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</si>
  <si>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</si>
  <si>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</si>
  <si>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</si>
  <si>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</si>
  <si>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</si>
  <si>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</si>
  <si>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</si>
  <si>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</si>
  <si>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</si>
  <si>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</si>
  <si>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</si>
  <si>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</si>
  <si>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</si>
  <si>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</si>
  <si>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</si>
  <si>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</si>
  <si>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</si>
  <si>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</si>
  <si>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</si>
  <si>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</si>
  <si>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</si>
  <si>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</si>
  <si>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</si>
  <si>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</si>
  <si>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</si>
  <si>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</si>
  <si>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</si>
  <si>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</si>
  <si>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</si>
  <si>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</si>
  <si>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</si>
  <si>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</si>
  <si>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</si>
  <si>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</si>
  <si>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</si>
  <si>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</si>
  <si>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</si>
  <si>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</si>
  <si>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</si>
  <si>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</si>
  <si>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</si>
  <si>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</si>
  <si>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</si>
  <si>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</si>
  <si>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</si>
  <si>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</si>
  <si>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</si>
  <si>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</si>
  <si>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</si>
  <si>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</si>
  <si>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</si>
  <si>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</si>
  <si>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</si>
  <si>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</si>
  <si>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</si>
  <si>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</si>
  <si>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</si>
  <si>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</si>
  <si>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</si>
  <si>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</si>
  <si>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</si>
  <si>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</si>
  <si>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</si>
  <si>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</si>
  <si>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</si>
  <si>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</si>
  <si>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</si>
  <si>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</si>
  <si>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</si>
  <si>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</si>
  <si>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</si>
  <si>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</si>
  <si>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</si>
  <si>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</si>
  <si>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</si>
  <si>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</si>
  <si>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</si>
  <si>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</si>
  <si>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</si>
  <si>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</si>
  <si>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</si>
  <si>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</si>
  <si>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</si>
  <si>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</si>
  <si>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</si>
  <si>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</si>
  <si>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</si>
  <si>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</si>
  <si>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</si>
  <si>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</si>
  <si>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</si>
  <si>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</si>
  <si>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</si>
  <si>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</si>
  <si>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</si>
  <si>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</si>
  <si>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</si>
  <si>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</si>
  <si>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</si>
  <si>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</si>
  <si>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</si>
  <si>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</si>
  <si>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</si>
  <si>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</si>
  <si>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</si>
  <si>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</si>
  <si>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</si>
  <si>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</si>
  <si>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</si>
  <si>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</si>
  <si>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</si>
  <si>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</si>
  <si>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</si>
  <si>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</si>
  <si>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</si>
  <si>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</si>
  <si>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</si>
  <si>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</si>
  <si>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</si>
  <si>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</si>
  <si>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</si>
  <si>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</si>
  <si>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</si>
  <si>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</si>
  <si>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</si>
  <si>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</si>
  <si>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</si>
  <si>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</si>
  <si>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</si>
  <si>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</si>
  <si>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</si>
  <si>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</si>
  <si>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</si>
  <si>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</si>
  <si>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</si>
  <si>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</si>
  <si>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</si>
  <si>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</si>
  <si>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</si>
  <si>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</si>
  <si>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</si>
  <si>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</si>
  <si>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</si>
  <si>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</si>
  <si>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</si>
  <si>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</si>
  <si>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</si>
  <si>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</si>
  <si>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</si>
  <si>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</si>
  <si>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</si>
  <si>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</si>
  <si>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</si>
  <si>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</si>
  <si>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</si>
  <si>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</si>
  <si>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</si>
  <si>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</si>
  <si>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</si>
  <si>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</si>
  <si>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</si>
  <si>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</si>
  <si>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</si>
  <si>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</si>
  <si>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</si>
  <si>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</si>
  <si>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</si>
  <si>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</si>
  <si>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</si>
  <si>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</si>
  <si>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</si>
  <si>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</si>
  <si>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</si>
  <si>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</si>
  <si>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</si>
  <si>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</si>
  <si>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</si>
  <si>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</si>
  <si>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</si>
  <si>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</si>
  <si>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</si>
  <si>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</si>
  <si>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</si>
  <si>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</si>
  <si>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</si>
  <si>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</si>
  <si>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</si>
  <si>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</si>
  <si>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</si>
  <si>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</si>
  <si>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</si>
  <si>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</si>
  <si>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</si>
  <si>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</si>
  <si>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</si>
  <si>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</si>
  <si>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</si>
  <si>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</si>
  <si>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</si>
  <si>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</si>
  <si>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</si>
  <si>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</si>
  <si>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</si>
  <si>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</si>
  <si>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</si>
  <si>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</si>
  <si>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</si>
  <si>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</si>
  <si>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</si>
  <si>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</si>
  <si>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</si>
  <si>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</si>
  <si>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</si>
  <si>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</si>
  <si>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</si>
  <si>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</si>
  <si>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</si>
  <si>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</si>
  <si>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</si>
  <si>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</si>
  <si>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</si>
  <si>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</si>
  <si>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</si>
  <si>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</si>
  <si>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</si>
  <si>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</si>
  <si>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</si>
  <si>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</si>
  <si>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</si>
  <si>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</si>
  <si>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</si>
  <si>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</si>
  <si>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</si>
  <si>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</si>
  <si>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</si>
  <si>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</si>
  <si>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</si>
  <si>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</si>
  <si>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</si>
  <si>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</si>
  <si>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</si>
  <si>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</si>
  <si>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</si>
  <si>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</si>
  <si>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</si>
  <si>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</si>
  <si>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</si>
  <si>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</si>
  <si>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</si>
  <si>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</si>
  <si>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</si>
  <si>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</si>
  <si>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</si>
  <si>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</si>
  <si>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</si>
  <si>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</si>
  <si>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</si>
  <si>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</si>
  <si>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</si>
  <si>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</si>
  <si>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</si>
  <si>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</si>
  <si>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</si>
  <si>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</si>
  <si>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</si>
  <si>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</si>
  <si>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</si>
  <si>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</si>
  <si>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</si>
  <si>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</si>
  <si>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</si>
  <si>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</si>
  <si>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</si>
  <si>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</si>
  <si>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</si>
  <si>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</si>
  <si>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</si>
  <si>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</si>
  <si>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</si>
  <si>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</si>
  <si>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</si>
  <si>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</si>
  <si>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</si>
  <si>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</si>
  <si>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</si>
  <si>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</si>
  <si>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</si>
  <si>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</si>
  <si>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</si>
  <si>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</si>
  <si>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</si>
  <si>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</si>
  <si>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</si>
  <si>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</si>
  <si>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</si>
  <si>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</si>
  <si>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</si>
  <si>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</si>
  <si>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</si>
  <si>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</si>
  <si>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</si>
  <si>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</si>
  <si>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</si>
  <si>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</si>
  <si>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</si>
  <si>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</si>
  <si>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</si>
  <si>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</si>
  <si>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</si>
  <si>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</si>
  <si>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</si>
  <si>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</si>
  <si>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</si>
  <si>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</si>
  <si>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</si>
  <si>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</si>
  <si>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</si>
  <si>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</si>
  <si>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</si>
  <si>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</si>
  <si>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</si>
  <si>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</si>
  <si>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</si>
  <si>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</si>
  <si>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</si>
  <si>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</si>
  <si>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</si>
  <si>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</si>
  <si>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</si>
  <si>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</si>
  <si>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</si>
  <si>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</si>
  <si>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</si>
  <si>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</si>
  <si>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</si>
  <si>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</si>
  <si>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</si>
  <si>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</si>
  <si>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</si>
  <si>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</si>
  <si>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</si>
  <si>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</si>
  <si>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</si>
  <si>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</si>
  <si>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</si>
  <si>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</si>
  <si>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</si>
  <si>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</si>
  <si>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</si>
  <si>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</si>
  <si>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</si>
  <si>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</si>
  <si>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</si>
  <si>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</si>
  <si>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</si>
  <si>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</si>
  <si>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</si>
  <si>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</si>
  <si>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</si>
  <si>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</si>
  <si>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</si>
  <si>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</si>
  <si>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</si>
  <si>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</si>
  <si>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</si>
  <si>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</si>
  <si>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</si>
  <si>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</si>
  <si>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</si>
  <si>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</si>
  <si>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</si>
  <si>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</si>
  <si>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</si>
  <si>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</si>
  <si>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</si>
  <si>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</si>
  <si>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</si>
  <si>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</si>
  <si>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</si>
  <si>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</si>
  <si>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</si>
  <si>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</si>
  <si>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</si>
  <si>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</si>
  <si>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</si>
  <si>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</si>
  <si>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</si>
  <si>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</si>
  <si>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</si>
  <si>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</si>
  <si>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</si>
  <si>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</si>
  <si>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</si>
  <si>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</si>
  <si>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</si>
  <si>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</si>
  <si>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</si>
  <si>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</si>
  <si>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</si>
  <si>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</si>
  <si>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</si>
  <si>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</si>
  <si>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</si>
  <si>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</si>
  <si>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</si>
  <si>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</si>
  <si>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</si>
  <si>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</si>
  <si>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</si>
  <si>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</si>
  <si>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</si>
  <si>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</si>
  <si>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</si>
  <si>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</si>
  <si>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</si>
  <si>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</si>
  <si>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</si>
  <si>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</si>
  <si>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</si>
  <si>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</si>
  <si>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</si>
  <si>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</si>
  <si>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</si>
  <si>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</si>
  <si>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</si>
  <si>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</si>
  <si>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</si>
  <si>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</si>
  <si>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</si>
  <si>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</si>
  <si>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</si>
  <si>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</si>
  <si>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</si>
  <si>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</si>
  <si>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</si>
  <si>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</si>
  <si>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</si>
  <si>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</si>
  <si>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</si>
  <si>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</si>
  <si>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</si>
  <si>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</si>
  <si>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</si>
  <si>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</si>
  <si>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</si>
  <si>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</si>
  <si>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</si>
  <si>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</si>
  <si>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</si>
  <si>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</si>
  <si>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</si>
  <si>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</si>
  <si>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</si>
  <si>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</si>
  <si>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</si>
  <si>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</si>
  <si>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</si>
  <si>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</si>
  <si>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</si>
  <si>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</si>
  <si>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</si>
  <si>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</si>
  <si>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</si>
  <si>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</si>
  <si>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</si>
  <si>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</si>
  <si>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</si>
  <si>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</si>
  <si>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</si>
  <si>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</si>
  <si>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</si>
  <si>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</si>
  <si>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</si>
  <si>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</si>
  <si>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</si>
  <si>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</si>
  <si>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</si>
  <si>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</si>
  <si>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</si>
  <si>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</si>
  <si>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</si>
  <si>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</si>
  <si>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</si>
  <si>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</si>
  <si>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</si>
  <si>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</si>
  <si>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</si>
  <si>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</si>
  <si>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</si>
  <si>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</si>
  <si>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</si>
  <si>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</si>
  <si>
    <t>in-depth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</si>
</sst>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101" activePane="bottomLeft" state="frozen"/>
      <selection pane="bottomLeft" activeCell="N113" sqref="N113"/>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5148</v>
      </c>
      <c r="Q1" s="5" t="s">
        <v>5156</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5154</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5151</v>
      </c>
      <c r="V5" s="38">
        <f>COUNTIFS($O:$O, "YES", $F:$F, "&lt;&gt;")</f>
        <v>46</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5155</v>
      </c>
      <c r="S11" s="2" t="s">
        <v>5149</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5152</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5153</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5155</v>
      </c>
      <c r="S38" t="s">
        <v>904</v>
      </c>
    </row>
    <row r="39" spans="1:19" x14ac:dyDescent="0.25">
      <c r="A39">
        <v>38</v>
      </c>
      <c r="B39" t="s">
        <v>5158</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5159</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5160</v>
      </c>
      <c r="S90" t="s">
        <v>904</v>
      </c>
    </row>
    <row r="91" spans="1:19" x14ac:dyDescent="0.25">
      <c r="A91">
        <v>90</v>
      </c>
      <c r="B91" t="s">
        <v>5161</v>
      </c>
      <c r="C91" t="s">
        <v>4019</v>
      </c>
      <c r="D91">
        <v>2006</v>
      </c>
      <c r="E91" t="s">
        <v>1488</v>
      </c>
      <c r="F91" t="s">
        <v>990</v>
      </c>
      <c r="G91" t="s">
        <v>1490</v>
      </c>
      <c r="H91">
        <v>0</v>
      </c>
      <c r="I91" t="s">
        <v>1489</v>
      </c>
      <c r="J91" t="s">
        <v>1491</v>
      </c>
      <c r="K91" t="s">
        <v>1491</v>
      </c>
      <c r="L91" t="s">
        <v>5161</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c r="Q110" t="s">
        <v>5162</v>
      </c>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O113" t="s">
        <v>963</v>
      </c>
      <c r="P113" s="7">
        <v>3</v>
      </c>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P114" s="7"/>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P115" s="7"/>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P116" s="7">
        <v>3</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P118" s="7">
        <v>1</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P119" s="7">
        <v>4</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P121" s="7">
        <v>1</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P131" s="7">
        <v>1</v>
      </c>
      <c r="Q131" t="s">
        <v>5048</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5049</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5050</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5051</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5052</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5053</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5054</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5055</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5056</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5057</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5079</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5080</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5081</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5034</v>
      </c>
      <c r="Q1" s="5" t="s">
        <v>5156</v>
      </c>
      <c r="R1" s="28" t="s">
        <v>5046</v>
      </c>
      <c r="S1" s="29">
        <f>COUNTIFS($N:$N, "YES", $F:$F, "&lt;&gt;")</f>
        <v>16</v>
      </c>
      <c r="U1" s="28" t="s">
        <v>5047</v>
      </c>
      <c r="V1" s="29">
        <f>COUNTIF($M$2:$M$573, "YES")</f>
        <v>16</v>
      </c>
      <c r="W1" s="31"/>
      <c r="X1" s="31"/>
      <c r="Y1" s="31"/>
      <c r="Z1" s="30"/>
    </row>
    <row r="2" spans="1:26" x14ac:dyDescent="0.25">
      <c r="A2">
        <v>1</v>
      </c>
      <c r="B2" t="s">
        <v>5063</v>
      </c>
      <c r="C2" t="s">
        <v>5062</v>
      </c>
      <c r="D2">
        <v>1998</v>
      </c>
      <c r="E2" t="s">
        <v>5070</v>
      </c>
      <c r="F2" t="s">
        <v>5061</v>
      </c>
      <c r="G2" t="s">
        <v>5038</v>
      </c>
      <c r="H2">
        <v>908</v>
      </c>
      <c r="I2" t="s">
        <v>5065</v>
      </c>
      <c r="J2" t="s">
        <v>5064</v>
      </c>
      <c r="K2" t="s">
        <v>5064</v>
      </c>
      <c r="L2" t="s">
        <v>5063</v>
      </c>
      <c r="M2" t="s">
        <v>963</v>
      </c>
      <c r="N2" t="s">
        <v>963</v>
      </c>
      <c r="O2" t="s">
        <v>966</v>
      </c>
      <c r="P2" s="35">
        <v>1</v>
      </c>
      <c r="S2" t="s">
        <v>904</v>
      </c>
      <c r="X2" t="s">
        <v>5058</v>
      </c>
    </row>
    <row r="3" spans="1:26" x14ac:dyDescent="0.25">
      <c r="A3">
        <v>2</v>
      </c>
      <c r="B3" t="s">
        <v>5072</v>
      </c>
      <c r="C3" t="s">
        <v>5071</v>
      </c>
      <c r="D3">
        <v>1994</v>
      </c>
      <c r="E3" t="s">
        <v>5069</v>
      </c>
      <c r="F3" t="s">
        <v>5066</v>
      </c>
      <c r="G3" t="s">
        <v>5038</v>
      </c>
      <c r="H3">
        <v>1812</v>
      </c>
      <c r="I3" t="s">
        <v>5067</v>
      </c>
      <c r="J3" t="s">
        <v>5068</v>
      </c>
      <c r="K3" t="s">
        <v>5068</v>
      </c>
      <c r="L3" t="s">
        <v>5072</v>
      </c>
      <c r="M3" t="s">
        <v>963</v>
      </c>
      <c r="N3" t="s">
        <v>963</v>
      </c>
      <c r="O3" t="s">
        <v>966</v>
      </c>
      <c r="P3">
        <v>1</v>
      </c>
      <c r="X3" t="s">
        <v>5059</v>
      </c>
    </row>
    <row r="4" spans="1:26" x14ac:dyDescent="0.25">
      <c r="A4">
        <v>3</v>
      </c>
      <c r="B4" t="s">
        <v>727</v>
      </c>
      <c r="C4" t="s">
        <v>728</v>
      </c>
      <c r="D4">
        <v>1999</v>
      </c>
      <c r="E4" t="s">
        <v>5077</v>
      </c>
      <c r="F4" t="s">
        <v>5073</v>
      </c>
      <c r="G4" t="s">
        <v>5038</v>
      </c>
      <c r="H4">
        <v>188</v>
      </c>
      <c r="I4" t="s">
        <v>5074</v>
      </c>
      <c r="J4" t="s">
        <v>5076</v>
      </c>
      <c r="K4" t="s">
        <v>5075</v>
      </c>
      <c r="L4" t="s">
        <v>727</v>
      </c>
      <c r="M4" t="s">
        <v>963</v>
      </c>
      <c r="N4" t="s">
        <v>963</v>
      </c>
      <c r="O4" t="s">
        <v>966</v>
      </c>
      <c r="P4">
        <v>1</v>
      </c>
      <c r="Q4" t="s">
        <v>5078</v>
      </c>
      <c r="X4" t="s">
        <v>5060</v>
      </c>
    </row>
    <row r="5" spans="1:26" x14ac:dyDescent="0.25">
      <c r="A5">
        <v>4</v>
      </c>
      <c r="B5" t="s">
        <v>5082</v>
      </c>
      <c r="C5" t="s">
        <v>5090</v>
      </c>
      <c r="D5">
        <v>2003</v>
      </c>
      <c r="E5" t="s">
        <v>5094</v>
      </c>
      <c r="F5" t="s">
        <v>5095</v>
      </c>
      <c r="G5" t="s">
        <v>5038</v>
      </c>
      <c r="H5">
        <v>158</v>
      </c>
      <c r="I5" t="s">
        <v>5088</v>
      </c>
      <c r="J5" t="s">
        <v>5089</v>
      </c>
      <c r="K5" t="s">
        <v>5089</v>
      </c>
      <c r="L5" t="s">
        <v>5082</v>
      </c>
      <c r="M5" t="s">
        <v>963</v>
      </c>
      <c r="N5" t="s">
        <v>963</v>
      </c>
      <c r="O5" t="s">
        <v>966</v>
      </c>
      <c r="P5">
        <v>1</v>
      </c>
    </row>
    <row r="6" spans="1:26" x14ac:dyDescent="0.25">
      <c r="A6">
        <v>5</v>
      </c>
      <c r="B6" t="s">
        <v>5083</v>
      </c>
      <c r="C6" t="s">
        <v>5091</v>
      </c>
      <c r="D6">
        <v>2012</v>
      </c>
      <c r="E6" t="s">
        <v>5097</v>
      </c>
      <c r="F6" t="s">
        <v>5096</v>
      </c>
      <c r="G6" t="s">
        <v>5038</v>
      </c>
      <c r="H6">
        <v>176</v>
      </c>
      <c r="I6" t="s">
        <v>5098</v>
      </c>
      <c r="J6" t="s">
        <v>5099</v>
      </c>
      <c r="K6" t="s">
        <v>5099</v>
      </c>
      <c r="L6" t="s">
        <v>5083</v>
      </c>
      <c r="M6" t="s">
        <v>963</v>
      </c>
      <c r="N6" t="s">
        <v>963</v>
      </c>
      <c r="O6" t="s">
        <v>966</v>
      </c>
      <c r="P6">
        <v>1</v>
      </c>
      <c r="R6" s="2" t="s">
        <v>5154</v>
      </c>
      <c r="S6">
        <f>COUNTIFS($N:$N, "YES", $M:$M, "&lt;&gt;PRIMARY STUDY")</f>
        <v>16</v>
      </c>
      <c r="X6" t="s">
        <v>5087</v>
      </c>
    </row>
    <row r="7" spans="1:26" x14ac:dyDescent="0.25">
      <c r="A7">
        <v>6</v>
      </c>
      <c r="B7" t="s">
        <v>5084</v>
      </c>
      <c r="C7" t="s">
        <v>4134</v>
      </c>
      <c r="D7">
        <v>1995</v>
      </c>
      <c r="E7" t="s">
        <v>5100</v>
      </c>
      <c r="F7" t="s">
        <v>5101</v>
      </c>
      <c r="G7" t="s">
        <v>5038</v>
      </c>
      <c r="H7">
        <v>372</v>
      </c>
      <c r="I7" t="s">
        <v>5102</v>
      </c>
      <c r="J7" t="s">
        <v>5103</v>
      </c>
      <c r="K7" t="s">
        <v>5103</v>
      </c>
      <c r="L7" t="s">
        <v>5084</v>
      </c>
      <c r="M7" t="s">
        <v>963</v>
      </c>
      <c r="N7" t="s">
        <v>963</v>
      </c>
      <c r="O7" t="s">
        <v>966</v>
      </c>
      <c r="P7">
        <v>1</v>
      </c>
      <c r="R7" s="2" t="s">
        <v>5151</v>
      </c>
      <c r="S7">
        <f>COUNTIFS($O:$O, "YES", $F:$F, "&lt;&gt;")</f>
        <v>0</v>
      </c>
    </row>
    <row r="8" spans="1:26" x14ac:dyDescent="0.25">
      <c r="A8">
        <v>7</v>
      </c>
      <c r="B8" t="s">
        <v>5104</v>
      </c>
      <c r="C8" t="s">
        <v>5092</v>
      </c>
      <c r="D8">
        <v>1976</v>
      </c>
      <c r="E8" t="s">
        <v>5105</v>
      </c>
      <c r="F8" t="s">
        <v>5106</v>
      </c>
      <c r="G8" t="s">
        <v>5038</v>
      </c>
      <c r="H8">
        <v>382</v>
      </c>
      <c r="I8" t="s">
        <v>5107</v>
      </c>
      <c r="J8" t="s">
        <v>5108</v>
      </c>
      <c r="K8" t="s">
        <v>5108</v>
      </c>
      <c r="L8" t="s">
        <v>5104</v>
      </c>
      <c r="M8" t="s">
        <v>963</v>
      </c>
      <c r="N8" t="s">
        <v>963</v>
      </c>
      <c r="O8" t="s">
        <v>966</v>
      </c>
      <c r="P8">
        <v>1</v>
      </c>
    </row>
    <row r="9" spans="1:26" x14ac:dyDescent="0.25">
      <c r="A9">
        <v>8</v>
      </c>
      <c r="B9" t="s">
        <v>5085</v>
      </c>
      <c r="C9" t="s">
        <v>4081</v>
      </c>
      <c r="D9">
        <v>1994</v>
      </c>
      <c r="E9" t="s">
        <v>5112</v>
      </c>
      <c r="F9" t="s">
        <v>5111</v>
      </c>
      <c r="G9" t="s">
        <v>5038</v>
      </c>
      <c r="H9">
        <v>616</v>
      </c>
      <c r="I9" t="s">
        <v>5109</v>
      </c>
      <c r="J9" t="s">
        <v>5110</v>
      </c>
      <c r="L9" t="s">
        <v>5085</v>
      </c>
      <c r="M9" t="s">
        <v>963</v>
      </c>
      <c r="N9" t="s">
        <v>963</v>
      </c>
      <c r="O9" t="s">
        <v>966</v>
      </c>
      <c r="P9">
        <v>1</v>
      </c>
    </row>
    <row r="10" spans="1:26" x14ac:dyDescent="0.25">
      <c r="A10">
        <v>9</v>
      </c>
      <c r="B10" t="s">
        <v>5086</v>
      </c>
      <c r="C10" t="s">
        <v>5093</v>
      </c>
      <c r="D10">
        <v>1999</v>
      </c>
      <c r="E10" t="s">
        <v>5115</v>
      </c>
      <c r="F10" t="s">
        <v>5116</v>
      </c>
      <c r="G10" t="s">
        <v>5038</v>
      </c>
      <c r="H10">
        <v>196</v>
      </c>
      <c r="I10" t="s">
        <v>5113</v>
      </c>
      <c r="J10" t="s">
        <v>5114</v>
      </c>
      <c r="K10" t="s">
        <v>5114</v>
      </c>
      <c r="L10" t="s">
        <v>5086</v>
      </c>
      <c r="M10" t="s">
        <v>963</v>
      </c>
      <c r="N10" t="s">
        <v>963</v>
      </c>
      <c r="O10" t="s">
        <v>966</v>
      </c>
      <c r="P10">
        <v>1</v>
      </c>
    </row>
    <row r="11" spans="1:26" x14ac:dyDescent="0.25">
      <c r="A11">
        <v>10</v>
      </c>
      <c r="B11" t="s">
        <v>5120</v>
      </c>
      <c r="C11" t="s">
        <v>5121</v>
      </c>
      <c r="D11">
        <v>1996</v>
      </c>
      <c r="E11" t="s">
        <v>5122</v>
      </c>
      <c r="F11" t="s">
        <v>5117</v>
      </c>
      <c r="G11" t="s">
        <v>5038</v>
      </c>
      <c r="H11">
        <v>218</v>
      </c>
      <c r="I11" t="s">
        <v>5118</v>
      </c>
      <c r="J11" t="s">
        <v>5119</v>
      </c>
      <c r="L11" t="s">
        <v>5120</v>
      </c>
      <c r="M11" t="s">
        <v>963</v>
      </c>
      <c r="N11" t="s">
        <v>963</v>
      </c>
      <c r="O11" t="s">
        <v>966</v>
      </c>
      <c r="P11">
        <v>1</v>
      </c>
    </row>
    <row r="12" spans="1:26" x14ac:dyDescent="0.25">
      <c r="A12">
        <v>11</v>
      </c>
      <c r="B12" t="s">
        <v>5128</v>
      </c>
      <c r="C12" t="s">
        <v>5127</v>
      </c>
      <c r="D12">
        <v>2002</v>
      </c>
      <c r="E12" t="s">
        <v>5126</v>
      </c>
      <c r="F12" t="s">
        <v>5123</v>
      </c>
      <c r="G12" t="s">
        <v>5038</v>
      </c>
      <c r="H12">
        <v>320</v>
      </c>
      <c r="I12" t="s">
        <v>5124</v>
      </c>
      <c r="J12" t="s">
        <v>5125</v>
      </c>
      <c r="K12" t="s">
        <v>5125</v>
      </c>
      <c r="L12" t="s">
        <v>5128</v>
      </c>
      <c r="M12" t="s">
        <v>963</v>
      </c>
      <c r="N12" t="s">
        <v>963</v>
      </c>
      <c r="O12" t="s">
        <v>966</v>
      </c>
      <c r="P12">
        <v>1</v>
      </c>
    </row>
    <row r="13" spans="1:26" x14ac:dyDescent="0.25">
      <c r="A13">
        <v>12</v>
      </c>
      <c r="B13" t="s">
        <v>5133</v>
      </c>
      <c r="C13" t="s">
        <v>5134</v>
      </c>
      <c r="D13">
        <v>2018</v>
      </c>
      <c r="E13" t="s">
        <v>5135</v>
      </c>
      <c r="F13" t="s">
        <v>5129</v>
      </c>
      <c r="G13" t="s">
        <v>5038</v>
      </c>
      <c r="H13">
        <v>181</v>
      </c>
      <c r="I13" t="s">
        <v>5130</v>
      </c>
      <c r="J13" t="s">
        <v>5131</v>
      </c>
      <c r="K13" t="s">
        <v>5131</v>
      </c>
      <c r="L13" t="s">
        <v>5133</v>
      </c>
      <c r="M13" t="s">
        <v>963</v>
      </c>
      <c r="N13" t="s">
        <v>963</v>
      </c>
      <c r="O13" t="s">
        <v>966</v>
      </c>
      <c r="P13" t="s">
        <v>5132</v>
      </c>
    </row>
    <row r="14" spans="1:26" x14ac:dyDescent="0.25">
      <c r="A14">
        <v>13</v>
      </c>
      <c r="B14" t="s">
        <v>5139</v>
      </c>
      <c r="C14" t="s">
        <v>5140</v>
      </c>
      <c r="D14">
        <v>2012</v>
      </c>
      <c r="E14" t="s">
        <v>5141</v>
      </c>
      <c r="F14" t="s">
        <v>5136</v>
      </c>
      <c r="G14" t="s">
        <v>5038</v>
      </c>
      <c r="H14">
        <v>18</v>
      </c>
      <c r="I14" t="s">
        <v>5137</v>
      </c>
      <c r="J14" t="s">
        <v>5138</v>
      </c>
      <c r="K14" t="s">
        <v>5138</v>
      </c>
      <c r="L14" t="s">
        <v>5139</v>
      </c>
      <c r="M14" t="s">
        <v>963</v>
      </c>
      <c r="N14" t="s">
        <v>963</v>
      </c>
      <c r="O14" t="s">
        <v>966</v>
      </c>
      <c r="P14">
        <v>1</v>
      </c>
    </row>
    <row r="15" spans="1:26" x14ac:dyDescent="0.25">
      <c r="A15">
        <v>14</v>
      </c>
      <c r="B15" t="s">
        <v>5146</v>
      </c>
      <c r="C15" t="s">
        <v>5143</v>
      </c>
      <c r="D15">
        <v>2020</v>
      </c>
      <c r="E15" t="s">
        <v>5147</v>
      </c>
      <c r="F15" t="s">
        <v>5144</v>
      </c>
      <c r="G15" t="s">
        <v>5038</v>
      </c>
      <c r="H15">
        <v>11</v>
      </c>
      <c r="I15" t="s">
        <v>5145</v>
      </c>
      <c r="J15" t="s">
        <v>5142</v>
      </c>
      <c r="K15" t="s">
        <v>5142</v>
      </c>
      <c r="L15" t="s">
        <v>5146</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5157</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2023-03-21T07:27:27Z</dcterms:modified>
</cp:coreProperties>
</file>