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hso20\OneDrive\Plocha\IES\Diploma-Thesis\Data\"/>
    </mc:Choice>
  </mc:AlternateContent>
  <xr:revisionPtr revIDLastSave="0" documentId="13_ncr:1_{DE3B90D7-FBCE-45A3-8D77-CC622BE77F9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new_approach" sheetId="10" r:id="rId1"/>
    <sheet name="legend" sheetId="7" r:id="rId2"/>
    <sheet name="PP_main" sheetId="2" r:id="rId3"/>
    <sheet name="PP_uncollectible" sheetId="6" r:id="rId4"/>
    <sheet name="help" sheetId="8" r:id="rId5"/>
  </sheets>
  <definedNames>
    <definedName name="_xlnm._FilterDatabase" localSheetId="0" hidden="1">new_approach!$A$1:$DH$1685</definedName>
    <definedName name="_xlnm._FilterDatabase" localSheetId="2" hidden="1">PP_main!$A$1:$CY$1685</definedName>
    <definedName name="_xlnm._FilterDatabase" localSheetId="3" hidden="1">PP_uncollectible!$A$1:$CW$115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" i="10" l="1"/>
  <c r="AJ4" i="10"/>
  <c r="I4" i="10" s="1"/>
  <c r="AJ2" i="10"/>
  <c r="H4" i="10"/>
  <c r="G4" i="10"/>
  <c r="E27" i="8"/>
  <c r="F17" i="8" s="1"/>
  <c r="AJ23" i="2"/>
  <c r="I23" i="2" s="1"/>
  <c r="AJ22" i="2"/>
  <c r="I22" i="2" s="1"/>
  <c r="AJ21" i="2"/>
  <c r="I21" i="2" s="1"/>
  <c r="G23" i="2"/>
  <c r="H23" i="2"/>
  <c r="G22" i="2"/>
  <c r="H22" i="2"/>
  <c r="G21" i="2"/>
  <c r="H21" i="2"/>
  <c r="F26" i="2"/>
  <c r="AJ15" i="2"/>
  <c r="AJ16" i="2"/>
  <c r="AJ17" i="2"/>
  <c r="AJ18" i="2"/>
  <c r="AJ19" i="2"/>
  <c r="AJ20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04" i="2"/>
  <c r="AJ305" i="2"/>
  <c r="AJ306" i="2"/>
  <c r="AJ307" i="2"/>
  <c r="AJ308" i="2"/>
  <c r="AJ309" i="2"/>
  <c r="AJ310" i="2"/>
  <c r="AJ311" i="2"/>
  <c r="AJ312" i="2"/>
  <c r="AJ313" i="2"/>
  <c r="AJ314" i="2"/>
  <c r="AJ315" i="2"/>
  <c r="AJ316" i="2"/>
  <c r="AJ317" i="2"/>
  <c r="AJ318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J338" i="2"/>
  <c r="AJ339" i="2"/>
  <c r="AJ340" i="2"/>
  <c r="AJ341" i="2"/>
  <c r="AJ342" i="2"/>
  <c r="AJ343" i="2"/>
  <c r="AJ344" i="2"/>
  <c r="AJ345" i="2"/>
  <c r="AJ346" i="2"/>
  <c r="AJ347" i="2"/>
  <c r="AJ348" i="2"/>
  <c r="AJ349" i="2"/>
  <c r="AJ350" i="2"/>
  <c r="AJ351" i="2"/>
  <c r="AJ352" i="2"/>
  <c r="AJ353" i="2"/>
  <c r="AJ354" i="2"/>
  <c r="AJ355" i="2"/>
  <c r="AJ356" i="2"/>
  <c r="AJ357" i="2"/>
  <c r="AJ358" i="2"/>
  <c r="AJ359" i="2"/>
  <c r="AJ360" i="2"/>
  <c r="AJ361" i="2"/>
  <c r="AJ362" i="2"/>
  <c r="AJ363" i="2"/>
  <c r="AJ364" i="2"/>
  <c r="AJ365" i="2"/>
  <c r="AJ366" i="2"/>
  <c r="AJ367" i="2"/>
  <c r="AJ368" i="2"/>
  <c r="AJ369" i="2"/>
  <c r="AJ370" i="2"/>
  <c r="AJ371" i="2"/>
  <c r="AJ372" i="2"/>
  <c r="AJ373" i="2"/>
  <c r="AJ374" i="2"/>
  <c r="AJ375" i="2"/>
  <c r="AJ376" i="2"/>
  <c r="AJ377" i="2"/>
  <c r="AJ378" i="2"/>
  <c r="AJ379" i="2"/>
  <c r="AJ380" i="2"/>
  <c r="AJ381" i="2"/>
  <c r="AJ382" i="2"/>
  <c r="AJ383" i="2"/>
  <c r="AJ384" i="2"/>
  <c r="AJ385" i="2"/>
  <c r="AJ386" i="2"/>
  <c r="AJ387" i="2"/>
  <c r="AJ388" i="2"/>
  <c r="AJ389" i="2"/>
  <c r="AJ390" i="2"/>
  <c r="AJ391" i="2"/>
  <c r="AJ392" i="2"/>
  <c r="AJ393" i="2"/>
  <c r="AJ394" i="2"/>
  <c r="AJ395" i="2"/>
  <c r="AJ396" i="2"/>
  <c r="AJ397" i="2"/>
  <c r="AJ398" i="2"/>
  <c r="AJ399" i="2"/>
  <c r="AJ400" i="2"/>
  <c r="AJ401" i="2"/>
  <c r="AJ402" i="2"/>
  <c r="AJ403" i="2"/>
  <c r="AJ404" i="2"/>
  <c r="AJ405" i="2"/>
  <c r="AJ406" i="2"/>
  <c r="AJ407" i="2"/>
  <c r="AJ408" i="2"/>
  <c r="AJ409" i="2"/>
  <c r="AJ410" i="2"/>
  <c r="AJ411" i="2"/>
  <c r="AJ412" i="2"/>
  <c r="AJ413" i="2"/>
  <c r="AJ414" i="2"/>
  <c r="AJ415" i="2"/>
  <c r="AJ416" i="2"/>
  <c r="AJ417" i="2"/>
  <c r="AJ418" i="2"/>
  <c r="AJ419" i="2"/>
  <c r="AJ420" i="2"/>
  <c r="AJ421" i="2"/>
  <c r="AJ422" i="2"/>
  <c r="AJ423" i="2"/>
  <c r="AJ424" i="2"/>
  <c r="AJ425" i="2"/>
  <c r="AJ426" i="2"/>
  <c r="AJ427" i="2"/>
  <c r="AJ428" i="2"/>
  <c r="AJ429" i="2"/>
  <c r="AJ430" i="2"/>
  <c r="AJ431" i="2"/>
  <c r="AJ432" i="2"/>
  <c r="AJ433" i="2"/>
  <c r="AJ434" i="2"/>
  <c r="AJ435" i="2"/>
  <c r="AJ436" i="2"/>
  <c r="AJ437" i="2"/>
  <c r="AJ438" i="2"/>
  <c r="AJ439" i="2"/>
  <c r="AJ440" i="2"/>
  <c r="AJ441" i="2"/>
  <c r="AJ442" i="2"/>
  <c r="AJ443" i="2"/>
  <c r="AJ444" i="2"/>
  <c r="AJ445" i="2"/>
  <c r="AJ446" i="2"/>
  <c r="AJ447" i="2"/>
  <c r="AJ448" i="2"/>
  <c r="AJ449" i="2"/>
  <c r="AJ450" i="2"/>
  <c r="AJ451" i="2"/>
  <c r="AJ452" i="2"/>
  <c r="AJ453" i="2"/>
  <c r="AJ454" i="2"/>
  <c r="AJ455" i="2"/>
  <c r="AJ456" i="2"/>
  <c r="AJ457" i="2"/>
  <c r="AJ458" i="2"/>
  <c r="AJ459" i="2"/>
  <c r="AJ460" i="2"/>
  <c r="AJ461" i="2"/>
  <c r="AJ462" i="2"/>
  <c r="AJ463" i="2"/>
  <c r="AJ464" i="2"/>
  <c r="AJ465" i="2"/>
  <c r="AJ466" i="2"/>
  <c r="AJ467" i="2"/>
  <c r="AJ468" i="2"/>
  <c r="AJ469" i="2"/>
  <c r="AJ470" i="2"/>
  <c r="AJ471" i="2"/>
  <c r="AJ472" i="2"/>
  <c r="AJ473" i="2"/>
  <c r="AJ474" i="2"/>
  <c r="AJ475" i="2"/>
  <c r="AJ476" i="2"/>
  <c r="AJ477" i="2"/>
  <c r="AJ478" i="2"/>
  <c r="AJ479" i="2"/>
  <c r="AJ480" i="2"/>
  <c r="AJ481" i="2"/>
  <c r="AJ482" i="2"/>
  <c r="AJ483" i="2"/>
  <c r="AJ484" i="2"/>
  <c r="AJ485" i="2"/>
  <c r="AJ486" i="2"/>
  <c r="AJ487" i="2"/>
  <c r="AJ488" i="2"/>
  <c r="AJ489" i="2"/>
  <c r="AJ490" i="2"/>
  <c r="AJ491" i="2"/>
  <c r="AJ492" i="2"/>
  <c r="AJ493" i="2"/>
  <c r="AJ494" i="2"/>
  <c r="AJ495" i="2"/>
  <c r="AJ496" i="2"/>
  <c r="AJ497" i="2"/>
  <c r="AJ498" i="2"/>
  <c r="AJ499" i="2"/>
  <c r="AJ500" i="2"/>
  <c r="AJ501" i="2"/>
  <c r="AJ502" i="2"/>
  <c r="AJ503" i="2"/>
  <c r="AJ504" i="2"/>
  <c r="AJ505" i="2"/>
  <c r="AJ506" i="2"/>
  <c r="AJ507" i="2"/>
  <c r="AJ508" i="2"/>
  <c r="AJ509" i="2"/>
  <c r="AJ510" i="2"/>
  <c r="AJ511" i="2"/>
  <c r="AJ512" i="2"/>
  <c r="AJ513" i="2"/>
  <c r="AJ514" i="2"/>
  <c r="AJ515" i="2"/>
  <c r="AJ516" i="2"/>
  <c r="AJ517" i="2"/>
  <c r="AJ518" i="2"/>
  <c r="AJ519" i="2"/>
  <c r="AJ520" i="2"/>
  <c r="AJ521" i="2"/>
  <c r="AJ522" i="2"/>
  <c r="AJ523" i="2"/>
  <c r="AJ524" i="2"/>
  <c r="AJ525" i="2"/>
  <c r="AJ526" i="2"/>
  <c r="AJ527" i="2"/>
  <c r="AJ528" i="2"/>
  <c r="AJ529" i="2"/>
  <c r="AJ530" i="2"/>
  <c r="AJ531" i="2"/>
  <c r="AJ532" i="2"/>
  <c r="AJ533" i="2"/>
  <c r="AJ534" i="2"/>
  <c r="AJ535" i="2"/>
  <c r="AJ536" i="2"/>
  <c r="AJ537" i="2"/>
  <c r="AJ538" i="2"/>
  <c r="AJ539" i="2"/>
  <c r="AJ540" i="2"/>
  <c r="AJ541" i="2"/>
  <c r="AJ542" i="2"/>
  <c r="AJ543" i="2"/>
  <c r="AJ544" i="2"/>
  <c r="AJ545" i="2"/>
  <c r="AJ546" i="2"/>
  <c r="AJ547" i="2"/>
  <c r="AJ548" i="2"/>
  <c r="AJ549" i="2"/>
  <c r="AJ550" i="2"/>
  <c r="AJ551" i="2"/>
  <c r="AJ552" i="2"/>
  <c r="AJ553" i="2"/>
  <c r="AJ554" i="2"/>
  <c r="AJ555" i="2"/>
  <c r="AJ556" i="2"/>
  <c r="AJ557" i="2"/>
  <c r="AJ558" i="2"/>
  <c r="AJ559" i="2"/>
  <c r="AJ560" i="2"/>
  <c r="AJ561" i="2"/>
  <c r="AJ562" i="2"/>
  <c r="AJ563" i="2"/>
  <c r="AJ564" i="2"/>
  <c r="AJ565" i="2"/>
  <c r="AJ566" i="2"/>
  <c r="AJ567" i="2"/>
  <c r="AJ568" i="2"/>
  <c r="AJ569" i="2"/>
  <c r="AJ570" i="2"/>
  <c r="AJ571" i="2"/>
  <c r="AJ572" i="2"/>
  <c r="AJ573" i="2"/>
  <c r="AJ574" i="2"/>
  <c r="AJ575" i="2"/>
  <c r="AJ576" i="2"/>
  <c r="AJ577" i="2"/>
  <c r="AJ578" i="2"/>
  <c r="AJ579" i="2"/>
  <c r="AJ580" i="2"/>
  <c r="AJ581" i="2"/>
  <c r="AJ582" i="2"/>
  <c r="AJ583" i="2"/>
  <c r="AJ584" i="2"/>
  <c r="AJ585" i="2"/>
  <c r="AJ586" i="2"/>
  <c r="AJ587" i="2"/>
  <c r="AJ588" i="2"/>
  <c r="AJ589" i="2"/>
  <c r="AJ590" i="2"/>
  <c r="AJ591" i="2"/>
  <c r="AJ592" i="2"/>
  <c r="AJ593" i="2"/>
  <c r="AJ594" i="2"/>
  <c r="AJ595" i="2"/>
  <c r="AJ596" i="2"/>
  <c r="AJ597" i="2"/>
  <c r="AJ598" i="2"/>
  <c r="AJ599" i="2"/>
  <c r="AJ600" i="2"/>
  <c r="AJ601" i="2"/>
  <c r="AJ602" i="2"/>
  <c r="AJ603" i="2"/>
  <c r="AJ604" i="2"/>
  <c r="AJ605" i="2"/>
  <c r="AJ606" i="2"/>
  <c r="AJ607" i="2"/>
  <c r="AJ608" i="2"/>
  <c r="AJ609" i="2"/>
  <c r="AJ610" i="2"/>
  <c r="AJ611" i="2"/>
  <c r="AJ612" i="2"/>
  <c r="AJ613" i="2"/>
  <c r="AJ614" i="2"/>
  <c r="AJ615" i="2"/>
  <c r="AJ616" i="2"/>
  <c r="AJ617" i="2"/>
  <c r="AJ618" i="2"/>
  <c r="AJ619" i="2"/>
  <c r="AJ620" i="2"/>
  <c r="AJ621" i="2"/>
  <c r="AJ622" i="2"/>
  <c r="AJ623" i="2"/>
  <c r="AJ624" i="2"/>
  <c r="AJ625" i="2"/>
  <c r="AJ626" i="2"/>
  <c r="AJ627" i="2"/>
  <c r="AJ628" i="2"/>
  <c r="AJ629" i="2"/>
  <c r="AJ630" i="2"/>
  <c r="AJ631" i="2"/>
  <c r="AJ632" i="2"/>
  <c r="AJ633" i="2"/>
  <c r="AJ634" i="2"/>
  <c r="AJ635" i="2"/>
  <c r="AJ636" i="2"/>
  <c r="AJ637" i="2"/>
  <c r="AJ638" i="2"/>
  <c r="AJ639" i="2"/>
  <c r="AJ640" i="2"/>
  <c r="AJ641" i="2"/>
  <c r="AJ642" i="2"/>
  <c r="AJ643" i="2"/>
  <c r="AJ644" i="2"/>
  <c r="AJ645" i="2"/>
  <c r="AJ646" i="2"/>
  <c r="AJ647" i="2"/>
  <c r="AJ648" i="2"/>
  <c r="AJ649" i="2"/>
  <c r="AJ650" i="2"/>
  <c r="AJ651" i="2"/>
  <c r="AJ652" i="2"/>
  <c r="AJ653" i="2"/>
  <c r="AJ654" i="2"/>
  <c r="AJ655" i="2"/>
  <c r="AJ656" i="2"/>
  <c r="AJ657" i="2"/>
  <c r="AJ658" i="2"/>
  <c r="AJ659" i="2"/>
  <c r="AJ660" i="2"/>
  <c r="AJ661" i="2"/>
  <c r="AJ662" i="2"/>
  <c r="AJ663" i="2"/>
  <c r="AJ664" i="2"/>
  <c r="AJ665" i="2"/>
  <c r="AJ666" i="2"/>
  <c r="AJ667" i="2"/>
  <c r="AJ668" i="2"/>
  <c r="AJ669" i="2"/>
  <c r="AJ670" i="2"/>
  <c r="AJ671" i="2"/>
  <c r="AJ672" i="2"/>
  <c r="AJ673" i="2"/>
  <c r="AJ674" i="2"/>
  <c r="AJ675" i="2"/>
  <c r="AJ676" i="2"/>
  <c r="AJ677" i="2"/>
  <c r="AJ678" i="2"/>
  <c r="AJ679" i="2"/>
  <c r="AJ680" i="2"/>
  <c r="AJ681" i="2"/>
  <c r="AJ682" i="2"/>
  <c r="AJ683" i="2"/>
  <c r="AJ684" i="2"/>
  <c r="AJ685" i="2"/>
  <c r="AJ686" i="2"/>
  <c r="AJ687" i="2"/>
  <c r="AJ688" i="2"/>
  <c r="AJ689" i="2"/>
  <c r="AJ690" i="2"/>
  <c r="AJ691" i="2"/>
  <c r="AJ692" i="2"/>
  <c r="AJ693" i="2"/>
  <c r="AJ694" i="2"/>
  <c r="AJ695" i="2"/>
  <c r="AJ696" i="2"/>
  <c r="AJ697" i="2"/>
  <c r="AJ698" i="2"/>
  <c r="AJ699" i="2"/>
  <c r="AJ700" i="2"/>
  <c r="AJ701" i="2"/>
  <c r="AJ702" i="2"/>
  <c r="AJ703" i="2"/>
  <c r="AJ704" i="2"/>
  <c r="AJ705" i="2"/>
  <c r="AJ706" i="2"/>
  <c r="AJ707" i="2"/>
  <c r="AJ708" i="2"/>
  <c r="AJ709" i="2"/>
  <c r="AJ710" i="2"/>
  <c r="AJ711" i="2"/>
  <c r="AJ712" i="2"/>
  <c r="AJ713" i="2"/>
  <c r="AJ714" i="2"/>
  <c r="AJ715" i="2"/>
  <c r="AJ716" i="2"/>
  <c r="AJ717" i="2"/>
  <c r="AJ718" i="2"/>
  <c r="AJ719" i="2"/>
  <c r="AJ720" i="2"/>
  <c r="AJ721" i="2"/>
  <c r="AJ722" i="2"/>
  <c r="AJ723" i="2"/>
  <c r="AJ724" i="2"/>
  <c r="AJ725" i="2"/>
  <c r="AJ726" i="2"/>
  <c r="AJ727" i="2"/>
  <c r="AJ728" i="2"/>
  <c r="AJ729" i="2"/>
  <c r="AJ730" i="2"/>
  <c r="AJ731" i="2"/>
  <c r="AJ732" i="2"/>
  <c r="AJ733" i="2"/>
  <c r="AJ734" i="2"/>
  <c r="AJ735" i="2"/>
  <c r="AJ736" i="2"/>
  <c r="AJ737" i="2"/>
  <c r="AJ738" i="2"/>
  <c r="AJ739" i="2"/>
  <c r="AJ740" i="2"/>
  <c r="AJ741" i="2"/>
  <c r="AJ742" i="2"/>
  <c r="AJ743" i="2"/>
  <c r="AJ744" i="2"/>
  <c r="AJ745" i="2"/>
  <c r="AJ746" i="2"/>
  <c r="AJ747" i="2"/>
  <c r="AJ748" i="2"/>
  <c r="AJ749" i="2"/>
  <c r="AJ750" i="2"/>
  <c r="AJ751" i="2"/>
  <c r="AJ752" i="2"/>
  <c r="AJ753" i="2"/>
  <c r="AJ754" i="2"/>
  <c r="AJ755" i="2"/>
  <c r="AJ756" i="2"/>
  <c r="AJ757" i="2"/>
  <c r="AJ758" i="2"/>
  <c r="AJ759" i="2"/>
  <c r="AJ760" i="2"/>
  <c r="AJ761" i="2"/>
  <c r="AJ762" i="2"/>
  <c r="AJ763" i="2"/>
  <c r="AJ764" i="2"/>
  <c r="AJ765" i="2"/>
  <c r="AJ766" i="2"/>
  <c r="AJ767" i="2"/>
  <c r="AJ768" i="2"/>
  <c r="AJ769" i="2"/>
  <c r="AJ770" i="2"/>
  <c r="AJ771" i="2"/>
  <c r="AJ772" i="2"/>
  <c r="AJ773" i="2"/>
  <c r="AJ774" i="2"/>
  <c r="AJ775" i="2"/>
  <c r="AJ776" i="2"/>
  <c r="AJ777" i="2"/>
  <c r="AJ778" i="2"/>
  <c r="AJ779" i="2"/>
  <c r="AJ780" i="2"/>
  <c r="AJ781" i="2"/>
  <c r="AJ782" i="2"/>
  <c r="AJ783" i="2"/>
  <c r="AJ784" i="2"/>
  <c r="AJ785" i="2"/>
  <c r="AJ786" i="2"/>
  <c r="AJ787" i="2"/>
  <c r="AJ788" i="2"/>
  <c r="AJ789" i="2"/>
  <c r="AJ790" i="2"/>
  <c r="AJ791" i="2"/>
  <c r="AJ792" i="2"/>
  <c r="AJ793" i="2"/>
  <c r="AJ794" i="2"/>
  <c r="AJ795" i="2"/>
  <c r="AJ796" i="2"/>
  <c r="AJ797" i="2"/>
  <c r="AJ798" i="2"/>
  <c r="AJ799" i="2"/>
  <c r="AJ800" i="2"/>
  <c r="AJ801" i="2"/>
  <c r="AJ802" i="2"/>
  <c r="AJ803" i="2"/>
  <c r="AJ804" i="2"/>
  <c r="AJ805" i="2"/>
  <c r="AJ806" i="2"/>
  <c r="AJ807" i="2"/>
  <c r="AJ808" i="2"/>
  <c r="AJ809" i="2"/>
  <c r="AJ810" i="2"/>
  <c r="AJ811" i="2"/>
  <c r="AJ812" i="2"/>
  <c r="AJ813" i="2"/>
  <c r="AJ814" i="2"/>
  <c r="AJ815" i="2"/>
  <c r="AJ816" i="2"/>
  <c r="AJ817" i="2"/>
  <c r="AJ818" i="2"/>
  <c r="AJ819" i="2"/>
  <c r="AJ820" i="2"/>
  <c r="AJ821" i="2"/>
  <c r="AJ822" i="2"/>
  <c r="AJ823" i="2"/>
  <c r="AJ824" i="2"/>
  <c r="AJ825" i="2"/>
  <c r="AJ826" i="2"/>
  <c r="AJ827" i="2"/>
  <c r="AJ828" i="2"/>
  <c r="AJ829" i="2"/>
  <c r="AJ830" i="2"/>
  <c r="AJ831" i="2"/>
  <c r="AJ832" i="2"/>
  <c r="AJ833" i="2"/>
  <c r="AJ834" i="2"/>
  <c r="AJ835" i="2"/>
  <c r="AJ836" i="2"/>
  <c r="AJ837" i="2"/>
  <c r="AJ838" i="2"/>
  <c r="AJ839" i="2"/>
  <c r="AJ840" i="2"/>
  <c r="AJ841" i="2"/>
  <c r="AJ842" i="2"/>
  <c r="AJ843" i="2"/>
  <c r="AJ844" i="2"/>
  <c r="AJ845" i="2"/>
  <c r="AJ846" i="2"/>
  <c r="AJ847" i="2"/>
  <c r="AJ848" i="2"/>
  <c r="AJ849" i="2"/>
  <c r="AJ850" i="2"/>
  <c r="AJ851" i="2"/>
  <c r="AJ852" i="2"/>
  <c r="AJ853" i="2"/>
  <c r="AJ854" i="2"/>
  <c r="AJ855" i="2"/>
  <c r="AJ856" i="2"/>
  <c r="AJ857" i="2"/>
  <c r="AJ858" i="2"/>
  <c r="AJ859" i="2"/>
  <c r="AJ860" i="2"/>
  <c r="AJ861" i="2"/>
  <c r="AJ862" i="2"/>
  <c r="AJ863" i="2"/>
  <c r="AJ864" i="2"/>
  <c r="AJ865" i="2"/>
  <c r="AJ866" i="2"/>
  <c r="AJ867" i="2"/>
  <c r="AJ868" i="2"/>
  <c r="AJ869" i="2"/>
  <c r="AJ870" i="2"/>
  <c r="AJ871" i="2"/>
  <c r="AJ872" i="2"/>
  <c r="AJ873" i="2"/>
  <c r="AJ874" i="2"/>
  <c r="AJ875" i="2"/>
  <c r="AJ876" i="2"/>
  <c r="AJ877" i="2"/>
  <c r="AJ878" i="2"/>
  <c r="AJ879" i="2"/>
  <c r="AJ880" i="2"/>
  <c r="AJ881" i="2"/>
  <c r="AJ882" i="2"/>
  <c r="AJ883" i="2"/>
  <c r="AJ884" i="2"/>
  <c r="AJ885" i="2"/>
  <c r="AJ886" i="2"/>
  <c r="AJ887" i="2"/>
  <c r="AJ888" i="2"/>
  <c r="AJ889" i="2"/>
  <c r="AJ890" i="2"/>
  <c r="AJ891" i="2"/>
  <c r="AJ892" i="2"/>
  <c r="AJ893" i="2"/>
  <c r="AJ894" i="2"/>
  <c r="AJ895" i="2"/>
  <c r="AJ896" i="2"/>
  <c r="AJ897" i="2"/>
  <c r="AJ898" i="2"/>
  <c r="AJ899" i="2"/>
  <c r="AJ900" i="2"/>
  <c r="AJ901" i="2"/>
  <c r="AJ902" i="2"/>
  <c r="AJ903" i="2"/>
  <c r="AJ904" i="2"/>
  <c r="AJ905" i="2"/>
  <c r="AJ906" i="2"/>
  <c r="AJ907" i="2"/>
  <c r="AJ908" i="2"/>
  <c r="AJ909" i="2"/>
  <c r="AJ910" i="2"/>
  <c r="AJ911" i="2"/>
  <c r="AJ912" i="2"/>
  <c r="AJ913" i="2"/>
  <c r="AJ914" i="2"/>
  <c r="AJ915" i="2"/>
  <c r="AJ916" i="2"/>
  <c r="AJ917" i="2"/>
  <c r="AJ918" i="2"/>
  <c r="AJ919" i="2"/>
  <c r="AJ920" i="2"/>
  <c r="AJ921" i="2"/>
  <c r="AJ922" i="2"/>
  <c r="AJ923" i="2"/>
  <c r="AJ924" i="2"/>
  <c r="AJ925" i="2"/>
  <c r="AJ926" i="2"/>
  <c r="AJ927" i="2"/>
  <c r="AJ928" i="2"/>
  <c r="AJ929" i="2"/>
  <c r="AJ930" i="2"/>
  <c r="AJ931" i="2"/>
  <c r="AJ932" i="2"/>
  <c r="AJ933" i="2"/>
  <c r="AJ934" i="2"/>
  <c r="AJ935" i="2"/>
  <c r="AJ936" i="2"/>
  <c r="AJ937" i="2"/>
  <c r="AJ938" i="2"/>
  <c r="AJ939" i="2"/>
  <c r="AJ940" i="2"/>
  <c r="AJ941" i="2"/>
  <c r="AJ942" i="2"/>
  <c r="AJ943" i="2"/>
  <c r="AJ944" i="2"/>
  <c r="AJ945" i="2"/>
  <c r="AJ946" i="2"/>
  <c r="AJ947" i="2"/>
  <c r="AJ948" i="2"/>
  <c r="AJ949" i="2"/>
  <c r="AJ950" i="2"/>
  <c r="AJ951" i="2"/>
  <c r="AJ952" i="2"/>
  <c r="AJ953" i="2"/>
  <c r="AJ954" i="2"/>
  <c r="AJ955" i="2"/>
  <c r="AJ956" i="2"/>
  <c r="AJ957" i="2"/>
  <c r="AJ958" i="2"/>
  <c r="AJ959" i="2"/>
  <c r="AJ960" i="2"/>
  <c r="AJ961" i="2"/>
  <c r="AJ962" i="2"/>
  <c r="AJ963" i="2"/>
  <c r="AJ964" i="2"/>
  <c r="AJ965" i="2"/>
  <c r="AJ966" i="2"/>
  <c r="AJ967" i="2"/>
  <c r="AJ968" i="2"/>
  <c r="AJ969" i="2"/>
  <c r="AJ970" i="2"/>
  <c r="AJ971" i="2"/>
  <c r="AJ972" i="2"/>
  <c r="AJ973" i="2"/>
  <c r="AJ974" i="2"/>
  <c r="AJ975" i="2"/>
  <c r="AJ976" i="2"/>
  <c r="AJ977" i="2"/>
  <c r="AJ978" i="2"/>
  <c r="AJ979" i="2"/>
  <c r="AJ980" i="2"/>
  <c r="AJ981" i="2"/>
  <c r="AJ982" i="2"/>
  <c r="AJ983" i="2"/>
  <c r="AJ984" i="2"/>
  <c r="AJ985" i="2"/>
  <c r="AJ986" i="2"/>
  <c r="AJ987" i="2"/>
  <c r="AJ988" i="2"/>
  <c r="AJ989" i="2"/>
  <c r="AJ990" i="2"/>
  <c r="AJ991" i="2"/>
  <c r="AJ992" i="2"/>
  <c r="AJ993" i="2"/>
  <c r="AJ994" i="2"/>
  <c r="AJ995" i="2"/>
  <c r="AJ996" i="2"/>
  <c r="AJ997" i="2"/>
  <c r="AJ998" i="2"/>
  <c r="AJ999" i="2"/>
  <c r="AJ1000" i="2"/>
  <c r="AJ1001" i="2"/>
  <c r="AJ1002" i="2"/>
  <c r="AJ1003" i="2"/>
  <c r="AJ1004" i="2"/>
  <c r="AJ1005" i="2"/>
  <c r="AJ1006" i="2"/>
  <c r="AJ1007" i="2"/>
  <c r="AJ1008" i="2"/>
  <c r="AJ1009" i="2"/>
  <c r="AJ1010" i="2"/>
  <c r="AJ1011" i="2"/>
  <c r="AJ1012" i="2"/>
  <c r="AJ1013" i="2"/>
  <c r="AJ1014" i="2"/>
  <c r="AJ1015" i="2"/>
  <c r="AJ1016" i="2"/>
  <c r="AJ1017" i="2"/>
  <c r="AJ1018" i="2"/>
  <c r="AJ1019" i="2"/>
  <c r="AJ1020" i="2"/>
  <c r="AJ1021" i="2"/>
  <c r="AJ1022" i="2"/>
  <c r="AJ1023" i="2"/>
  <c r="AJ1024" i="2"/>
  <c r="AJ1025" i="2"/>
  <c r="AJ1026" i="2"/>
  <c r="AJ1027" i="2"/>
  <c r="AJ1028" i="2"/>
  <c r="AJ1029" i="2"/>
  <c r="AJ1030" i="2"/>
  <c r="AJ1031" i="2"/>
  <c r="AJ1032" i="2"/>
  <c r="AJ1033" i="2"/>
  <c r="AJ1034" i="2"/>
  <c r="AJ1035" i="2"/>
  <c r="AJ1036" i="2"/>
  <c r="AJ1037" i="2"/>
  <c r="AJ1038" i="2"/>
  <c r="AJ1039" i="2"/>
  <c r="AJ1040" i="2"/>
  <c r="AJ1041" i="2"/>
  <c r="AJ1042" i="2"/>
  <c r="AJ1043" i="2"/>
  <c r="AJ1044" i="2"/>
  <c r="AJ1045" i="2"/>
  <c r="AJ1046" i="2"/>
  <c r="AJ1047" i="2"/>
  <c r="AJ1048" i="2"/>
  <c r="AJ1049" i="2"/>
  <c r="AJ1050" i="2"/>
  <c r="AJ1051" i="2"/>
  <c r="AJ1052" i="2"/>
  <c r="AJ1053" i="2"/>
  <c r="AJ1054" i="2"/>
  <c r="AJ1055" i="2"/>
  <c r="AJ1056" i="2"/>
  <c r="AJ1057" i="2"/>
  <c r="AJ1058" i="2"/>
  <c r="AJ1059" i="2"/>
  <c r="AJ1060" i="2"/>
  <c r="AJ1061" i="2"/>
  <c r="AJ1062" i="2"/>
  <c r="AJ1063" i="2"/>
  <c r="AJ1064" i="2"/>
  <c r="AJ1065" i="2"/>
  <c r="AJ1066" i="2"/>
  <c r="AJ1067" i="2"/>
  <c r="AJ1068" i="2"/>
  <c r="AJ1069" i="2"/>
  <c r="AJ1070" i="2"/>
  <c r="AJ1071" i="2"/>
  <c r="AJ1072" i="2"/>
  <c r="AJ1073" i="2"/>
  <c r="AJ1074" i="2"/>
  <c r="AJ1075" i="2"/>
  <c r="AJ1076" i="2"/>
  <c r="AJ1077" i="2"/>
  <c r="AJ1078" i="2"/>
  <c r="AJ1079" i="2"/>
  <c r="AJ1080" i="2"/>
  <c r="AJ1081" i="2"/>
  <c r="AJ1082" i="2"/>
  <c r="AJ1083" i="2"/>
  <c r="AJ1084" i="2"/>
  <c r="AJ1085" i="2"/>
  <c r="AJ1086" i="2"/>
  <c r="AJ1087" i="2"/>
  <c r="AJ1088" i="2"/>
  <c r="AJ1089" i="2"/>
  <c r="AJ1090" i="2"/>
  <c r="AJ1091" i="2"/>
  <c r="AJ1092" i="2"/>
  <c r="AJ1093" i="2"/>
  <c r="AJ1094" i="2"/>
  <c r="AJ1095" i="2"/>
  <c r="AJ1096" i="2"/>
  <c r="AJ1097" i="2"/>
  <c r="AJ1098" i="2"/>
  <c r="AJ1099" i="2"/>
  <c r="AJ1100" i="2"/>
  <c r="AJ1101" i="2"/>
  <c r="AJ1102" i="2"/>
  <c r="AJ1103" i="2"/>
  <c r="AJ1104" i="2"/>
  <c r="AJ1105" i="2"/>
  <c r="AJ1106" i="2"/>
  <c r="AJ1107" i="2"/>
  <c r="AJ1108" i="2"/>
  <c r="AJ1109" i="2"/>
  <c r="AJ1110" i="2"/>
  <c r="AJ1111" i="2"/>
  <c r="AJ1112" i="2"/>
  <c r="AJ1113" i="2"/>
  <c r="AJ1114" i="2"/>
  <c r="AJ1115" i="2"/>
  <c r="AJ1116" i="2"/>
  <c r="AJ1117" i="2"/>
  <c r="AJ1118" i="2"/>
  <c r="AJ1119" i="2"/>
  <c r="AJ1120" i="2"/>
  <c r="AJ1121" i="2"/>
  <c r="AJ1122" i="2"/>
  <c r="AJ1123" i="2"/>
  <c r="AJ1124" i="2"/>
  <c r="AJ1125" i="2"/>
  <c r="AJ1126" i="2"/>
  <c r="AJ1127" i="2"/>
  <c r="AJ1128" i="2"/>
  <c r="AJ1129" i="2"/>
  <c r="AJ1130" i="2"/>
  <c r="AJ1131" i="2"/>
  <c r="AJ1132" i="2"/>
  <c r="AJ1133" i="2"/>
  <c r="AJ1134" i="2"/>
  <c r="AJ1135" i="2"/>
  <c r="AJ1136" i="2"/>
  <c r="AJ1137" i="2"/>
  <c r="AJ1138" i="2"/>
  <c r="AJ1139" i="2"/>
  <c r="AJ1140" i="2"/>
  <c r="AJ1141" i="2"/>
  <c r="AJ1142" i="2"/>
  <c r="AJ1143" i="2"/>
  <c r="AJ1144" i="2"/>
  <c r="AJ1145" i="2"/>
  <c r="AJ1146" i="2"/>
  <c r="AJ1147" i="2"/>
  <c r="AJ1148" i="2"/>
  <c r="AJ1149" i="2"/>
  <c r="AJ1150" i="2"/>
  <c r="AJ1151" i="2"/>
  <c r="AJ1152" i="2"/>
  <c r="AJ1153" i="2"/>
  <c r="AJ1154" i="2"/>
  <c r="AJ1155" i="2"/>
  <c r="AJ1156" i="2"/>
  <c r="AJ1157" i="2"/>
  <c r="AJ1158" i="2"/>
  <c r="AJ1159" i="2"/>
  <c r="AJ1160" i="2"/>
  <c r="AJ1161" i="2"/>
  <c r="AJ1162" i="2"/>
  <c r="AJ1163" i="2"/>
  <c r="AJ1164" i="2"/>
  <c r="AJ1165" i="2"/>
  <c r="AJ1166" i="2"/>
  <c r="AJ1167" i="2"/>
  <c r="AJ1168" i="2"/>
  <c r="AJ1169" i="2"/>
  <c r="AJ1170" i="2"/>
  <c r="AJ1171" i="2"/>
  <c r="AJ1172" i="2"/>
  <c r="AJ1173" i="2"/>
  <c r="AJ1174" i="2"/>
  <c r="AJ1175" i="2"/>
  <c r="AJ1176" i="2"/>
  <c r="AJ1177" i="2"/>
  <c r="AJ1178" i="2"/>
  <c r="AJ1179" i="2"/>
  <c r="AJ1180" i="2"/>
  <c r="AJ1181" i="2"/>
  <c r="AJ1182" i="2"/>
  <c r="AJ1183" i="2"/>
  <c r="AJ1184" i="2"/>
  <c r="AJ1185" i="2"/>
  <c r="AJ1186" i="2"/>
  <c r="AJ1187" i="2"/>
  <c r="AJ1188" i="2"/>
  <c r="AJ1189" i="2"/>
  <c r="AJ1190" i="2"/>
  <c r="AJ1191" i="2"/>
  <c r="AJ1192" i="2"/>
  <c r="AJ1193" i="2"/>
  <c r="AJ1194" i="2"/>
  <c r="AJ1195" i="2"/>
  <c r="AJ1196" i="2"/>
  <c r="AJ1197" i="2"/>
  <c r="AJ1198" i="2"/>
  <c r="AJ1199" i="2"/>
  <c r="AJ1200" i="2"/>
  <c r="AJ1201" i="2"/>
  <c r="AJ1202" i="2"/>
  <c r="AJ1203" i="2"/>
  <c r="AJ1204" i="2"/>
  <c r="AJ1205" i="2"/>
  <c r="AJ1206" i="2"/>
  <c r="AJ1207" i="2"/>
  <c r="AJ1208" i="2"/>
  <c r="AJ1209" i="2"/>
  <c r="AJ1210" i="2"/>
  <c r="AJ1211" i="2"/>
  <c r="AJ1212" i="2"/>
  <c r="AJ1213" i="2"/>
  <c r="AJ1214" i="2"/>
  <c r="AJ1215" i="2"/>
  <c r="AJ1216" i="2"/>
  <c r="AJ1217" i="2"/>
  <c r="AJ1218" i="2"/>
  <c r="AJ1219" i="2"/>
  <c r="AJ1220" i="2"/>
  <c r="AJ1221" i="2"/>
  <c r="AJ1222" i="2"/>
  <c r="AJ1223" i="2"/>
  <c r="AJ1224" i="2"/>
  <c r="AJ1225" i="2"/>
  <c r="AJ1226" i="2"/>
  <c r="AJ1227" i="2"/>
  <c r="AJ1228" i="2"/>
  <c r="AJ1229" i="2"/>
  <c r="AJ1230" i="2"/>
  <c r="AJ1231" i="2"/>
  <c r="AJ1232" i="2"/>
  <c r="AJ1233" i="2"/>
  <c r="AJ1234" i="2"/>
  <c r="AJ1235" i="2"/>
  <c r="AJ1236" i="2"/>
  <c r="AJ1237" i="2"/>
  <c r="AJ1238" i="2"/>
  <c r="AJ1239" i="2"/>
  <c r="AJ1240" i="2"/>
  <c r="AJ1241" i="2"/>
  <c r="AJ1242" i="2"/>
  <c r="AJ1243" i="2"/>
  <c r="AJ1244" i="2"/>
  <c r="AJ1245" i="2"/>
  <c r="AJ1246" i="2"/>
  <c r="AJ1247" i="2"/>
  <c r="AJ1248" i="2"/>
  <c r="AJ1249" i="2"/>
  <c r="AJ1250" i="2"/>
  <c r="AJ1251" i="2"/>
  <c r="AJ1252" i="2"/>
  <c r="AJ1253" i="2"/>
  <c r="AJ1254" i="2"/>
  <c r="AJ1255" i="2"/>
  <c r="AJ1256" i="2"/>
  <c r="AJ1257" i="2"/>
  <c r="AJ1258" i="2"/>
  <c r="AJ1259" i="2"/>
  <c r="AJ1260" i="2"/>
  <c r="AJ1261" i="2"/>
  <c r="AJ1262" i="2"/>
  <c r="AJ1263" i="2"/>
  <c r="AJ1264" i="2"/>
  <c r="AJ1265" i="2"/>
  <c r="AJ1266" i="2"/>
  <c r="AJ1267" i="2"/>
  <c r="AJ1268" i="2"/>
  <c r="AJ1269" i="2"/>
  <c r="AJ1270" i="2"/>
  <c r="AJ1271" i="2"/>
  <c r="AJ1272" i="2"/>
  <c r="AJ1273" i="2"/>
  <c r="AJ1274" i="2"/>
  <c r="AJ1275" i="2"/>
  <c r="AJ1276" i="2"/>
  <c r="AJ1277" i="2"/>
  <c r="AJ1278" i="2"/>
  <c r="AJ1279" i="2"/>
  <c r="AJ1280" i="2"/>
  <c r="AJ1281" i="2"/>
  <c r="AJ1282" i="2"/>
  <c r="AJ1283" i="2"/>
  <c r="AJ1284" i="2"/>
  <c r="AJ1285" i="2"/>
  <c r="AJ1286" i="2"/>
  <c r="AJ1287" i="2"/>
  <c r="AJ1288" i="2"/>
  <c r="AJ1289" i="2"/>
  <c r="AJ1290" i="2"/>
  <c r="AJ1291" i="2"/>
  <c r="AJ1292" i="2"/>
  <c r="AJ1293" i="2"/>
  <c r="AJ1294" i="2"/>
  <c r="AJ1295" i="2"/>
  <c r="AJ1296" i="2"/>
  <c r="AJ1297" i="2"/>
  <c r="AJ1298" i="2"/>
  <c r="AJ1299" i="2"/>
  <c r="AJ1300" i="2"/>
  <c r="AJ1301" i="2"/>
  <c r="AJ1302" i="2"/>
  <c r="AJ1303" i="2"/>
  <c r="AJ1304" i="2"/>
  <c r="AJ1305" i="2"/>
  <c r="AJ1306" i="2"/>
  <c r="AJ1307" i="2"/>
  <c r="AJ1308" i="2"/>
  <c r="AJ1309" i="2"/>
  <c r="AJ1310" i="2"/>
  <c r="AJ1311" i="2"/>
  <c r="AJ1312" i="2"/>
  <c r="AJ1313" i="2"/>
  <c r="AJ1314" i="2"/>
  <c r="AJ1315" i="2"/>
  <c r="AJ1316" i="2"/>
  <c r="AJ1317" i="2"/>
  <c r="AJ1318" i="2"/>
  <c r="AJ1319" i="2"/>
  <c r="AJ1320" i="2"/>
  <c r="AJ1321" i="2"/>
  <c r="AJ1322" i="2"/>
  <c r="AJ1323" i="2"/>
  <c r="AJ1324" i="2"/>
  <c r="AJ1325" i="2"/>
  <c r="AJ1326" i="2"/>
  <c r="AJ1327" i="2"/>
  <c r="AJ1328" i="2"/>
  <c r="AJ1329" i="2"/>
  <c r="AJ1330" i="2"/>
  <c r="AJ1331" i="2"/>
  <c r="AJ1332" i="2"/>
  <c r="AJ1333" i="2"/>
  <c r="AJ1334" i="2"/>
  <c r="AJ1335" i="2"/>
  <c r="AJ1336" i="2"/>
  <c r="AJ1337" i="2"/>
  <c r="AJ1338" i="2"/>
  <c r="AJ1339" i="2"/>
  <c r="AJ1340" i="2"/>
  <c r="AJ1341" i="2"/>
  <c r="AJ1342" i="2"/>
  <c r="AJ1343" i="2"/>
  <c r="AJ1344" i="2"/>
  <c r="AJ1345" i="2"/>
  <c r="AJ1346" i="2"/>
  <c r="AJ1347" i="2"/>
  <c r="AJ1348" i="2"/>
  <c r="AJ1349" i="2"/>
  <c r="AJ1350" i="2"/>
  <c r="AJ1351" i="2"/>
  <c r="AJ1352" i="2"/>
  <c r="AJ1353" i="2"/>
  <c r="AJ1354" i="2"/>
  <c r="AJ1355" i="2"/>
  <c r="AJ1356" i="2"/>
  <c r="AJ1357" i="2"/>
  <c r="AJ1358" i="2"/>
  <c r="AJ1359" i="2"/>
  <c r="AJ1360" i="2"/>
  <c r="AJ1361" i="2"/>
  <c r="AJ1362" i="2"/>
  <c r="AJ1363" i="2"/>
  <c r="AJ1364" i="2"/>
  <c r="AJ1365" i="2"/>
  <c r="AJ1366" i="2"/>
  <c r="AJ1367" i="2"/>
  <c r="AJ1368" i="2"/>
  <c r="AJ1369" i="2"/>
  <c r="AJ1370" i="2"/>
  <c r="AJ1371" i="2"/>
  <c r="AJ1372" i="2"/>
  <c r="AJ1373" i="2"/>
  <c r="AJ1374" i="2"/>
  <c r="AJ1375" i="2"/>
  <c r="AJ1376" i="2"/>
  <c r="AJ1377" i="2"/>
  <c r="AJ1378" i="2"/>
  <c r="AJ1379" i="2"/>
  <c r="AJ1380" i="2"/>
  <c r="AJ1381" i="2"/>
  <c r="AJ1382" i="2"/>
  <c r="AJ1383" i="2"/>
  <c r="AJ1384" i="2"/>
  <c r="AJ1385" i="2"/>
  <c r="AJ1386" i="2"/>
  <c r="AJ1387" i="2"/>
  <c r="AJ1388" i="2"/>
  <c r="AJ1389" i="2"/>
  <c r="AJ1390" i="2"/>
  <c r="AJ1391" i="2"/>
  <c r="AJ1392" i="2"/>
  <c r="AJ1393" i="2"/>
  <c r="AJ1394" i="2"/>
  <c r="AJ1395" i="2"/>
  <c r="AJ1396" i="2"/>
  <c r="AJ1397" i="2"/>
  <c r="AJ1398" i="2"/>
  <c r="AJ1399" i="2"/>
  <c r="AJ1400" i="2"/>
  <c r="AJ1401" i="2"/>
  <c r="AJ1402" i="2"/>
  <c r="AJ1403" i="2"/>
  <c r="AJ1404" i="2"/>
  <c r="AJ1405" i="2"/>
  <c r="AJ1406" i="2"/>
  <c r="AJ1407" i="2"/>
  <c r="AJ1408" i="2"/>
  <c r="AJ1409" i="2"/>
  <c r="AJ1410" i="2"/>
  <c r="AJ1411" i="2"/>
  <c r="AJ1412" i="2"/>
  <c r="AJ1413" i="2"/>
  <c r="AJ1414" i="2"/>
  <c r="AJ1415" i="2"/>
  <c r="AJ1416" i="2"/>
  <c r="AJ1417" i="2"/>
  <c r="AJ1418" i="2"/>
  <c r="AJ1419" i="2"/>
  <c r="AJ1420" i="2"/>
  <c r="AJ1421" i="2"/>
  <c r="AJ1422" i="2"/>
  <c r="AJ1423" i="2"/>
  <c r="AJ1424" i="2"/>
  <c r="AJ1425" i="2"/>
  <c r="AJ1426" i="2"/>
  <c r="AJ1427" i="2"/>
  <c r="AJ1428" i="2"/>
  <c r="AJ1429" i="2"/>
  <c r="AJ1430" i="2"/>
  <c r="AJ1431" i="2"/>
  <c r="AJ1432" i="2"/>
  <c r="AJ1433" i="2"/>
  <c r="AJ1434" i="2"/>
  <c r="AJ1435" i="2"/>
  <c r="AJ1436" i="2"/>
  <c r="AJ1437" i="2"/>
  <c r="AJ1438" i="2"/>
  <c r="AJ1439" i="2"/>
  <c r="AJ1440" i="2"/>
  <c r="AJ1441" i="2"/>
  <c r="AJ1442" i="2"/>
  <c r="AJ1443" i="2"/>
  <c r="AJ1444" i="2"/>
  <c r="AJ1445" i="2"/>
  <c r="AJ1446" i="2"/>
  <c r="AJ1447" i="2"/>
  <c r="AJ1448" i="2"/>
  <c r="AJ1449" i="2"/>
  <c r="AJ1450" i="2"/>
  <c r="AJ1451" i="2"/>
  <c r="AJ1452" i="2"/>
  <c r="AJ1453" i="2"/>
  <c r="AJ1454" i="2"/>
  <c r="AJ1455" i="2"/>
  <c r="AJ1456" i="2"/>
  <c r="AJ1457" i="2"/>
  <c r="AJ1458" i="2"/>
  <c r="AJ1459" i="2"/>
  <c r="AJ1460" i="2"/>
  <c r="AJ1461" i="2"/>
  <c r="AJ1462" i="2"/>
  <c r="AJ1463" i="2"/>
  <c r="AJ1464" i="2"/>
  <c r="AJ1465" i="2"/>
  <c r="AJ1466" i="2"/>
  <c r="AJ1467" i="2"/>
  <c r="AJ1468" i="2"/>
  <c r="AJ1469" i="2"/>
  <c r="AJ1470" i="2"/>
  <c r="AJ1471" i="2"/>
  <c r="AJ1472" i="2"/>
  <c r="AJ1473" i="2"/>
  <c r="AJ1474" i="2"/>
  <c r="AJ1475" i="2"/>
  <c r="AJ1476" i="2"/>
  <c r="AJ1477" i="2"/>
  <c r="AJ1478" i="2"/>
  <c r="AJ1479" i="2"/>
  <c r="AJ1480" i="2"/>
  <c r="AJ1481" i="2"/>
  <c r="AJ1482" i="2"/>
  <c r="AJ1483" i="2"/>
  <c r="AJ1484" i="2"/>
  <c r="AJ1485" i="2"/>
  <c r="AJ1486" i="2"/>
  <c r="AJ1487" i="2"/>
  <c r="AJ1488" i="2"/>
  <c r="AJ1489" i="2"/>
  <c r="AJ1490" i="2"/>
  <c r="AJ1491" i="2"/>
  <c r="AJ1492" i="2"/>
  <c r="AJ1493" i="2"/>
  <c r="AJ1494" i="2"/>
  <c r="AJ1495" i="2"/>
  <c r="AJ1496" i="2"/>
  <c r="AJ1497" i="2"/>
  <c r="AJ1498" i="2"/>
  <c r="AJ1499" i="2"/>
  <c r="AJ1500" i="2"/>
  <c r="AJ1501" i="2"/>
  <c r="AJ1502" i="2"/>
  <c r="AJ1503" i="2"/>
  <c r="AJ1504" i="2"/>
  <c r="AJ1505" i="2"/>
  <c r="AJ1506" i="2"/>
  <c r="AJ1507" i="2"/>
  <c r="AJ1508" i="2"/>
  <c r="AJ1509" i="2"/>
  <c r="AJ1510" i="2"/>
  <c r="AJ1511" i="2"/>
  <c r="AJ1512" i="2"/>
  <c r="AJ1513" i="2"/>
  <c r="AJ1514" i="2"/>
  <c r="AJ1515" i="2"/>
  <c r="AJ1516" i="2"/>
  <c r="AJ1517" i="2"/>
  <c r="AJ1518" i="2"/>
  <c r="AJ1519" i="2"/>
  <c r="AJ1520" i="2"/>
  <c r="AJ1521" i="2"/>
  <c r="AJ1522" i="2"/>
  <c r="AJ1523" i="2"/>
  <c r="AJ1524" i="2"/>
  <c r="AJ1525" i="2"/>
  <c r="AJ1526" i="2"/>
  <c r="AJ1527" i="2"/>
  <c r="AJ1528" i="2"/>
  <c r="AJ1529" i="2"/>
  <c r="AJ1530" i="2"/>
  <c r="AJ1531" i="2"/>
  <c r="AJ1532" i="2"/>
  <c r="AJ1533" i="2"/>
  <c r="AJ1534" i="2"/>
  <c r="AJ1535" i="2"/>
  <c r="AJ1536" i="2"/>
  <c r="AJ1537" i="2"/>
  <c r="AJ1538" i="2"/>
  <c r="AJ1539" i="2"/>
  <c r="AJ1540" i="2"/>
  <c r="AJ1541" i="2"/>
  <c r="AJ1542" i="2"/>
  <c r="AJ1543" i="2"/>
  <c r="AJ1544" i="2"/>
  <c r="AJ1545" i="2"/>
  <c r="AJ1546" i="2"/>
  <c r="AJ1547" i="2"/>
  <c r="AJ1548" i="2"/>
  <c r="AJ1549" i="2"/>
  <c r="AJ1550" i="2"/>
  <c r="AJ1551" i="2"/>
  <c r="AJ1552" i="2"/>
  <c r="AJ1553" i="2"/>
  <c r="AJ1554" i="2"/>
  <c r="AJ1555" i="2"/>
  <c r="AJ1556" i="2"/>
  <c r="AJ1557" i="2"/>
  <c r="AJ1558" i="2"/>
  <c r="AJ1559" i="2"/>
  <c r="AJ1560" i="2"/>
  <c r="AJ1561" i="2"/>
  <c r="AJ1562" i="2"/>
  <c r="AJ1563" i="2"/>
  <c r="AJ1564" i="2"/>
  <c r="AJ1565" i="2"/>
  <c r="AJ1566" i="2"/>
  <c r="AJ1567" i="2"/>
  <c r="AJ1568" i="2"/>
  <c r="AJ1569" i="2"/>
  <c r="AJ1570" i="2"/>
  <c r="AJ1571" i="2"/>
  <c r="AJ1572" i="2"/>
  <c r="AJ1573" i="2"/>
  <c r="AJ1574" i="2"/>
  <c r="AJ1575" i="2"/>
  <c r="AJ1576" i="2"/>
  <c r="AJ1577" i="2"/>
  <c r="AJ1578" i="2"/>
  <c r="AJ1579" i="2"/>
  <c r="AJ1580" i="2"/>
  <c r="AJ1581" i="2"/>
  <c r="AJ1582" i="2"/>
  <c r="AJ1583" i="2"/>
  <c r="AJ1584" i="2"/>
  <c r="AJ1585" i="2"/>
  <c r="AJ1586" i="2"/>
  <c r="AJ1587" i="2"/>
  <c r="AJ1588" i="2"/>
  <c r="AJ1589" i="2"/>
  <c r="AJ1590" i="2"/>
  <c r="AJ1591" i="2"/>
  <c r="AJ1592" i="2"/>
  <c r="AJ1593" i="2"/>
  <c r="AJ1594" i="2"/>
  <c r="AJ1595" i="2"/>
  <c r="AJ1596" i="2"/>
  <c r="AJ1597" i="2"/>
  <c r="AJ1598" i="2"/>
  <c r="AJ1599" i="2"/>
  <c r="AJ1600" i="2"/>
  <c r="AJ1601" i="2"/>
  <c r="AJ1602" i="2"/>
  <c r="AJ1603" i="2"/>
  <c r="AJ1604" i="2"/>
  <c r="AJ1605" i="2"/>
  <c r="AJ1606" i="2"/>
  <c r="AJ1607" i="2"/>
  <c r="AJ1608" i="2"/>
  <c r="AJ1609" i="2"/>
  <c r="AJ1610" i="2"/>
  <c r="AJ1611" i="2"/>
  <c r="AJ1612" i="2"/>
  <c r="AJ1613" i="2"/>
  <c r="AJ1614" i="2"/>
  <c r="AJ1615" i="2"/>
  <c r="AJ1616" i="2"/>
  <c r="AJ1617" i="2"/>
  <c r="AJ1618" i="2"/>
  <c r="AJ1619" i="2"/>
  <c r="AJ1620" i="2"/>
  <c r="AJ1621" i="2"/>
  <c r="AJ1622" i="2"/>
  <c r="AJ1623" i="2"/>
  <c r="AJ1624" i="2"/>
  <c r="AJ1625" i="2"/>
  <c r="AJ1626" i="2"/>
  <c r="AJ1627" i="2"/>
  <c r="AJ1628" i="2"/>
  <c r="AJ1629" i="2"/>
  <c r="AJ1630" i="2"/>
  <c r="AJ1631" i="2"/>
  <c r="AJ1632" i="2"/>
  <c r="AJ1633" i="2"/>
  <c r="AJ1634" i="2"/>
  <c r="AJ1635" i="2"/>
  <c r="AJ1636" i="2"/>
  <c r="AJ1637" i="2"/>
  <c r="AJ1638" i="2"/>
  <c r="AJ1639" i="2"/>
  <c r="AJ1640" i="2"/>
  <c r="AJ1641" i="2"/>
  <c r="AJ1642" i="2"/>
  <c r="AJ1643" i="2"/>
  <c r="AJ1644" i="2"/>
  <c r="AJ1645" i="2"/>
  <c r="AJ1646" i="2"/>
  <c r="AJ1647" i="2"/>
  <c r="AJ1648" i="2"/>
  <c r="AJ1649" i="2"/>
  <c r="AJ1650" i="2"/>
  <c r="AJ1651" i="2"/>
  <c r="AJ1652" i="2"/>
  <c r="AJ1653" i="2"/>
  <c r="AJ1654" i="2"/>
  <c r="AJ1655" i="2"/>
  <c r="AJ1656" i="2"/>
  <c r="AJ1657" i="2"/>
  <c r="AJ1658" i="2"/>
  <c r="AJ1659" i="2"/>
  <c r="AJ1660" i="2"/>
  <c r="AJ1661" i="2"/>
  <c r="AJ1662" i="2"/>
  <c r="AJ1663" i="2"/>
  <c r="AJ1664" i="2"/>
  <c r="AJ1665" i="2"/>
  <c r="AJ1666" i="2"/>
  <c r="AJ1667" i="2"/>
  <c r="AJ1668" i="2"/>
  <c r="AJ1669" i="2"/>
  <c r="AJ1670" i="2"/>
  <c r="AJ1671" i="2"/>
  <c r="AJ1672" i="2"/>
  <c r="AJ1673" i="2"/>
  <c r="AJ1674" i="2"/>
  <c r="AJ1675" i="2"/>
  <c r="AJ1676" i="2"/>
  <c r="AJ1677" i="2"/>
  <c r="AJ1678" i="2"/>
  <c r="AJ1679" i="2"/>
  <c r="AJ1680" i="2"/>
  <c r="AJ1681" i="2"/>
  <c r="AJ1682" i="2"/>
  <c r="AJ1683" i="2"/>
  <c r="AJ1684" i="2"/>
  <c r="AJ1685" i="2"/>
  <c r="AS114" i="6"/>
  <c r="J114" i="6"/>
  <c r="I114" i="6"/>
  <c r="H114" i="6"/>
  <c r="K114" i="6" s="1"/>
  <c r="AS113" i="6"/>
  <c r="J113" i="6"/>
  <c r="I113" i="6"/>
  <c r="H113" i="6"/>
  <c r="K113" i="6" s="1"/>
  <c r="L113" i="6" s="1"/>
  <c r="M113" i="6" s="1"/>
  <c r="AS112" i="6"/>
  <c r="J112" i="6"/>
  <c r="I112" i="6"/>
  <c r="H112" i="6"/>
  <c r="K112" i="6" s="1"/>
  <c r="L112" i="6" s="1"/>
  <c r="AS111" i="6"/>
  <c r="J111" i="6"/>
  <c r="I111" i="6"/>
  <c r="H111" i="6"/>
  <c r="K111" i="6" s="1"/>
  <c r="AS110" i="6"/>
  <c r="J110" i="6"/>
  <c r="I110" i="6"/>
  <c r="H110" i="6"/>
  <c r="K110" i="6" s="1"/>
  <c r="L110" i="6" s="1"/>
  <c r="M110" i="6" s="1"/>
  <c r="AS109" i="6"/>
  <c r="J109" i="6"/>
  <c r="I109" i="6"/>
  <c r="H109" i="6"/>
  <c r="K109" i="6" s="1"/>
  <c r="AS108" i="6"/>
  <c r="J108" i="6"/>
  <c r="I108" i="6"/>
  <c r="H108" i="6"/>
  <c r="K108" i="6" s="1"/>
  <c r="AS107" i="6"/>
  <c r="J107" i="6"/>
  <c r="I107" i="6"/>
  <c r="H107" i="6"/>
  <c r="K107" i="6" s="1"/>
  <c r="AS106" i="6"/>
  <c r="J106" i="6"/>
  <c r="I106" i="6"/>
  <c r="H106" i="6"/>
  <c r="K106" i="6" s="1"/>
  <c r="AS105" i="6"/>
  <c r="J105" i="6"/>
  <c r="I105" i="6"/>
  <c r="H105" i="6"/>
  <c r="K105" i="6" s="1"/>
  <c r="AS104" i="6"/>
  <c r="J104" i="6"/>
  <c r="I104" i="6"/>
  <c r="H104" i="6"/>
  <c r="K104" i="6" s="1"/>
  <c r="L104" i="6" s="1"/>
  <c r="M104" i="6" s="1"/>
  <c r="AS103" i="6"/>
  <c r="J103" i="6"/>
  <c r="I103" i="6"/>
  <c r="H103" i="6"/>
  <c r="K103" i="6" s="1"/>
  <c r="L103" i="6" s="1"/>
  <c r="AS102" i="6"/>
  <c r="J102" i="6"/>
  <c r="I102" i="6"/>
  <c r="H102" i="6"/>
  <c r="K102" i="6" s="1"/>
  <c r="L102" i="6" s="1"/>
  <c r="O102" i="6" s="1"/>
  <c r="AS101" i="6"/>
  <c r="J101" i="6"/>
  <c r="I101" i="6"/>
  <c r="H101" i="6"/>
  <c r="K101" i="6" s="1"/>
  <c r="AS100" i="6"/>
  <c r="J100" i="6"/>
  <c r="I100" i="6"/>
  <c r="H100" i="6"/>
  <c r="K100" i="6" s="1"/>
  <c r="AS99" i="6"/>
  <c r="J99" i="6"/>
  <c r="I99" i="6"/>
  <c r="H99" i="6"/>
  <c r="K99" i="6" s="1"/>
  <c r="L99" i="6" s="1"/>
  <c r="M99" i="6" s="1"/>
  <c r="AS98" i="6"/>
  <c r="J98" i="6"/>
  <c r="I98" i="6"/>
  <c r="H98" i="6"/>
  <c r="K98" i="6" s="1"/>
  <c r="AS97" i="6"/>
  <c r="J97" i="6"/>
  <c r="I97" i="6"/>
  <c r="H97" i="6"/>
  <c r="K97" i="6" s="1"/>
  <c r="AS96" i="6"/>
  <c r="J96" i="6"/>
  <c r="I96" i="6"/>
  <c r="H96" i="6"/>
  <c r="K96" i="6" s="1"/>
  <c r="AS95" i="6"/>
  <c r="J95" i="6"/>
  <c r="I95" i="6"/>
  <c r="H95" i="6"/>
  <c r="K95" i="6" s="1"/>
  <c r="AS94" i="6"/>
  <c r="J94" i="6"/>
  <c r="I94" i="6"/>
  <c r="H94" i="6"/>
  <c r="K94" i="6" s="1"/>
  <c r="AS93" i="6"/>
  <c r="J93" i="6"/>
  <c r="I93" i="6"/>
  <c r="H93" i="6"/>
  <c r="K93" i="6" s="1"/>
  <c r="AS92" i="6"/>
  <c r="J92" i="6"/>
  <c r="I92" i="6"/>
  <c r="H92" i="6"/>
  <c r="K92" i="6" s="1"/>
  <c r="AS91" i="6"/>
  <c r="J91" i="6"/>
  <c r="I91" i="6"/>
  <c r="H91" i="6"/>
  <c r="K91" i="6" s="1"/>
  <c r="L91" i="6" s="1"/>
  <c r="M91" i="6" s="1"/>
  <c r="AS90" i="6"/>
  <c r="J90" i="6"/>
  <c r="I90" i="6"/>
  <c r="H90" i="6"/>
  <c r="K90" i="6" s="1"/>
  <c r="AS89" i="6"/>
  <c r="J89" i="6"/>
  <c r="I89" i="6"/>
  <c r="H89" i="6"/>
  <c r="K89" i="6" s="1"/>
  <c r="AS88" i="6"/>
  <c r="J88" i="6"/>
  <c r="I88" i="6"/>
  <c r="H88" i="6"/>
  <c r="K88" i="6" s="1"/>
  <c r="AS87" i="6"/>
  <c r="J87" i="6"/>
  <c r="I87" i="6"/>
  <c r="H87" i="6"/>
  <c r="K87" i="6" s="1"/>
  <c r="L87" i="6" s="1"/>
  <c r="AS86" i="6"/>
  <c r="J86" i="6"/>
  <c r="I86" i="6"/>
  <c r="H86" i="6"/>
  <c r="K86" i="6" s="1"/>
  <c r="L86" i="6" s="1"/>
  <c r="AS85" i="6"/>
  <c r="J85" i="6"/>
  <c r="I85" i="6"/>
  <c r="H85" i="6"/>
  <c r="K85" i="6" s="1"/>
  <c r="AS84" i="6"/>
  <c r="J84" i="6"/>
  <c r="I84" i="6"/>
  <c r="H84" i="6"/>
  <c r="K84" i="6" s="1"/>
  <c r="L84" i="6" s="1"/>
  <c r="M84" i="6" s="1"/>
  <c r="AS83" i="6"/>
  <c r="J83" i="6"/>
  <c r="I83" i="6"/>
  <c r="H83" i="6"/>
  <c r="K83" i="6" s="1"/>
  <c r="AS82" i="6"/>
  <c r="J82" i="6"/>
  <c r="I82" i="6"/>
  <c r="H82" i="6"/>
  <c r="K82" i="6" s="1"/>
  <c r="AS81" i="6"/>
  <c r="J81" i="6"/>
  <c r="I81" i="6"/>
  <c r="H81" i="6"/>
  <c r="K81" i="6" s="1"/>
  <c r="AS80" i="6"/>
  <c r="J80" i="6"/>
  <c r="I80" i="6"/>
  <c r="H80" i="6"/>
  <c r="K80" i="6" s="1"/>
  <c r="AS79" i="6"/>
  <c r="J79" i="6"/>
  <c r="I79" i="6"/>
  <c r="H79" i="6"/>
  <c r="K79" i="6" s="1"/>
  <c r="AS78" i="6"/>
  <c r="J78" i="6"/>
  <c r="I78" i="6"/>
  <c r="H78" i="6"/>
  <c r="K78" i="6" s="1"/>
  <c r="AS77" i="6"/>
  <c r="J77" i="6"/>
  <c r="I77" i="6"/>
  <c r="H77" i="6"/>
  <c r="K77" i="6" s="1"/>
  <c r="AS76" i="6"/>
  <c r="J76" i="6"/>
  <c r="I76" i="6"/>
  <c r="H76" i="6"/>
  <c r="K76" i="6" s="1"/>
  <c r="AS75" i="6"/>
  <c r="J75" i="6"/>
  <c r="I75" i="6"/>
  <c r="H75" i="6"/>
  <c r="K75" i="6" s="1"/>
  <c r="AS74" i="6"/>
  <c r="J74" i="6"/>
  <c r="I74" i="6"/>
  <c r="H74" i="6"/>
  <c r="K74" i="6" s="1"/>
  <c r="L74" i="6" s="1"/>
  <c r="M74" i="6" s="1"/>
  <c r="AS73" i="6"/>
  <c r="J73" i="6"/>
  <c r="I73" i="6"/>
  <c r="H73" i="6"/>
  <c r="K73" i="6" s="1"/>
  <c r="AS72" i="6"/>
  <c r="J72" i="6"/>
  <c r="I72" i="6"/>
  <c r="H72" i="6"/>
  <c r="K72" i="6" s="1"/>
  <c r="L72" i="6" s="1"/>
  <c r="M72" i="6" s="1"/>
  <c r="AS71" i="6"/>
  <c r="J71" i="6"/>
  <c r="I71" i="6"/>
  <c r="H71" i="6"/>
  <c r="K71" i="6" s="1"/>
  <c r="AS70" i="6"/>
  <c r="J70" i="6"/>
  <c r="I70" i="6"/>
  <c r="H70" i="6"/>
  <c r="K70" i="6" s="1"/>
  <c r="AS69" i="6"/>
  <c r="J69" i="6"/>
  <c r="I69" i="6"/>
  <c r="H69" i="6"/>
  <c r="K69" i="6" s="1"/>
  <c r="AS68" i="6"/>
  <c r="J68" i="6"/>
  <c r="I68" i="6"/>
  <c r="H68" i="6"/>
  <c r="K68" i="6" s="1"/>
  <c r="L68" i="6" s="1"/>
  <c r="AS67" i="6"/>
  <c r="J67" i="6"/>
  <c r="I67" i="6"/>
  <c r="H67" i="6"/>
  <c r="K67" i="6" s="1"/>
  <c r="AS66" i="6"/>
  <c r="J66" i="6"/>
  <c r="I66" i="6"/>
  <c r="H66" i="6"/>
  <c r="K66" i="6" s="1"/>
  <c r="AS65" i="6"/>
  <c r="J65" i="6"/>
  <c r="I65" i="6"/>
  <c r="H65" i="6"/>
  <c r="K65" i="6" s="1"/>
  <c r="AS64" i="6"/>
  <c r="J64" i="6"/>
  <c r="I64" i="6"/>
  <c r="H64" i="6"/>
  <c r="K64" i="6" s="1"/>
  <c r="AS63" i="6"/>
  <c r="J63" i="6"/>
  <c r="I63" i="6"/>
  <c r="H63" i="6"/>
  <c r="K63" i="6" s="1"/>
  <c r="AS62" i="6"/>
  <c r="J62" i="6"/>
  <c r="I62" i="6"/>
  <c r="H62" i="6"/>
  <c r="K62" i="6" s="1"/>
  <c r="AS61" i="6"/>
  <c r="J61" i="6"/>
  <c r="I61" i="6"/>
  <c r="H61" i="6"/>
  <c r="K61" i="6" s="1"/>
  <c r="AS60" i="6"/>
  <c r="J60" i="6"/>
  <c r="I60" i="6"/>
  <c r="H60" i="6"/>
  <c r="K60" i="6" s="1"/>
  <c r="AS59" i="6"/>
  <c r="J59" i="6"/>
  <c r="I59" i="6"/>
  <c r="H59" i="6"/>
  <c r="K59" i="6" s="1"/>
  <c r="AS58" i="6"/>
  <c r="J58" i="6"/>
  <c r="I58" i="6"/>
  <c r="H58" i="6"/>
  <c r="K58" i="6" s="1"/>
  <c r="L58" i="6" s="1"/>
  <c r="AS57" i="6"/>
  <c r="J57" i="6"/>
  <c r="I57" i="6"/>
  <c r="H57" i="6"/>
  <c r="K57" i="6" s="1"/>
  <c r="AS56" i="6"/>
  <c r="J56" i="6"/>
  <c r="I56" i="6"/>
  <c r="H56" i="6"/>
  <c r="K56" i="6" s="1"/>
  <c r="L56" i="6" s="1"/>
  <c r="M56" i="6" s="1"/>
  <c r="AS55" i="6"/>
  <c r="J55" i="6"/>
  <c r="I55" i="6"/>
  <c r="H55" i="6"/>
  <c r="K55" i="6" s="1"/>
  <c r="AS54" i="6"/>
  <c r="J54" i="6"/>
  <c r="I54" i="6"/>
  <c r="H54" i="6"/>
  <c r="K54" i="6" s="1"/>
  <c r="AS53" i="6"/>
  <c r="J53" i="6"/>
  <c r="I53" i="6"/>
  <c r="H53" i="6"/>
  <c r="K53" i="6" s="1"/>
  <c r="AS52" i="6"/>
  <c r="J52" i="6"/>
  <c r="I52" i="6"/>
  <c r="H52" i="6"/>
  <c r="K52" i="6" s="1"/>
  <c r="L52" i="6" s="1"/>
  <c r="AS51" i="6"/>
  <c r="J51" i="6"/>
  <c r="I51" i="6"/>
  <c r="H51" i="6"/>
  <c r="K51" i="6" s="1"/>
  <c r="AS50" i="6"/>
  <c r="J50" i="6"/>
  <c r="I50" i="6"/>
  <c r="H50" i="6"/>
  <c r="K50" i="6" s="1"/>
  <c r="AS49" i="6"/>
  <c r="J49" i="6"/>
  <c r="I49" i="6"/>
  <c r="H49" i="6"/>
  <c r="K49" i="6" s="1"/>
  <c r="AS48" i="6"/>
  <c r="J48" i="6"/>
  <c r="I48" i="6"/>
  <c r="H48" i="6"/>
  <c r="K48" i="6" s="1"/>
  <c r="L48" i="6" s="1"/>
  <c r="M48" i="6" s="1"/>
  <c r="AS47" i="6"/>
  <c r="J47" i="6"/>
  <c r="I47" i="6"/>
  <c r="H47" i="6"/>
  <c r="K47" i="6" s="1"/>
  <c r="AS46" i="6"/>
  <c r="J46" i="6"/>
  <c r="I46" i="6"/>
  <c r="H46" i="6"/>
  <c r="K46" i="6" s="1"/>
  <c r="AS45" i="6"/>
  <c r="J45" i="6"/>
  <c r="I45" i="6"/>
  <c r="H45" i="6"/>
  <c r="K45" i="6" s="1"/>
  <c r="AS44" i="6"/>
  <c r="J44" i="6"/>
  <c r="I44" i="6"/>
  <c r="H44" i="6"/>
  <c r="K44" i="6" s="1"/>
  <c r="AS43" i="6"/>
  <c r="J43" i="6"/>
  <c r="I43" i="6"/>
  <c r="H43" i="6"/>
  <c r="K43" i="6" s="1"/>
  <c r="AS42" i="6"/>
  <c r="J42" i="6"/>
  <c r="I42" i="6"/>
  <c r="H42" i="6"/>
  <c r="K42" i="6" s="1"/>
  <c r="L42" i="6" s="1"/>
  <c r="M42" i="6" s="1"/>
  <c r="AS41" i="6"/>
  <c r="J41" i="6"/>
  <c r="I41" i="6"/>
  <c r="H41" i="6"/>
  <c r="K41" i="6" s="1"/>
  <c r="AS40" i="6"/>
  <c r="J40" i="6"/>
  <c r="I40" i="6"/>
  <c r="H40" i="6"/>
  <c r="K40" i="6" s="1"/>
  <c r="L40" i="6" s="1"/>
  <c r="M40" i="6" s="1"/>
  <c r="AS39" i="6"/>
  <c r="J39" i="6"/>
  <c r="I39" i="6"/>
  <c r="H39" i="6"/>
  <c r="K39" i="6" s="1"/>
  <c r="AS38" i="6"/>
  <c r="J38" i="6"/>
  <c r="I38" i="6"/>
  <c r="H38" i="6"/>
  <c r="K38" i="6" s="1"/>
  <c r="AS37" i="6"/>
  <c r="J37" i="6"/>
  <c r="I37" i="6"/>
  <c r="H37" i="6"/>
  <c r="K37" i="6" s="1"/>
  <c r="AS36" i="6"/>
  <c r="J36" i="6"/>
  <c r="I36" i="6"/>
  <c r="H36" i="6"/>
  <c r="K36" i="6" s="1"/>
  <c r="AS35" i="6"/>
  <c r="J35" i="6"/>
  <c r="I35" i="6"/>
  <c r="H35" i="6"/>
  <c r="K35" i="6" s="1"/>
  <c r="L35" i="6" s="1"/>
  <c r="M35" i="6" s="1"/>
  <c r="AS34" i="6"/>
  <c r="J34" i="6"/>
  <c r="I34" i="6"/>
  <c r="H34" i="6"/>
  <c r="K34" i="6" s="1"/>
  <c r="AS33" i="6"/>
  <c r="J33" i="6"/>
  <c r="I33" i="6"/>
  <c r="H33" i="6"/>
  <c r="K33" i="6" s="1"/>
  <c r="L33" i="6" s="1"/>
  <c r="M33" i="6" s="1"/>
  <c r="AS32" i="6"/>
  <c r="J32" i="6"/>
  <c r="I32" i="6"/>
  <c r="H32" i="6"/>
  <c r="K32" i="6" s="1"/>
  <c r="L32" i="6" s="1"/>
  <c r="M32" i="6" s="1"/>
  <c r="AS31" i="6"/>
  <c r="J31" i="6"/>
  <c r="I31" i="6"/>
  <c r="H31" i="6"/>
  <c r="K31" i="6" s="1"/>
  <c r="L31" i="6" s="1"/>
  <c r="N31" i="6" s="1"/>
  <c r="AS30" i="6"/>
  <c r="J30" i="6"/>
  <c r="I30" i="6"/>
  <c r="H30" i="6"/>
  <c r="K30" i="6" s="1"/>
  <c r="AS29" i="6"/>
  <c r="J29" i="6"/>
  <c r="I29" i="6"/>
  <c r="H29" i="6"/>
  <c r="K29" i="6" s="1"/>
  <c r="AS28" i="6"/>
  <c r="J28" i="6"/>
  <c r="I28" i="6"/>
  <c r="H28" i="6"/>
  <c r="K28" i="6" s="1"/>
  <c r="AS27" i="6"/>
  <c r="J27" i="6"/>
  <c r="I27" i="6"/>
  <c r="H27" i="6"/>
  <c r="K27" i="6" s="1"/>
  <c r="AS26" i="6"/>
  <c r="J26" i="6"/>
  <c r="I26" i="6"/>
  <c r="H26" i="6"/>
  <c r="K26" i="6" s="1"/>
  <c r="AS25" i="6"/>
  <c r="J25" i="6"/>
  <c r="I25" i="6"/>
  <c r="H25" i="6"/>
  <c r="K25" i="6" s="1"/>
  <c r="L25" i="6" s="1"/>
  <c r="O25" i="6" s="1"/>
  <c r="AS24" i="6"/>
  <c r="J24" i="6"/>
  <c r="I24" i="6"/>
  <c r="H24" i="6"/>
  <c r="K24" i="6" s="1"/>
  <c r="AS23" i="6"/>
  <c r="J23" i="6"/>
  <c r="I23" i="6"/>
  <c r="H23" i="6"/>
  <c r="K23" i="6" s="1"/>
  <c r="AS22" i="6"/>
  <c r="J22" i="6"/>
  <c r="I22" i="6"/>
  <c r="H22" i="6"/>
  <c r="K22" i="6" s="1"/>
  <c r="AS21" i="6"/>
  <c r="J21" i="6"/>
  <c r="I21" i="6"/>
  <c r="H21" i="6"/>
  <c r="K21" i="6" s="1"/>
  <c r="AS20" i="6"/>
  <c r="J20" i="6"/>
  <c r="I20" i="6"/>
  <c r="H20" i="6"/>
  <c r="K20" i="6" s="1"/>
  <c r="L20" i="6" s="1"/>
  <c r="M20" i="6" s="1"/>
  <c r="AS19" i="6"/>
  <c r="J19" i="6"/>
  <c r="I19" i="6"/>
  <c r="H19" i="6"/>
  <c r="K19" i="6" s="1"/>
  <c r="AS18" i="6"/>
  <c r="J18" i="6"/>
  <c r="I18" i="6"/>
  <c r="H18" i="6"/>
  <c r="K18" i="6" s="1"/>
  <c r="AS17" i="6"/>
  <c r="J17" i="6"/>
  <c r="I17" i="6"/>
  <c r="H17" i="6"/>
  <c r="K17" i="6" s="1"/>
  <c r="L17" i="6" s="1"/>
  <c r="M17" i="6" s="1"/>
  <c r="AS16" i="6"/>
  <c r="J16" i="6"/>
  <c r="I16" i="6"/>
  <c r="H16" i="6"/>
  <c r="K16" i="6" s="1"/>
  <c r="AS15" i="6"/>
  <c r="J15" i="6"/>
  <c r="I15" i="6"/>
  <c r="H15" i="6"/>
  <c r="K15" i="6" s="1"/>
  <c r="AS14" i="6"/>
  <c r="J14" i="6"/>
  <c r="I14" i="6"/>
  <c r="H14" i="6"/>
  <c r="K14" i="6" s="1"/>
  <c r="AS13" i="6"/>
  <c r="J13" i="6"/>
  <c r="I13" i="6"/>
  <c r="H13" i="6"/>
  <c r="K13" i="6" s="1"/>
  <c r="AS12" i="6"/>
  <c r="J12" i="6"/>
  <c r="I12" i="6"/>
  <c r="H12" i="6"/>
  <c r="K12" i="6" s="1"/>
  <c r="AS11" i="6"/>
  <c r="J11" i="6"/>
  <c r="I11" i="6"/>
  <c r="H11" i="6"/>
  <c r="K11" i="6" s="1"/>
  <c r="L11" i="6" s="1"/>
  <c r="M11" i="6" s="1"/>
  <c r="AS10" i="6"/>
  <c r="J10" i="6"/>
  <c r="I10" i="6"/>
  <c r="H10" i="6"/>
  <c r="K10" i="6" s="1"/>
  <c r="AS9" i="6"/>
  <c r="J9" i="6"/>
  <c r="I9" i="6"/>
  <c r="H9" i="6"/>
  <c r="K9" i="6" s="1"/>
  <c r="AS8" i="6"/>
  <c r="J8" i="6"/>
  <c r="I8" i="6"/>
  <c r="H8" i="6"/>
  <c r="K8" i="6" s="1"/>
  <c r="AS7" i="6"/>
  <c r="J7" i="6"/>
  <c r="I7" i="6"/>
  <c r="H7" i="6"/>
  <c r="K7" i="6" s="1"/>
  <c r="AS6" i="6"/>
  <c r="J6" i="6"/>
  <c r="I6" i="6"/>
  <c r="H6" i="6"/>
  <c r="K6" i="6" s="1"/>
  <c r="AS5" i="6"/>
  <c r="J5" i="6"/>
  <c r="I5" i="6"/>
  <c r="H5" i="6"/>
  <c r="K5" i="6" s="1"/>
  <c r="L5" i="6" s="1"/>
  <c r="AS4" i="6"/>
  <c r="J4" i="6"/>
  <c r="I4" i="6"/>
  <c r="H4" i="6"/>
  <c r="K4" i="6" s="1"/>
  <c r="AS3" i="6"/>
  <c r="J3" i="6"/>
  <c r="I3" i="6"/>
  <c r="H3" i="6"/>
  <c r="K3" i="6" s="1"/>
  <c r="AS2" i="6"/>
  <c r="J2" i="6"/>
  <c r="I2" i="6"/>
  <c r="H2" i="6"/>
  <c r="K2" i="6" s="1"/>
  <c r="G15" i="2"/>
  <c r="H15" i="2"/>
  <c r="G16" i="2"/>
  <c r="H16" i="2"/>
  <c r="G17" i="2"/>
  <c r="H17" i="2"/>
  <c r="G18" i="2"/>
  <c r="H18" i="2"/>
  <c r="G19" i="2"/>
  <c r="H19" i="2"/>
  <c r="G20" i="2"/>
  <c r="H20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1" i="2"/>
  <c r="H521" i="2"/>
  <c r="G522" i="2"/>
  <c r="H522" i="2"/>
  <c r="G523" i="2"/>
  <c r="H523" i="2"/>
  <c r="G524" i="2"/>
  <c r="H524" i="2"/>
  <c r="G525" i="2"/>
  <c r="H525" i="2"/>
  <c r="G526" i="2"/>
  <c r="H526" i="2"/>
  <c r="G527" i="2"/>
  <c r="H527" i="2"/>
  <c r="G528" i="2"/>
  <c r="H528" i="2"/>
  <c r="G529" i="2"/>
  <c r="H529" i="2"/>
  <c r="G530" i="2"/>
  <c r="H530" i="2"/>
  <c r="G531" i="2"/>
  <c r="H531" i="2"/>
  <c r="G532" i="2"/>
  <c r="H532" i="2"/>
  <c r="G533" i="2"/>
  <c r="H533" i="2"/>
  <c r="G534" i="2"/>
  <c r="H534" i="2"/>
  <c r="G535" i="2"/>
  <c r="H535" i="2"/>
  <c r="G536" i="2"/>
  <c r="H536" i="2"/>
  <c r="G537" i="2"/>
  <c r="H537" i="2"/>
  <c r="G538" i="2"/>
  <c r="H538" i="2"/>
  <c r="G539" i="2"/>
  <c r="H539" i="2"/>
  <c r="G540" i="2"/>
  <c r="H540" i="2"/>
  <c r="G541" i="2"/>
  <c r="H541" i="2"/>
  <c r="G542" i="2"/>
  <c r="H542" i="2"/>
  <c r="G543" i="2"/>
  <c r="H543" i="2"/>
  <c r="G544" i="2"/>
  <c r="H544" i="2"/>
  <c r="G545" i="2"/>
  <c r="H545" i="2"/>
  <c r="G546" i="2"/>
  <c r="H546" i="2"/>
  <c r="G547" i="2"/>
  <c r="H547" i="2"/>
  <c r="G548" i="2"/>
  <c r="H548" i="2"/>
  <c r="G549" i="2"/>
  <c r="H549" i="2"/>
  <c r="G550" i="2"/>
  <c r="H550" i="2"/>
  <c r="G551" i="2"/>
  <c r="H551" i="2"/>
  <c r="G552" i="2"/>
  <c r="H552" i="2"/>
  <c r="G553" i="2"/>
  <c r="H553" i="2"/>
  <c r="G554" i="2"/>
  <c r="H554" i="2"/>
  <c r="G555" i="2"/>
  <c r="H555" i="2"/>
  <c r="G556" i="2"/>
  <c r="H556" i="2"/>
  <c r="G557" i="2"/>
  <c r="H557" i="2"/>
  <c r="G558" i="2"/>
  <c r="H558" i="2"/>
  <c r="G559" i="2"/>
  <c r="H559" i="2"/>
  <c r="G560" i="2"/>
  <c r="H560" i="2"/>
  <c r="G561" i="2"/>
  <c r="H561" i="2"/>
  <c r="G562" i="2"/>
  <c r="H562" i="2"/>
  <c r="G563" i="2"/>
  <c r="H563" i="2"/>
  <c r="G564" i="2"/>
  <c r="H564" i="2"/>
  <c r="G565" i="2"/>
  <c r="H565" i="2"/>
  <c r="G566" i="2"/>
  <c r="H566" i="2"/>
  <c r="G567" i="2"/>
  <c r="H567" i="2"/>
  <c r="G568" i="2"/>
  <c r="H568" i="2"/>
  <c r="G569" i="2"/>
  <c r="H569" i="2"/>
  <c r="G570" i="2"/>
  <c r="H570" i="2"/>
  <c r="G571" i="2"/>
  <c r="H571" i="2"/>
  <c r="G572" i="2"/>
  <c r="H572" i="2"/>
  <c r="G573" i="2"/>
  <c r="H573" i="2"/>
  <c r="G574" i="2"/>
  <c r="H574" i="2"/>
  <c r="G575" i="2"/>
  <c r="H575" i="2"/>
  <c r="G576" i="2"/>
  <c r="H576" i="2"/>
  <c r="G577" i="2"/>
  <c r="H577" i="2"/>
  <c r="G578" i="2"/>
  <c r="H578" i="2"/>
  <c r="G579" i="2"/>
  <c r="H579" i="2"/>
  <c r="G580" i="2"/>
  <c r="H580" i="2"/>
  <c r="G581" i="2"/>
  <c r="H581" i="2"/>
  <c r="G582" i="2"/>
  <c r="H582" i="2"/>
  <c r="G583" i="2"/>
  <c r="H583" i="2"/>
  <c r="G584" i="2"/>
  <c r="H584" i="2"/>
  <c r="G585" i="2"/>
  <c r="H585" i="2"/>
  <c r="G586" i="2"/>
  <c r="H586" i="2"/>
  <c r="G587" i="2"/>
  <c r="H587" i="2"/>
  <c r="G588" i="2"/>
  <c r="H588" i="2"/>
  <c r="G589" i="2"/>
  <c r="H589" i="2"/>
  <c r="G590" i="2"/>
  <c r="H590" i="2"/>
  <c r="G591" i="2"/>
  <c r="H591" i="2"/>
  <c r="G592" i="2"/>
  <c r="H592" i="2"/>
  <c r="G593" i="2"/>
  <c r="H593" i="2"/>
  <c r="G594" i="2"/>
  <c r="H594" i="2"/>
  <c r="G595" i="2"/>
  <c r="H595" i="2"/>
  <c r="G596" i="2"/>
  <c r="H596" i="2"/>
  <c r="G597" i="2"/>
  <c r="H597" i="2"/>
  <c r="G598" i="2"/>
  <c r="H598" i="2"/>
  <c r="G599" i="2"/>
  <c r="H599" i="2"/>
  <c r="G600" i="2"/>
  <c r="H600" i="2"/>
  <c r="G601" i="2"/>
  <c r="H601" i="2"/>
  <c r="G602" i="2"/>
  <c r="H602" i="2"/>
  <c r="G603" i="2"/>
  <c r="H603" i="2"/>
  <c r="G604" i="2"/>
  <c r="H604" i="2"/>
  <c r="G605" i="2"/>
  <c r="H605" i="2"/>
  <c r="G606" i="2"/>
  <c r="H606" i="2"/>
  <c r="G607" i="2"/>
  <c r="H607" i="2"/>
  <c r="G608" i="2"/>
  <c r="H608" i="2"/>
  <c r="G609" i="2"/>
  <c r="H609" i="2"/>
  <c r="G610" i="2"/>
  <c r="H610" i="2"/>
  <c r="G611" i="2"/>
  <c r="H611" i="2"/>
  <c r="G612" i="2"/>
  <c r="H612" i="2"/>
  <c r="G613" i="2"/>
  <c r="H613" i="2"/>
  <c r="G614" i="2"/>
  <c r="H614" i="2"/>
  <c r="G615" i="2"/>
  <c r="H615" i="2"/>
  <c r="G616" i="2"/>
  <c r="H616" i="2"/>
  <c r="G617" i="2"/>
  <c r="H617" i="2"/>
  <c r="G618" i="2"/>
  <c r="H618" i="2"/>
  <c r="G619" i="2"/>
  <c r="H619" i="2"/>
  <c r="G620" i="2"/>
  <c r="H620" i="2"/>
  <c r="G621" i="2"/>
  <c r="H621" i="2"/>
  <c r="G622" i="2"/>
  <c r="H622" i="2"/>
  <c r="G623" i="2"/>
  <c r="H623" i="2"/>
  <c r="G624" i="2"/>
  <c r="H624" i="2"/>
  <c r="G625" i="2"/>
  <c r="H625" i="2"/>
  <c r="G626" i="2"/>
  <c r="H626" i="2"/>
  <c r="G627" i="2"/>
  <c r="H627" i="2"/>
  <c r="G628" i="2"/>
  <c r="H628" i="2"/>
  <c r="G629" i="2"/>
  <c r="H629" i="2"/>
  <c r="G630" i="2"/>
  <c r="H630" i="2"/>
  <c r="G631" i="2"/>
  <c r="H631" i="2"/>
  <c r="G632" i="2"/>
  <c r="H632" i="2"/>
  <c r="G633" i="2"/>
  <c r="H633" i="2"/>
  <c r="G634" i="2"/>
  <c r="H634" i="2"/>
  <c r="G635" i="2"/>
  <c r="H635" i="2"/>
  <c r="G636" i="2"/>
  <c r="H636" i="2"/>
  <c r="G637" i="2"/>
  <c r="H637" i="2"/>
  <c r="G638" i="2"/>
  <c r="H638" i="2"/>
  <c r="G639" i="2"/>
  <c r="H639" i="2"/>
  <c r="G640" i="2"/>
  <c r="H640" i="2"/>
  <c r="G641" i="2"/>
  <c r="H641" i="2"/>
  <c r="G642" i="2"/>
  <c r="H642" i="2"/>
  <c r="G643" i="2"/>
  <c r="H643" i="2"/>
  <c r="G644" i="2"/>
  <c r="H644" i="2"/>
  <c r="G645" i="2"/>
  <c r="H645" i="2"/>
  <c r="G646" i="2"/>
  <c r="H646" i="2"/>
  <c r="G647" i="2"/>
  <c r="H647" i="2"/>
  <c r="G648" i="2"/>
  <c r="H648" i="2"/>
  <c r="G649" i="2"/>
  <c r="H649" i="2"/>
  <c r="G650" i="2"/>
  <c r="H650" i="2"/>
  <c r="G651" i="2"/>
  <c r="H651" i="2"/>
  <c r="G652" i="2"/>
  <c r="H652" i="2"/>
  <c r="G653" i="2"/>
  <c r="H653" i="2"/>
  <c r="G654" i="2"/>
  <c r="H654" i="2"/>
  <c r="G655" i="2"/>
  <c r="H655" i="2"/>
  <c r="G656" i="2"/>
  <c r="H656" i="2"/>
  <c r="G657" i="2"/>
  <c r="H657" i="2"/>
  <c r="G658" i="2"/>
  <c r="H658" i="2"/>
  <c r="G659" i="2"/>
  <c r="H659" i="2"/>
  <c r="G660" i="2"/>
  <c r="H660" i="2"/>
  <c r="G661" i="2"/>
  <c r="H661" i="2"/>
  <c r="G662" i="2"/>
  <c r="H662" i="2"/>
  <c r="G663" i="2"/>
  <c r="H663" i="2"/>
  <c r="G664" i="2"/>
  <c r="H664" i="2"/>
  <c r="G665" i="2"/>
  <c r="H665" i="2"/>
  <c r="G666" i="2"/>
  <c r="H666" i="2"/>
  <c r="G667" i="2"/>
  <c r="H667" i="2"/>
  <c r="G668" i="2"/>
  <c r="H668" i="2"/>
  <c r="G669" i="2"/>
  <c r="H669" i="2"/>
  <c r="G670" i="2"/>
  <c r="H670" i="2"/>
  <c r="G671" i="2"/>
  <c r="H671" i="2"/>
  <c r="G672" i="2"/>
  <c r="H672" i="2"/>
  <c r="G673" i="2"/>
  <c r="H673" i="2"/>
  <c r="G674" i="2"/>
  <c r="H674" i="2"/>
  <c r="G675" i="2"/>
  <c r="H675" i="2"/>
  <c r="G676" i="2"/>
  <c r="H676" i="2"/>
  <c r="G677" i="2"/>
  <c r="H677" i="2"/>
  <c r="G678" i="2"/>
  <c r="H678" i="2"/>
  <c r="G679" i="2"/>
  <c r="H679" i="2"/>
  <c r="G680" i="2"/>
  <c r="H680" i="2"/>
  <c r="G681" i="2"/>
  <c r="H681" i="2"/>
  <c r="G682" i="2"/>
  <c r="H682" i="2"/>
  <c r="G683" i="2"/>
  <c r="H683" i="2"/>
  <c r="G684" i="2"/>
  <c r="H684" i="2"/>
  <c r="G685" i="2"/>
  <c r="H685" i="2"/>
  <c r="G686" i="2"/>
  <c r="H686" i="2"/>
  <c r="G687" i="2"/>
  <c r="H687" i="2"/>
  <c r="G688" i="2"/>
  <c r="H688" i="2"/>
  <c r="G689" i="2"/>
  <c r="H689" i="2"/>
  <c r="G690" i="2"/>
  <c r="H690" i="2"/>
  <c r="G691" i="2"/>
  <c r="H691" i="2"/>
  <c r="G692" i="2"/>
  <c r="H692" i="2"/>
  <c r="G693" i="2"/>
  <c r="H693" i="2"/>
  <c r="G694" i="2"/>
  <c r="H694" i="2"/>
  <c r="G695" i="2"/>
  <c r="H695" i="2"/>
  <c r="G696" i="2"/>
  <c r="H696" i="2"/>
  <c r="G697" i="2"/>
  <c r="H697" i="2"/>
  <c r="G698" i="2"/>
  <c r="H698" i="2"/>
  <c r="G699" i="2"/>
  <c r="H699" i="2"/>
  <c r="G700" i="2"/>
  <c r="H700" i="2"/>
  <c r="G701" i="2"/>
  <c r="H701" i="2"/>
  <c r="G702" i="2"/>
  <c r="H702" i="2"/>
  <c r="G703" i="2"/>
  <c r="H703" i="2"/>
  <c r="G704" i="2"/>
  <c r="H704" i="2"/>
  <c r="G705" i="2"/>
  <c r="H705" i="2"/>
  <c r="G706" i="2"/>
  <c r="H706" i="2"/>
  <c r="G707" i="2"/>
  <c r="H707" i="2"/>
  <c r="G708" i="2"/>
  <c r="H708" i="2"/>
  <c r="G709" i="2"/>
  <c r="H709" i="2"/>
  <c r="G710" i="2"/>
  <c r="H710" i="2"/>
  <c r="G711" i="2"/>
  <c r="H711" i="2"/>
  <c r="G712" i="2"/>
  <c r="H712" i="2"/>
  <c r="G713" i="2"/>
  <c r="H713" i="2"/>
  <c r="G714" i="2"/>
  <c r="H714" i="2"/>
  <c r="G715" i="2"/>
  <c r="H715" i="2"/>
  <c r="G716" i="2"/>
  <c r="H716" i="2"/>
  <c r="G717" i="2"/>
  <c r="H717" i="2"/>
  <c r="G718" i="2"/>
  <c r="H718" i="2"/>
  <c r="G719" i="2"/>
  <c r="H719" i="2"/>
  <c r="G720" i="2"/>
  <c r="H720" i="2"/>
  <c r="G721" i="2"/>
  <c r="H721" i="2"/>
  <c r="G722" i="2"/>
  <c r="H722" i="2"/>
  <c r="G723" i="2"/>
  <c r="H723" i="2"/>
  <c r="G724" i="2"/>
  <c r="H724" i="2"/>
  <c r="G725" i="2"/>
  <c r="H725" i="2"/>
  <c r="G726" i="2"/>
  <c r="H726" i="2"/>
  <c r="G727" i="2"/>
  <c r="H727" i="2"/>
  <c r="G728" i="2"/>
  <c r="H728" i="2"/>
  <c r="G729" i="2"/>
  <c r="H729" i="2"/>
  <c r="G730" i="2"/>
  <c r="H730" i="2"/>
  <c r="G731" i="2"/>
  <c r="H731" i="2"/>
  <c r="G732" i="2"/>
  <c r="H732" i="2"/>
  <c r="G733" i="2"/>
  <c r="H733" i="2"/>
  <c r="G734" i="2"/>
  <c r="H734" i="2"/>
  <c r="G735" i="2"/>
  <c r="H735" i="2"/>
  <c r="G736" i="2"/>
  <c r="H736" i="2"/>
  <c r="G737" i="2"/>
  <c r="H737" i="2"/>
  <c r="G738" i="2"/>
  <c r="H738" i="2"/>
  <c r="G739" i="2"/>
  <c r="H739" i="2"/>
  <c r="G740" i="2"/>
  <c r="H740" i="2"/>
  <c r="G741" i="2"/>
  <c r="H741" i="2"/>
  <c r="G742" i="2"/>
  <c r="H742" i="2"/>
  <c r="G743" i="2"/>
  <c r="H743" i="2"/>
  <c r="G744" i="2"/>
  <c r="H744" i="2"/>
  <c r="G745" i="2"/>
  <c r="H745" i="2"/>
  <c r="G746" i="2"/>
  <c r="H746" i="2"/>
  <c r="G747" i="2"/>
  <c r="H747" i="2"/>
  <c r="G748" i="2"/>
  <c r="H748" i="2"/>
  <c r="G749" i="2"/>
  <c r="H749" i="2"/>
  <c r="G750" i="2"/>
  <c r="H750" i="2"/>
  <c r="G751" i="2"/>
  <c r="H751" i="2"/>
  <c r="G752" i="2"/>
  <c r="H752" i="2"/>
  <c r="G753" i="2"/>
  <c r="H753" i="2"/>
  <c r="G754" i="2"/>
  <c r="H754" i="2"/>
  <c r="G755" i="2"/>
  <c r="H755" i="2"/>
  <c r="G756" i="2"/>
  <c r="H756" i="2"/>
  <c r="G757" i="2"/>
  <c r="H757" i="2"/>
  <c r="G758" i="2"/>
  <c r="H758" i="2"/>
  <c r="G759" i="2"/>
  <c r="H759" i="2"/>
  <c r="G760" i="2"/>
  <c r="H760" i="2"/>
  <c r="G761" i="2"/>
  <c r="H761" i="2"/>
  <c r="G762" i="2"/>
  <c r="H762" i="2"/>
  <c r="G763" i="2"/>
  <c r="H763" i="2"/>
  <c r="G764" i="2"/>
  <c r="H764" i="2"/>
  <c r="G765" i="2"/>
  <c r="H765" i="2"/>
  <c r="G766" i="2"/>
  <c r="H766" i="2"/>
  <c r="G767" i="2"/>
  <c r="H767" i="2"/>
  <c r="G768" i="2"/>
  <c r="H768" i="2"/>
  <c r="G769" i="2"/>
  <c r="H769" i="2"/>
  <c r="G770" i="2"/>
  <c r="H770" i="2"/>
  <c r="G771" i="2"/>
  <c r="H771" i="2"/>
  <c r="G772" i="2"/>
  <c r="H772" i="2"/>
  <c r="G773" i="2"/>
  <c r="H773" i="2"/>
  <c r="G774" i="2"/>
  <c r="H774" i="2"/>
  <c r="G775" i="2"/>
  <c r="H775" i="2"/>
  <c r="G776" i="2"/>
  <c r="H776" i="2"/>
  <c r="G777" i="2"/>
  <c r="H777" i="2"/>
  <c r="G778" i="2"/>
  <c r="H778" i="2"/>
  <c r="G779" i="2"/>
  <c r="H779" i="2"/>
  <c r="G780" i="2"/>
  <c r="H780" i="2"/>
  <c r="G781" i="2"/>
  <c r="H781" i="2"/>
  <c r="G782" i="2"/>
  <c r="H782" i="2"/>
  <c r="G783" i="2"/>
  <c r="H783" i="2"/>
  <c r="G784" i="2"/>
  <c r="H784" i="2"/>
  <c r="G785" i="2"/>
  <c r="H785" i="2"/>
  <c r="G786" i="2"/>
  <c r="H786" i="2"/>
  <c r="G787" i="2"/>
  <c r="H787" i="2"/>
  <c r="G788" i="2"/>
  <c r="H788" i="2"/>
  <c r="G789" i="2"/>
  <c r="H789" i="2"/>
  <c r="G790" i="2"/>
  <c r="H790" i="2"/>
  <c r="G791" i="2"/>
  <c r="H791" i="2"/>
  <c r="G792" i="2"/>
  <c r="H792" i="2"/>
  <c r="G793" i="2"/>
  <c r="H793" i="2"/>
  <c r="G794" i="2"/>
  <c r="H794" i="2"/>
  <c r="G795" i="2"/>
  <c r="H795" i="2"/>
  <c r="G796" i="2"/>
  <c r="H796" i="2"/>
  <c r="G797" i="2"/>
  <c r="H797" i="2"/>
  <c r="G798" i="2"/>
  <c r="H798" i="2"/>
  <c r="G799" i="2"/>
  <c r="H799" i="2"/>
  <c r="G800" i="2"/>
  <c r="H800" i="2"/>
  <c r="G801" i="2"/>
  <c r="H801" i="2"/>
  <c r="G802" i="2"/>
  <c r="H802" i="2"/>
  <c r="G803" i="2"/>
  <c r="H803" i="2"/>
  <c r="G804" i="2"/>
  <c r="H804" i="2"/>
  <c r="G805" i="2"/>
  <c r="H805" i="2"/>
  <c r="G806" i="2"/>
  <c r="H806" i="2"/>
  <c r="G807" i="2"/>
  <c r="H807" i="2"/>
  <c r="G808" i="2"/>
  <c r="H808" i="2"/>
  <c r="G809" i="2"/>
  <c r="H809" i="2"/>
  <c r="G810" i="2"/>
  <c r="H810" i="2"/>
  <c r="G811" i="2"/>
  <c r="H811" i="2"/>
  <c r="G812" i="2"/>
  <c r="H812" i="2"/>
  <c r="G813" i="2"/>
  <c r="H813" i="2"/>
  <c r="G814" i="2"/>
  <c r="H814" i="2"/>
  <c r="G815" i="2"/>
  <c r="H815" i="2"/>
  <c r="G816" i="2"/>
  <c r="H816" i="2"/>
  <c r="G817" i="2"/>
  <c r="H817" i="2"/>
  <c r="G818" i="2"/>
  <c r="H818" i="2"/>
  <c r="G819" i="2"/>
  <c r="H819" i="2"/>
  <c r="G820" i="2"/>
  <c r="H820" i="2"/>
  <c r="G821" i="2"/>
  <c r="H821" i="2"/>
  <c r="G822" i="2"/>
  <c r="H822" i="2"/>
  <c r="G823" i="2"/>
  <c r="H823" i="2"/>
  <c r="G824" i="2"/>
  <c r="H824" i="2"/>
  <c r="G825" i="2"/>
  <c r="H825" i="2"/>
  <c r="G826" i="2"/>
  <c r="H826" i="2"/>
  <c r="G827" i="2"/>
  <c r="H827" i="2"/>
  <c r="G828" i="2"/>
  <c r="H828" i="2"/>
  <c r="G829" i="2"/>
  <c r="H829" i="2"/>
  <c r="G830" i="2"/>
  <c r="H830" i="2"/>
  <c r="G831" i="2"/>
  <c r="H831" i="2"/>
  <c r="G832" i="2"/>
  <c r="H832" i="2"/>
  <c r="G833" i="2"/>
  <c r="H833" i="2"/>
  <c r="G834" i="2"/>
  <c r="H834" i="2"/>
  <c r="G835" i="2"/>
  <c r="H835" i="2"/>
  <c r="G836" i="2"/>
  <c r="H836" i="2"/>
  <c r="G837" i="2"/>
  <c r="H837" i="2"/>
  <c r="G838" i="2"/>
  <c r="H838" i="2"/>
  <c r="G839" i="2"/>
  <c r="H839" i="2"/>
  <c r="G840" i="2"/>
  <c r="H840" i="2"/>
  <c r="G841" i="2"/>
  <c r="H841" i="2"/>
  <c r="G842" i="2"/>
  <c r="H842" i="2"/>
  <c r="G843" i="2"/>
  <c r="H843" i="2"/>
  <c r="G844" i="2"/>
  <c r="H844" i="2"/>
  <c r="G845" i="2"/>
  <c r="H845" i="2"/>
  <c r="G846" i="2"/>
  <c r="H846" i="2"/>
  <c r="G847" i="2"/>
  <c r="H847" i="2"/>
  <c r="G848" i="2"/>
  <c r="H848" i="2"/>
  <c r="G849" i="2"/>
  <c r="H849" i="2"/>
  <c r="G850" i="2"/>
  <c r="H850" i="2"/>
  <c r="G851" i="2"/>
  <c r="H851" i="2"/>
  <c r="G852" i="2"/>
  <c r="H852" i="2"/>
  <c r="G853" i="2"/>
  <c r="H853" i="2"/>
  <c r="G854" i="2"/>
  <c r="H854" i="2"/>
  <c r="G855" i="2"/>
  <c r="H855" i="2"/>
  <c r="G856" i="2"/>
  <c r="H856" i="2"/>
  <c r="G857" i="2"/>
  <c r="H857" i="2"/>
  <c r="G858" i="2"/>
  <c r="H858" i="2"/>
  <c r="G859" i="2"/>
  <c r="H859" i="2"/>
  <c r="G860" i="2"/>
  <c r="H860" i="2"/>
  <c r="G861" i="2"/>
  <c r="H861" i="2"/>
  <c r="G862" i="2"/>
  <c r="H862" i="2"/>
  <c r="G863" i="2"/>
  <c r="H863" i="2"/>
  <c r="G864" i="2"/>
  <c r="H864" i="2"/>
  <c r="G865" i="2"/>
  <c r="H865" i="2"/>
  <c r="G866" i="2"/>
  <c r="H866" i="2"/>
  <c r="G867" i="2"/>
  <c r="H867" i="2"/>
  <c r="G868" i="2"/>
  <c r="H868" i="2"/>
  <c r="G869" i="2"/>
  <c r="H869" i="2"/>
  <c r="G870" i="2"/>
  <c r="H870" i="2"/>
  <c r="G871" i="2"/>
  <c r="H871" i="2"/>
  <c r="G872" i="2"/>
  <c r="H872" i="2"/>
  <c r="G873" i="2"/>
  <c r="H873" i="2"/>
  <c r="G874" i="2"/>
  <c r="H874" i="2"/>
  <c r="G875" i="2"/>
  <c r="H875" i="2"/>
  <c r="G876" i="2"/>
  <c r="H876" i="2"/>
  <c r="G877" i="2"/>
  <c r="H877" i="2"/>
  <c r="G878" i="2"/>
  <c r="H878" i="2"/>
  <c r="G879" i="2"/>
  <c r="H879" i="2"/>
  <c r="G880" i="2"/>
  <c r="H880" i="2"/>
  <c r="G881" i="2"/>
  <c r="H881" i="2"/>
  <c r="G882" i="2"/>
  <c r="H882" i="2"/>
  <c r="G883" i="2"/>
  <c r="H883" i="2"/>
  <c r="G884" i="2"/>
  <c r="H884" i="2"/>
  <c r="G885" i="2"/>
  <c r="H885" i="2"/>
  <c r="G886" i="2"/>
  <c r="H886" i="2"/>
  <c r="G887" i="2"/>
  <c r="H887" i="2"/>
  <c r="G888" i="2"/>
  <c r="H888" i="2"/>
  <c r="G889" i="2"/>
  <c r="H889" i="2"/>
  <c r="G890" i="2"/>
  <c r="H890" i="2"/>
  <c r="G891" i="2"/>
  <c r="H891" i="2"/>
  <c r="G892" i="2"/>
  <c r="H892" i="2"/>
  <c r="G893" i="2"/>
  <c r="H893" i="2"/>
  <c r="G894" i="2"/>
  <c r="H894" i="2"/>
  <c r="G895" i="2"/>
  <c r="H895" i="2"/>
  <c r="G896" i="2"/>
  <c r="H896" i="2"/>
  <c r="G897" i="2"/>
  <c r="H897" i="2"/>
  <c r="G898" i="2"/>
  <c r="H898" i="2"/>
  <c r="G899" i="2"/>
  <c r="H899" i="2"/>
  <c r="G900" i="2"/>
  <c r="H900" i="2"/>
  <c r="G901" i="2"/>
  <c r="H901" i="2"/>
  <c r="G902" i="2"/>
  <c r="H902" i="2"/>
  <c r="G903" i="2"/>
  <c r="H903" i="2"/>
  <c r="G904" i="2"/>
  <c r="H904" i="2"/>
  <c r="G905" i="2"/>
  <c r="H905" i="2"/>
  <c r="G906" i="2"/>
  <c r="H906" i="2"/>
  <c r="G907" i="2"/>
  <c r="H907" i="2"/>
  <c r="G908" i="2"/>
  <c r="H908" i="2"/>
  <c r="G909" i="2"/>
  <c r="H909" i="2"/>
  <c r="G910" i="2"/>
  <c r="H910" i="2"/>
  <c r="G911" i="2"/>
  <c r="H911" i="2"/>
  <c r="G912" i="2"/>
  <c r="H912" i="2"/>
  <c r="G913" i="2"/>
  <c r="H913" i="2"/>
  <c r="G914" i="2"/>
  <c r="H914" i="2"/>
  <c r="G915" i="2"/>
  <c r="H915" i="2"/>
  <c r="G916" i="2"/>
  <c r="H916" i="2"/>
  <c r="G917" i="2"/>
  <c r="H917" i="2"/>
  <c r="G918" i="2"/>
  <c r="H918" i="2"/>
  <c r="G919" i="2"/>
  <c r="H919" i="2"/>
  <c r="G920" i="2"/>
  <c r="H920" i="2"/>
  <c r="G921" i="2"/>
  <c r="H921" i="2"/>
  <c r="G922" i="2"/>
  <c r="H922" i="2"/>
  <c r="G923" i="2"/>
  <c r="H923" i="2"/>
  <c r="G924" i="2"/>
  <c r="H924" i="2"/>
  <c r="G925" i="2"/>
  <c r="H925" i="2"/>
  <c r="G926" i="2"/>
  <c r="H926" i="2"/>
  <c r="G927" i="2"/>
  <c r="H927" i="2"/>
  <c r="G928" i="2"/>
  <c r="H928" i="2"/>
  <c r="G929" i="2"/>
  <c r="H929" i="2"/>
  <c r="G930" i="2"/>
  <c r="H930" i="2"/>
  <c r="G931" i="2"/>
  <c r="H931" i="2"/>
  <c r="G932" i="2"/>
  <c r="H932" i="2"/>
  <c r="G933" i="2"/>
  <c r="H933" i="2"/>
  <c r="G934" i="2"/>
  <c r="H934" i="2"/>
  <c r="G935" i="2"/>
  <c r="H935" i="2"/>
  <c r="G936" i="2"/>
  <c r="H936" i="2"/>
  <c r="G937" i="2"/>
  <c r="H937" i="2"/>
  <c r="G938" i="2"/>
  <c r="H938" i="2"/>
  <c r="G939" i="2"/>
  <c r="H939" i="2"/>
  <c r="G940" i="2"/>
  <c r="H940" i="2"/>
  <c r="G941" i="2"/>
  <c r="H941" i="2"/>
  <c r="G942" i="2"/>
  <c r="H942" i="2"/>
  <c r="G943" i="2"/>
  <c r="H943" i="2"/>
  <c r="G944" i="2"/>
  <c r="H944" i="2"/>
  <c r="G945" i="2"/>
  <c r="H945" i="2"/>
  <c r="G946" i="2"/>
  <c r="H946" i="2"/>
  <c r="G947" i="2"/>
  <c r="H947" i="2"/>
  <c r="G948" i="2"/>
  <c r="H948" i="2"/>
  <c r="G949" i="2"/>
  <c r="H949" i="2"/>
  <c r="G950" i="2"/>
  <c r="H950" i="2"/>
  <c r="G951" i="2"/>
  <c r="H951" i="2"/>
  <c r="G952" i="2"/>
  <c r="H952" i="2"/>
  <c r="G953" i="2"/>
  <c r="H953" i="2"/>
  <c r="G954" i="2"/>
  <c r="H954" i="2"/>
  <c r="G955" i="2"/>
  <c r="H955" i="2"/>
  <c r="G956" i="2"/>
  <c r="H956" i="2"/>
  <c r="G957" i="2"/>
  <c r="H957" i="2"/>
  <c r="G958" i="2"/>
  <c r="H958" i="2"/>
  <c r="G959" i="2"/>
  <c r="H959" i="2"/>
  <c r="G960" i="2"/>
  <c r="H960" i="2"/>
  <c r="G961" i="2"/>
  <c r="H961" i="2"/>
  <c r="G962" i="2"/>
  <c r="H962" i="2"/>
  <c r="G963" i="2"/>
  <c r="H963" i="2"/>
  <c r="G964" i="2"/>
  <c r="H964" i="2"/>
  <c r="G965" i="2"/>
  <c r="H965" i="2"/>
  <c r="G966" i="2"/>
  <c r="H966" i="2"/>
  <c r="G967" i="2"/>
  <c r="H967" i="2"/>
  <c r="G968" i="2"/>
  <c r="H968" i="2"/>
  <c r="G969" i="2"/>
  <c r="H969" i="2"/>
  <c r="G970" i="2"/>
  <c r="H970" i="2"/>
  <c r="G971" i="2"/>
  <c r="H971" i="2"/>
  <c r="G972" i="2"/>
  <c r="H972" i="2"/>
  <c r="G973" i="2"/>
  <c r="H973" i="2"/>
  <c r="G974" i="2"/>
  <c r="H974" i="2"/>
  <c r="G975" i="2"/>
  <c r="H975" i="2"/>
  <c r="G976" i="2"/>
  <c r="H976" i="2"/>
  <c r="G977" i="2"/>
  <c r="H977" i="2"/>
  <c r="G978" i="2"/>
  <c r="H978" i="2"/>
  <c r="G979" i="2"/>
  <c r="H979" i="2"/>
  <c r="G980" i="2"/>
  <c r="H980" i="2"/>
  <c r="G981" i="2"/>
  <c r="H981" i="2"/>
  <c r="G982" i="2"/>
  <c r="H982" i="2"/>
  <c r="G983" i="2"/>
  <c r="H983" i="2"/>
  <c r="G984" i="2"/>
  <c r="H984" i="2"/>
  <c r="G985" i="2"/>
  <c r="H985" i="2"/>
  <c r="G986" i="2"/>
  <c r="H986" i="2"/>
  <c r="G987" i="2"/>
  <c r="H987" i="2"/>
  <c r="G988" i="2"/>
  <c r="H988" i="2"/>
  <c r="G989" i="2"/>
  <c r="H989" i="2"/>
  <c r="G990" i="2"/>
  <c r="H990" i="2"/>
  <c r="G991" i="2"/>
  <c r="H991" i="2"/>
  <c r="G992" i="2"/>
  <c r="H992" i="2"/>
  <c r="G993" i="2"/>
  <c r="H993" i="2"/>
  <c r="G994" i="2"/>
  <c r="H994" i="2"/>
  <c r="G995" i="2"/>
  <c r="H995" i="2"/>
  <c r="G996" i="2"/>
  <c r="H996" i="2"/>
  <c r="G997" i="2"/>
  <c r="H997" i="2"/>
  <c r="G998" i="2"/>
  <c r="H998" i="2"/>
  <c r="G999" i="2"/>
  <c r="H999" i="2"/>
  <c r="G1000" i="2"/>
  <c r="H1000" i="2"/>
  <c r="G1001" i="2"/>
  <c r="H1001" i="2"/>
  <c r="G1002" i="2"/>
  <c r="H1002" i="2"/>
  <c r="G1003" i="2"/>
  <c r="H1003" i="2"/>
  <c r="G1004" i="2"/>
  <c r="H1004" i="2"/>
  <c r="G1005" i="2"/>
  <c r="H1005" i="2"/>
  <c r="G1006" i="2"/>
  <c r="H1006" i="2"/>
  <c r="G1007" i="2"/>
  <c r="H1007" i="2"/>
  <c r="G1008" i="2"/>
  <c r="H1008" i="2"/>
  <c r="G1009" i="2"/>
  <c r="H1009" i="2"/>
  <c r="G1010" i="2"/>
  <c r="H1010" i="2"/>
  <c r="G1011" i="2"/>
  <c r="H1011" i="2"/>
  <c r="G1012" i="2"/>
  <c r="H1012" i="2"/>
  <c r="G1013" i="2"/>
  <c r="H1013" i="2"/>
  <c r="G1014" i="2"/>
  <c r="H1014" i="2"/>
  <c r="G1015" i="2"/>
  <c r="H1015" i="2"/>
  <c r="G1016" i="2"/>
  <c r="H1016" i="2"/>
  <c r="G1017" i="2"/>
  <c r="H1017" i="2"/>
  <c r="G1018" i="2"/>
  <c r="H1018" i="2"/>
  <c r="G1019" i="2"/>
  <c r="H1019" i="2"/>
  <c r="G1020" i="2"/>
  <c r="H1020" i="2"/>
  <c r="G1021" i="2"/>
  <c r="H1021" i="2"/>
  <c r="G1022" i="2"/>
  <c r="H1022" i="2"/>
  <c r="G1023" i="2"/>
  <c r="H1023" i="2"/>
  <c r="G1024" i="2"/>
  <c r="H1024" i="2"/>
  <c r="G1025" i="2"/>
  <c r="H1025" i="2"/>
  <c r="G1026" i="2"/>
  <c r="H1026" i="2"/>
  <c r="G1027" i="2"/>
  <c r="H1027" i="2"/>
  <c r="G1028" i="2"/>
  <c r="H1028" i="2"/>
  <c r="G1029" i="2"/>
  <c r="H1029" i="2"/>
  <c r="G1030" i="2"/>
  <c r="H1030" i="2"/>
  <c r="G1031" i="2"/>
  <c r="H1031" i="2"/>
  <c r="G1032" i="2"/>
  <c r="H1032" i="2"/>
  <c r="G1033" i="2"/>
  <c r="H1033" i="2"/>
  <c r="G1034" i="2"/>
  <c r="H1034" i="2"/>
  <c r="G1035" i="2"/>
  <c r="H1035" i="2"/>
  <c r="G1036" i="2"/>
  <c r="H1036" i="2"/>
  <c r="G1037" i="2"/>
  <c r="H1037" i="2"/>
  <c r="G1038" i="2"/>
  <c r="H1038" i="2"/>
  <c r="G1039" i="2"/>
  <c r="H1039" i="2"/>
  <c r="G1040" i="2"/>
  <c r="H1040" i="2"/>
  <c r="G1041" i="2"/>
  <c r="H1041" i="2"/>
  <c r="G1042" i="2"/>
  <c r="H1042" i="2"/>
  <c r="G1043" i="2"/>
  <c r="H1043" i="2"/>
  <c r="G1044" i="2"/>
  <c r="H1044" i="2"/>
  <c r="G1045" i="2"/>
  <c r="H1045" i="2"/>
  <c r="G1046" i="2"/>
  <c r="H1046" i="2"/>
  <c r="G1047" i="2"/>
  <c r="H1047" i="2"/>
  <c r="G1048" i="2"/>
  <c r="H1048" i="2"/>
  <c r="G1049" i="2"/>
  <c r="H1049" i="2"/>
  <c r="G1050" i="2"/>
  <c r="H1050" i="2"/>
  <c r="G1051" i="2"/>
  <c r="H1051" i="2"/>
  <c r="G1052" i="2"/>
  <c r="H1052" i="2"/>
  <c r="G1053" i="2"/>
  <c r="H1053" i="2"/>
  <c r="G1054" i="2"/>
  <c r="H1054" i="2"/>
  <c r="G1055" i="2"/>
  <c r="H1055" i="2"/>
  <c r="G1056" i="2"/>
  <c r="H1056" i="2"/>
  <c r="G1057" i="2"/>
  <c r="H1057" i="2"/>
  <c r="G1058" i="2"/>
  <c r="H1058" i="2"/>
  <c r="G1059" i="2"/>
  <c r="H1059" i="2"/>
  <c r="G1060" i="2"/>
  <c r="H1060" i="2"/>
  <c r="G1061" i="2"/>
  <c r="H1061" i="2"/>
  <c r="G1062" i="2"/>
  <c r="H1062" i="2"/>
  <c r="G1063" i="2"/>
  <c r="H1063" i="2"/>
  <c r="G1064" i="2"/>
  <c r="H1064" i="2"/>
  <c r="G1065" i="2"/>
  <c r="H1065" i="2"/>
  <c r="G1066" i="2"/>
  <c r="H1066" i="2"/>
  <c r="G1067" i="2"/>
  <c r="H1067" i="2"/>
  <c r="G1068" i="2"/>
  <c r="H1068" i="2"/>
  <c r="G1069" i="2"/>
  <c r="H1069" i="2"/>
  <c r="G1070" i="2"/>
  <c r="H1070" i="2"/>
  <c r="G1071" i="2"/>
  <c r="H1071" i="2"/>
  <c r="G1072" i="2"/>
  <c r="H1072" i="2"/>
  <c r="G1073" i="2"/>
  <c r="H1073" i="2"/>
  <c r="G1074" i="2"/>
  <c r="H1074" i="2"/>
  <c r="G1075" i="2"/>
  <c r="H1075" i="2"/>
  <c r="G1076" i="2"/>
  <c r="H1076" i="2"/>
  <c r="G1077" i="2"/>
  <c r="H1077" i="2"/>
  <c r="G1078" i="2"/>
  <c r="H1078" i="2"/>
  <c r="G1079" i="2"/>
  <c r="H1079" i="2"/>
  <c r="G1080" i="2"/>
  <c r="H1080" i="2"/>
  <c r="G1081" i="2"/>
  <c r="H1081" i="2"/>
  <c r="G1082" i="2"/>
  <c r="H1082" i="2"/>
  <c r="G1083" i="2"/>
  <c r="H1083" i="2"/>
  <c r="G1084" i="2"/>
  <c r="H1084" i="2"/>
  <c r="G1085" i="2"/>
  <c r="H1085" i="2"/>
  <c r="G1086" i="2"/>
  <c r="H1086" i="2"/>
  <c r="G1087" i="2"/>
  <c r="H1087" i="2"/>
  <c r="G1088" i="2"/>
  <c r="H1088" i="2"/>
  <c r="G1089" i="2"/>
  <c r="H1089" i="2"/>
  <c r="G1090" i="2"/>
  <c r="H1090" i="2"/>
  <c r="G1091" i="2"/>
  <c r="H1091" i="2"/>
  <c r="G1092" i="2"/>
  <c r="H1092" i="2"/>
  <c r="G1093" i="2"/>
  <c r="H1093" i="2"/>
  <c r="G1094" i="2"/>
  <c r="H1094" i="2"/>
  <c r="G1095" i="2"/>
  <c r="H1095" i="2"/>
  <c r="G1096" i="2"/>
  <c r="H1096" i="2"/>
  <c r="G1097" i="2"/>
  <c r="H1097" i="2"/>
  <c r="G1098" i="2"/>
  <c r="H1098" i="2"/>
  <c r="G1099" i="2"/>
  <c r="H1099" i="2"/>
  <c r="G1100" i="2"/>
  <c r="H1100" i="2"/>
  <c r="G1101" i="2"/>
  <c r="H1101" i="2"/>
  <c r="G1102" i="2"/>
  <c r="H1102" i="2"/>
  <c r="G1103" i="2"/>
  <c r="H1103" i="2"/>
  <c r="G1104" i="2"/>
  <c r="H1104" i="2"/>
  <c r="G1105" i="2"/>
  <c r="H1105" i="2"/>
  <c r="G1106" i="2"/>
  <c r="H1106" i="2"/>
  <c r="G1107" i="2"/>
  <c r="H1107" i="2"/>
  <c r="G1108" i="2"/>
  <c r="H1108" i="2"/>
  <c r="G1109" i="2"/>
  <c r="H1109" i="2"/>
  <c r="G1110" i="2"/>
  <c r="H1110" i="2"/>
  <c r="G1111" i="2"/>
  <c r="H1111" i="2"/>
  <c r="G1112" i="2"/>
  <c r="H1112" i="2"/>
  <c r="G1113" i="2"/>
  <c r="H1113" i="2"/>
  <c r="G1114" i="2"/>
  <c r="H1114" i="2"/>
  <c r="G1115" i="2"/>
  <c r="H1115" i="2"/>
  <c r="G1116" i="2"/>
  <c r="H1116" i="2"/>
  <c r="G1117" i="2"/>
  <c r="H1117" i="2"/>
  <c r="G1118" i="2"/>
  <c r="H1118" i="2"/>
  <c r="G1119" i="2"/>
  <c r="H1119" i="2"/>
  <c r="G1120" i="2"/>
  <c r="H1120" i="2"/>
  <c r="G1121" i="2"/>
  <c r="H1121" i="2"/>
  <c r="G1122" i="2"/>
  <c r="H1122" i="2"/>
  <c r="G1123" i="2"/>
  <c r="H1123" i="2"/>
  <c r="G1124" i="2"/>
  <c r="H1124" i="2"/>
  <c r="G1125" i="2"/>
  <c r="H1125" i="2"/>
  <c r="G1126" i="2"/>
  <c r="H1126" i="2"/>
  <c r="G1127" i="2"/>
  <c r="H1127" i="2"/>
  <c r="G1128" i="2"/>
  <c r="H1128" i="2"/>
  <c r="G1129" i="2"/>
  <c r="H1129" i="2"/>
  <c r="G1130" i="2"/>
  <c r="H1130" i="2"/>
  <c r="G1131" i="2"/>
  <c r="H1131" i="2"/>
  <c r="G1132" i="2"/>
  <c r="H1132" i="2"/>
  <c r="G1133" i="2"/>
  <c r="H1133" i="2"/>
  <c r="G1134" i="2"/>
  <c r="H1134" i="2"/>
  <c r="G1135" i="2"/>
  <c r="H1135" i="2"/>
  <c r="G1136" i="2"/>
  <c r="H1136" i="2"/>
  <c r="G1137" i="2"/>
  <c r="H1137" i="2"/>
  <c r="G1138" i="2"/>
  <c r="H1138" i="2"/>
  <c r="G1139" i="2"/>
  <c r="H1139" i="2"/>
  <c r="G1140" i="2"/>
  <c r="H1140" i="2"/>
  <c r="G1141" i="2"/>
  <c r="H1141" i="2"/>
  <c r="G1142" i="2"/>
  <c r="H1142" i="2"/>
  <c r="G1143" i="2"/>
  <c r="H1143" i="2"/>
  <c r="G1144" i="2"/>
  <c r="H1144" i="2"/>
  <c r="G1145" i="2"/>
  <c r="H1145" i="2"/>
  <c r="G1146" i="2"/>
  <c r="H1146" i="2"/>
  <c r="G1147" i="2"/>
  <c r="H1147" i="2"/>
  <c r="G1148" i="2"/>
  <c r="H1148" i="2"/>
  <c r="G1149" i="2"/>
  <c r="H1149" i="2"/>
  <c r="G1150" i="2"/>
  <c r="H1150" i="2"/>
  <c r="G1151" i="2"/>
  <c r="H1151" i="2"/>
  <c r="G1152" i="2"/>
  <c r="H1152" i="2"/>
  <c r="G1153" i="2"/>
  <c r="H1153" i="2"/>
  <c r="G1154" i="2"/>
  <c r="H1154" i="2"/>
  <c r="G1155" i="2"/>
  <c r="H1155" i="2"/>
  <c r="G1156" i="2"/>
  <c r="H1156" i="2"/>
  <c r="G1157" i="2"/>
  <c r="H1157" i="2"/>
  <c r="G1158" i="2"/>
  <c r="H1158" i="2"/>
  <c r="G1159" i="2"/>
  <c r="H1159" i="2"/>
  <c r="G1160" i="2"/>
  <c r="H1160" i="2"/>
  <c r="G1161" i="2"/>
  <c r="H1161" i="2"/>
  <c r="G1162" i="2"/>
  <c r="H1162" i="2"/>
  <c r="G1163" i="2"/>
  <c r="H1163" i="2"/>
  <c r="G1164" i="2"/>
  <c r="H1164" i="2"/>
  <c r="G1165" i="2"/>
  <c r="H1165" i="2"/>
  <c r="G1166" i="2"/>
  <c r="H1166" i="2"/>
  <c r="G1167" i="2"/>
  <c r="H1167" i="2"/>
  <c r="G1168" i="2"/>
  <c r="H1168" i="2"/>
  <c r="G1169" i="2"/>
  <c r="H1169" i="2"/>
  <c r="G1170" i="2"/>
  <c r="H1170" i="2"/>
  <c r="G1171" i="2"/>
  <c r="H1171" i="2"/>
  <c r="G1172" i="2"/>
  <c r="H1172" i="2"/>
  <c r="G1173" i="2"/>
  <c r="H1173" i="2"/>
  <c r="G1174" i="2"/>
  <c r="H1174" i="2"/>
  <c r="G1175" i="2"/>
  <c r="H1175" i="2"/>
  <c r="G1176" i="2"/>
  <c r="H1176" i="2"/>
  <c r="G1177" i="2"/>
  <c r="H1177" i="2"/>
  <c r="G1178" i="2"/>
  <c r="H1178" i="2"/>
  <c r="G1179" i="2"/>
  <c r="H1179" i="2"/>
  <c r="G1180" i="2"/>
  <c r="H1180" i="2"/>
  <c r="G1181" i="2"/>
  <c r="H1181" i="2"/>
  <c r="G1182" i="2"/>
  <c r="H1182" i="2"/>
  <c r="G1183" i="2"/>
  <c r="H1183" i="2"/>
  <c r="G1184" i="2"/>
  <c r="H1184" i="2"/>
  <c r="G1185" i="2"/>
  <c r="H1185" i="2"/>
  <c r="G1186" i="2"/>
  <c r="H1186" i="2"/>
  <c r="G1187" i="2"/>
  <c r="H1187" i="2"/>
  <c r="G1188" i="2"/>
  <c r="H1188" i="2"/>
  <c r="G1189" i="2"/>
  <c r="H1189" i="2"/>
  <c r="G1190" i="2"/>
  <c r="H1190" i="2"/>
  <c r="G1191" i="2"/>
  <c r="H1191" i="2"/>
  <c r="G1192" i="2"/>
  <c r="H1192" i="2"/>
  <c r="G1193" i="2"/>
  <c r="H1193" i="2"/>
  <c r="G1194" i="2"/>
  <c r="H1194" i="2"/>
  <c r="G1195" i="2"/>
  <c r="H1195" i="2"/>
  <c r="G1196" i="2"/>
  <c r="H1196" i="2"/>
  <c r="G1197" i="2"/>
  <c r="H1197" i="2"/>
  <c r="G1198" i="2"/>
  <c r="H1198" i="2"/>
  <c r="G1199" i="2"/>
  <c r="H1199" i="2"/>
  <c r="G1200" i="2"/>
  <c r="H1200" i="2"/>
  <c r="G1201" i="2"/>
  <c r="H1201" i="2"/>
  <c r="G1202" i="2"/>
  <c r="H1202" i="2"/>
  <c r="G1203" i="2"/>
  <c r="H1203" i="2"/>
  <c r="G1204" i="2"/>
  <c r="H1204" i="2"/>
  <c r="G1205" i="2"/>
  <c r="H1205" i="2"/>
  <c r="G1206" i="2"/>
  <c r="H1206" i="2"/>
  <c r="G1207" i="2"/>
  <c r="H1207" i="2"/>
  <c r="G1208" i="2"/>
  <c r="H1208" i="2"/>
  <c r="G1209" i="2"/>
  <c r="H1209" i="2"/>
  <c r="G1210" i="2"/>
  <c r="H1210" i="2"/>
  <c r="G1211" i="2"/>
  <c r="H1211" i="2"/>
  <c r="G1212" i="2"/>
  <c r="H1212" i="2"/>
  <c r="G1213" i="2"/>
  <c r="H1213" i="2"/>
  <c r="G1214" i="2"/>
  <c r="H1214" i="2"/>
  <c r="G1215" i="2"/>
  <c r="H1215" i="2"/>
  <c r="G1216" i="2"/>
  <c r="H1216" i="2"/>
  <c r="G1217" i="2"/>
  <c r="H1217" i="2"/>
  <c r="G1218" i="2"/>
  <c r="H1218" i="2"/>
  <c r="G1219" i="2"/>
  <c r="H1219" i="2"/>
  <c r="G1220" i="2"/>
  <c r="H1220" i="2"/>
  <c r="G1221" i="2"/>
  <c r="H1221" i="2"/>
  <c r="G1222" i="2"/>
  <c r="H1222" i="2"/>
  <c r="G1223" i="2"/>
  <c r="H1223" i="2"/>
  <c r="G1224" i="2"/>
  <c r="H1224" i="2"/>
  <c r="G1225" i="2"/>
  <c r="H1225" i="2"/>
  <c r="G1226" i="2"/>
  <c r="H1226" i="2"/>
  <c r="G1227" i="2"/>
  <c r="H1227" i="2"/>
  <c r="G1228" i="2"/>
  <c r="H1228" i="2"/>
  <c r="G1229" i="2"/>
  <c r="H1229" i="2"/>
  <c r="G1230" i="2"/>
  <c r="H1230" i="2"/>
  <c r="G1231" i="2"/>
  <c r="H1231" i="2"/>
  <c r="G1232" i="2"/>
  <c r="H1232" i="2"/>
  <c r="G1233" i="2"/>
  <c r="H1233" i="2"/>
  <c r="G1234" i="2"/>
  <c r="H1234" i="2"/>
  <c r="G1235" i="2"/>
  <c r="H1235" i="2"/>
  <c r="G1236" i="2"/>
  <c r="H1236" i="2"/>
  <c r="G1237" i="2"/>
  <c r="H1237" i="2"/>
  <c r="G1238" i="2"/>
  <c r="H1238" i="2"/>
  <c r="G1239" i="2"/>
  <c r="H1239" i="2"/>
  <c r="G1240" i="2"/>
  <c r="H1240" i="2"/>
  <c r="G1241" i="2"/>
  <c r="H1241" i="2"/>
  <c r="G1242" i="2"/>
  <c r="H1242" i="2"/>
  <c r="G1243" i="2"/>
  <c r="H1243" i="2"/>
  <c r="G1244" i="2"/>
  <c r="H1244" i="2"/>
  <c r="G1245" i="2"/>
  <c r="H1245" i="2"/>
  <c r="G1246" i="2"/>
  <c r="H1246" i="2"/>
  <c r="G1247" i="2"/>
  <c r="H1247" i="2"/>
  <c r="G1248" i="2"/>
  <c r="H1248" i="2"/>
  <c r="G1249" i="2"/>
  <c r="H1249" i="2"/>
  <c r="G1250" i="2"/>
  <c r="H1250" i="2"/>
  <c r="G1251" i="2"/>
  <c r="H1251" i="2"/>
  <c r="G1252" i="2"/>
  <c r="H1252" i="2"/>
  <c r="G1253" i="2"/>
  <c r="H1253" i="2"/>
  <c r="G1254" i="2"/>
  <c r="H1254" i="2"/>
  <c r="G1255" i="2"/>
  <c r="H1255" i="2"/>
  <c r="G1256" i="2"/>
  <c r="H1256" i="2"/>
  <c r="G1257" i="2"/>
  <c r="H1257" i="2"/>
  <c r="G1258" i="2"/>
  <c r="H1258" i="2"/>
  <c r="G1259" i="2"/>
  <c r="H1259" i="2"/>
  <c r="G1260" i="2"/>
  <c r="H1260" i="2"/>
  <c r="G1261" i="2"/>
  <c r="H1261" i="2"/>
  <c r="G1262" i="2"/>
  <c r="H1262" i="2"/>
  <c r="G1263" i="2"/>
  <c r="H1263" i="2"/>
  <c r="G1264" i="2"/>
  <c r="H1264" i="2"/>
  <c r="G1265" i="2"/>
  <c r="H1265" i="2"/>
  <c r="G1266" i="2"/>
  <c r="H1266" i="2"/>
  <c r="G1267" i="2"/>
  <c r="H1267" i="2"/>
  <c r="G1268" i="2"/>
  <c r="H1268" i="2"/>
  <c r="G1269" i="2"/>
  <c r="H1269" i="2"/>
  <c r="G1270" i="2"/>
  <c r="H1270" i="2"/>
  <c r="G1271" i="2"/>
  <c r="H1271" i="2"/>
  <c r="G1272" i="2"/>
  <c r="H1272" i="2"/>
  <c r="G1273" i="2"/>
  <c r="H1273" i="2"/>
  <c r="G1274" i="2"/>
  <c r="H1274" i="2"/>
  <c r="G1275" i="2"/>
  <c r="H1275" i="2"/>
  <c r="G1276" i="2"/>
  <c r="H1276" i="2"/>
  <c r="G1277" i="2"/>
  <c r="H1277" i="2"/>
  <c r="G1278" i="2"/>
  <c r="H1278" i="2"/>
  <c r="G1279" i="2"/>
  <c r="H1279" i="2"/>
  <c r="G1280" i="2"/>
  <c r="H1280" i="2"/>
  <c r="G1281" i="2"/>
  <c r="H1281" i="2"/>
  <c r="G1282" i="2"/>
  <c r="H1282" i="2"/>
  <c r="G1283" i="2"/>
  <c r="H1283" i="2"/>
  <c r="G1284" i="2"/>
  <c r="H1284" i="2"/>
  <c r="G1285" i="2"/>
  <c r="H1285" i="2"/>
  <c r="G1286" i="2"/>
  <c r="H1286" i="2"/>
  <c r="G1287" i="2"/>
  <c r="H1287" i="2"/>
  <c r="G1288" i="2"/>
  <c r="H1288" i="2"/>
  <c r="G1289" i="2"/>
  <c r="H1289" i="2"/>
  <c r="G1290" i="2"/>
  <c r="H1290" i="2"/>
  <c r="G1291" i="2"/>
  <c r="H1291" i="2"/>
  <c r="G1292" i="2"/>
  <c r="H1292" i="2"/>
  <c r="G1293" i="2"/>
  <c r="H1293" i="2"/>
  <c r="G1294" i="2"/>
  <c r="H1294" i="2"/>
  <c r="G1295" i="2"/>
  <c r="H1295" i="2"/>
  <c r="G1296" i="2"/>
  <c r="H1296" i="2"/>
  <c r="G1297" i="2"/>
  <c r="H1297" i="2"/>
  <c r="G1298" i="2"/>
  <c r="H1298" i="2"/>
  <c r="G1299" i="2"/>
  <c r="H1299" i="2"/>
  <c r="G1300" i="2"/>
  <c r="H1300" i="2"/>
  <c r="G1301" i="2"/>
  <c r="H1301" i="2"/>
  <c r="G1302" i="2"/>
  <c r="H1302" i="2"/>
  <c r="G1303" i="2"/>
  <c r="H1303" i="2"/>
  <c r="G1304" i="2"/>
  <c r="H1304" i="2"/>
  <c r="G1305" i="2"/>
  <c r="H1305" i="2"/>
  <c r="G1306" i="2"/>
  <c r="H1306" i="2"/>
  <c r="G1307" i="2"/>
  <c r="H1307" i="2"/>
  <c r="G1308" i="2"/>
  <c r="H1308" i="2"/>
  <c r="G1309" i="2"/>
  <c r="H1309" i="2"/>
  <c r="G1310" i="2"/>
  <c r="H1310" i="2"/>
  <c r="G1311" i="2"/>
  <c r="H1311" i="2"/>
  <c r="G1312" i="2"/>
  <c r="H1312" i="2"/>
  <c r="G1313" i="2"/>
  <c r="H1313" i="2"/>
  <c r="G1314" i="2"/>
  <c r="H1314" i="2"/>
  <c r="G1315" i="2"/>
  <c r="H1315" i="2"/>
  <c r="G1316" i="2"/>
  <c r="H1316" i="2"/>
  <c r="G1317" i="2"/>
  <c r="H1317" i="2"/>
  <c r="G1318" i="2"/>
  <c r="H1318" i="2"/>
  <c r="G1319" i="2"/>
  <c r="H1319" i="2"/>
  <c r="G1320" i="2"/>
  <c r="H1320" i="2"/>
  <c r="G1321" i="2"/>
  <c r="H1321" i="2"/>
  <c r="G1322" i="2"/>
  <c r="H1322" i="2"/>
  <c r="G1323" i="2"/>
  <c r="H1323" i="2"/>
  <c r="G1324" i="2"/>
  <c r="H1324" i="2"/>
  <c r="G1325" i="2"/>
  <c r="H1325" i="2"/>
  <c r="G1326" i="2"/>
  <c r="H1326" i="2"/>
  <c r="G1327" i="2"/>
  <c r="H1327" i="2"/>
  <c r="G1328" i="2"/>
  <c r="H1328" i="2"/>
  <c r="G1329" i="2"/>
  <c r="H1329" i="2"/>
  <c r="G1330" i="2"/>
  <c r="H1330" i="2"/>
  <c r="G1331" i="2"/>
  <c r="H1331" i="2"/>
  <c r="G1332" i="2"/>
  <c r="H1332" i="2"/>
  <c r="G1333" i="2"/>
  <c r="H1333" i="2"/>
  <c r="G1334" i="2"/>
  <c r="H1334" i="2"/>
  <c r="G1335" i="2"/>
  <c r="H1335" i="2"/>
  <c r="G1336" i="2"/>
  <c r="H1336" i="2"/>
  <c r="G1337" i="2"/>
  <c r="H1337" i="2"/>
  <c r="G1338" i="2"/>
  <c r="H1338" i="2"/>
  <c r="G1339" i="2"/>
  <c r="H1339" i="2"/>
  <c r="G1340" i="2"/>
  <c r="H1340" i="2"/>
  <c r="G1341" i="2"/>
  <c r="H1341" i="2"/>
  <c r="G1342" i="2"/>
  <c r="H1342" i="2"/>
  <c r="G1343" i="2"/>
  <c r="H1343" i="2"/>
  <c r="G1344" i="2"/>
  <c r="H1344" i="2"/>
  <c r="G1345" i="2"/>
  <c r="H1345" i="2"/>
  <c r="G1346" i="2"/>
  <c r="H1346" i="2"/>
  <c r="G1347" i="2"/>
  <c r="H1347" i="2"/>
  <c r="G1348" i="2"/>
  <c r="H1348" i="2"/>
  <c r="G1349" i="2"/>
  <c r="H1349" i="2"/>
  <c r="G1350" i="2"/>
  <c r="H1350" i="2"/>
  <c r="G1351" i="2"/>
  <c r="H1351" i="2"/>
  <c r="G1352" i="2"/>
  <c r="H1352" i="2"/>
  <c r="G1353" i="2"/>
  <c r="H1353" i="2"/>
  <c r="G1354" i="2"/>
  <c r="H1354" i="2"/>
  <c r="G1355" i="2"/>
  <c r="H1355" i="2"/>
  <c r="G1356" i="2"/>
  <c r="H1356" i="2"/>
  <c r="G1357" i="2"/>
  <c r="H1357" i="2"/>
  <c r="G1358" i="2"/>
  <c r="H1358" i="2"/>
  <c r="G1359" i="2"/>
  <c r="H1359" i="2"/>
  <c r="G1360" i="2"/>
  <c r="H1360" i="2"/>
  <c r="G1361" i="2"/>
  <c r="H1361" i="2"/>
  <c r="G1362" i="2"/>
  <c r="H1362" i="2"/>
  <c r="G1363" i="2"/>
  <c r="H1363" i="2"/>
  <c r="G1364" i="2"/>
  <c r="H1364" i="2"/>
  <c r="G1365" i="2"/>
  <c r="H1365" i="2"/>
  <c r="G1366" i="2"/>
  <c r="H1366" i="2"/>
  <c r="G1367" i="2"/>
  <c r="H1367" i="2"/>
  <c r="G1368" i="2"/>
  <c r="H1368" i="2"/>
  <c r="G1369" i="2"/>
  <c r="H1369" i="2"/>
  <c r="G1370" i="2"/>
  <c r="H1370" i="2"/>
  <c r="G1371" i="2"/>
  <c r="H1371" i="2"/>
  <c r="G1372" i="2"/>
  <c r="H1372" i="2"/>
  <c r="G1373" i="2"/>
  <c r="H1373" i="2"/>
  <c r="G1374" i="2"/>
  <c r="H1374" i="2"/>
  <c r="G1375" i="2"/>
  <c r="H1375" i="2"/>
  <c r="G1376" i="2"/>
  <c r="H1376" i="2"/>
  <c r="G1377" i="2"/>
  <c r="H1377" i="2"/>
  <c r="G1378" i="2"/>
  <c r="H1378" i="2"/>
  <c r="G1379" i="2"/>
  <c r="H1379" i="2"/>
  <c r="G1380" i="2"/>
  <c r="H1380" i="2"/>
  <c r="G1381" i="2"/>
  <c r="H1381" i="2"/>
  <c r="G1382" i="2"/>
  <c r="H1382" i="2"/>
  <c r="G1383" i="2"/>
  <c r="H1383" i="2"/>
  <c r="G1384" i="2"/>
  <c r="H1384" i="2"/>
  <c r="G1385" i="2"/>
  <c r="H1385" i="2"/>
  <c r="G1386" i="2"/>
  <c r="H1386" i="2"/>
  <c r="G1387" i="2"/>
  <c r="H1387" i="2"/>
  <c r="G1388" i="2"/>
  <c r="H1388" i="2"/>
  <c r="G1389" i="2"/>
  <c r="H1389" i="2"/>
  <c r="G1390" i="2"/>
  <c r="H1390" i="2"/>
  <c r="G1391" i="2"/>
  <c r="H1391" i="2"/>
  <c r="G1392" i="2"/>
  <c r="H1392" i="2"/>
  <c r="G1393" i="2"/>
  <c r="H1393" i="2"/>
  <c r="G1394" i="2"/>
  <c r="H1394" i="2"/>
  <c r="G1395" i="2"/>
  <c r="H1395" i="2"/>
  <c r="G1396" i="2"/>
  <c r="H1396" i="2"/>
  <c r="G1397" i="2"/>
  <c r="H1397" i="2"/>
  <c r="G1398" i="2"/>
  <c r="H1398" i="2"/>
  <c r="G1399" i="2"/>
  <c r="H1399" i="2"/>
  <c r="G1400" i="2"/>
  <c r="H1400" i="2"/>
  <c r="G1401" i="2"/>
  <c r="H1401" i="2"/>
  <c r="G1402" i="2"/>
  <c r="H1402" i="2"/>
  <c r="G1403" i="2"/>
  <c r="H1403" i="2"/>
  <c r="G1404" i="2"/>
  <c r="H1404" i="2"/>
  <c r="G1405" i="2"/>
  <c r="H1405" i="2"/>
  <c r="G1406" i="2"/>
  <c r="H1406" i="2"/>
  <c r="G1407" i="2"/>
  <c r="H1407" i="2"/>
  <c r="G1408" i="2"/>
  <c r="H1408" i="2"/>
  <c r="G1409" i="2"/>
  <c r="H1409" i="2"/>
  <c r="G1410" i="2"/>
  <c r="H1410" i="2"/>
  <c r="G1411" i="2"/>
  <c r="H1411" i="2"/>
  <c r="G1412" i="2"/>
  <c r="H1412" i="2"/>
  <c r="G1413" i="2"/>
  <c r="H1413" i="2"/>
  <c r="G1414" i="2"/>
  <c r="H1414" i="2"/>
  <c r="G1415" i="2"/>
  <c r="H1415" i="2"/>
  <c r="G1416" i="2"/>
  <c r="H1416" i="2"/>
  <c r="G1417" i="2"/>
  <c r="H1417" i="2"/>
  <c r="G1418" i="2"/>
  <c r="H1418" i="2"/>
  <c r="G1419" i="2"/>
  <c r="H1419" i="2"/>
  <c r="G1420" i="2"/>
  <c r="H1420" i="2"/>
  <c r="G1421" i="2"/>
  <c r="H1421" i="2"/>
  <c r="G1422" i="2"/>
  <c r="H1422" i="2"/>
  <c r="G1423" i="2"/>
  <c r="H1423" i="2"/>
  <c r="G1424" i="2"/>
  <c r="H1424" i="2"/>
  <c r="G1425" i="2"/>
  <c r="H1425" i="2"/>
  <c r="G1426" i="2"/>
  <c r="H1426" i="2"/>
  <c r="G1427" i="2"/>
  <c r="H1427" i="2"/>
  <c r="G1428" i="2"/>
  <c r="H1428" i="2"/>
  <c r="G1429" i="2"/>
  <c r="H1429" i="2"/>
  <c r="G1430" i="2"/>
  <c r="H1430" i="2"/>
  <c r="G1431" i="2"/>
  <c r="H1431" i="2"/>
  <c r="G1432" i="2"/>
  <c r="H1432" i="2"/>
  <c r="G1433" i="2"/>
  <c r="H1433" i="2"/>
  <c r="G1434" i="2"/>
  <c r="H1434" i="2"/>
  <c r="G1435" i="2"/>
  <c r="H1435" i="2"/>
  <c r="G1436" i="2"/>
  <c r="H1436" i="2"/>
  <c r="G1437" i="2"/>
  <c r="H1437" i="2"/>
  <c r="G1438" i="2"/>
  <c r="H1438" i="2"/>
  <c r="G1439" i="2"/>
  <c r="H1439" i="2"/>
  <c r="G1440" i="2"/>
  <c r="H1440" i="2"/>
  <c r="G1441" i="2"/>
  <c r="H1441" i="2"/>
  <c r="G1442" i="2"/>
  <c r="H1442" i="2"/>
  <c r="G1443" i="2"/>
  <c r="H1443" i="2"/>
  <c r="G1444" i="2"/>
  <c r="H1444" i="2"/>
  <c r="G1445" i="2"/>
  <c r="H1445" i="2"/>
  <c r="G1446" i="2"/>
  <c r="H1446" i="2"/>
  <c r="G1447" i="2"/>
  <c r="H1447" i="2"/>
  <c r="G1448" i="2"/>
  <c r="H1448" i="2"/>
  <c r="G1449" i="2"/>
  <c r="H1449" i="2"/>
  <c r="G1450" i="2"/>
  <c r="H1450" i="2"/>
  <c r="G1451" i="2"/>
  <c r="H1451" i="2"/>
  <c r="G1452" i="2"/>
  <c r="H1452" i="2"/>
  <c r="G1453" i="2"/>
  <c r="H1453" i="2"/>
  <c r="G1454" i="2"/>
  <c r="H1454" i="2"/>
  <c r="G1455" i="2"/>
  <c r="H1455" i="2"/>
  <c r="G1456" i="2"/>
  <c r="H1456" i="2"/>
  <c r="G1457" i="2"/>
  <c r="H1457" i="2"/>
  <c r="G1458" i="2"/>
  <c r="H1458" i="2"/>
  <c r="G1459" i="2"/>
  <c r="H1459" i="2"/>
  <c r="G1460" i="2"/>
  <c r="H1460" i="2"/>
  <c r="G1461" i="2"/>
  <c r="H1461" i="2"/>
  <c r="G1462" i="2"/>
  <c r="H1462" i="2"/>
  <c r="G1463" i="2"/>
  <c r="H1463" i="2"/>
  <c r="G1464" i="2"/>
  <c r="H1464" i="2"/>
  <c r="G1465" i="2"/>
  <c r="H1465" i="2"/>
  <c r="G1466" i="2"/>
  <c r="H1466" i="2"/>
  <c r="G1467" i="2"/>
  <c r="H1467" i="2"/>
  <c r="G1468" i="2"/>
  <c r="H1468" i="2"/>
  <c r="G1469" i="2"/>
  <c r="H1469" i="2"/>
  <c r="G1470" i="2"/>
  <c r="H1470" i="2"/>
  <c r="G1471" i="2"/>
  <c r="H1471" i="2"/>
  <c r="G1472" i="2"/>
  <c r="H1472" i="2"/>
  <c r="G1473" i="2"/>
  <c r="H1473" i="2"/>
  <c r="G1474" i="2"/>
  <c r="H1474" i="2"/>
  <c r="G1475" i="2"/>
  <c r="H1475" i="2"/>
  <c r="G1476" i="2"/>
  <c r="H1476" i="2"/>
  <c r="G1477" i="2"/>
  <c r="H1477" i="2"/>
  <c r="G1478" i="2"/>
  <c r="H1478" i="2"/>
  <c r="G1479" i="2"/>
  <c r="H1479" i="2"/>
  <c r="G1480" i="2"/>
  <c r="H1480" i="2"/>
  <c r="G1481" i="2"/>
  <c r="H1481" i="2"/>
  <c r="G1482" i="2"/>
  <c r="H1482" i="2"/>
  <c r="G1483" i="2"/>
  <c r="H1483" i="2"/>
  <c r="G1484" i="2"/>
  <c r="H1484" i="2"/>
  <c r="G1485" i="2"/>
  <c r="H1485" i="2"/>
  <c r="G1486" i="2"/>
  <c r="H1486" i="2"/>
  <c r="G1487" i="2"/>
  <c r="H1487" i="2"/>
  <c r="G1488" i="2"/>
  <c r="H1488" i="2"/>
  <c r="G1489" i="2"/>
  <c r="H1489" i="2"/>
  <c r="G1490" i="2"/>
  <c r="H1490" i="2"/>
  <c r="G1491" i="2"/>
  <c r="H1491" i="2"/>
  <c r="G1492" i="2"/>
  <c r="H1492" i="2"/>
  <c r="G1493" i="2"/>
  <c r="H1493" i="2"/>
  <c r="G1494" i="2"/>
  <c r="H1494" i="2"/>
  <c r="G1495" i="2"/>
  <c r="H1495" i="2"/>
  <c r="G1496" i="2"/>
  <c r="H1496" i="2"/>
  <c r="G1497" i="2"/>
  <c r="H1497" i="2"/>
  <c r="G1498" i="2"/>
  <c r="H1498" i="2"/>
  <c r="G1499" i="2"/>
  <c r="H1499" i="2"/>
  <c r="G1500" i="2"/>
  <c r="H1500" i="2"/>
  <c r="G1501" i="2"/>
  <c r="H1501" i="2"/>
  <c r="G1502" i="2"/>
  <c r="H1502" i="2"/>
  <c r="G1503" i="2"/>
  <c r="H1503" i="2"/>
  <c r="G1504" i="2"/>
  <c r="H1504" i="2"/>
  <c r="G1505" i="2"/>
  <c r="H1505" i="2"/>
  <c r="G1506" i="2"/>
  <c r="H1506" i="2"/>
  <c r="G1507" i="2"/>
  <c r="H1507" i="2"/>
  <c r="G1508" i="2"/>
  <c r="H1508" i="2"/>
  <c r="G1509" i="2"/>
  <c r="H1509" i="2"/>
  <c r="G1510" i="2"/>
  <c r="H1510" i="2"/>
  <c r="G1511" i="2"/>
  <c r="H1511" i="2"/>
  <c r="G1512" i="2"/>
  <c r="H1512" i="2"/>
  <c r="G1513" i="2"/>
  <c r="H1513" i="2"/>
  <c r="G1514" i="2"/>
  <c r="H1514" i="2"/>
  <c r="G1515" i="2"/>
  <c r="H1515" i="2"/>
  <c r="G1516" i="2"/>
  <c r="H1516" i="2"/>
  <c r="G1517" i="2"/>
  <c r="H1517" i="2"/>
  <c r="G1518" i="2"/>
  <c r="H1518" i="2"/>
  <c r="G1519" i="2"/>
  <c r="H1519" i="2"/>
  <c r="G1520" i="2"/>
  <c r="H1520" i="2"/>
  <c r="G1521" i="2"/>
  <c r="H1521" i="2"/>
  <c r="G1522" i="2"/>
  <c r="H1522" i="2"/>
  <c r="G1523" i="2"/>
  <c r="H1523" i="2"/>
  <c r="G1524" i="2"/>
  <c r="H1524" i="2"/>
  <c r="G1525" i="2"/>
  <c r="H1525" i="2"/>
  <c r="G1526" i="2"/>
  <c r="H1526" i="2"/>
  <c r="G1527" i="2"/>
  <c r="H1527" i="2"/>
  <c r="G1528" i="2"/>
  <c r="H1528" i="2"/>
  <c r="G1529" i="2"/>
  <c r="H1529" i="2"/>
  <c r="G1530" i="2"/>
  <c r="H1530" i="2"/>
  <c r="G1531" i="2"/>
  <c r="H1531" i="2"/>
  <c r="G1532" i="2"/>
  <c r="H1532" i="2"/>
  <c r="G1533" i="2"/>
  <c r="H1533" i="2"/>
  <c r="G1534" i="2"/>
  <c r="H1534" i="2"/>
  <c r="G1535" i="2"/>
  <c r="H1535" i="2"/>
  <c r="G1536" i="2"/>
  <c r="H1536" i="2"/>
  <c r="G1537" i="2"/>
  <c r="H1537" i="2"/>
  <c r="G1538" i="2"/>
  <c r="H1538" i="2"/>
  <c r="G1539" i="2"/>
  <c r="H1539" i="2"/>
  <c r="G1540" i="2"/>
  <c r="H1540" i="2"/>
  <c r="G1541" i="2"/>
  <c r="H1541" i="2"/>
  <c r="G1542" i="2"/>
  <c r="H1542" i="2"/>
  <c r="G1543" i="2"/>
  <c r="H1543" i="2"/>
  <c r="G1544" i="2"/>
  <c r="H1544" i="2"/>
  <c r="G1545" i="2"/>
  <c r="H1545" i="2"/>
  <c r="G1546" i="2"/>
  <c r="H1546" i="2"/>
  <c r="G1547" i="2"/>
  <c r="H1547" i="2"/>
  <c r="G1548" i="2"/>
  <c r="H1548" i="2"/>
  <c r="G1549" i="2"/>
  <c r="H1549" i="2"/>
  <c r="G1550" i="2"/>
  <c r="H1550" i="2"/>
  <c r="G1551" i="2"/>
  <c r="H1551" i="2"/>
  <c r="G1552" i="2"/>
  <c r="H1552" i="2"/>
  <c r="G1553" i="2"/>
  <c r="H1553" i="2"/>
  <c r="G1554" i="2"/>
  <c r="H1554" i="2"/>
  <c r="G1555" i="2"/>
  <c r="H1555" i="2"/>
  <c r="G1556" i="2"/>
  <c r="H1556" i="2"/>
  <c r="G1557" i="2"/>
  <c r="H1557" i="2"/>
  <c r="G1558" i="2"/>
  <c r="H1558" i="2"/>
  <c r="G1559" i="2"/>
  <c r="H1559" i="2"/>
  <c r="G1560" i="2"/>
  <c r="H1560" i="2"/>
  <c r="G1561" i="2"/>
  <c r="H1561" i="2"/>
  <c r="G1562" i="2"/>
  <c r="H1562" i="2"/>
  <c r="G1563" i="2"/>
  <c r="H1563" i="2"/>
  <c r="G1564" i="2"/>
  <c r="H1564" i="2"/>
  <c r="G1565" i="2"/>
  <c r="H1565" i="2"/>
  <c r="G1566" i="2"/>
  <c r="H1566" i="2"/>
  <c r="G1567" i="2"/>
  <c r="H1567" i="2"/>
  <c r="G1568" i="2"/>
  <c r="H1568" i="2"/>
  <c r="G1569" i="2"/>
  <c r="H1569" i="2"/>
  <c r="G1570" i="2"/>
  <c r="H1570" i="2"/>
  <c r="G1571" i="2"/>
  <c r="H1571" i="2"/>
  <c r="G1572" i="2"/>
  <c r="H1572" i="2"/>
  <c r="G1573" i="2"/>
  <c r="H1573" i="2"/>
  <c r="G1574" i="2"/>
  <c r="H1574" i="2"/>
  <c r="G1575" i="2"/>
  <c r="H1575" i="2"/>
  <c r="G1576" i="2"/>
  <c r="H1576" i="2"/>
  <c r="G1577" i="2"/>
  <c r="H1577" i="2"/>
  <c r="G1578" i="2"/>
  <c r="H1578" i="2"/>
  <c r="G1579" i="2"/>
  <c r="H1579" i="2"/>
  <c r="G1580" i="2"/>
  <c r="H1580" i="2"/>
  <c r="G1581" i="2"/>
  <c r="H1581" i="2"/>
  <c r="G1582" i="2"/>
  <c r="H1582" i="2"/>
  <c r="G1583" i="2"/>
  <c r="H1583" i="2"/>
  <c r="G1584" i="2"/>
  <c r="H1584" i="2"/>
  <c r="G1585" i="2"/>
  <c r="H1585" i="2"/>
  <c r="G1586" i="2"/>
  <c r="H1586" i="2"/>
  <c r="G1587" i="2"/>
  <c r="H1587" i="2"/>
  <c r="G1588" i="2"/>
  <c r="H1588" i="2"/>
  <c r="G1589" i="2"/>
  <c r="H1589" i="2"/>
  <c r="G1590" i="2"/>
  <c r="H1590" i="2"/>
  <c r="G1591" i="2"/>
  <c r="H1591" i="2"/>
  <c r="G1592" i="2"/>
  <c r="H1592" i="2"/>
  <c r="G1593" i="2"/>
  <c r="H1593" i="2"/>
  <c r="G1594" i="2"/>
  <c r="H1594" i="2"/>
  <c r="G1595" i="2"/>
  <c r="H1595" i="2"/>
  <c r="G1596" i="2"/>
  <c r="H1596" i="2"/>
  <c r="G1597" i="2"/>
  <c r="H1597" i="2"/>
  <c r="G1598" i="2"/>
  <c r="H1598" i="2"/>
  <c r="G1599" i="2"/>
  <c r="H1599" i="2"/>
  <c r="G1600" i="2"/>
  <c r="H1600" i="2"/>
  <c r="G1601" i="2"/>
  <c r="H1601" i="2"/>
  <c r="G1602" i="2"/>
  <c r="H1602" i="2"/>
  <c r="G1603" i="2"/>
  <c r="H1603" i="2"/>
  <c r="G1604" i="2"/>
  <c r="H1604" i="2"/>
  <c r="G1605" i="2"/>
  <c r="H1605" i="2"/>
  <c r="G1606" i="2"/>
  <c r="H1606" i="2"/>
  <c r="G1607" i="2"/>
  <c r="H1607" i="2"/>
  <c r="G1608" i="2"/>
  <c r="H1608" i="2"/>
  <c r="G1609" i="2"/>
  <c r="H1609" i="2"/>
  <c r="G1610" i="2"/>
  <c r="H1610" i="2"/>
  <c r="G1611" i="2"/>
  <c r="H1611" i="2"/>
  <c r="G1612" i="2"/>
  <c r="H1612" i="2"/>
  <c r="G1613" i="2"/>
  <c r="H1613" i="2"/>
  <c r="G1614" i="2"/>
  <c r="H1614" i="2"/>
  <c r="G1615" i="2"/>
  <c r="H1615" i="2"/>
  <c r="G1616" i="2"/>
  <c r="H1616" i="2"/>
  <c r="G1617" i="2"/>
  <c r="H1617" i="2"/>
  <c r="G1618" i="2"/>
  <c r="H1618" i="2"/>
  <c r="G1619" i="2"/>
  <c r="H1619" i="2"/>
  <c r="G1620" i="2"/>
  <c r="H1620" i="2"/>
  <c r="G1621" i="2"/>
  <c r="H1621" i="2"/>
  <c r="G1622" i="2"/>
  <c r="H1622" i="2"/>
  <c r="G1623" i="2"/>
  <c r="H1623" i="2"/>
  <c r="G1624" i="2"/>
  <c r="H1624" i="2"/>
  <c r="G1625" i="2"/>
  <c r="H1625" i="2"/>
  <c r="G1626" i="2"/>
  <c r="H1626" i="2"/>
  <c r="G1627" i="2"/>
  <c r="H1627" i="2"/>
  <c r="G1628" i="2"/>
  <c r="H1628" i="2"/>
  <c r="G1629" i="2"/>
  <c r="H1629" i="2"/>
  <c r="G1630" i="2"/>
  <c r="H1630" i="2"/>
  <c r="G1631" i="2"/>
  <c r="H1631" i="2"/>
  <c r="G1632" i="2"/>
  <c r="H1632" i="2"/>
  <c r="G1633" i="2"/>
  <c r="H1633" i="2"/>
  <c r="G1634" i="2"/>
  <c r="H1634" i="2"/>
  <c r="G1635" i="2"/>
  <c r="H1635" i="2"/>
  <c r="G1636" i="2"/>
  <c r="H1636" i="2"/>
  <c r="G1637" i="2"/>
  <c r="H1637" i="2"/>
  <c r="G1638" i="2"/>
  <c r="H1638" i="2"/>
  <c r="G1639" i="2"/>
  <c r="H1639" i="2"/>
  <c r="G1640" i="2"/>
  <c r="H1640" i="2"/>
  <c r="G1641" i="2"/>
  <c r="H1641" i="2"/>
  <c r="G1642" i="2"/>
  <c r="H1642" i="2"/>
  <c r="G1643" i="2"/>
  <c r="H1643" i="2"/>
  <c r="G1644" i="2"/>
  <c r="H1644" i="2"/>
  <c r="G1645" i="2"/>
  <c r="H1645" i="2"/>
  <c r="G1646" i="2"/>
  <c r="H1646" i="2"/>
  <c r="G1647" i="2"/>
  <c r="H1647" i="2"/>
  <c r="G1648" i="2"/>
  <c r="H1648" i="2"/>
  <c r="G1649" i="2"/>
  <c r="H1649" i="2"/>
  <c r="G1650" i="2"/>
  <c r="H1650" i="2"/>
  <c r="G1651" i="2"/>
  <c r="H1651" i="2"/>
  <c r="G1652" i="2"/>
  <c r="H1652" i="2"/>
  <c r="G1653" i="2"/>
  <c r="H1653" i="2"/>
  <c r="G1654" i="2"/>
  <c r="H1654" i="2"/>
  <c r="G1655" i="2"/>
  <c r="H1655" i="2"/>
  <c r="G1656" i="2"/>
  <c r="H1656" i="2"/>
  <c r="G1657" i="2"/>
  <c r="H1657" i="2"/>
  <c r="G1658" i="2"/>
  <c r="H1658" i="2"/>
  <c r="G1659" i="2"/>
  <c r="H1659" i="2"/>
  <c r="G1660" i="2"/>
  <c r="H1660" i="2"/>
  <c r="G1661" i="2"/>
  <c r="H1661" i="2"/>
  <c r="G1662" i="2"/>
  <c r="H1662" i="2"/>
  <c r="G1663" i="2"/>
  <c r="H1663" i="2"/>
  <c r="G1664" i="2"/>
  <c r="H1664" i="2"/>
  <c r="G1665" i="2"/>
  <c r="H1665" i="2"/>
  <c r="G1666" i="2"/>
  <c r="H1666" i="2"/>
  <c r="G1667" i="2"/>
  <c r="H1667" i="2"/>
  <c r="G1668" i="2"/>
  <c r="H1668" i="2"/>
  <c r="G1669" i="2"/>
  <c r="H1669" i="2"/>
  <c r="G1670" i="2"/>
  <c r="H1670" i="2"/>
  <c r="G1671" i="2"/>
  <c r="H1671" i="2"/>
  <c r="G1672" i="2"/>
  <c r="H1672" i="2"/>
  <c r="G1673" i="2"/>
  <c r="H1673" i="2"/>
  <c r="G1674" i="2"/>
  <c r="H1674" i="2"/>
  <c r="G1675" i="2"/>
  <c r="H1675" i="2"/>
  <c r="G1676" i="2"/>
  <c r="H1676" i="2"/>
  <c r="G1677" i="2"/>
  <c r="H1677" i="2"/>
  <c r="G1678" i="2"/>
  <c r="H1678" i="2"/>
  <c r="G1679" i="2"/>
  <c r="H1679" i="2"/>
  <c r="G1680" i="2"/>
  <c r="H1680" i="2"/>
  <c r="G1681" i="2"/>
  <c r="H1681" i="2"/>
  <c r="G1682" i="2"/>
  <c r="H1682" i="2"/>
  <c r="G1683" i="2"/>
  <c r="H1683" i="2"/>
  <c r="G1684" i="2"/>
  <c r="H1684" i="2"/>
  <c r="G1685" i="2"/>
  <c r="H1685" i="2"/>
  <c r="J4" i="10" l="1"/>
  <c r="K4" i="10" s="1"/>
  <c r="F24" i="8"/>
  <c r="G24" i="8" s="1"/>
  <c r="F23" i="8"/>
  <c r="G23" i="8" s="1"/>
  <c r="F22" i="8"/>
  <c r="G22" i="8" s="1"/>
  <c r="F21" i="8"/>
  <c r="G21" i="8" s="1"/>
  <c r="F20" i="8"/>
  <c r="G20" i="8" s="1"/>
  <c r="F19" i="8"/>
  <c r="G19" i="8" s="1"/>
  <c r="F16" i="8"/>
  <c r="G16" i="8" s="1"/>
  <c r="F18" i="8"/>
  <c r="G18" i="8" s="1"/>
  <c r="F25" i="8"/>
  <c r="G25" i="8" s="1"/>
  <c r="G17" i="8"/>
  <c r="J23" i="2"/>
  <c r="K23" i="2" s="1"/>
  <c r="J22" i="2"/>
  <c r="K22" i="2" s="1"/>
  <c r="J21" i="2"/>
  <c r="K21" i="2" s="1"/>
  <c r="O86" i="6"/>
  <c r="M86" i="6"/>
  <c r="L19" i="6"/>
  <c r="M19" i="6" s="1"/>
  <c r="O11" i="6"/>
  <c r="L9" i="6"/>
  <c r="M9" i="6" s="1"/>
  <c r="L28" i="6"/>
  <c r="O28" i="6" s="1"/>
  <c r="L64" i="6"/>
  <c r="M64" i="6" s="1"/>
  <c r="L94" i="6"/>
  <c r="M94" i="6" s="1"/>
  <c r="N48" i="6"/>
  <c r="O99" i="6"/>
  <c r="L80" i="6"/>
  <c r="M80" i="6" s="1"/>
  <c r="L101" i="6"/>
  <c r="O110" i="6"/>
  <c r="L3" i="6"/>
  <c r="M3" i="6" s="1"/>
  <c r="M5" i="6"/>
  <c r="N5" i="6"/>
  <c r="L4" i="6"/>
  <c r="M4" i="6" s="1"/>
  <c r="L7" i="6"/>
  <c r="M7" i="6" s="1"/>
  <c r="L2" i="6"/>
  <c r="O5" i="6"/>
  <c r="L6" i="6"/>
  <c r="M6" i="6" s="1"/>
  <c r="L8" i="6"/>
  <c r="N8" i="6" s="1"/>
  <c r="L15" i="6"/>
  <c r="M15" i="6" s="1"/>
  <c r="L18" i="6"/>
  <c r="O18" i="6" s="1"/>
  <c r="O20" i="6"/>
  <c r="L22" i="6"/>
  <c r="L24" i="6"/>
  <c r="M24" i="6" s="1"/>
  <c r="L13" i="6"/>
  <c r="M13" i="6" s="1"/>
  <c r="L10" i="6"/>
  <c r="M10" i="6" s="1"/>
  <c r="O10" i="6"/>
  <c r="L14" i="6"/>
  <c r="M14" i="6" s="1"/>
  <c r="L16" i="6"/>
  <c r="M16" i="6" s="1"/>
  <c r="L23" i="6"/>
  <c r="M23" i="6" s="1"/>
  <c r="M58" i="6"/>
  <c r="N58" i="6"/>
  <c r="L12" i="6"/>
  <c r="M12" i="6" s="1"/>
  <c r="N17" i="6"/>
  <c r="O17" i="6"/>
  <c r="L21" i="6"/>
  <c r="M21" i="6" s="1"/>
  <c r="N25" i="6"/>
  <c r="M25" i="6"/>
  <c r="L27" i="6"/>
  <c r="L41" i="6"/>
  <c r="M41" i="6" s="1"/>
  <c r="N11" i="6"/>
  <c r="N19" i="6"/>
  <c r="L26" i="6"/>
  <c r="M26" i="6" s="1"/>
  <c r="L50" i="6"/>
  <c r="M50" i="6" s="1"/>
  <c r="N74" i="6"/>
  <c r="N20" i="6"/>
  <c r="N35" i="6"/>
  <c r="M68" i="6"/>
  <c r="N68" i="6"/>
  <c r="M31" i="6"/>
  <c r="O33" i="6"/>
  <c r="N33" i="6"/>
  <c r="L34" i="6"/>
  <c r="L73" i="6"/>
  <c r="N73" i="6" s="1"/>
  <c r="M87" i="6"/>
  <c r="N87" i="6"/>
  <c r="L30" i="6"/>
  <c r="N42" i="6"/>
  <c r="M52" i="6"/>
  <c r="N52" i="6"/>
  <c r="L82" i="6"/>
  <c r="M82" i="6" s="1"/>
  <c r="L29" i="6"/>
  <c r="O29" i="6" s="1"/>
  <c r="L57" i="6"/>
  <c r="M57" i="6" s="1"/>
  <c r="L66" i="6"/>
  <c r="M66" i="6" s="1"/>
  <c r="O31" i="6"/>
  <c r="O40" i="6"/>
  <c r="L47" i="6"/>
  <c r="N47" i="6" s="1"/>
  <c r="O56" i="6"/>
  <c r="L63" i="6"/>
  <c r="N63" i="6" s="1"/>
  <c r="O72" i="6"/>
  <c r="L79" i="6"/>
  <c r="N79" i="6" s="1"/>
  <c r="O84" i="6"/>
  <c r="L108" i="6"/>
  <c r="N108" i="6" s="1"/>
  <c r="N32" i="6"/>
  <c r="L46" i="6"/>
  <c r="M46" i="6" s="1"/>
  <c r="L51" i="6"/>
  <c r="L62" i="6"/>
  <c r="M62" i="6" s="1"/>
  <c r="L67" i="6"/>
  <c r="M67" i="6" s="1"/>
  <c r="L78" i="6"/>
  <c r="M78" i="6" s="1"/>
  <c r="L83" i="6"/>
  <c r="M83" i="6" s="1"/>
  <c r="L85" i="6"/>
  <c r="M85" i="6" s="1"/>
  <c r="L93" i="6"/>
  <c r="N103" i="6"/>
  <c r="M103" i="6"/>
  <c r="L106" i="6"/>
  <c r="M106" i="6" s="1"/>
  <c r="L45" i="6"/>
  <c r="M45" i="6" s="1"/>
  <c r="L61" i="6"/>
  <c r="M61" i="6" s="1"/>
  <c r="L77" i="6"/>
  <c r="M77" i="6" s="1"/>
  <c r="L98" i="6"/>
  <c r="L39" i="6"/>
  <c r="M39" i="6" s="1"/>
  <c r="N40" i="6"/>
  <c r="O48" i="6"/>
  <c r="L55" i="6"/>
  <c r="M55" i="6" s="1"/>
  <c r="N56" i="6"/>
  <c r="O64" i="6"/>
  <c r="L71" i="6"/>
  <c r="M71" i="6" s="1"/>
  <c r="N72" i="6"/>
  <c r="O80" i="6"/>
  <c r="N84" i="6"/>
  <c r="L90" i="6"/>
  <c r="M90" i="6" s="1"/>
  <c r="M102" i="6"/>
  <c r="O32" i="6"/>
  <c r="O35" i="6"/>
  <c r="O42" i="6"/>
  <c r="L44" i="6"/>
  <c r="M44" i="6" s="1"/>
  <c r="L49" i="6"/>
  <c r="N49" i="6" s="1"/>
  <c r="O58" i="6"/>
  <c r="L60" i="6"/>
  <c r="L65" i="6"/>
  <c r="O74" i="6"/>
  <c r="L76" i="6"/>
  <c r="M76" i="6" s="1"/>
  <c r="L81" i="6"/>
  <c r="N81" i="6" s="1"/>
  <c r="N85" i="6"/>
  <c r="L100" i="6"/>
  <c r="O100" i="6" s="1"/>
  <c r="L36" i="6"/>
  <c r="L38" i="6"/>
  <c r="M38" i="6" s="1"/>
  <c r="L43" i="6"/>
  <c r="O52" i="6"/>
  <c r="L54" i="6"/>
  <c r="L59" i="6"/>
  <c r="N60" i="6"/>
  <c r="O68" i="6"/>
  <c r="L70" i="6"/>
  <c r="M70" i="6" s="1"/>
  <c r="O71" i="6"/>
  <c r="L75" i="6"/>
  <c r="O87" i="6"/>
  <c r="L89" i="6"/>
  <c r="M89" i="6" s="1"/>
  <c r="L37" i="6"/>
  <c r="N37" i="6" s="1"/>
  <c r="N38" i="6"/>
  <c r="L53" i="6"/>
  <c r="N53" i="6" s="1"/>
  <c r="L69" i="6"/>
  <c r="N69" i="6" s="1"/>
  <c r="N70" i="6"/>
  <c r="L88" i="6"/>
  <c r="O91" i="6"/>
  <c r="N91" i="6"/>
  <c r="L92" i="6"/>
  <c r="L97" i="6"/>
  <c r="M97" i="6" s="1"/>
  <c r="N86" i="6"/>
  <c r="N99" i="6"/>
  <c r="N102" i="6"/>
  <c r="L95" i="6"/>
  <c r="M95" i="6" s="1"/>
  <c r="L96" i="6"/>
  <c r="M96" i="6" s="1"/>
  <c r="O103" i="6"/>
  <c r="O104" i="6"/>
  <c r="N104" i="6"/>
  <c r="L105" i="6"/>
  <c r="M105" i="6" s="1"/>
  <c r="L107" i="6"/>
  <c r="L109" i="6"/>
  <c r="M109" i="6" s="1"/>
  <c r="M112" i="6"/>
  <c r="N112" i="6"/>
  <c r="L111" i="6"/>
  <c r="N110" i="6"/>
  <c r="O112" i="6"/>
  <c r="N113" i="6"/>
  <c r="O113" i="6"/>
  <c r="L114" i="6"/>
  <c r="M114" i="6" s="1"/>
  <c r="L4" i="10" l="1"/>
  <c r="M4" i="10"/>
  <c r="G27" i="8"/>
  <c r="M23" i="2"/>
  <c r="L23" i="2"/>
  <c r="L22" i="2"/>
  <c r="M22" i="2"/>
  <c r="L21" i="2"/>
  <c r="M21" i="2"/>
  <c r="N64" i="6"/>
  <c r="N45" i="6"/>
  <c r="N57" i="6"/>
  <c r="N39" i="6"/>
  <c r="O23" i="6"/>
  <c r="O55" i="6"/>
  <c r="O9" i="6"/>
  <c r="O109" i="6"/>
  <c r="O85" i="6"/>
  <c r="N12" i="6"/>
  <c r="N66" i="6"/>
  <c r="O16" i="6"/>
  <c r="N21" i="6"/>
  <c r="O13" i="6"/>
  <c r="O39" i="6"/>
  <c r="N55" i="6"/>
  <c r="N16" i="6"/>
  <c r="N94" i="6"/>
  <c r="O19" i="6"/>
  <c r="N3" i="6"/>
  <c r="O94" i="6"/>
  <c r="O82" i="6"/>
  <c r="N14" i="6"/>
  <c r="O4" i="6"/>
  <c r="N109" i="6"/>
  <c r="M28" i="6"/>
  <c r="N28" i="6"/>
  <c r="M98" i="6"/>
  <c r="N98" i="6"/>
  <c r="O98" i="6"/>
  <c r="N77" i="6"/>
  <c r="M93" i="6"/>
  <c r="O93" i="6"/>
  <c r="N93" i="6"/>
  <c r="M27" i="6"/>
  <c r="O27" i="6"/>
  <c r="M22" i="6"/>
  <c r="O22" i="6"/>
  <c r="M92" i="6"/>
  <c r="O92" i="6"/>
  <c r="M54" i="6"/>
  <c r="O54" i="6"/>
  <c r="N54" i="6"/>
  <c r="O77" i="6"/>
  <c r="N27" i="6"/>
  <c r="N105" i="6"/>
  <c r="N92" i="6"/>
  <c r="M73" i="6"/>
  <c r="O73" i="6"/>
  <c r="O105" i="6"/>
  <c r="M101" i="6"/>
  <c r="N101" i="6"/>
  <c r="O101" i="6"/>
  <c r="N96" i="6"/>
  <c r="M30" i="6"/>
  <c r="N30" i="6"/>
  <c r="O62" i="6"/>
  <c r="N95" i="6"/>
  <c r="M60" i="6"/>
  <c r="O60" i="6"/>
  <c r="N13" i="6"/>
  <c r="N24" i="6"/>
  <c r="O57" i="6"/>
  <c r="N9" i="6"/>
  <c r="N7" i="6"/>
  <c r="N80" i="6"/>
  <c r="M69" i="6"/>
  <c r="O69" i="6"/>
  <c r="M37" i="6"/>
  <c r="O37" i="6"/>
  <c r="N44" i="6"/>
  <c r="O45" i="6"/>
  <c r="N90" i="6"/>
  <c r="N61" i="6"/>
  <c r="O106" i="6"/>
  <c r="N67" i="6"/>
  <c r="M108" i="6"/>
  <c r="O108" i="6"/>
  <c r="O14" i="6"/>
  <c r="O24" i="6"/>
  <c r="N15" i="6"/>
  <c r="O3" i="6"/>
  <c r="M107" i="6"/>
  <c r="N107" i="6"/>
  <c r="O111" i="6"/>
  <c r="M111" i="6"/>
  <c r="M43" i="6"/>
  <c r="O43" i="6"/>
  <c r="M100" i="6"/>
  <c r="N100" i="6"/>
  <c r="O65" i="6"/>
  <c r="M65" i="6"/>
  <c r="O90" i="6"/>
  <c r="O83" i="6"/>
  <c r="O63" i="6"/>
  <c r="M63" i="6"/>
  <c r="N78" i="6"/>
  <c r="N26" i="6"/>
  <c r="O15" i="6"/>
  <c r="N114" i="6"/>
  <c r="O114" i="6"/>
  <c r="N111" i="6"/>
  <c r="N89" i="6"/>
  <c r="N43" i="6"/>
  <c r="N65" i="6"/>
  <c r="N106" i="6"/>
  <c r="M29" i="6"/>
  <c r="N29" i="6"/>
  <c r="N82" i="6"/>
  <c r="O41" i="6"/>
  <c r="N23" i="6"/>
  <c r="O12" i="6"/>
  <c r="N22" i="6"/>
  <c r="M8" i="6"/>
  <c r="O8" i="6"/>
  <c r="N6" i="6"/>
  <c r="O2" i="6"/>
  <c r="M2" i="6"/>
  <c r="M88" i="6"/>
  <c r="O88" i="6"/>
  <c r="M59" i="6"/>
  <c r="O59" i="6"/>
  <c r="O61" i="6"/>
  <c r="O51" i="6"/>
  <c r="M51" i="6"/>
  <c r="N2" i="6"/>
  <c r="N4" i="6"/>
  <c r="O96" i="6"/>
  <c r="N97" i="6"/>
  <c r="N88" i="6"/>
  <c r="M53" i="6"/>
  <c r="O53" i="6"/>
  <c r="N76" i="6"/>
  <c r="N59" i="6"/>
  <c r="O81" i="6"/>
  <c r="M81" i="6"/>
  <c r="N71" i="6"/>
  <c r="O38" i="6"/>
  <c r="N83" i="6"/>
  <c r="N51" i="6"/>
  <c r="O47" i="6"/>
  <c r="M47" i="6"/>
  <c r="O66" i="6"/>
  <c r="O26" i="6"/>
  <c r="O30" i="6"/>
  <c r="N62" i="6"/>
  <c r="N50" i="6"/>
  <c r="N41" i="6"/>
  <c r="O21" i="6"/>
  <c r="N10" i="6"/>
  <c r="O7" i="6"/>
  <c r="O95" i="6"/>
  <c r="O97" i="6"/>
  <c r="M75" i="6"/>
  <c r="O75" i="6"/>
  <c r="M36" i="6"/>
  <c r="O36" i="6"/>
  <c r="M34" i="6"/>
  <c r="O34" i="6"/>
  <c r="O50" i="6"/>
  <c r="O6" i="6"/>
  <c r="O107" i="6"/>
  <c r="O78" i="6"/>
  <c r="O46" i="6"/>
  <c r="N75" i="6"/>
  <c r="N36" i="6"/>
  <c r="O49" i="6"/>
  <c r="M49" i="6"/>
  <c r="O67" i="6"/>
  <c r="O89" i="6"/>
  <c r="O70" i="6"/>
  <c r="O76" i="6"/>
  <c r="O44" i="6"/>
  <c r="O79" i="6"/>
  <c r="M79" i="6"/>
  <c r="N46" i="6"/>
  <c r="N34" i="6"/>
  <c r="N18" i="6"/>
  <c r="M18" i="6"/>
  <c r="H4" i="2" l="1"/>
  <c r="G4" i="2"/>
  <c r="I15" i="2"/>
  <c r="I16" i="2"/>
  <c r="I17" i="2"/>
  <c r="I18" i="2"/>
  <c r="I19" i="2"/>
  <c r="I20" i="2"/>
  <c r="F24" i="2"/>
  <c r="I24" i="2" s="1"/>
  <c r="F25" i="2"/>
  <c r="I25" i="2" s="1"/>
  <c r="I26" i="2"/>
  <c r="F27" i="2"/>
  <c r="I27" i="2" s="1"/>
  <c r="F28" i="2"/>
  <c r="I28" i="2" s="1"/>
  <c r="F29" i="2"/>
  <c r="I29" i="2" s="1"/>
  <c r="F30" i="2"/>
  <c r="I30" i="2" s="1"/>
  <c r="F31" i="2"/>
  <c r="I31" i="2" s="1"/>
  <c r="F32" i="2"/>
  <c r="I32" i="2" s="1"/>
  <c r="F33" i="2"/>
  <c r="I33" i="2" s="1"/>
  <c r="F34" i="2"/>
  <c r="I34" i="2" s="1"/>
  <c r="F35" i="2"/>
  <c r="I35" i="2" s="1"/>
  <c r="F36" i="2"/>
  <c r="I36" i="2" s="1"/>
  <c r="F37" i="2"/>
  <c r="I37" i="2" s="1"/>
  <c r="F38" i="2"/>
  <c r="I38" i="2" s="1"/>
  <c r="F39" i="2"/>
  <c r="I39" i="2" s="1"/>
  <c r="F40" i="2"/>
  <c r="I40" i="2" s="1"/>
  <c r="F41" i="2"/>
  <c r="I41" i="2" s="1"/>
  <c r="F42" i="2"/>
  <c r="I42" i="2" s="1"/>
  <c r="F43" i="2"/>
  <c r="I43" i="2" s="1"/>
  <c r="F44" i="2"/>
  <c r="I44" i="2" s="1"/>
  <c r="F45" i="2"/>
  <c r="I45" i="2" s="1"/>
  <c r="F46" i="2"/>
  <c r="I46" i="2" s="1"/>
  <c r="F47" i="2"/>
  <c r="I47" i="2" s="1"/>
  <c r="F48" i="2"/>
  <c r="I48" i="2" s="1"/>
  <c r="F49" i="2"/>
  <c r="I49" i="2" s="1"/>
  <c r="F50" i="2"/>
  <c r="I50" i="2" s="1"/>
  <c r="F51" i="2"/>
  <c r="I51" i="2" s="1"/>
  <c r="F52" i="2"/>
  <c r="I52" i="2" s="1"/>
  <c r="F53" i="2"/>
  <c r="I53" i="2" s="1"/>
  <c r="F54" i="2"/>
  <c r="I54" i="2" s="1"/>
  <c r="F55" i="2"/>
  <c r="I55" i="2" s="1"/>
  <c r="F56" i="2"/>
  <c r="I56" i="2" s="1"/>
  <c r="F57" i="2"/>
  <c r="I57" i="2" s="1"/>
  <c r="F58" i="2"/>
  <c r="I58" i="2" s="1"/>
  <c r="F59" i="2"/>
  <c r="I59" i="2" s="1"/>
  <c r="F60" i="2"/>
  <c r="I60" i="2" s="1"/>
  <c r="F61" i="2"/>
  <c r="I61" i="2" s="1"/>
  <c r="F62" i="2"/>
  <c r="I62" i="2" s="1"/>
  <c r="F63" i="2"/>
  <c r="I63" i="2" s="1"/>
  <c r="F64" i="2"/>
  <c r="I64" i="2" s="1"/>
  <c r="F65" i="2"/>
  <c r="I65" i="2" s="1"/>
  <c r="F66" i="2"/>
  <c r="I66" i="2" s="1"/>
  <c r="F67" i="2"/>
  <c r="I67" i="2" s="1"/>
  <c r="F68" i="2"/>
  <c r="I68" i="2" s="1"/>
  <c r="F69" i="2"/>
  <c r="I69" i="2" s="1"/>
  <c r="F70" i="2"/>
  <c r="I70" i="2" s="1"/>
  <c r="F71" i="2"/>
  <c r="I71" i="2" s="1"/>
  <c r="F72" i="2"/>
  <c r="I72" i="2" s="1"/>
  <c r="F73" i="2"/>
  <c r="I73" i="2" s="1"/>
  <c r="F74" i="2"/>
  <c r="I74" i="2" s="1"/>
  <c r="F75" i="2"/>
  <c r="I75" i="2" s="1"/>
  <c r="F76" i="2"/>
  <c r="I76" i="2" s="1"/>
  <c r="F77" i="2"/>
  <c r="I77" i="2" s="1"/>
  <c r="F78" i="2"/>
  <c r="I78" i="2" s="1"/>
  <c r="F79" i="2"/>
  <c r="I79" i="2" s="1"/>
  <c r="F80" i="2"/>
  <c r="I80" i="2" s="1"/>
  <c r="F81" i="2"/>
  <c r="I81" i="2" s="1"/>
  <c r="F82" i="2"/>
  <c r="I82" i="2" s="1"/>
  <c r="F83" i="2"/>
  <c r="I83" i="2" s="1"/>
  <c r="F84" i="2"/>
  <c r="I84" i="2" s="1"/>
  <c r="F85" i="2"/>
  <c r="I85" i="2" s="1"/>
  <c r="F86" i="2"/>
  <c r="I86" i="2" s="1"/>
  <c r="F87" i="2"/>
  <c r="I87" i="2" s="1"/>
  <c r="F88" i="2"/>
  <c r="I88" i="2" s="1"/>
  <c r="F89" i="2"/>
  <c r="I89" i="2" s="1"/>
  <c r="F90" i="2"/>
  <c r="I90" i="2" s="1"/>
  <c r="F91" i="2"/>
  <c r="I91" i="2" s="1"/>
  <c r="F92" i="2"/>
  <c r="I92" i="2" s="1"/>
  <c r="F93" i="2"/>
  <c r="I93" i="2" s="1"/>
  <c r="F94" i="2"/>
  <c r="I94" i="2" s="1"/>
  <c r="F95" i="2"/>
  <c r="I95" i="2" s="1"/>
  <c r="F96" i="2"/>
  <c r="I96" i="2" s="1"/>
  <c r="F97" i="2"/>
  <c r="I97" i="2" s="1"/>
  <c r="F98" i="2"/>
  <c r="I98" i="2" s="1"/>
  <c r="F99" i="2"/>
  <c r="I99" i="2" s="1"/>
  <c r="F100" i="2"/>
  <c r="I100" i="2" s="1"/>
  <c r="F101" i="2"/>
  <c r="I101" i="2" s="1"/>
  <c r="F102" i="2"/>
  <c r="I102" i="2" s="1"/>
  <c r="F103" i="2"/>
  <c r="I103" i="2" s="1"/>
  <c r="F104" i="2"/>
  <c r="I104" i="2" s="1"/>
  <c r="F105" i="2"/>
  <c r="I105" i="2" s="1"/>
  <c r="F106" i="2"/>
  <c r="I106" i="2" s="1"/>
  <c r="F107" i="2"/>
  <c r="I107" i="2" s="1"/>
  <c r="F108" i="2"/>
  <c r="I108" i="2" s="1"/>
  <c r="F109" i="2"/>
  <c r="I109" i="2" s="1"/>
  <c r="F110" i="2"/>
  <c r="I110" i="2" s="1"/>
  <c r="F111" i="2"/>
  <c r="I111" i="2" s="1"/>
  <c r="F112" i="2"/>
  <c r="I112" i="2" s="1"/>
  <c r="F113" i="2"/>
  <c r="I113" i="2" s="1"/>
  <c r="F114" i="2"/>
  <c r="I114" i="2" s="1"/>
  <c r="F115" i="2"/>
  <c r="I115" i="2" s="1"/>
  <c r="F116" i="2"/>
  <c r="I116" i="2" s="1"/>
  <c r="F117" i="2"/>
  <c r="I117" i="2" s="1"/>
  <c r="F118" i="2"/>
  <c r="I118" i="2" s="1"/>
  <c r="F119" i="2"/>
  <c r="I119" i="2" s="1"/>
  <c r="F120" i="2"/>
  <c r="I120" i="2" s="1"/>
  <c r="F121" i="2"/>
  <c r="I121" i="2" s="1"/>
  <c r="F122" i="2"/>
  <c r="I122" i="2" s="1"/>
  <c r="F123" i="2"/>
  <c r="I123" i="2" s="1"/>
  <c r="F124" i="2"/>
  <c r="I124" i="2" s="1"/>
  <c r="F125" i="2"/>
  <c r="I125" i="2" s="1"/>
  <c r="F126" i="2"/>
  <c r="I126" i="2" s="1"/>
  <c r="F127" i="2"/>
  <c r="I127" i="2" s="1"/>
  <c r="F128" i="2"/>
  <c r="I128" i="2" s="1"/>
  <c r="F129" i="2"/>
  <c r="I129" i="2" s="1"/>
  <c r="F130" i="2"/>
  <c r="I130" i="2" s="1"/>
  <c r="F131" i="2"/>
  <c r="I131" i="2" s="1"/>
  <c r="F132" i="2"/>
  <c r="I132" i="2" s="1"/>
  <c r="F133" i="2"/>
  <c r="I133" i="2" s="1"/>
  <c r="F134" i="2"/>
  <c r="I134" i="2" s="1"/>
  <c r="F135" i="2"/>
  <c r="I135" i="2" s="1"/>
  <c r="F136" i="2"/>
  <c r="I136" i="2" s="1"/>
  <c r="F137" i="2"/>
  <c r="I137" i="2" s="1"/>
  <c r="F138" i="2"/>
  <c r="I138" i="2" s="1"/>
  <c r="F139" i="2"/>
  <c r="I139" i="2" s="1"/>
  <c r="F140" i="2"/>
  <c r="I140" i="2" s="1"/>
  <c r="F141" i="2"/>
  <c r="I141" i="2" s="1"/>
  <c r="F142" i="2"/>
  <c r="I142" i="2" s="1"/>
  <c r="F143" i="2"/>
  <c r="I143" i="2" s="1"/>
  <c r="F144" i="2"/>
  <c r="I144" i="2" s="1"/>
  <c r="F145" i="2"/>
  <c r="I145" i="2" s="1"/>
  <c r="F146" i="2"/>
  <c r="I146" i="2" s="1"/>
  <c r="F147" i="2"/>
  <c r="I147" i="2" s="1"/>
  <c r="F148" i="2"/>
  <c r="I148" i="2" s="1"/>
  <c r="F149" i="2"/>
  <c r="I149" i="2" s="1"/>
  <c r="F150" i="2"/>
  <c r="I150" i="2" s="1"/>
  <c r="F151" i="2"/>
  <c r="I151" i="2" s="1"/>
  <c r="F152" i="2"/>
  <c r="I152" i="2" s="1"/>
  <c r="F153" i="2"/>
  <c r="I153" i="2" s="1"/>
  <c r="F154" i="2"/>
  <c r="I154" i="2" s="1"/>
  <c r="F155" i="2"/>
  <c r="I155" i="2" s="1"/>
  <c r="F156" i="2"/>
  <c r="I156" i="2" s="1"/>
  <c r="F157" i="2"/>
  <c r="I157" i="2" s="1"/>
  <c r="F158" i="2"/>
  <c r="I158" i="2" s="1"/>
  <c r="F159" i="2"/>
  <c r="I159" i="2" s="1"/>
  <c r="F160" i="2"/>
  <c r="I160" i="2" s="1"/>
  <c r="F161" i="2"/>
  <c r="I161" i="2" s="1"/>
  <c r="F162" i="2"/>
  <c r="I162" i="2" s="1"/>
  <c r="F163" i="2"/>
  <c r="I163" i="2" s="1"/>
  <c r="F164" i="2"/>
  <c r="I164" i="2" s="1"/>
  <c r="F165" i="2"/>
  <c r="I165" i="2" s="1"/>
  <c r="F166" i="2"/>
  <c r="I166" i="2" s="1"/>
  <c r="F167" i="2"/>
  <c r="I167" i="2" s="1"/>
  <c r="F168" i="2"/>
  <c r="I168" i="2" s="1"/>
  <c r="F169" i="2"/>
  <c r="I169" i="2" s="1"/>
  <c r="F170" i="2"/>
  <c r="I170" i="2" s="1"/>
  <c r="F171" i="2"/>
  <c r="I171" i="2" s="1"/>
  <c r="F172" i="2"/>
  <c r="I172" i="2" s="1"/>
  <c r="F173" i="2"/>
  <c r="I173" i="2" s="1"/>
  <c r="F174" i="2"/>
  <c r="I174" i="2" s="1"/>
  <c r="F175" i="2"/>
  <c r="I175" i="2" s="1"/>
  <c r="F176" i="2"/>
  <c r="I176" i="2" s="1"/>
  <c r="F177" i="2"/>
  <c r="I177" i="2" s="1"/>
  <c r="F178" i="2"/>
  <c r="I178" i="2" s="1"/>
  <c r="F179" i="2"/>
  <c r="I179" i="2" s="1"/>
  <c r="F180" i="2"/>
  <c r="I180" i="2" s="1"/>
  <c r="F181" i="2"/>
  <c r="I181" i="2" s="1"/>
  <c r="F182" i="2"/>
  <c r="I182" i="2" s="1"/>
  <c r="F183" i="2"/>
  <c r="I183" i="2" s="1"/>
  <c r="F184" i="2"/>
  <c r="I184" i="2" s="1"/>
  <c r="F185" i="2"/>
  <c r="I185" i="2" s="1"/>
  <c r="F186" i="2"/>
  <c r="I186" i="2" s="1"/>
  <c r="F187" i="2"/>
  <c r="I187" i="2" s="1"/>
  <c r="F188" i="2"/>
  <c r="I188" i="2" s="1"/>
  <c r="F189" i="2"/>
  <c r="I189" i="2" s="1"/>
  <c r="F190" i="2"/>
  <c r="I190" i="2" s="1"/>
  <c r="F191" i="2"/>
  <c r="I191" i="2" s="1"/>
  <c r="F192" i="2"/>
  <c r="I192" i="2" s="1"/>
  <c r="F193" i="2"/>
  <c r="I193" i="2" s="1"/>
  <c r="F194" i="2"/>
  <c r="I194" i="2" s="1"/>
  <c r="F195" i="2"/>
  <c r="I195" i="2" s="1"/>
  <c r="F196" i="2"/>
  <c r="I196" i="2" s="1"/>
  <c r="F197" i="2"/>
  <c r="I197" i="2" s="1"/>
  <c r="F198" i="2"/>
  <c r="I198" i="2" s="1"/>
  <c r="F199" i="2"/>
  <c r="I199" i="2" s="1"/>
  <c r="F200" i="2"/>
  <c r="I200" i="2" s="1"/>
  <c r="F201" i="2"/>
  <c r="I201" i="2" s="1"/>
  <c r="F202" i="2"/>
  <c r="I202" i="2" s="1"/>
  <c r="F203" i="2"/>
  <c r="I203" i="2" s="1"/>
  <c r="F204" i="2"/>
  <c r="I204" i="2" s="1"/>
  <c r="F205" i="2"/>
  <c r="I205" i="2" s="1"/>
  <c r="F206" i="2"/>
  <c r="I206" i="2" s="1"/>
  <c r="F207" i="2"/>
  <c r="I207" i="2" s="1"/>
  <c r="F208" i="2"/>
  <c r="I208" i="2" s="1"/>
  <c r="F209" i="2"/>
  <c r="I209" i="2" s="1"/>
  <c r="F210" i="2"/>
  <c r="I210" i="2" s="1"/>
  <c r="F211" i="2"/>
  <c r="I211" i="2" s="1"/>
  <c r="F212" i="2"/>
  <c r="I212" i="2" s="1"/>
  <c r="F213" i="2"/>
  <c r="I213" i="2" s="1"/>
  <c r="F214" i="2"/>
  <c r="I214" i="2" s="1"/>
  <c r="F215" i="2"/>
  <c r="I215" i="2" s="1"/>
  <c r="F216" i="2"/>
  <c r="I216" i="2" s="1"/>
  <c r="F217" i="2"/>
  <c r="I217" i="2" s="1"/>
  <c r="F218" i="2"/>
  <c r="I218" i="2" s="1"/>
  <c r="F219" i="2"/>
  <c r="I219" i="2" s="1"/>
  <c r="F220" i="2"/>
  <c r="I220" i="2" s="1"/>
  <c r="F221" i="2"/>
  <c r="I221" i="2" s="1"/>
  <c r="F222" i="2"/>
  <c r="I222" i="2" s="1"/>
  <c r="F223" i="2"/>
  <c r="I223" i="2" s="1"/>
  <c r="F224" i="2"/>
  <c r="I224" i="2" s="1"/>
  <c r="F225" i="2"/>
  <c r="I225" i="2" s="1"/>
  <c r="F226" i="2"/>
  <c r="I226" i="2" s="1"/>
  <c r="F227" i="2"/>
  <c r="I227" i="2" s="1"/>
  <c r="F228" i="2"/>
  <c r="I228" i="2" s="1"/>
  <c r="F229" i="2"/>
  <c r="I229" i="2" s="1"/>
  <c r="F230" i="2"/>
  <c r="I230" i="2" s="1"/>
  <c r="F231" i="2"/>
  <c r="I231" i="2" s="1"/>
  <c r="F232" i="2"/>
  <c r="I232" i="2" s="1"/>
  <c r="F233" i="2"/>
  <c r="I233" i="2" s="1"/>
  <c r="F234" i="2"/>
  <c r="I234" i="2" s="1"/>
  <c r="F235" i="2"/>
  <c r="I235" i="2" s="1"/>
  <c r="F236" i="2"/>
  <c r="I236" i="2" s="1"/>
  <c r="F237" i="2"/>
  <c r="I237" i="2" s="1"/>
  <c r="F238" i="2"/>
  <c r="I238" i="2" s="1"/>
  <c r="F239" i="2"/>
  <c r="I239" i="2" s="1"/>
  <c r="F240" i="2"/>
  <c r="I240" i="2" s="1"/>
  <c r="F241" i="2"/>
  <c r="I241" i="2" s="1"/>
  <c r="F242" i="2"/>
  <c r="I242" i="2" s="1"/>
  <c r="F243" i="2"/>
  <c r="I243" i="2" s="1"/>
  <c r="F244" i="2"/>
  <c r="I244" i="2" s="1"/>
  <c r="F245" i="2"/>
  <c r="I245" i="2" s="1"/>
  <c r="F246" i="2"/>
  <c r="I246" i="2" s="1"/>
  <c r="F247" i="2"/>
  <c r="I247" i="2" s="1"/>
  <c r="F248" i="2"/>
  <c r="I248" i="2" s="1"/>
  <c r="F249" i="2"/>
  <c r="I249" i="2" s="1"/>
  <c r="F250" i="2"/>
  <c r="I250" i="2" s="1"/>
  <c r="F251" i="2"/>
  <c r="I251" i="2" s="1"/>
  <c r="F252" i="2"/>
  <c r="I252" i="2" s="1"/>
  <c r="F253" i="2"/>
  <c r="I253" i="2" s="1"/>
  <c r="F254" i="2"/>
  <c r="I254" i="2" s="1"/>
  <c r="F255" i="2"/>
  <c r="I255" i="2" s="1"/>
  <c r="F256" i="2"/>
  <c r="I256" i="2" s="1"/>
  <c r="F257" i="2"/>
  <c r="I257" i="2" s="1"/>
  <c r="F258" i="2"/>
  <c r="I258" i="2" s="1"/>
  <c r="F259" i="2"/>
  <c r="I259" i="2" s="1"/>
  <c r="F260" i="2"/>
  <c r="I260" i="2" s="1"/>
  <c r="F261" i="2"/>
  <c r="I261" i="2" s="1"/>
  <c r="F262" i="2"/>
  <c r="I262" i="2" s="1"/>
  <c r="F263" i="2"/>
  <c r="I263" i="2" s="1"/>
  <c r="F264" i="2"/>
  <c r="I264" i="2" s="1"/>
  <c r="F265" i="2"/>
  <c r="I265" i="2" s="1"/>
  <c r="F266" i="2"/>
  <c r="I266" i="2" s="1"/>
  <c r="F267" i="2"/>
  <c r="I267" i="2" s="1"/>
  <c r="F268" i="2"/>
  <c r="I268" i="2" s="1"/>
  <c r="F269" i="2"/>
  <c r="I269" i="2" s="1"/>
  <c r="F270" i="2"/>
  <c r="I270" i="2" s="1"/>
  <c r="F271" i="2"/>
  <c r="I271" i="2" s="1"/>
  <c r="F272" i="2"/>
  <c r="I272" i="2" s="1"/>
  <c r="F273" i="2"/>
  <c r="I273" i="2" s="1"/>
  <c r="F274" i="2"/>
  <c r="I274" i="2" s="1"/>
  <c r="F275" i="2"/>
  <c r="I275" i="2" s="1"/>
  <c r="F276" i="2"/>
  <c r="I276" i="2" s="1"/>
  <c r="F277" i="2"/>
  <c r="I277" i="2" s="1"/>
  <c r="F278" i="2"/>
  <c r="I278" i="2" s="1"/>
  <c r="F279" i="2"/>
  <c r="I279" i="2" s="1"/>
  <c r="F280" i="2"/>
  <c r="I280" i="2" s="1"/>
  <c r="F281" i="2"/>
  <c r="I281" i="2" s="1"/>
  <c r="F282" i="2"/>
  <c r="I282" i="2" s="1"/>
  <c r="F283" i="2"/>
  <c r="I283" i="2" s="1"/>
  <c r="F284" i="2"/>
  <c r="I284" i="2" s="1"/>
  <c r="F285" i="2"/>
  <c r="I285" i="2" s="1"/>
  <c r="F286" i="2"/>
  <c r="I286" i="2" s="1"/>
  <c r="F287" i="2"/>
  <c r="I287" i="2" s="1"/>
  <c r="F288" i="2"/>
  <c r="I288" i="2" s="1"/>
  <c r="F289" i="2"/>
  <c r="I289" i="2" s="1"/>
  <c r="F290" i="2"/>
  <c r="I290" i="2" s="1"/>
  <c r="F291" i="2"/>
  <c r="I291" i="2" s="1"/>
  <c r="F292" i="2"/>
  <c r="I292" i="2" s="1"/>
  <c r="F293" i="2"/>
  <c r="I293" i="2" s="1"/>
  <c r="F294" i="2"/>
  <c r="I294" i="2" s="1"/>
  <c r="F295" i="2"/>
  <c r="I295" i="2" s="1"/>
  <c r="F296" i="2"/>
  <c r="I296" i="2" s="1"/>
  <c r="F297" i="2"/>
  <c r="I297" i="2" s="1"/>
  <c r="F298" i="2"/>
  <c r="I298" i="2" s="1"/>
  <c r="F299" i="2"/>
  <c r="I299" i="2" s="1"/>
  <c r="F300" i="2"/>
  <c r="I300" i="2" s="1"/>
  <c r="F301" i="2"/>
  <c r="I301" i="2" s="1"/>
  <c r="F302" i="2"/>
  <c r="I302" i="2" s="1"/>
  <c r="F303" i="2"/>
  <c r="I303" i="2" s="1"/>
  <c r="F304" i="2"/>
  <c r="I304" i="2" s="1"/>
  <c r="F305" i="2"/>
  <c r="I305" i="2" s="1"/>
  <c r="F306" i="2"/>
  <c r="I306" i="2" s="1"/>
  <c r="F307" i="2"/>
  <c r="I307" i="2" s="1"/>
  <c r="F308" i="2"/>
  <c r="I308" i="2" s="1"/>
  <c r="F309" i="2"/>
  <c r="I309" i="2" s="1"/>
  <c r="F310" i="2"/>
  <c r="I310" i="2" s="1"/>
  <c r="F311" i="2"/>
  <c r="I311" i="2" s="1"/>
  <c r="F312" i="2"/>
  <c r="I312" i="2" s="1"/>
  <c r="F313" i="2"/>
  <c r="I313" i="2" s="1"/>
  <c r="F314" i="2"/>
  <c r="I314" i="2" s="1"/>
  <c r="F315" i="2"/>
  <c r="I315" i="2" s="1"/>
  <c r="F316" i="2"/>
  <c r="I316" i="2" s="1"/>
  <c r="F317" i="2"/>
  <c r="I317" i="2" s="1"/>
  <c r="F318" i="2"/>
  <c r="I318" i="2" s="1"/>
  <c r="F319" i="2"/>
  <c r="I319" i="2" s="1"/>
  <c r="F320" i="2"/>
  <c r="I320" i="2" s="1"/>
  <c r="F321" i="2"/>
  <c r="I321" i="2" s="1"/>
  <c r="F322" i="2"/>
  <c r="I322" i="2" s="1"/>
  <c r="F323" i="2"/>
  <c r="I323" i="2" s="1"/>
  <c r="F324" i="2"/>
  <c r="I324" i="2" s="1"/>
  <c r="F325" i="2"/>
  <c r="I325" i="2" s="1"/>
  <c r="F326" i="2"/>
  <c r="I326" i="2" s="1"/>
  <c r="F327" i="2"/>
  <c r="I327" i="2" s="1"/>
  <c r="F328" i="2"/>
  <c r="I328" i="2" s="1"/>
  <c r="F329" i="2"/>
  <c r="I329" i="2" s="1"/>
  <c r="F330" i="2"/>
  <c r="I330" i="2" s="1"/>
  <c r="F331" i="2"/>
  <c r="I331" i="2" s="1"/>
  <c r="F332" i="2"/>
  <c r="I332" i="2" s="1"/>
  <c r="F333" i="2"/>
  <c r="I333" i="2" s="1"/>
  <c r="F334" i="2"/>
  <c r="I334" i="2" s="1"/>
  <c r="F335" i="2"/>
  <c r="I335" i="2" s="1"/>
  <c r="F336" i="2"/>
  <c r="I336" i="2" s="1"/>
  <c r="F337" i="2"/>
  <c r="I337" i="2" s="1"/>
  <c r="F338" i="2"/>
  <c r="I338" i="2" s="1"/>
  <c r="F339" i="2"/>
  <c r="I339" i="2" s="1"/>
  <c r="F340" i="2"/>
  <c r="I340" i="2" s="1"/>
  <c r="F341" i="2"/>
  <c r="I341" i="2" s="1"/>
  <c r="F342" i="2"/>
  <c r="I342" i="2" s="1"/>
  <c r="F343" i="2"/>
  <c r="I343" i="2" s="1"/>
  <c r="F344" i="2"/>
  <c r="I344" i="2" s="1"/>
  <c r="F345" i="2"/>
  <c r="I345" i="2" s="1"/>
  <c r="F346" i="2"/>
  <c r="I346" i="2" s="1"/>
  <c r="F347" i="2"/>
  <c r="I347" i="2" s="1"/>
  <c r="F348" i="2"/>
  <c r="I348" i="2" s="1"/>
  <c r="F349" i="2"/>
  <c r="I349" i="2" s="1"/>
  <c r="F350" i="2"/>
  <c r="I350" i="2" s="1"/>
  <c r="F351" i="2"/>
  <c r="I351" i="2" s="1"/>
  <c r="F352" i="2"/>
  <c r="I352" i="2" s="1"/>
  <c r="F353" i="2"/>
  <c r="I353" i="2" s="1"/>
  <c r="F354" i="2"/>
  <c r="I354" i="2" s="1"/>
  <c r="F355" i="2"/>
  <c r="I355" i="2" s="1"/>
  <c r="F356" i="2"/>
  <c r="I356" i="2" s="1"/>
  <c r="F357" i="2"/>
  <c r="I357" i="2" s="1"/>
  <c r="F358" i="2"/>
  <c r="I358" i="2" s="1"/>
  <c r="F359" i="2"/>
  <c r="I359" i="2" s="1"/>
  <c r="F360" i="2"/>
  <c r="I360" i="2" s="1"/>
  <c r="F361" i="2"/>
  <c r="I361" i="2" s="1"/>
  <c r="F362" i="2"/>
  <c r="I362" i="2" s="1"/>
  <c r="F363" i="2"/>
  <c r="I363" i="2" s="1"/>
  <c r="F364" i="2"/>
  <c r="I364" i="2" s="1"/>
  <c r="F365" i="2"/>
  <c r="I365" i="2" s="1"/>
  <c r="F366" i="2"/>
  <c r="I366" i="2" s="1"/>
  <c r="F367" i="2"/>
  <c r="I367" i="2" s="1"/>
  <c r="F368" i="2"/>
  <c r="I368" i="2" s="1"/>
  <c r="F369" i="2"/>
  <c r="I369" i="2" s="1"/>
  <c r="F370" i="2"/>
  <c r="I370" i="2" s="1"/>
  <c r="F371" i="2"/>
  <c r="I371" i="2" s="1"/>
  <c r="F372" i="2"/>
  <c r="I372" i="2" s="1"/>
  <c r="F373" i="2"/>
  <c r="I373" i="2" s="1"/>
  <c r="F374" i="2"/>
  <c r="I374" i="2" s="1"/>
  <c r="F375" i="2"/>
  <c r="I375" i="2" s="1"/>
  <c r="F376" i="2"/>
  <c r="I376" i="2" s="1"/>
  <c r="F377" i="2"/>
  <c r="I377" i="2" s="1"/>
  <c r="F378" i="2"/>
  <c r="I378" i="2" s="1"/>
  <c r="F379" i="2"/>
  <c r="I379" i="2" s="1"/>
  <c r="F380" i="2"/>
  <c r="I380" i="2" s="1"/>
  <c r="F381" i="2"/>
  <c r="I381" i="2" s="1"/>
  <c r="F382" i="2"/>
  <c r="I382" i="2" s="1"/>
  <c r="F383" i="2"/>
  <c r="I383" i="2" s="1"/>
  <c r="F384" i="2"/>
  <c r="I384" i="2" s="1"/>
  <c r="F385" i="2"/>
  <c r="I385" i="2" s="1"/>
  <c r="F386" i="2"/>
  <c r="I386" i="2" s="1"/>
  <c r="F387" i="2"/>
  <c r="I387" i="2" s="1"/>
  <c r="F388" i="2"/>
  <c r="I388" i="2" s="1"/>
  <c r="F389" i="2"/>
  <c r="I389" i="2" s="1"/>
  <c r="F390" i="2"/>
  <c r="I390" i="2" s="1"/>
  <c r="F391" i="2"/>
  <c r="I391" i="2" s="1"/>
  <c r="F392" i="2"/>
  <c r="I392" i="2" s="1"/>
  <c r="F393" i="2"/>
  <c r="I393" i="2" s="1"/>
  <c r="F394" i="2"/>
  <c r="I394" i="2" s="1"/>
  <c r="F395" i="2"/>
  <c r="I395" i="2" s="1"/>
  <c r="F396" i="2"/>
  <c r="I396" i="2" s="1"/>
  <c r="F397" i="2"/>
  <c r="I397" i="2" s="1"/>
  <c r="F398" i="2"/>
  <c r="I398" i="2" s="1"/>
  <c r="F399" i="2"/>
  <c r="I399" i="2" s="1"/>
  <c r="F400" i="2"/>
  <c r="I400" i="2" s="1"/>
  <c r="F401" i="2"/>
  <c r="I401" i="2" s="1"/>
  <c r="F402" i="2"/>
  <c r="I402" i="2" s="1"/>
  <c r="F403" i="2"/>
  <c r="I403" i="2" s="1"/>
  <c r="F404" i="2"/>
  <c r="I404" i="2" s="1"/>
  <c r="F405" i="2"/>
  <c r="I405" i="2" s="1"/>
  <c r="F406" i="2"/>
  <c r="I406" i="2" s="1"/>
  <c r="F407" i="2"/>
  <c r="I407" i="2" s="1"/>
  <c r="F408" i="2"/>
  <c r="I408" i="2" s="1"/>
  <c r="F409" i="2"/>
  <c r="I409" i="2" s="1"/>
  <c r="F410" i="2"/>
  <c r="I410" i="2" s="1"/>
  <c r="F411" i="2"/>
  <c r="I411" i="2" s="1"/>
  <c r="F412" i="2"/>
  <c r="I412" i="2" s="1"/>
  <c r="F413" i="2"/>
  <c r="I413" i="2" s="1"/>
  <c r="F414" i="2"/>
  <c r="I414" i="2" s="1"/>
  <c r="F415" i="2"/>
  <c r="I415" i="2" s="1"/>
  <c r="F416" i="2"/>
  <c r="I416" i="2" s="1"/>
  <c r="F417" i="2"/>
  <c r="I417" i="2" s="1"/>
  <c r="F418" i="2"/>
  <c r="I418" i="2" s="1"/>
  <c r="F419" i="2"/>
  <c r="I419" i="2" s="1"/>
  <c r="F420" i="2"/>
  <c r="I420" i="2" s="1"/>
  <c r="F421" i="2"/>
  <c r="I421" i="2" s="1"/>
  <c r="F422" i="2"/>
  <c r="I422" i="2" s="1"/>
  <c r="F423" i="2"/>
  <c r="I423" i="2" s="1"/>
  <c r="F424" i="2"/>
  <c r="I424" i="2" s="1"/>
  <c r="F425" i="2"/>
  <c r="I425" i="2" s="1"/>
  <c r="F426" i="2"/>
  <c r="I426" i="2" s="1"/>
  <c r="F427" i="2"/>
  <c r="I427" i="2" s="1"/>
  <c r="F428" i="2"/>
  <c r="I428" i="2" s="1"/>
  <c r="F429" i="2"/>
  <c r="I429" i="2" s="1"/>
  <c r="F430" i="2"/>
  <c r="I430" i="2" s="1"/>
  <c r="F431" i="2"/>
  <c r="I431" i="2" s="1"/>
  <c r="F432" i="2"/>
  <c r="I432" i="2" s="1"/>
  <c r="F433" i="2"/>
  <c r="I433" i="2" s="1"/>
  <c r="F434" i="2"/>
  <c r="I434" i="2" s="1"/>
  <c r="F435" i="2"/>
  <c r="I435" i="2" s="1"/>
  <c r="F436" i="2"/>
  <c r="I436" i="2" s="1"/>
  <c r="F437" i="2"/>
  <c r="I437" i="2" s="1"/>
  <c r="F438" i="2"/>
  <c r="I438" i="2" s="1"/>
  <c r="F439" i="2"/>
  <c r="I439" i="2" s="1"/>
  <c r="F440" i="2"/>
  <c r="I440" i="2" s="1"/>
  <c r="F441" i="2"/>
  <c r="I441" i="2" s="1"/>
  <c r="F442" i="2"/>
  <c r="I442" i="2" s="1"/>
  <c r="F443" i="2"/>
  <c r="I443" i="2" s="1"/>
  <c r="F444" i="2"/>
  <c r="I444" i="2" s="1"/>
  <c r="F445" i="2"/>
  <c r="I445" i="2" s="1"/>
  <c r="F446" i="2"/>
  <c r="I446" i="2" s="1"/>
  <c r="F447" i="2"/>
  <c r="I447" i="2" s="1"/>
  <c r="F448" i="2"/>
  <c r="I448" i="2" s="1"/>
  <c r="F449" i="2"/>
  <c r="I449" i="2" s="1"/>
  <c r="F450" i="2"/>
  <c r="I450" i="2" s="1"/>
  <c r="F451" i="2"/>
  <c r="I451" i="2" s="1"/>
  <c r="F452" i="2"/>
  <c r="I452" i="2" s="1"/>
  <c r="F453" i="2"/>
  <c r="I453" i="2" s="1"/>
  <c r="F454" i="2"/>
  <c r="I454" i="2" s="1"/>
  <c r="F455" i="2"/>
  <c r="I455" i="2" s="1"/>
  <c r="F456" i="2"/>
  <c r="I456" i="2" s="1"/>
  <c r="F457" i="2"/>
  <c r="I457" i="2" s="1"/>
  <c r="F458" i="2"/>
  <c r="I458" i="2" s="1"/>
  <c r="F459" i="2"/>
  <c r="I459" i="2" s="1"/>
  <c r="F460" i="2"/>
  <c r="I460" i="2" s="1"/>
  <c r="F461" i="2"/>
  <c r="I461" i="2" s="1"/>
  <c r="F462" i="2"/>
  <c r="I462" i="2" s="1"/>
  <c r="F463" i="2"/>
  <c r="I463" i="2" s="1"/>
  <c r="F464" i="2"/>
  <c r="I464" i="2" s="1"/>
  <c r="F465" i="2"/>
  <c r="I465" i="2" s="1"/>
  <c r="F466" i="2"/>
  <c r="I466" i="2" s="1"/>
  <c r="F467" i="2"/>
  <c r="I467" i="2" s="1"/>
  <c r="F468" i="2"/>
  <c r="I468" i="2" s="1"/>
  <c r="F469" i="2"/>
  <c r="I469" i="2" s="1"/>
  <c r="F470" i="2"/>
  <c r="I470" i="2" s="1"/>
  <c r="F471" i="2"/>
  <c r="I471" i="2" s="1"/>
  <c r="F472" i="2"/>
  <c r="I472" i="2" s="1"/>
  <c r="F473" i="2"/>
  <c r="I473" i="2" s="1"/>
  <c r="F474" i="2"/>
  <c r="I474" i="2" s="1"/>
  <c r="F475" i="2"/>
  <c r="I475" i="2" s="1"/>
  <c r="F476" i="2"/>
  <c r="I476" i="2" s="1"/>
  <c r="F477" i="2"/>
  <c r="I477" i="2" s="1"/>
  <c r="F478" i="2"/>
  <c r="I478" i="2" s="1"/>
  <c r="F479" i="2"/>
  <c r="I479" i="2" s="1"/>
  <c r="F480" i="2"/>
  <c r="I480" i="2" s="1"/>
  <c r="F481" i="2"/>
  <c r="I481" i="2" s="1"/>
  <c r="F482" i="2"/>
  <c r="I482" i="2" s="1"/>
  <c r="F483" i="2"/>
  <c r="I483" i="2" s="1"/>
  <c r="F484" i="2"/>
  <c r="I484" i="2" s="1"/>
  <c r="F485" i="2"/>
  <c r="I485" i="2" s="1"/>
  <c r="F486" i="2"/>
  <c r="I486" i="2" s="1"/>
  <c r="F487" i="2"/>
  <c r="I487" i="2" s="1"/>
  <c r="F488" i="2"/>
  <c r="I488" i="2" s="1"/>
  <c r="F489" i="2"/>
  <c r="I489" i="2" s="1"/>
  <c r="F490" i="2"/>
  <c r="I490" i="2" s="1"/>
  <c r="F491" i="2"/>
  <c r="I491" i="2" s="1"/>
  <c r="F492" i="2"/>
  <c r="I492" i="2" s="1"/>
  <c r="F493" i="2"/>
  <c r="I493" i="2" s="1"/>
  <c r="F494" i="2"/>
  <c r="I494" i="2" s="1"/>
  <c r="F495" i="2"/>
  <c r="I495" i="2" s="1"/>
  <c r="F496" i="2"/>
  <c r="I496" i="2" s="1"/>
  <c r="F497" i="2"/>
  <c r="I497" i="2" s="1"/>
  <c r="F498" i="2"/>
  <c r="I498" i="2" s="1"/>
  <c r="F499" i="2"/>
  <c r="I499" i="2" s="1"/>
  <c r="F500" i="2"/>
  <c r="I500" i="2" s="1"/>
  <c r="F501" i="2"/>
  <c r="I501" i="2" s="1"/>
  <c r="F502" i="2"/>
  <c r="I502" i="2" s="1"/>
  <c r="F503" i="2"/>
  <c r="I503" i="2" s="1"/>
  <c r="F504" i="2"/>
  <c r="I504" i="2" s="1"/>
  <c r="F505" i="2"/>
  <c r="I505" i="2" s="1"/>
  <c r="F506" i="2"/>
  <c r="I506" i="2" s="1"/>
  <c r="F507" i="2"/>
  <c r="I507" i="2" s="1"/>
  <c r="F508" i="2"/>
  <c r="I508" i="2" s="1"/>
  <c r="F509" i="2"/>
  <c r="I509" i="2" s="1"/>
  <c r="F510" i="2"/>
  <c r="I510" i="2" s="1"/>
  <c r="F511" i="2"/>
  <c r="I511" i="2" s="1"/>
  <c r="F512" i="2"/>
  <c r="I512" i="2" s="1"/>
  <c r="F513" i="2"/>
  <c r="I513" i="2" s="1"/>
  <c r="F514" i="2"/>
  <c r="I514" i="2" s="1"/>
  <c r="F515" i="2"/>
  <c r="I515" i="2" s="1"/>
  <c r="F516" i="2"/>
  <c r="I516" i="2" s="1"/>
  <c r="F517" i="2"/>
  <c r="I517" i="2" s="1"/>
  <c r="F518" i="2"/>
  <c r="I518" i="2" s="1"/>
  <c r="F519" i="2"/>
  <c r="I519" i="2" s="1"/>
  <c r="F520" i="2"/>
  <c r="I520" i="2" s="1"/>
  <c r="F521" i="2"/>
  <c r="I521" i="2" s="1"/>
  <c r="F522" i="2"/>
  <c r="I522" i="2" s="1"/>
  <c r="F523" i="2"/>
  <c r="I523" i="2" s="1"/>
  <c r="F524" i="2"/>
  <c r="I524" i="2" s="1"/>
  <c r="F525" i="2"/>
  <c r="I525" i="2" s="1"/>
  <c r="F526" i="2"/>
  <c r="I526" i="2" s="1"/>
  <c r="F527" i="2"/>
  <c r="I527" i="2" s="1"/>
  <c r="F528" i="2"/>
  <c r="I528" i="2" s="1"/>
  <c r="F529" i="2"/>
  <c r="I529" i="2" s="1"/>
  <c r="F530" i="2"/>
  <c r="I530" i="2" s="1"/>
  <c r="F531" i="2"/>
  <c r="I531" i="2" s="1"/>
  <c r="F532" i="2"/>
  <c r="I532" i="2" s="1"/>
  <c r="F533" i="2"/>
  <c r="I533" i="2" s="1"/>
  <c r="F534" i="2"/>
  <c r="I534" i="2" s="1"/>
  <c r="F535" i="2"/>
  <c r="I535" i="2" s="1"/>
  <c r="F536" i="2"/>
  <c r="I536" i="2" s="1"/>
  <c r="F537" i="2"/>
  <c r="I537" i="2" s="1"/>
  <c r="F538" i="2"/>
  <c r="I538" i="2" s="1"/>
  <c r="F539" i="2"/>
  <c r="I539" i="2" s="1"/>
  <c r="F540" i="2"/>
  <c r="I540" i="2" s="1"/>
  <c r="F541" i="2"/>
  <c r="I541" i="2" s="1"/>
  <c r="F542" i="2"/>
  <c r="I542" i="2" s="1"/>
  <c r="F543" i="2"/>
  <c r="I543" i="2" s="1"/>
  <c r="F544" i="2"/>
  <c r="I544" i="2" s="1"/>
  <c r="F545" i="2"/>
  <c r="I545" i="2" s="1"/>
  <c r="F546" i="2"/>
  <c r="I546" i="2" s="1"/>
  <c r="F547" i="2"/>
  <c r="I547" i="2" s="1"/>
  <c r="F548" i="2"/>
  <c r="I548" i="2" s="1"/>
  <c r="F549" i="2"/>
  <c r="I549" i="2" s="1"/>
  <c r="F550" i="2"/>
  <c r="I550" i="2" s="1"/>
  <c r="F551" i="2"/>
  <c r="I551" i="2" s="1"/>
  <c r="F552" i="2"/>
  <c r="I552" i="2" s="1"/>
  <c r="F553" i="2"/>
  <c r="I553" i="2" s="1"/>
  <c r="F554" i="2"/>
  <c r="I554" i="2" s="1"/>
  <c r="F555" i="2"/>
  <c r="I555" i="2" s="1"/>
  <c r="F556" i="2"/>
  <c r="I556" i="2" s="1"/>
  <c r="F557" i="2"/>
  <c r="I557" i="2" s="1"/>
  <c r="F558" i="2"/>
  <c r="I558" i="2" s="1"/>
  <c r="F559" i="2"/>
  <c r="I559" i="2" s="1"/>
  <c r="F560" i="2"/>
  <c r="I560" i="2" s="1"/>
  <c r="F561" i="2"/>
  <c r="I561" i="2" s="1"/>
  <c r="F562" i="2"/>
  <c r="I562" i="2" s="1"/>
  <c r="F563" i="2"/>
  <c r="I563" i="2" s="1"/>
  <c r="F564" i="2"/>
  <c r="I564" i="2" s="1"/>
  <c r="F565" i="2"/>
  <c r="I565" i="2" s="1"/>
  <c r="F566" i="2"/>
  <c r="I566" i="2" s="1"/>
  <c r="F567" i="2"/>
  <c r="I567" i="2" s="1"/>
  <c r="F568" i="2"/>
  <c r="I568" i="2" s="1"/>
  <c r="F569" i="2"/>
  <c r="I569" i="2" s="1"/>
  <c r="F570" i="2"/>
  <c r="I570" i="2" s="1"/>
  <c r="F571" i="2"/>
  <c r="I571" i="2" s="1"/>
  <c r="F572" i="2"/>
  <c r="I572" i="2" s="1"/>
  <c r="F573" i="2"/>
  <c r="I573" i="2" s="1"/>
  <c r="F574" i="2"/>
  <c r="I574" i="2" s="1"/>
  <c r="F575" i="2"/>
  <c r="I575" i="2" s="1"/>
  <c r="F576" i="2"/>
  <c r="I576" i="2" s="1"/>
  <c r="F577" i="2"/>
  <c r="I577" i="2" s="1"/>
  <c r="F578" i="2"/>
  <c r="I578" i="2" s="1"/>
  <c r="F579" i="2"/>
  <c r="I579" i="2" s="1"/>
  <c r="F580" i="2"/>
  <c r="I580" i="2" s="1"/>
  <c r="F581" i="2"/>
  <c r="I581" i="2" s="1"/>
  <c r="F582" i="2"/>
  <c r="I582" i="2" s="1"/>
  <c r="F583" i="2"/>
  <c r="I583" i="2" s="1"/>
  <c r="F584" i="2"/>
  <c r="I584" i="2" s="1"/>
  <c r="F585" i="2"/>
  <c r="I585" i="2" s="1"/>
  <c r="F586" i="2"/>
  <c r="I586" i="2" s="1"/>
  <c r="F587" i="2"/>
  <c r="I587" i="2" s="1"/>
  <c r="F588" i="2"/>
  <c r="I588" i="2" s="1"/>
  <c r="F589" i="2"/>
  <c r="I589" i="2" s="1"/>
  <c r="F590" i="2"/>
  <c r="I590" i="2" s="1"/>
  <c r="F591" i="2"/>
  <c r="I591" i="2" s="1"/>
  <c r="F592" i="2"/>
  <c r="I592" i="2" s="1"/>
  <c r="F593" i="2"/>
  <c r="I593" i="2" s="1"/>
  <c r="F594" i="2"/>
  <c r="I594" i="2" s="1"/>
  <c r="F595" i="2"/>
  <c r="I595" i="2" s="1"/>
  <c r="F596" i="2"/>
  <c r="I596" i="2" s="1"/>
  <c r="F597" i="2"/>
  <c r="I597" i="2" s="1"/>
  <c r="F598" i="2"/>
  <c r="I598" i="2" s="1"/>
  <c r="F599" i="2"/>
  <c r="I599" i="2" s="1"/>
  <c r="F600" i="2"/>
  <c r="I600" i="2" s="1"/>
  <c r="F601" i="2"/>
  <c r="I601" i="2" s="1"/>
  <c r="F602" i="2"/>
  <c r="I602" i="2" s="1"/>
  <c r="F603" i="2"/>
  <c r="I603" i="2" s="1"/>
  <c r="F604" i="2"/>
  <c r="I604" i="2" s="1"/>
  <c r="F605" i="2"/>
  <c r="I605" i="2" s="1"/>
  <c r="F606" i="2"/>
  <c r="I606" i="2" s="1"/>
  <c r="F607" i="2"/>
  <c r="I607" i="2" s="1"/>
  <c r="F608" i="2"/>
  <c r="I608" i="2" s="1"/>
  <c r="F609" i="2"/>
  <c r="I609" i="2" s="1"/>
  <c r="F610" i="2"/>
  <c r="I610" i="2" s="1"/>
  <c r="F611" i="2"/>
  <c r="I611" i="2" s="1"/>
  <c r="F612" i="2"/>
  <c r="I612" i="2" s="1"/>
  <c r="F613" i="2"/>
  <c r="I613" i="2" s="1"/>
  <c r="F614" i="2"/>
  <c r="I614" i="2" s="1"/>
  <c r="F615" i="2"/>
  <c r="I615" i="2" s="1"/>
  <c r="F616" i="2"/>
  <c r="I616" i="2" s="1"/>
  <c r="F617" i="2"/>
  <c r="I617" i="2" s="1"/>
  <c r="F618" i="2"/>
  <c r="I618" i="2" s="1"/>
  <c r="F619" i="2"/>
  <c r="I619" i="2" s="1"/>
  <c r="F620" i="2"/>
  <c r="I620" i="2" s="1"/>
  <c r="F621" i="2"/>
  <c r="I621" i="2" s="1"/>
  <c r="F622" i="2"/>
  <c r="I622" i="2" s="1"/>
  <c r="F623" i="2"/>
  <c r="I623" i="2" s="1"/>
  <c r="F624" i="2"/>
  <c r="I624" i="2" s="1"/>
  <c r="F625" i="2"/>
  <c r="I625" i="2" s="1"/>
  <c r="F626" i="2"/>
  <c r="I626" i="2" s="1"/>
  <c r="F627" i="2"/>
  <c r="I627" i="2" s="1"/>
  <c r="F628" i="2"/>
  <c r="I628" i="2" s="1"/>
  <c r="F629" i="2"/>
  <c r="I629" i="2" s="1"/>
  <c r="F630" i="2"/>
  <c r="I630" i="2" s="1"/>
  <c r="F631" i="2"/>
  <c r="I631" i="2" s="1"/>
  <c r="F632" i="2"/>
  <c r="I632" i="2" s="1"/>
  <c r="F633" i="2"/>
  <c r="I633" i="2" s="1"/>
  <c r="F634" i="2"/>
  <c r="I634" i="2" s="1"/>
  <c r="F635" i="2"/>
  <c r="I635" i="2" s="1"/>
  <c r="F636" i="2"/>
  <c r="I636" i="2" s="1"/>
  <c r="F637" i="2"/>
  <c r="I637" i="2" s="1"/>
  <c r="F638" i="2"/>
  <c r="I638" i="2" s="1"/>
  <c r="F639" i="2"/>
  <c r="I639" i="2" s="1"/>
  <c r="F640" i="2"/>
  <c r="I640" i="2" s="1"/>
  <c r="F641" i="2"/>
  <c r="I641" i="2" s="1"/>
  <c r="F642" i="2"/>
  <c r="I642" i="2" s="1"/>
  <c r="F643" i="2"/>
  <c r="I643" i="2" s="1"/>
  <c r="F644" i="2"/>
  <c r="I644" i="2" s="1"/>
  <c r="F645" i="2"/>
  <c r="I645" i="2" s="1"/>
  <c r="F646" i="2"/>
  <c r="I646" i="2" s="1"/>
  <c r="F647" i="2"/>
  <c r="I647" i="2" s="1"/>
  <c r="F648" i="2"/>
  <c r="I648" i="2" s="1"/>
  <c r="F649" i="2"/>
  <c r="I649" i="2" s="1"/>
  <c r="F650" i="2"/>
  <c r="I650" i="2" s="1"/>
  <c r="F651" i="2"/>
  <c r="I651" i="2" s="1"/>
  <c r="F652" i="2"/>
  <c r="I652" i="2" s="1"/>
  <c r="F653" i="2"/>
  <c r="I653" i="2" s="1"/>
  <c r="F654" i="2"/>
  <c r="I654" i="2" s="1"/>
  <c r="F655" i="2"/>
  <c r="I655" i="2" s="1"/>
  <c r="F656" i="2"/>
  <c r="I656" i="2" s="1"/>
  <c r="F657" i="2"/>
  <c r="I657" i="2" s="1"/>
  <c r="F658" i="2"/>
  <c r="I658" i="2" s="1"/>
  <c r="F659" i="2"/>
  <c r="I659" i="2" s="1"/>
  <c r="F660" i="2"/>
  <c r="I660" i="2" s="1"/>
  <c r="F661" i="2"/>
  <c r="I661" i="2" s="1"/>
  <c r="F662" i="2"/>
  <c r="I662" i="2" s="1"/>
  <c r="F663" i="2"/>
  <c r="I663" i="2" s="1"/>
  <c r="F664" i="2"/>
  <c r="I664" i="2" s="1"/>
  <c r="F665" i="2"/>
  <c r="I665" i="2" s="1"/>
  <c r="F666" i="2"/>
  <c r="I666" i="2" s="1"/>
  <c r="F667" i="2"/>
  <c r="I667" i="2" s="1"/>
  <c r="F668" i="2"/>
  <c r="I668" i="2" s="1"/>
  <c r="F669" i="2"/>
  <c r="I669" i="2" s="1"/>
  <c r="F670" i="2"/>
  <c r="I670" i="2" s="1"/>
  <c r="F671" i="2"/>
  <c r="I671" i="2" s="1"/>
  <c r="F672" i="2"/>
  <c r="I672" i="2" s="1"/>
  <c r="F673" i="2"/>
  <c r="I673" i="2" s="1"/>
  <c r="F674" i="2"/>
  <c r="I674" i="2" s="1"/>
  <c r="F675" i="2"/>
  <c r="I675" i="2" s="1"/>
  <c r="F676" i="2"/>
  <c r="I676" i="2" s="1"/>
  <c r="F677" i="2"/>
  <c r="I677" i="2" s="1"/>
  <c r="F678" i="2"/>
  <c r="I678" i="2" s="1"/>
  <c r="F679" i="2"/>
  <c r="I679" i="2" s="1"/>
  <c r="F680" i="2"/>
  <c r="I680" i="2" s="1"/>
  <c r="F681" i="2"/>
  <c r="I681" i="2" s="1"/>
  <c r="F682" i="2"/>
  <c r="I682" i="2" s="1"/>
  <c r="F683" i="2"/>
  <c r="I683" i="2" s="1"/>
  <c r="F684" i="2"/>
  <c r="I684" i="2" s="1"/>
  <c r="F685" i="2"/>
  <c r="I685" i="2" s="1"/>
  <c r="F686" i="2"/>
  <c r="I686" i="2" s="1"/>
  <c r="F687" i="2"/>
  <c r="I687" i="2" s="1"/>
  <c r="F688" i="2"/>
  <c r="I688" i="2" s="1"/>
  <c r="F689" i="2"/>
  <c r="I689" i="2" s="1"/>
  <c r="F690" i="2"/>
  <c r="I690" i="2" s="1"/>
  <c r="F691" i="2"/>
  <c r="I691" i="2" s="1"/>
  <c r="F692" i="2"/>
  <c r="I692" i="2" s="1"/>
  <c r="F693" i="2"/>
  <c r="I693" i="2" s="1"/>
  <c r="F694" i="2"/>
  <c r="I694" i="2" s="1"/>
  <c r="F695" i="2"/>
  <c r="I695" i="2" s="1"/>
  <c r="F696" i="2"/>
  <c r="I696" i="2" s="1"/>
  <c r="F697" i="2"/>
  <c r="I697" i="2" s="1"/>
  <c r="F698" i="2"/>
  <c r="I698" i="2" s="1"/>
  <c r="F699" i="2"/>
  <c r="I699" i="2" s="1"/>
  <c r="F700" i="2"/>
  <c r="I700" i="2" s="1"/>
  <c r="F701" i="2"/>
  <c r="I701" i="2" s="1"/>
  <c r="F702" i="2"/>
  <c r="I702" i="2" s="1"/>
  <c r="F703" i="2"/>
  <c r="I703" i="2" s="1"/>
  <c r="F704" i="2"/>
  <c r="I704" i="2" s="1"/>
  <c r="F705" i="2"/>
  <c r="I705" i="2" s="1"/>
  <c r="F706" i="2"/>
  <c r="I706" i="2" s="1"/>
  <c r="F707" i="2"/>
  <c r="I707" i="2" s="1"/>
  <c r="F708" i="2"/>
  <c r="I708" i="2" s="1"/>
  <c r="F709" i="2"/>
  <c r="I709" i="2" s="1"/>
  <c r="F710" i="2"/>
  <c r="I710" i="2" s="1"/>
  <c r="F711" i="2"/>
  <c r="I711" i="2" s="1"/>
  <c r="F712" i="2"/>
  <c r="I712" i="2" s="1"/>
  <c r="F713" i="2"/>
  <c r="I713" i="2" s="1"/>
  <c r="F714" i="2"/>
  <c r="I714" i="2" s="1"/>
  <c r="F715" i="2"/>
  <c r="I715" i="2" s="1"/>
  <c r="F716" i="2"/>
  <c r="I716" i="2" s="1"/>
  <c r="F717" i="2"/>
  <c r="I717" i="2" s="1"/>
  <c r="F718" i="2"/>
  <c r="I718" i="2" s="1"/>
  <c r="F719" i="2"/>
  <c r="I719" i="2" s="1"/>
  <c r="F720" i="2"/>
  <c r="I720" i="2" s="1"/>
  <c r="F721" i="2"/>
  <c r="I721" i="2" s="1"/>
  <c r="F722" i="2"/>
  <c r="I722" i="2" s="1"/>
  <c r="F723" i="2"/>
  <c r="I723" i="2" s="1"/>
  <c r="F724" i="2"/>
  <c r="I724" i="2" s="1"/>
  <c r="F725" i="2"/>
  <c r="I725" i="2" s="1"/>
  <c r="F726" i="2"/>
  <c r="I726" i="2" s="1"/>
  <c r="F727" i="2"/>
  <c r="I727" i="2" s="1"/>
  <c r="F728" i="2"/>
  <c r="I728" i="2" s="1"/>
  <c r="F729" i="2"/>
  <c r="I729" i="2" s="1"/>
  <c r="F730" i="2"/>
  <c r="I730" i="2" s="1"/>
  <c r="F731" i="2"/>
  <c r="I731" i="2" s="1"/>
  <c r="F732" i="2"/>
  <c r="I732" i="2" s="1"/>
  <c r="F733" i="2"/>
  <c r="I733" i="2" s="1"/>
  <c r="F734" i="2"/>
  <c r="I734" i="2" s="1"/>
  <c r="F735" i="2"/>
  <c r="I735" i="2" s="1"/>
  <c r="F736" i="2"/>
  <c r="I736" i="2" s="1"/>
  <c r="F737" i="2"/>
  <c r="I737" i="2" s="1"/>
  <c r="F738" i="2"/>
  <c r="I738" i="2" s="1"/>
  <c r="F739" i="2"/>
  <c r="I739" i="2" s="1"/>
  <c r="F740" i="2"/>
  <c r="I740" i="2" s="1"/>
  <c r="F741" i="2"/>
  <c r="I741" i="2" s="1"/>
  <c r="F742" i="2"/>
  <c r="I742" i="2" s="1"/>
  <c r="F743" i="2"/>
  <c r="I743" i="2" s="1"/>
  <c r="F744" i="2"/>
  <c r="I744" i="2" s="1"/>
  <c r="F745" i="2"/>
  <c r="I745" i="2" s="1"/>
  <c r="F746" i="2"/>
  <c r="I746" i="2" s="1"/>
  <c r="F747" i="2"/>
  <c r="I747" i="2" s="1"/>
  <c r="F748" i="2"/>
  <c r="I748" i="2" s="1"/>
  <c r="F749" i="2"/>
  <c r="I749" i="2" s="1"/>
  <c r="F750" i="2"/>
  <c r="I750" i="2" s="1"/>
  <c r="F751" i="2"/>
  <c r="I751" i="2" s="1"/>
  <c r="F752" i="2"/>
  <c r="I752" i="2" s="1"/>
  <c r="F753" i="2"/>
  <c r="I753" i="2" s="1"/>
  <c r="F754" i="2"/>
  <c r="I754" i="2" s="1"/>
  <c r="F755" i="2"/>
  <c r="I755" i="2" s="1"/>
  <c r="F756" i="2"/>
  <c r="I756" i="2" s="1"/>
  <c r="F757" i="2"/>
  <c r="I757" i="2" s="1"/>
  <c r="F758" i="2"/>
  <c r="I758" i="2" s="1"/>
  <c r="F759" i="2"/>
  <c r="I759" i="2" s="1"/>
  <c r="F760" i="2"/>
  <c r="I760" i="2" s="1"/>
  <c r="F761" i="2"/>
  <c r="I761" i="2" s="1"/>
  <c r="F762" i="2"/>
  <c r="I762" i="2" s="1"/>
  <c r="F763" i="2"/>
  <c r="I763" i="2" s="1"/>
  <c r="F764" i="2"/>
  <c r="I764" i="2" s="1"/>
  <c r="F765" i="2"/>
  <c r="I765" i="2" s="1"/>
  <c r="F766" i="2"/>
  <c r="I766" i="2" s="1"/>
  <c r="F767" i="2"/>
  <c r="I767" i="2" s="1"/>
  <c r="F768" i="2"/>
  <c r="I768" i="2" s="1"/>
  <c r="F769" i="2"/>
  <c r="I769" i="2" s="1"/>
  <c r="F770" i="2"/>
  <c r="I770" i="2" s="1"/>
  <c r="F771" i="2"/>
  <c r="I771" i="2" s="1"/>
  <c r="F772" i="2"/>
  <c r="I772" i="2" s="1"/>
  <c r="F773" i="2"/>
  <c r="I773" i="2" s="1"/>
  <c r="F774" i="2"/>
  <c r="I774" i="2" s="1"/>
  <c r="F775" i="2"/>
  <c r="I775" i="2" s="1"/>
  <c r="F776" i="2"/>
  <c r="I776" i="2" s="1"/>
  <c r="F777" i="2"/>
  <c r="I777" i="2" s="1"/>
  <c r="F778" i="2"/>
  <c r="I778" i="2" s="1"/>
  <c r="F779" i="2"/>
  <c r="I779" i="2" s="1"/>
  <c r="F780" i="2"/>
  <c r="I780" i="2" s="1"/>
  <c r="F781" i="2"/>
  <c r="I781" i="2" s="1"/>
  <c r="F782" i="2"/>
  <c r="I782" i="2" s="1"/>
  <c r="F783" i="2"/>
  <c r="I783" i="2" s="1"/>
  <c r="F784" i="2"/>
  <c r="I784" i="2" s="1"/>
  <c r="F785" i="2"/>
  <c r="I785" i="2" s="1"/>
  <c r="F786" i="2"/>
  <c r="I786" i="2" s="1"/>
  <c r="F787" i="2"/>
  <c r="I787" i="2" s="1"/>
  <c r="F788" i="2"/>
  <c r="I788" i="2" s="1"/>
  <c r="F789" i="2"/>
  <c r="I789" i="2" s="1"/>
  <c r="F790" i="2"/>
  <c r="I790" i="2" s="1"/>
  <c r="F791" i="2"/>
  <c r="I791" i="2" s="1"/>
  <c r="F792" i="2"/>
  <c r="I792" i="2" s="1"/>
  <c r="F793" i="2"/>
  <c r="I793" i="2" s="1"/>
  <c r="F794" i="2"/>
  <c r="I794" i="2" s="1"/>
  <c r="F795" i="2"/>
  <c r="I795" i="2" s="1"/>
  <c r="F796" i="2"/>
  <c r="I796" i="2" s="1"/>
  <c r="F797" i="2"/>
  <c r="I797" i="2" s="1"/>
  <c r="F798" i="2"/>
  <c r="I798" i="2" s="1"/>
  <c r="F799" i="2"/>
  <c r="I799" i="2" s="1"/>
  <c r="F800" i="2"/>
  <c r="I800" i="2" s="1"/>
  <c r="F801" i="2"/>
  <c r="I801" i="2" s="1"/>
  <c r="F802" i="2"/>
  <c r="I802" i="2" s="1"/>
  <c r="F803" i="2"/>
  <c r="I803" i="2" s="1"/>
  <c r="F804" i="2"/>
  <c r="I804" i="2" s="1"/>
  <c r="F805" i="2"/>
  <c r="I805" i="2" s="1"/>
  <c r="F806" i="2"/>
  <c r="I806" i="2" s="1"/>
  <c r="F807" i="2"/>
  <c r="I807" i="2" s="1"/>
  <c r="F808" i="2"/>
  <c r="I808" i="2" s="1"/>
  <c r="F809" i="2"/>
  <c r="I809" i="2" s="1"/>
  <c r="F810" i="2"/>
  <c r="I810" i="2" s="1"/>
  <c r="F811" i="2"/>
  <c r="I811" i="2" s="1"/>
  <c r="F812" i="2"/>
  <c r="I812" i="2" s="1"/>
  <c r="F813" i="2"/>
  <c r="I813" i="2" s="1"/>
  <c r="F814" i="2"/>
  <c r="I814" i="2" s="1"/>
  <c r="F815" i="2"/>
  <c r="I815" i="2" s="1"/>
  <c r="F816" i="2"/>
  <c r="I816" i="2" s="1"/>
  <c r="F817" i="2"/>
  <c r="I817" i="2" s="1"/>
  <c r="F818" i="2"/>
  <c r="I818" i="2" s="1"/>
  <c r="F819" i="2"/>
  <c r="I819" i="2" s="1"/>
  <c r="F820" i="2"/>
  <c r="I820" i="2" s="1"/>
  <c r="F821" i="2"/>
  <c r="I821" i="2" s="1"/>
  <c r="F822" i="2"/>
  <c r="I822" i="2" s="1"/>
  <c r="F823" i="2"/>
  <c r="I823" i="2" s="1"/>
  <c r="F824" i="2"/>
  <c r="I824" i="2" s="1"/>
  <c r="F825" i="2"/>
  <c r="I825" i="2" s="1"/>
  <c r="F826" i="2"/>
  <c r="I826" i="2" s="1"/>
  <c r="F827" i="2"/>
  <c r="I827" i="2" s="1"/>
  <c r="F828" i="2"/>
  <c r="I828" i="2" s="1"/>
  <c r="F829" i="2"/>
  <c r="I829" i="2" s="1"/>
  <c r="F830" i="2"/>
  <c r="I830" i="2" s="1"/>
  <c r="F831" i="2"/>
  <c r="I831" i="2" s="1"/>
  <c r="F832" i="2"/>
  <c r="I832" i="2" s="1"/>
  <c r="F833" i="2"/>
  <c r="I833" i="2" s="1"/>
  <c r="F834" i="2"/>
  <c r="I834" i="2" s="1"/>
  <c r="F835" i="2"/>
  <c r="I835" i="2" s="1"/>
  <c r="F836" i="2"/>
  <c r="I836" i="2" s="1"/>
  <c r="F837" i="2"/>
  <c r="I837" i="2" s="1"/>
  <c r="F838" i="2"/>
  <c r="I838" i="2" s="1"/>
  <c r="F839" i="2"/>
  <c r="I839" i="2" s="1"/>
  <c r="F840" i="2"/>
  <c r="I840" i="2" s="1"/>
  <c r="F841" i="2"/>
  <c r="I841" i="2" s="1"/>
  <c r="F842" i="2"/>
  <c r="I842" i="2" s="1"/>
  <c r="F843" i="2"/>
  <c r="I843" i="2" s="1"/>
  <c r="F844" i="2"/>
  <c r="I844" i="2" s="1"/>
  <c r="F845" i="2"/>
  <c r="I845" i="2" s="1"/>
  <c r="F846" i="2"/>
  <c r="I846" i="2" s="1"/>
  <c r="F847" i="2"/>
  <c r="I847" i="2" s="1"/>
  <c r="F848" i="2"/>
  <c r="I848" i="2" s="1"/>
  <c r="F849" i="2"/>
  <c r="I849" i="2" s="1"/>
  <c r="F850" i="2"/>
  <c r="I850" i="2" s="1"/>
  <c r="F851" i="2"/>
  <c r="I851" i="2" s="1"/>
  <c r="F852" i="2"/>
  <c r="I852" i="2" s="1"/>
  <c r="F853" i="2"/>
  <c r="I853" i="2" s="1"/>
  <c r="F854" i="2"/>
  <c r="I854" i="2" s="1"/>
  <c r="F855" i="2"/>
  <c r="I855" i="2" s="1"/>
  <c r="F856" i="2"/>
  <c r="I856" i="2" s="1"/>
  <c r="F857" i="2"/>
  <c r="I857" i="2" s="1"/>
  <c r="F858" i="2"/>
  <c r="I858" i="2" s="1"/>
  <c r="F859" i="2"/>
  <c r="I859" i="2" s="1"/>
  <c r="F860" i="2"/>
  <c r="I860" i="2" s="1"/>
  <c r="F861" i="2"/>
  <c r="I861" i="2" s="1"/>
  <c r="F862" i="2"/>
  <c r="I862" i="2" s="1"/>
  <c r="F863" i="2"/>
  <c r="I863" i="2" s="1"/>
  <c r="F864" i="2"/>
  <c r="I864" i="2" s="1"/>
  <c r="F865" i="2"/>
  <c r="I865" i="2" s="1"/>
  <c r="F866" i="2"/>
  <c r="I866" i="2" s="1"/>
  <c r="F867" i="2"/>
  <c r="I867" i="2" s="1"/>
  <c r="F868" i="2"/>
  <c r="I868" i="2" s="1"/>
  <c r="F869" i="2"/>
  <c r="I869" i="2" s="1"/>
  <c r="F870" i="2"/>
  <c r="I870" i="2" s="1"/>
  <c r="F871" i="2"/>
  <c r="I871" i="2" s="1"/>
  <c r="F872" i="2"/>
  <c r="I872" i="2" s="1"/>
  <c r="F873" i="2"/>
  <c r="I873" i="2" s="1"/>
  <c r="F874" i="2"/>
  <c r="I874" i="2" s="1"/>
  <c r="F875" i="2"/>
  <c r="I875" i="2" s="1"/>
  <c r="F876" i="2"/>
  <c r="I876" i="2" s="1"/>
  <c r="F877" i="2"/>
  <c r="I877" i="2" s="1"/>
  <c r="F878" i="2"/>
  <c r="I878" i="2" s="1"/>
  <c r="F879" i="2"/>
  <c r="I879" i="2" s="1"/>
  <c r="F880" i="2"/>
  <c r="I880" i="2" s="1"/>
  <c r="F881" i="2"/>
  <c r="I881" i="2" s="1"/>
  <c r="F882" i="2"/>
  <c r="I882" i="2" s="1"/>
  <c r="F883" i="2"/>
  <c r="I883" i="2" s="1"/>
  <c r="F884" i="2"/>
  <c r="I884" i="2" s="1"/>
  <c r="F885" i="2"/>
  <c r="I885" i="2" s="1"/>
  <c r="F886" i="2"/>
  <c r="I886" i="2" s="1"/>
  <c r="F887" i="2"/>
  <c r="I887" i="2" s="1"/>
  <c r="F888" i="2"/>
  <c r="I888" i="2" s="1"/>
  <c r="F889" i="2"/>
  <c r="I889" i="2" s="1"/>
  <c r="F890" i="2"/>
  <c r="I890" i="2" s="1"/>
  <c r="F891" i="2"/>
  <c r="I891" i="2" s="1"/>
  <c r="F892" i="2"/>
  <c r="I892" i="2" s="1"/>
  <c r="F893" i="2"/>
  <c r="I893" i="2" s="1"/>
  <c r="F894" i="2"/>
  <c r="I894" i="2" s="1"/>
  <c r="F895" i="2"/>
  <c r="I895" i="2" s="1"/>
  <c r="F896" i="2"/>
  <c r="I896" i="2" s="1"/>
  <c r="F897" i="2"/>
  <c r="I897" i="2" s="1"/>
  <c r="F898" i="2"/>
  <c r="I898" i="2" s="1"/>
  <c r="F899" i="2"/>
  <c r="I899" i="2" s="1"/>
  <c r="F900" i="2"/>
  <c r="I900" i="2" s="1"/>
  <c r="F901" i="2"/>
  <c r="I901" i="2" s="1"/>
  <c r="F902" i="2"/>
  <c r="I902" i="2" s="1"/>
  <c r="F903" i="2"/>
  <c r="I903" i="2" s="1"/>
  <c r="F904" i="2"/>
  <c r="I904" i="2" s="1"/>
  <c r="F905" i="2"/>
  <c r="I905" i="2" s="1"/>
  <c r="F906" i="2"/>
  <c r="I906" i="2" s="1"/>
  <c r="F907" i="2"/>
  <c r="I907" i="2" s="1"/>
  <c r="F908" i="2"/>
  <c r="I908" i="2" s="1"/>
  <c r="F909" i="2"/>
  <c r="I909" i="2" s="1"/>
  <c r="F910" i="2"/>
  <c r="I910" i="2" s="1"/>
  <c r="F911" i="2"/>
  <c r="I911" i="2" s="1"/>
  <c r="F912" i="2"/>
  <c r="I912" i="2" s="1"/>
  <c r="F913" i="2"/>
  <c r="I913" i="2" s="1"/>
  <c r="F914" i="2"/>
  <c r="I914" i="2" s="1"/>
  <c r="F915" i="2"/>
  <c r="I915" i="2" s="1"/>
  <c r="F916" i="2"/>
  <c r="I916" i="2" s="1"/>
  <c r="F917" i="2"/>
  <c r="I917" i="2" s="1"/>
  <c r="F918" i="2"/>
  <c r="I918" i="2" s="1"/>
  <c r="F919" i="2"/>
  <c r="I919" i="2" s="1"/>
  <c r="F920" i="2"/>
  <c r="I920" i="2" s="1"/>
  <c r="F921" i="2"/>
  <c r="I921" i="2" s="1"/>
  <c r="F922" i="2"/>
  <c r="I922" i="2" s="1"/>
  <c r="F923" i="2"/>
  <c r="I923" i="2" s="1"/>
  <c r="F924" i="2"/>
  <c r="I924" i="2" s="1"/>
  <c r="F925" i="2"/>
  <c r="I925" i="2" s="1"/>
  <c r="F926" i="2"/>
  <c r="I926" i="2" s="1"/>
  <c r="F927" i="2"/>
  <c r="I927" i="2" s="1"/>
  <c r="F928" i="2"/>
  <c r="I928" i="2" s="1"/>
  <c r="F929" i="2"/>
  <c r="I929" i="2" s="1"/>
  <c r="F930" i="2"/>
  <c r="I930" i="2" s="1"/>
  <c r="F931" i="2"/>
  <c r="I931" i="2" s="1"/>
  <c r="F932" i="2"/>
  <c r="I932" i="2" s="1"/>
  <c r="F933" i="2"/>
  <c r="I933" i="2" s="1"/>
  <c r="F934" i="2"/>
  <c r="I934" i="2" s="1"/>
  <c r="F935" i="2"/>
  <c r="I935" i="2" s="1"/>
  <c r="F936" i="2"/>
  <c r="I936" i="2" s="1"/>
  <c r="F937" i="2"/>
  <c r="I937" i="2" s="1"/>
  <c r="F938" i="2"/>
  <c r="I938" i="2" s="1"/>
  <c r="F939" i="2"/>
  <c r="I939" i="2" s="1"/>
  <c r="F940" i="2"/>
  <c r="I940" i="2" s="1"/>
  <c r="F941" i="2"/>
  <c r="I941" i="2" s="1"/>
  <c r="F942" i="2"/>
  <c r="I942" i="2" s="1"/>
  <c r="F943" i="2"/>
  <c r="I943" i="2" s="1"/>
  <c r="F944" i="2"/>
  <c r="I944" i="2" s="1"/>
  <c r="F945" i="2"/>
  <c r="I945" i="2" s="1"/>
  <c r="F946" i="2"/>
  <c r="I946" i="2" s="1"/>
  <c r="F947" i="2"/>
  <c r="I947" i="2" s="1"/>
  <c r="F948" i="2"/>
  <c r="I948" i="2" s="1"/>
  <c r="F949" i="2"/>
  <c r="I949" i="2" s="1"/>
  <c r="F950" i="2"/>
  <c r="I950" i="2" s="1"/>
  <c r="F951" i="2"/>
  <c r="I951" i="2" s="1"/>
  <c r="F952" i="2"/>
  <c r="I952" i="2" s="1"/>
  <c r="F953" i="2"/>
  <c r="I953" i="2" s="1"/>
  <c r="F954" i="2"/>
  <c r="I954" i="2" s="1"/>
  <c r="F955" i="2"/>
  <c r="I955" i="2" s="1"/>
  <c r="F956" i="2"/>
  <c r="I956" i="2" s="1"/>
  <c r="F957" i="2"/>
  <c r="I957" i="2" s="1"/>
  <c r="F958" i="2"/>
  <c r="I958" i="2" s="1"/>
  <c r="F959" i="2"/>
  <c r="I959" i="2" s="1"/>
  <c r="F960" i="2"/>
  <c r="I960" i="2" s="1"/>
  <c r="F961" i="2"/>
  <c r="I961" i="2" s="1"/>
  <c r="F962" i="2"/>
  <c r="I962" i="2" s="1"/>
  <c r="F963" i="2"/>
  <c r="I963" i="2" s="1"/>
  <c r="F964" i="2"/>
  <c r="I964" i="2" s="1"/>
  <c r="F965" i="2"/>
  <c r="I965" i="2" s="1"/>
  <c r="F966" i="2"/>
  <c r="I966" i="2" s="1"/>
  <c r="F967" i="2"/>
  <c r="I967" i="2" s="1"/>
  <c r="F968" i="2"/>
  <c r="I968" i="2" s="1"/>
  <c r="F969" i="2"/>
  <c r="I969" i="2" s="1"/>
  <c r="F970" i="2"/>
  <c r="I970" i="2" s="1"/>
  <c r="F971" i="2"/>
  <c r="I971" i="2" s="1"/>
  <c r="F972" i="2"/>
  <c r="I972" i="2" s="1"/>
  <c r="F973" i="2"/>
  <c r="I973" i="2" s="1"/>
  <c r="F974" i="2"/>
  <c r="I974" i="2" s="1"/>
  <c r="F975" i="2"/>
  <c r="I975" i="2" s="1"/>
  <c r="F976" i="2"/>
  <c r="I976" i="2" s="1"/>
  <c r="F977" i="2"/>
  <c r="I977" i="2" s="1"/>
  <c r="F978" i="2"/>
  <c r="I978" i="2" s="1"/>
  <c r="F979" i="2"/>
  <c r="I979" i="2" s="1"/>
  <c r="F980" i="2"/>
  <c r="I980" i="2" s="1"/>
  <c r="F981" i="2"/>
  <c r="I981" i="2" s="1"/>
  <c r="F982" i="2"/>
  <c r="I982" i="2" s="1"/>
  <c r="F983" i="2"/>
  <c r="I983" i="2" s="1"/>
  <c r="F984" i="2"/>
  <c r="I984" i="2" s="1"/>
  <c r="F985" i="2"/>
  <c r="I985" i="2" s="1"/>
  <c r="F986" i="2"/>
  <c r="I986" i="2" s="1"/>
  <c r="F987" i="2"/>
  <c r="I987" i="2" s="1"/>
  <c r="F988" i="2"/>
  <c r="I988" i="2" s="1"/>
  <c r="F989" i="2"/>
  <c r="I989" i="2" s="1"/>
  <c r="F990" i="2"/>
  <c r="I990" i="2" s="1"/>
  <c r="F991" i="2"/>
  <c r="I991" i="2" s="1"/>
  <c r="F992" i="2"/>
  <c r="I992" i="2" s="1"/>
  <c r="F993" i="2"/>
  <c r="I993" i="2" s="1"/>
  <c r="F994" i="2"/>
  <c r="I994" i="2" s="1"/>
  <c r="F995" i="2"/>
  <c r="I995" i="2" s="1"/>
  <c r="F996" i="2"/>
  <c r="I996" i="2" s="1"/>
  <c r="F997" i="2"/>
  <c r="I997" i="2" s="1"/>
  <c r="F998" i="2"/>
  <c r="I998" i="2" s="1"/>
  <c r="F999" i="2"/>
  <c r="I999" i="2" s="1"/>
  <c r="F1000" i="2"/>
  <c r="I1000" i="2" s="1"/>
  <c r="F1001" i="2"/>
  <c r="I1001" i="2" s="1"/>
  <c r="F1002" i="2"/>
  <c r="I1002" i="2" s="1"/>
  <c r="F1003" i="2"/>
  <c r="I1003" i="2" s="1"/>
  <c r="F1004" i="2"/>
  <c r="I1004" i="2" s="1"/>
  <c r="F1005" i="2"/>
  <c r="I1005" i="2" s="1"/>
  <c r="F1006" i="2"/>
  <c r="I1006" i="2" s="1"/>
  <c r="F1007" i="2"/>
  <c r="I1007" i="2" s="1"/>
  <c r="F1008" i="2"/>
  <c r="I1008" i="2" s="1"/>
  <c r="F1009" i="2"/>
  <c r="I1009" i="2" s="1"/>
  <c r="F1010" i="2"/>
  <c r="I1010" i="2" s="1"/>
  <c r="F1011" i="2"/>
  <c r="I1011" i="2" s="1"/>
  <c r="F1012" i="2"/>
  <c r="I1012" i="2" s="1"/>
  <c r="F1013" i="2"/>
  <c r="I1013" i="2" s="1"/>
  <c r="F1014" i="2"/>
  <c r="I1014" i="2" s="1"/>
  <c r="F1015" i="2"/>
  <c r="I1015" i="2" s="1"/>
  <c r="F1016" i="2"/>
  <c r="I1016" i="2" s="1"/>
  <c r="F1017" i="2"/>
  <c r="I1017" i="2" s="1"/>
  <c r="F1018" i="2"/>
  <c r="I1018" i="2" s="1"/>
  <c r="F1019" i="2"/>
  <c r="I1019" i="2" s="1"/>
  <c r="F1020" i="2"/>
  <c r="I1020" i="2" s="1"/>
  <c r="F1021" i="2"/>
  <c r="I1021" i="2" s="1"/>
  <c r="F1022" i="2"/>
  <c r="I1022" i="2" s="1"/>
  <c r="F1023" i="2"/>
  <c r="I1023" i="2" s="1"/>
  <c r="F1024" i="2"/>
  <c r="I1024" i="2" s="1"/>
  <c r="F1025" i="2"/>
  <c r="I1025" i="2" s="1"/>
  <c r="F1026" i="2"/>
  <c r="I1026" i="2" s="1"/>
  <c r="F1027" i="2"/>
  <c r="I1027" i="2" s="1"/>
  <c r="F1028" i="2"/>
  <c r="I1028" i="2" s="1"/>
  <c r="F1029" i="2"/>
  <c r="I1029" i="2" s="1"/>
  <c r="F1030" i="2"/>
  <c r="I1030" i="2" s="1"/>
  <c r="F1031" i="2"/>
  <c r="I1031" i="2" s="1"/>
  <c r="F1032" i="2"/>
  <c r="I1032" i="2" s="1"/>
  <c r="F1033" i="2"/>
  <c r="I1033" i="2" s="1"/>
  <c r="F1034" i="2"/>
  <c r="I1034" i="2" s="1"/>
  <c r="F1035" i="2"/>
  <c r="I1035" i="2" s="1"/>
  <c r="F1036" i="2"/>
  <c r="I1036" i="2" s="1"/>
  <c r="F1037" i="2"/>
  <c r="I1037" i="2" s="1"/>
  <c r="F1038" i="2"/>
  <c r="I1038" i="2" s="1"/>
  <c r="F1039" i="2"/>
  <c r="I1039" i="2" s="1"/>
  <c r="F1040" i="2"/>
  <c r="I1040" i="2" s="1"/>
  <c r="F1041" i="2"/>
  <c r="I1041" i="2" s="1"/>
  <c r="F1042" i="2"/>
  <c r="I1042" i="2" s="1"/>
  <c r="F1043" i="2"/>
  <c r="I1043" i="2" s="1"/>
  <c r="F1044" i="2"/>
  <c r="I1044" i="2" s="1"/>
  <c r="F1045" i="2"/>
  <c r="I1045" i="2" s="1"/>
  <c r="F1046" i="2"/>
  <c r="I1046" i="2" s="1"/>
  <c r="F1047" i="2"/>
  <c r="I1047" i="2" s="1"/>
  <c r="F1048" i="2"/>
  <c r="I1048" i="2" s="1"/>
  <c r="F1049" i="2"/>
  <c r="I1049" i="2" s="1"/>
  <c r="F1050" i="2"/>
  <c r="I1050" i="2" s="1"/>
  <c r="F1051" i="2"/>
  <c r="I1051" i="2" s="1"/>
  <c r="F1052" i="2"/>
  <c r="I1052" i="2" s="1"/>
  <c r="F1053" i="2"/>
  <c r="I1053" i="2" s="1"/>
  <c r="F1054" i="2"/>
  <c r="I1054" i="2" s="1"/>
  <c r="F1055" i="2"/>
  <c r="I1055" i="2" s="1"/>
  <c r="F1056" i="2"/>
  <c r="I1056" i="2" s="1"/>
  <c r="F1057" i="2"/>
  <c r="I1057" i="2" s="1"/>
  <c r="F1058" i="2"/>
  <c r="I1058" i="2" s="1"/>
  <c r="F1059" i="2"/>
  <c r="I1059" i="2" s="1"/>
  <c r="F1060" i="2"/>
  <c r="I1060" i="2" s="1"/>
  <c r="F1061" i="2"/>
  <c r="I1061" i="2" s="1"/>
  <c r="F1062" i="2"/>
  <c r="I1062" i="2" s="1"/>
  <c r="F1063" i="2"/>
  <c r="I1063" i="2" s="1"/>
  <c r="F1064" i="2"/>
  <c r="I1064" i="2" s="1"/>
  <c r="F1065" i="2"/>
  <c r="I1065" i="2" s="1"/>
  <c r="F1066" i="2"/>
  <c r="I1066" i="2" s="1"/>
  <c r="F1067" i="2"/>
  <c r="I1067" i="2" s="1"/>
  <c r="F1068" i="2"/>
  <c r="I1068" i="2" s="1"/>
  <c r="F1069" i="2"/>
  <c r="I1069" i="2" s="1"/>
  <c r="F1070" i="2"/>
  <c r="I1070" i="2" s="1"/>
  <c r="F1071" i="2"/>
  <c r="I1071" i="2" s="1"/>
  <c r="F1072" i="2"/>
  <c r="I1072" i="2" s="1"/>
  <c r="F1073" i="2"/>
  <c r="I1073" i="2" s="1"/>
  <c r="F1074" i="2"/>
  <c r="I1074" i="2" s="1"/>
  <c r="F1075" i="2"/>
  <c r="I1075" i="2" s="1"/>
  <c r="F1076" i="2"/>
  <c r="I1076" i="2" s="1"/>
  <c r="F1077" i="2"/>
  <c r="I1077" i="2" s="1"/>
  <c r="F1078" i="2"/>
  <c r="I1078" i="2" s="1"/>
  <c r="F1079" i="2"/>
  <c r="I1079" i="2" s="1"/>
  <c r="F1080" i="2"/>
  <c r="I1080" i="2" s="1"/>
  <c r="F1081" i="2"/>
  <c r="I1081" i="2" s="1"/>
  <c r="F1082" i="2"/>
  <c r="I1082" i="2" s="1"/>
  <c r="F1083" i="2"/>
  <c r="I1083" i="2" s="1"/>
  <c r="F1084" i="2"/>
  <c r="I1084" i="2" s="1"/>
  <c r="F1085" i="2"/>
  <c r="I1085" i="2" s="1"/>
  <c r="F1086" i="2"/>
  <c r="I1086" i="2" s="1"/>
  <c r="F1087" i="2"/>
  <c r="I1087" i="2" s="1"/>
  <c r="F1088" i="2"/>
  <c r="I1088" i="2" s="1"/>
  <c r="F1089" i="2"/>
  <c r="I1089" i="2" s="1"/>
  <c r="F1090" i="2"/>
  <c r="I1090" i="2" s="1"/>
  <c r="F1091" i="2"/>
  <c r="I1091" i="2" s="1"/>
  <c r="F1092" i="2"/>
  <c r="I1092" i="2" s="1"/>
  <c r="F1093" i="2"/>
  <c r="I1093" i="2" s="1"/>
  <c r="F1094" i="2"/>
  <c r="I1094" i="2" s="1"/>
  <c r="F1095" i="2"/>
  <c r="I1095" i="2" s="1"/>
  <c r="F1096" i="2"/>
  <c r="I1096" i="2" s="1"/>
  <c r="F1097" i="2"/>
  <c r="I1097" i="2" s="1"/>
  <c r="F1098" i="2"/>
  <c r="I1098" i="2" s="1"/>
  <c r="F1099" i="2"/>
  <c r="I1099" i="2" s="1"/>
  <c r="F1100" i="2"/>
  <c r="I1100" i="2" s="1"/>
  <c r="F1101" i="2"/>
  <c r="I1101" i="2" s="1"/>
  <c r="F1102" i="2"/>
  <c r="I1102" i="2" s="1"/>
  <c r="F1103" i="2"/>
  <c r="I1103" i="2" s="1"/>
  <c r="F1104" i="2"/>
  <c r="I1104" i="2" s="1"/>
  <c r="F1105" i="2"/>
  <c r="I1105" i="2" s="1"/>
  <c r="F1106" i="2"/>
  <c r="I1106" i="2" s="1"/>
  <c r="F1107" i="2"/>
  <c r="I1107" i="2" s="1"/>
  <c r="F1108" i="2"/>
  <c r="I1108" i="2" s="1"/>
  <c r="F1109" i="2"/>
  <c r="I1109" i="2" s="1"/>
  <c r="F1110" i="2"/>
  <c r="I1110" i="2" s="1"/>
  <c r="F1111" i="2"/>
  <c r="I1111" i="2" s="1"/>
  <c r="F1112" i="2"/>
  <c r="I1112" i="2" s="1"/>
  <c r="F1113" i="2"/>
  <c r="I1113" i="2" s="1"/>
  <c r="F1114" i="2"/>
  <c r="I1114" i="2" s="1"/>
  <c r="F1115" i="2"/>
  <c r="I1115" i="2" s="1"/>
  <c r="F1116" i="2"/>
  <c r="I1116" i="2" s="1"/>
  <c r="F1117" i="2"/>
  <c r="I1117" i="2" s="1"/>
  <c r="F1118" i="2"/>
  <c r="I1118" i="2" s="1"/>
  <c r="F1119" i="2"/>
  <c r="I1119" i="2" s="1"/>
  <c r="F1120" i="2"/>
  <c r="I1120" i="2" s="1"/>
  <c r="F1121" i="2"/>
  <c r="I1121" i="2" s="1"/>
  <c r="F1122" i="2"/>
  <c r="I1122" i="2" s="1"/>
  <c r="F1123" i="2"/>
  <c r="I1123" i="2" s="1"/>
  <c r="F1124" i="2"/>
  <c r="I1124" i="2" s="1"/>
  <c r="F1125" i="2"/>
  <c r="I1125" i="2" s="1"/>
  <c r="F1126" i="2"/>
  <c r="I1126" i="2" s="1"/>
  <c r="F1127" i="2"/>
  <c r="I1127" i="2" s="1"/>
  <c r="F1128" i="2"/>
  <c r="I1128" i="2" s="1"/>
  <c r="F1129" i="2"/>
  <c r="I1129" i="2" s="1"/>
  <c r="F1130" i="2"/>
  <c r="I1130" i="2" s="1"/>
  <c r="F1131" i="2"/>
  <c r="I1131" i="2" s="1"/>
  <c r="F1132" i="2"/>
  <c r="I1132" i="2" s="1"/>
  <c r="F1133" i="2"/>
  <c r="I1133" i="2" s="1"/>
  <c r="F1134" i="2"/>
  <c r="I1134" i="2" s="1"/>
  <c r="F1135" i="2"/>
  <c r="I1135" i="2" s="1"/>
  <c r="F1136" i="2"/>
  <c r="I1136" i="2" s="1"/>
  <c r="F1137" i="2"/>
  <c r="I1137" i="2" s="1"/>
  <c r="F1138" i="2"/>
  <c r="I1138" i="2" s="1"/>
  <c r="F1139" i="2"/>
  <c r="I1139" i="2" s="1"/>
  <c r="F1140" i="2"/>
  <c r="I1140" i="2" s="1"/>
  <c r="F1141" i="2"/>
  <c r="I1141" i="2" s="1"/>
  <c r="F1142" i="2"/>
  <c r="I1142" i="2" s="1"/>
  <c r="F1143" i="2"/>
  <c r="I1143" i="2" s="1"/>
  <c r="F1144" i="2"/>
  <c r="I1144" i="2" s="1"/>
  <c r="F1145" i="2"/>
  <c r="I1145" i="2" s="1"/>
  <c r="F1146" i="2"/>
  <c r="I1146" i="2" s="1"/>
  <c r="F1147" i="2"/>
  <c r="I1147" i="2" s="1"/>
  <c r="F1148" i="2"/>
  <c r="I1148" i="2" s="1"/>
  <c r="F1149" i="2"/>
  <c r="I1149" i="2" s="1"/>
  <c r="F1150" i="2"/>
  <c r="I1150" i="2" s="1"/>
  <c r="F1151" i="2"/>
  <c r="I1151" i="2" s="1"/>
  <c r="F1152" i="2"/>
  <c r="I1152" i="2" s="1"/>
  <c r="F1153" i="2"/>
  <c r="I1153" i="2" s="1"/>
  <c r="F1154" i="2"/>
  <c r="I1154" i="2" s="1"/>
  <c r="F1155" i="2"/>
  <c r="I1155" i="2" s="1"/>
  <c r="F1156" i="2"/>
  <c r="I1156" i="2" s="1"/>
  <c r="F1157" i="2"/>
  <c r="I1157" i="2" s="1"/>
  <c r="F1158" i="2"/>
  <c r="I1158" i="2" s="1"/>
  <c r="F1159" i="2"/>
  <c r="I1159" i="2" s="1"/>
  <c r="F1160" i="2"/>
  <c r="I1160" i="2" s="1"/>
  <c r="F1161" i="2"/>
  <c r="I1161" i="2" s="1"/>
  <c r="F1162" i="2"/>
  <c r="I1162" i="2" s="1"/>
  <c r="F1163" i="2"/>
  <c r="I1163" i="2" s="1"/>
  <c r="F1164" i="2"/>
  <c r="I1164" i="2" s="1"/>
  <c r="F1165" i="2"/>
  <c r="I1165" i="2" s="1"/>
  <c r="F1166" i="2"/>
  <c r="I1166" i="2" s="1"/>
  <c r="F1167" i="2"/>
  <c r="I1167" i="2" s="1"/>
  <c r="F1168" i="2"/>
  <c r="I1168" i="2" s="1"/>
  <c r="F1169" i="2"/>
  <c r="I1169" i="2" s="1"/>
  <c r="F1170" i="2"/>
  <c r="I1170" i="2" s="1"/>
  <c r="F1171" i="2"/>
  <c r="I1171" i="2" s="1"/>
  <c r="F1172" i="2"/>
  <c r="I1172" i="2" s="1"/>
  <c r="F1173" i="2"/>
  <c r="I1173" i="2" s="1"/>
  <c r="F1174" i="2"/>
  <c r="I1174" i="2" s="1"/>
  <c r="F1175" i="2"/>
  <c r="I1175" i="2" s="1"/>
  <c r="F1176" i="2"/>
  <c r="I1176" i="2" s="1"/>
  <c r="F1177" i="2"/>
  <c r="I1177" i="2" s="1"/>
  <c r="F1178" i="2"/>
  <c r="I1178" i="2" s="1"/>
  <c r="F1179" i="2"/>
  <c r="I1179" i="2" s="1"/>
  <c r="F1180" i="2"/>
  <c r="I1180" i="2" s="1"/>
  <c r="F1181" i="2"/>
  <c r="I1181" i="2" s="1"/>
  <c r="F1182" i="2"/>
  <c r="I1182" i="2" s="1"/>
  <c r="F1183" i="2"/>
  <c r="I1183" i="2" s="1"/>
  <c r="F1184" i="2"/>
  <c r="I1184" i="2" s="1"/>
  <c r="F1185" i="2"/>
  <c r="I1185" i="2" s="1"/>
  <c r="F1186" i="2"/>
  <c r="I1186" i="2" s="1"/>
  <c r="F1187" i="2"/>
  <c r="I1187" i="2" s="1"/>
  <c r="F1188" i="2"/>
  <c r="I1188" i="2" s="1"/>
  <c r="F1189" i="2"/>
  <c r="I1189" i="2" s="1"/>
  <c r="F1190" i="2"/>
  <c r="I1190" i="2" s="1"/>
  <c r="F1191" i="2"/>
  <c r="I1191" i="2" s="1"/>
  <c r="F1192" i="2"/>
  <c r="I1192" i="2" s="1"/>
  <c r="F1193" i="2"/>
  <c r="I1193" i="2" s="1"/>
  <c r="F1194" i="2"/>
  <c r="I1194" i="2" s="1"/>
  <c r="F1195" i="2"/>
  <c r="I1195" i="2" s="1"/>
  <c r="F1196" i="2"/>
  <c r="I1196" i="2" s="1"/>
  <c r="F1197" i="2"/>
  <c r="I1197" i="2" s="1"/>
  <c r="F1198" i="2"/>
  <c r="I1198" i="2" s="1"/>
  <c r="F1199" i="2"/>
  <c r="I1199" i="2" s="1"/>
  <c r="F1200" i="2"/>
  <c r="I1200" i="2" s="1"/>
  <c r="F1201" i="2"/>
  <c r="I1201" i="2" s="1"/>
  <c r="F1202" i="2"/>
  <c r="I1202" i="2" s="1"/>
  <c r="F1203" i="2"/>
  <c r="I1203" i="2" s="1"/>
  <c r="F1204" i="2"/>
  <c r="I1204" i="2" s="1"/>
  <c r="F1205" i="2"/>
  <c r="I1205" i="2" s="1"/>
  <c r="F1206" i="2"/>
  <c r="I1206" i="2" s="1"/>
  <c r="F1207" i="2"/>
  <c r="I1207" i="2" s="1"/>
  <c r="F1208" i="2"/>
  <c r="I1208" i="2" s="1"/>
  <c r="F1209" i="2"/>
  <c r="I1209" i="2" s="1"/>
  <c r="F1210" i="2"/>
  <c r="I1210" i="2" s="1"/>
  <c r="F1211" i="2"/>
  <c r="I1211" i="2" s="1"/>
  <c r="F1212" i="2"/>
  <c r="I1212" i="2" s="1"/>
  <c r="F1213" i="2"/>
  <c r="I1213" i="2" s="1"/>
  <c r="F1214" i="2"/>
  <c r="I1214" i="2" s="1"/>
  <c r="F1215" i="2"/>
  <c r="I1215" i="2" s="1"/>
  <c r="F1216" i="2"/>
  <c r="I1216" i="2" s="1"/>
  <c r="F1217" i="2"/>
  <c r="I1217" i="2" s="1"/>
  <c r="F1218" i="2"/>
  <c r="I1218" i="2" s="1"/>
  <c r="F1219" i="2"/>
  <c r="I1219" i="2" s="1"/>
  <c r="F1220" i="2"/>
  <c r="I1220" i="2" s="1"/>
  <c r="F1221" i="2"/>
  <c r="I1221" i="2" s="1"/>
  <c r="F1222" i="2"/>
  <c r="I1222" i="2" s="1"/>
  <c r="F1223" i="2"/>
  <c r="I1223" i="2" s="1"/>
  <c r="F1224" i="2"/>
  <c r="I1224" i="2" s="1"/>
  <c r="F1225" i="2"/>
  <c r="I1225" i="2" s="1"/>
  <c r="F1226" i="2"/>
  <c r="I1226" i="2" s="1"/>
  <c r="F1227" i="2"/>
  <c r="I1227" i="2" s="1"/>
  <c r="F1228" i="2"/>
  <c r="I1228" i="2" s="1"/>
  <c r="F1229" i="2"/>
  <c r="I1229" i="2" s="1"/>
  <c r="F1230" i="2"/>
  <c r="I1230" i="2" s="1"/>
  <c r="F1231" i="2"/>
  <c r="I1231" i="2" s="1"/>
  <c r="F1232" i="2"/>
  <c r="I1232" i="2" s="1"/>
  <c r="F1233" i="2"/>
  <c r="I1233" i="2" s="1"/>
  <c r="F1234" i="2"/>
  <c r="I1234" i="2" s="1"/>
  <c r="F1235" i="2"/>
  <c r="I1235" i="2" s="1"/>
  <c r="F1236" i="2"/>
  <c r="I1236" i="2" s="1"/>
  <c r="F1237" i="2"/>
  <c r="I1237" i="2" s="1"/>
  <c r="F1238" i="2"/>
  <c r="I1238" i="2" s="1"/>
  <c r="F1239" i="2"/>
  <c r="I1239" i="2" s="1"/>
  <c r="F1240" i="2"/>
  <c r="I1240" i="2" s="1"/>
  <c r="F1241" i="2"/>
  <c r="I1241" i="2" s="1"/>
  <c r="F1242" i="2"/>
  <c r="I1242" i="2" s="1"/>
  <c r="F1243" i="2"/>
  <c r="I1243" i="2" s="1"/>
  <c r="F1244" i="2"/>
  <c r="I1244" i="2" s="1"/>
  <c r="F1245" i="2"/>
  <c r="I1245" i="2" s="1"/>
  <c r="F1246" i="2"/>
  <c r="I1246" i="2" s="1"/>
  <c r="F1247" i="2"/>
  <c r="I1247" i="2" s="1"/>
  <c r="F1248" i="2"/>
  <c r="I1248" i="2" s="1"/>
  <c r="F1249" i="2"/>
  <c r="I1249" i="2" s="1"/>
  <c r="F1250" i="2"/>
  <c r="I1250" i="2" s="1"/>
  <c r="F1251" i="2"/>
  <c r="I1251" i="2" s="1"/>
  <c r="F1252" i="2"/>
  <c r="I1252" i="2" s="1"/>
  <c r="F1253" i="2"/>
  <c r="I1253" i="2" s="1"/>
  <c r="F1254" i="2"/>
  <c r="I1254" i="2" s="1"/>
  <c r="F1255" i="2"/>
  <c r="I1255" i="2" s="1"/>
  <c r="F1256" i="2"/>
  <c r="I1256" i="2" s="1"/>
  <c r="F1257" i="2"/>
  <c r="I1257" i="2" s="1"/>
  <c r="F1258" i="2"/>
  <c r="I1258" i="2" s="1"/>
  <c r="F1259" i="2"/>
  <c r="I1259" i="2" s="1"/>
  <c r="F1260" i="2"/>
  <c r="I1260" i="2" s="1"/>
  <c r="F1261" i="2"/>
  <c r="I1261" i="2" s="1"/>
  <c r="F1262" i="2"/>
  <c r="I1262" i="2" s="1"/>
  <c r="F1263" i="2"/>
  <c r="I1263" i="2" s="1"/>
  <c r="F1264" i="2"/>
  <c r="I1264" i="2" s="1"/>
  <c r="F1265" i="2"/>
  <c r="I1265" i="2" s="1"/>
  <c r="F1266" i="2"/>
  <c r="I1266" i="2" s="1"/>
  <c r="F1267" i="2"/>
  <c r="I1267" i="2" s="1"/>
  <c r="F1268" i="2"/>
  <c r="I1268" i="2" s="1"/>
  <c r="F1269" i="2"/>
  <c r="I1269" i="2" s="1"/>
  <c r="F1270" i="2"/>
  <c r="I1270" i="2" s="1"/>
  <c r="F1271" i="2"/>
  <c r="I1271" i="2" s="1"/>
  <c r="F1272" i="2"/>
  <c r="I1272" i="2" s="1"/>
  <c r="F1273" i="2"/>
  <c r="I1273" i="2" s="1"/>
  <c r="F1274" i="2"/>
  <c r="I1274" i="2" s="1"/>
  <c r="F1275" i="2"/>
  <c r="I1275" i="2" s="1"/>
  <c r="F1276" i="2"/>
  <c r="I1276" i="2" s="1"/>
  <c r="F1277" i="2"/>
  <c r="I1277" i="2" s="1"/>
  <c r="F1278" i="2"/>
  <c r="I1278" i="2" s="1"/>
  <c r="F1279" i="2"/>
  <c r="I1279" i="2" s="1"/>
  <c r="F1280" i="2"/>
  <c r="I1280" i="2" s="1"/>
  <c r="F1281" i="2"/>
  <c r="I1281" i="2" s="1"/>
  <c r="F1282" i="2"/>
  <c r="I1282" i="2" s="1"/>
  <c r="F1283" i="2"/>
  <c r="I1283" i="2" s="1"/>
  <c r="F1284" i="2"/>
  <c r="I1284" i="2" s="1"/>
  <c r="F1285" i="2"/>
  <c r="I1285" i="2" s="1"/>
  <c r="F1286" i="2"/>
  <c r="I1286" i="2" s="1"/>
  <c r="F1287" i="2"/>
  <c r="I1287" i="2" s="1"/>
  <c r="F1288" i="2"/>
  <c r="I1288" i="2" s="1"/>
  <c r="F1289" i="2"/>
  <c r="I1289" i="2" s="1"/>
  <c r="F1290" i="2"/>
  <c r="I1290" i="2" s="1"/>
  <c r="F1291" i="2"/>
  <c r="I1291" i="2" s="1"/>
  <c r="F1292" i="2"/>
  <c r="I1292" i="2" s="1"/>
  <c r="F1293" i="2"/>
  <c r="I1293" i="2" s="1"/>
  <c r="F1294" i="2"/>
  <c r="I1294" i="2" s="1"/>
  <c r="F1295" i="2"/>
  <c r="I1295" i="2" s="1"/>
  <c r="F1296" i="2"/>
  <c r="I1296" i="2" s="1"/>
  <c r="F1297" i="2"/>
  <c r="I1297" i="2" s="1"/>
  <c r="F1298" i="2"/>
  <c r="I1298" i="2" s="1"/>
  <c r="F1299" i="2"/>
  <c r="I1299" i="2" s="1"/>
  <c r="F1300" i="2"/>
  <c r="I1300" i="2" s="1"/>
  <c r="F1301" i="2"/>
  <c r="I1301" i="2" s="1"/>
  <c r="F1302" i="2"/>
  <c r="I1302" i="2" s="1"/>
  <c r="F1303" i="2"/>
  <c r="I1303" i="2" s="1"/>
  <c r="F1304" i="2"/>
  <c r="I1304" i="2" s="1"/>
  <c r="F1305" i="2"/>
  <c r="I1305" i="2" s="1"/>
  <c r="F1306" i="2"/>
  <c r="I1306" i="2" s="1"/>
  <c r="F1307" i="2"/>
  <c r="I1307" i="2" s="1"/>
  <c r="F1308" i="2"/>
  <c r="I1308" i="2" s="1"/>
  <c r="F1309" i="2"/>
  <c r="I1309" i="2" s="1"/>
  <c r="F1310" i="2"/>
  <c r="I1310" i="2" s="1"/>
  <c r="F1311" i="2"/>
  <c r="I1311" i="2" s="1"/>
  <c r="F1312" i="2"/>
  <c r="I1312" i="2" s="1"/>
  <c r="F1313" i="2"/>
  <c r="I1313" i="2" s="1"/>
  <c r="F1314" i="2"/>
  <c r="I1314" i="2" s="1"/>
  <c r="F1315" i="2"/>
  <c r="I1315" i="2" s="1"/>
  <c r="F1316" i="2"/>
  <c r="I1316" i="2" s="1"/>
  <c r="F1317" i="2"/>
  <c r="I1317" i="2" s="1"/>
  <c r="F1318" i="2"/>
  <c r="I1318" i="2" s="1"/>
  <c r="F1319" i="2"/>
  <c r="I1319" i="2" s="1"/>
  <c r="F1320" i="2"/>
  <c r="I1320" i="2" s="1"/>
  <c r="F1321" i="2"/>
  <c r="I1321" i="2" s="1"/>
  <c r="F1322" i="2"/>
  <c r="I1322" i="2" s="1"/>
  <c r="F1323" i="2"/>
  <c r="I1323" i="2" s="1"/>
  <c r="F1324" i="2"/>
  <c r="I1324" i="2" s="1"/>
  <c r="F1325" i="2"/>
  <c r="I1325" i="2" s="1"/>
  <c r="F1326" i="2"/>
  <c r="I1326" i="2" s="1"/>
  <c r="F1327" i="2"/>
  <c r="I1327" i="2" s="1"/>
  <c r="F1328" i="2"/>
  <c r="I1328" i="2" s="1"/>
  <c r="F1329" i="2"/>
  <c r="I1329" i="2" s="1"/>
  <c r="F1330" i="2"/>
  <c r="I1330" i="2" s="1"/>
  <c r="F1331" i="2"/>
  <c r="I1331" i="2" s="1"/>
  <c r="F1332" i="2"/>
  <c r="I1332" i="2" s="1"/>
  <c r="F1333" i="2"/>
  <c r="I1333" i="2" s="1"/>
  <c r="F1334" i="2"/>
  <c r="I1334" i="2" s="1"/>
  <c r="F1335" i="2"/>
  <c r="I1335" i="2" s="1"/>
  <c r="F1336" i="2"/>
  <c r="I1336" i="2" s="1"/>
  <c r="F1337" i="2"/>
  <c r="I1337" i="2" s="1"/>
  <c r="F1338" i="2"/>
  <c r="I1338" i="2" s="1"/>
  <c r="F1339" i="2"/>
  <c r="I1339" i="2" s="1"/>
  <c r="F1340" i="2"/>
  <c r="I1340" i="2" s="1"/>
  <c r="F1341" i="2"/>
  <c r="I1341" i="2" s="1"/>
  <c r="F1342" i="2"/>
  <c r="I1342" i="2" s="1"/>
  <c r="F1343" i="2"/>
  <c r="I1343" i="2" s="1"/>
  <c r="F1344" i="2"/>
  <c r="I1344" i="2" s="1"/>
  <c r="F1345" i="2"/>
  <c r="I1345" i="2" s="1"/>
  <c r="F1346" i="2"/>
  <c r="I1346" i="2" s="1"/>
  <c r="F1347" i="2"/>
  <c r="I1347" i="2" s="1"/>
  <c r="F1348" i="2"/>
  <c r="I1348" i="2" s="1"/>
  <c r="F1349" i="2"/>
  <c r="I1349" i="2" s="1"/>
  <c r="F1350" i="2"/>
  <c r="I1350" i="2" s="1"/>
  <c r="F1351" i="2"/>
  <c r="I1351" i="2" s="1"/>
  <c r="F1352" i="2"/>
  <c r="I1352" i="2" s="1"/>
  <c r="F1353" i="2"/>
  <c r="I1353" i="2" s="1"/>
  <c r="F1354" i="2"/>
  <c r="I1354" i="2" s="1"/>
  <c r="F1355" i="2"/>
  <c r="I1355" i="2" s="1"/>
  <c r="F1356" i="2"/>
  <c r="I1356" i="2" s="1"/>
  <c r="F1357" i="2"/>
  <c r="I1357" i="2" s="1"/>
  <c r="F1358" i="2"/>
  <c r="I1358" i="2" s="1"/>
  <c r="F1359" i="2"/>
  <c r="I1359" i="2" s="1"/>
  <c r="F1360" i="2"/>
  <c r="I1360" i="2" s="1"/>
  <c r="F1361" i="2"/>
  <c r="I1361" i="2" s="1"/>
  <c r="F1362" i="2"/>
  <c r="I1362" i="2" s="1"/>
  <c r="F1363" i="2"/>
  <c r="I1363" i="2" s="1"/>
  <c r="F1364" i="2"/>
  <c r="I1364" i="2" s="1"/>
  <c r="F1365" i="2"/>
  <c r="I1365" i="2" s="1"/>
  <c r="F1366" i="2"/>
  <c r="I1366" i="2" s="1"/>
  <c r="F1367" i="2"/>
  <c r="I1367" i="2" s="1"/>
  <c r="F1368" i="2"/>
  <c r="I1368" i="2" s="1"/>
  <c r="F1369" i="2"/>
  <c r="I1369" i="2" s="1"/>
  <c r="F1370" i="2"/>
  <c r="I1370" i="2" s="1"/>
  <c r="F1371" i="2"/>
  <c r="I1371" i="2" s="1"/>
  <c r="F1372" i="2"/>
  <c r="I1372" i="2" s="1"/>
  <c r="F1373" i="2"/>
  <c r="I1373" i="2" s="1"/>
  <c r="F1374" i="2"/>
  <c r="I1374" i="2" s="1"/>
  <c r="F1375" i="2"/>
  <c r="I1375" i="2" s="1"/>
  <c r="F1376" i="2"/>
  <c r="I1376" i="2" s="1"/>
  <c r="F1377" i="2"/>
  <c r="I1377" i="2" s="1"/>
  <c r="F1378" i="2"/>
  <c r="I1378" i="2" s="1"/>
  <c r="F1379" i="2"/>
  <c r="I1379" i="2" s="1"/>
  <c r="F1380" i="2"/>
  <c r="I1380" i="2" s="1"/>
  <c r="F1381" i="2"/>
  <c r="I1381" i="2" s="1"/>
  <c r="F1382" i="2"/>
  <c r="I1382" i="2" s="1"/>
  <c r="F1383" i="2"/>
  <c r="I1383" i="2" s="1"/>
  <c r="F1384" i="2"/>
  <c r="I1384" i="2" s="1"/>
  <c r="F1385" i="2"/>
  <c r="I1385" i="2" s="1"/>
  <c r="F1386" i="2"/>
  <c r="I1386" i="2" s="1"/>
  <c r="F1387" i="2"/>
  <c r="I1387" i="2" s="1"/>
  <c r="F1388" i="2"/>
  <c r="I1388" i="2" s="1"/>
  <c r="F1389" i="2"/>
  <c r="I1389" i="2" s="1"/>
  <c r="F1390" i="2"/>
  <c r="I1390" i="2" s="1"/>
  <c r="F1391" i="2"/>
  <c r="I1391" i="2" s="1"/>
  <c r="F1392" i="2"/>
  <c r="I1392" i="2" s="1"/>
  <c r="F1393" i="2"/>
  <c r="I1393" i="2" s="1"/>
  <c r="F1394" i="2"/>
  <c r="I1394" i="2" s="1"/>
  <c r="F1395" i="2"/>
  <c r="I1395" i="2" s="1"/>
  <c r="F1396" i="2"/>
  <c r="I1396" i="2" s="1"/>
  <c r="F1397" i="2"/>
  <c r="I1397" i="2" s="1"/>
  <c r="F1398" i="2"/>
  <c r="I1398" i="2" s="1"/>
  <c r="F1399" i="2"/>
  <c r="I1399" i="2" s="1"/>
  <c r="F1400" i="2"/>
  <c r="I1400" i="2" s="1"/>
  <c r="F1401" i="2"/>
  <c r="I1401" i="2" s="1"/>
  <c r="F1402" i="2"/>
  <c r="I1402" i="2" s="1"/>
  <c r="F1403" i="2"/>
  <c r="I1403" i="2" s="1"/>
  <c r="F1404" i="2"/>
  <c r="I1404" i="2" s="1"/>
  <c r="F1405" i="2"/>
  <c r="I1405" i="2" s="1"/>
  <c r="F1406" i="2"/>
  <c r="I1406" i="2" s="1"/>
  <c r="F1407" i="2"/>
  <c r="I1407" i="2" s="1"/>
  <c r="F1408" i="2"/>
  <c r="I1408" i="2" s="1"/>
  <c r="F1409" i="2"/>
  <c r="I1409" i="2" s="1"/>
  <c r="F1410" i="2"/>
  <c r="I1410" i="2" s="1"/>
  <c r="F1411" i="2"/>
  <c r="I1411" i="2" s="1"/>
  <c r="F1412" i="2"/>
  <c r="I1412" i="2" s="1"/>
  <c r="F1413" i="2"/>
  <c r="I1413" i="2" s="1"/>
  <c r="F1414" i="2"/>
  <c r="I1414" i="2" s="1"/>
  <c r="F1415" i="2"/>
  <c r="I1415" i="2" s="1"/>
  <c r="F1416" i="2"/>
  <c r="I1416" i="2" s="1"/>
  <c r="F1417" i="2"/>
  <c r="I1417" i="2" s="1"/>
  <c r="F1418" i="2"/>
  <c r="I1418" i="2" s="1"/>
  <c r="F1419" i="2"/>
  <c r="I1419" i="2" s="1"/>
  <c r="F1420" i="2"/>
  <c r="I1420" i="2" s="1"/>
  <c r="F1421" i="2"/>
  <c r="I1421" i="2" s="1"/>
  <c r="F1422" i="2"/>
  <c r="I1422" i="2" s="1"/>
  <c r="F1423" i="2"/>
  <c r="I1423" i="2" s="1"/>
  <c r="F1424" i="2"/>
  <c r="I1424" i="2" s="1"/>
  <c r="F1425" i="2"/>
  <c r="I1425" i="2" s="1"/>
  <c r="F1426" i="2"/>
  <c r="I1426" i="2" s="1"/>
  <c r="F1427" i="2"/>
  <c r="I1427" i="2" s="1"/>
  <c r="F1428" i="2"/>
  <c r="I1428" i="2" s="1"/>
  <c r="F1429" i="2"/>
  <c r="I1429" i="2" s="1"/>
  <c r="F1430" i="2"/>
  <c r="I1430" i="2" s="1"/>
  <c r="F1431" i="2"/>
  <c r="I1431" i="2" s="1"/>
  <c r="F1432" i="2"/>
  <c r="I1432" i="2" s="1"/>
  <c r="F1433" i="2"/>
  <c r="I1433" i="2" s="1"/>
  <c r="F1434" i="2"/>
  <c r="I1434" i="2" s="1"/>
  <c r="F1435" i="2"/>
  <c r="I1435" i="2" s="1"/>
  <c r="F1436" i="2"/>
  <c r="I1436" i="2" s="1"/>
  <c r="F1437" i="2"/>
  <c r="I1437" i="2" s="1"/>
  <c r="F1438" i="2"/>
  <c r="I1438" i="2" s="1"/>
  <c r="F1439" i="2"/>
  <c r="I1439" i="2" s="1"/>
  <c r="F1440" i="2"/>
  <c r="I1440" i="2" s="1"/>
  <c r="F1441" i="2"/>
  <c r="I1441" i="2" s="1"/>
  <c r="F1442" i="2"/>
  <c r="I1442" i="2" s="1"/>
  <c r="F1443" i="2"/>
  <c r="I1443" i="2" s="1"/>
  <c r="F1444" i="2"/>
  <c r="I1444" i="2" s="1"/>
  <c r="F1445" i="2"/>
  <c r="I1445" i="2" s="1"/>
  <c r="F1446" i="2"/>
  <c r="I1446" i="2" s="1"/>
  <c r="F1447" i="2"/>
  <c r="I1447" i="2" s="1"/>
  <c r="F1448" i="2"/>
  <c r="I1448" i="2" s="1"/>
  <c r="F1449" i="2"/>
  <c r="I1449" i="2" s="1"/>
  <c r="F1450" i="2"/>
  <c r="I1450" i="2" s="1"/>
  <c r="F1451" i="2"/>
  <c r="I1451" i="2" s="1"/>
  <c r="F1452" i="2"/>
  <c r="I1452" i="2" s="1"/>
  <c r="F1453" i="2"/>
  <c r="I1453" i="2" s="1"/>
  <c r="F1454" i="2"/>
  <c r="I1454" i="2" s="1"/>
  <c r="F1455" i="2"/>
  <c r="I1455" i="2" s="1"/>
  <c r="F1456" i="2"/>
  <c r="I1456" i="2" s="1"/>
  <c r="F1457" i="2"/>
  <c r="I1457" i="2" s="1"/>
  <c r="F1458" i="2"/>
  <c r="I1458" i="2" s="1"/>
  <c r="F1459" i="2"/>
  <c r="I1459" i="2" s="1"/>
  <c r="F1460" i="2"/>
  <c r="I1460" i="2" s="1"/>
  <c r="F1461" i="2"/>
  <c r="I1461" i="2" s="1"/>
  <c r="F1462" i="2"/>
  <c r="I1462" i="2" s="1"/>
  <c r="F1463" i="2"/>
  <c r="I1463" i="2" s="1"/>
  <c r="F1464" i="2"/>
  <c r="I1464" i="2" s="1"/>
  <c r="F1465" i="2"/>
  <c r="I1465" i="2" s="1"/>
  <c r="F1466" i="2"/>
  <c r="I1466" i="2" s="1"/>
  <c r="F1467" i="2"/>
  <c r="I1467" i="2" s="1"/>
  <c r="F1468" i="2"/>
  <c r="I1468" i="2" s="1"/>
  <c r="F1469" i="2"/>
  <c r="I1469" i="2" s="1"/>
  <c r="F1470" i="2"/>
  <c r="I1470" i="2" s="1"/>
  <c r="F1471" i="2"/>
  <c r="I1471" i="2" s="1"/>
  <c r="F1472" i="2"/>
  <c r="I1472" i="2" s="1"/>
  <c r="F1473" i="2"/>
  <c r="I1473" i="2" s="1"/>
  <c r="F1474" i="2"/>
  <c r="I1474" i="2" s="1"/>
  <c r="F1475" i="2"/>
  <c r="I1475" i="2" s="1"/>
  <c r="F1476" i="2"/>
  <c r="I1476" i="2" s="1"/>
  <c r="F1477" i="2"/>
  <c r="I1477" i="2" s="1"/>
  <c r="F1478" i="2"/>
  <c r="I1478" i="2" s="1"/>
  <c r="F1479" i="2"/>
  <c r="I1479" i="2" s="1"/>
  <c r="F1480" i="2"/>
  <c r="I1480" i="2" s="1"/>
  <c r="F1481" i="2"/>
  <c r="I1481" i="2" s="1"/>
  <c r="F1482" i="2"/>
  <c r="I1482" i="2" s="1"/>
  <c r="F1483" i="2"/>
  <c r="I1483" i="2" s="1"/>
  <c r="F1484" i="2"/>
  <c r="I1484" i="2" s="1"/>
  <c r="F1485" i="2"/>
  <c r="I1485" i="2" s="1"/>
  <c r="F1486" i="2"/>
  <c r="I1486" i="2" s="1"/>
  <c r="F1487" i="2"/>
  <c r="I1487" i="2" s="1"/>
  <c r="F1488" i="2"/>
  <c r="I1488" i="2" s="1"/>
  <c r="F1489" i="2"/>
  <c r="I1489" i="2" s="1"/>
  <c r="F1490" i="2"/>
  <c r="I1490" i="2" s="1"/>
  <c r="F1491" i="2"/>
  <c r="I1491" i="2" s="1"/>
  <c r="F1492" i="2"/>
  <c r="I1492" i="2" s="1"/>
  <c r="F1493" i="2"/>
  <c r="I1493" i="2" s="1"/>
  <c r="F1494" i="2"/>
  <c r="I1494" i="2" s="1"/>
  <c r="F1495" i="2"/>
  <c r="I1495" i="2" s="1"/>
  <c r="F1496" i="2"/>
  <c r="I1496" i="2" s="1"/>
  <c r="F1497" i="2"/>
  <c r="I1497" i="2" s="1"/>
  <c r="F1498" i="2"/>
  <c r="I1498" i="2" s="1"/>
  <c r="F1499" i="2"/>
  <c r="I1499" i="2" s="1"/>
  <c r="F1500" i="2"/>
  <c r="I1500" i="2" s="1"/>
  <c r="F1501" i="2"/>
  <c r="I1501" i="2" s="1"/>
  <c r="F1502" i="2"/>
  <c r="I1502" i="2" s="1"/>
  <c r="F1503" i="2"/>
  <c r="I1503" i="2" s="1"/>
  <c r="F1504" i="2"/>
  <c r="I1504" i="2" s="1"/>
  <c r="F1505" i="2"/>
  <c r="I1505" i="2" s="1"/>
  <c r="F1506" i="2"/>
  <c r="I1506" i="2" s="1"/>
  <c r="F1507" i="2"/>
  <c r="I1507" i="2" s="1"/>
  <c r="F1508" i="2"/>
  <c r="I1508" i="2" s="1"/>
  <c r="F1509" i="2"/>
  <c r="I1509" i="2" s="1"/>
  <c r="F1510" i="2"/>
  <c r="I1510" i="2" s="1"/>
  <c r="F1511" i="2"/>
  <c r="I1511" i="2" s="1"/>
  <c r="F1512" i="2"/>
  <c r="I1512" i="2" s="1"/>
  <c r="F1513" i="2"/>
  <c r="I1513" i="2" s="1"/>
  <c r="F1514" i="2"/>
  <c r="I1514" i="2" s="1"/>
  <c r="F1515" i="2"/>
  <c r="I1515" i="2" s="1"/>
  <c r="F1516" i="2"/>
  <c r="I1516" i="2" s="1"/>
  <c r="F1517" i="2"/>
  <c r="I1517" i="2" s="1"/>
  <c r="F1518" i="2"/>
  <c r="I1518" i="2" s="1"/>
  <c r="F1519" i="2"/>
  <c r="I1519" i="2" s="1"/>
  <c r="F1520" i="2"/>
  <c r="I1520" i="2" s="1"/>
  <c r="F1521" i="2"/>
  <c r="I1521" i="2" s="1"/>
  <c r="F1522" i="2"/>
  <c r="I1522" i="2" s="1"/>
  <c r="F1523" i="2"/>
  <c r="I1523" i="2" s="1"/>
  <c r="F1524" i="2"/>
  <c r="I1524" i="2" s="1"/>
  <c r="F1525" i="2"/>
  <c r="I1525" i="2" s="1"/>
  <c r="F1526" i="2"/>
  <c r="I1526" i="2" s="1"/>
  <c r="F1527" i="2"/>
  <c r="I1527" i="2" s="1"/>
  <c r="F1528" i="2"/>
  <c r="I1528" i="2" s="1"/>
  <c r="F1529" i="2"/>
  <c r="I1529" i="2" s="1"/>
  <c r="F1530" i="2"/>
  <c r="I1530" i="2" s="1"/>
  <c r="F1531" i="2"/>
  <c r="I1531" i="2" s="1"/>
  <c r="F1532" i="2"/>
  <c r="I1532" i="2" s="1"/>
  <c r="F1533" i="2"/>
  <c r="I1533" i="2" s="1"/>
  <c r="F1534" i="2"/>
  <c r="I1534" i="2" s="1"/>
  <c r="F1535" i="2"/>
  <c r="I1535" i="2" s="1"/>
  <c r="F1536" i="2"/>
  <c r="I1536" i="2" s="1"/>
  <c r="F1537" i="2"/>
  <c r="I1537" i="2" s="1"/>
  <c r="F1538" i="2"/>
  <c r="I1538" i="2" s="1"/>
  <c r="F1539" i="2"/>
  <c r="I1539" i="2" s="1"/>
  <c r="F1540" i="2"/>
  <c r="I1540" i="2" s="1"/>
  <c r="F1541" i="2"/>
  <c r="I1541" i="2" s="1"/>
  <c r="F1542" i="2"/>
  <c r="I1542" i="2" s="1"/>
  <c r="F1543" i="2"/>
  <c r="I1543" i="2" s="1"/>
  <c r="F1544" i="2"/>
  <c r="I1544" i="2" s="1"/>
  <c r="F1545" i="2"/>
  <c r="I1545" i="2" s="1"/>
  <c r="F1546" i="2"/>
  <c r="I1546" i="2" s="1"/>
  <c r="F1547" i="2"/>
  <c r="I1547" i="2" s="1"/>
  <c r="F1548" i="2"/>
  <c r="I1548" i="2" s="1"/>
  <c r="F1549" i="2"/>
  <c r="I1549" i="2" s="1"/>
  <c r="F1550" i="2"/>
  <c r="I1550" i="2" s="1"/>
  <c r="F1551" i="2"/>
  <c r="I1551" i="2" s="1"/>
  <c r="F1552" i="2"/>
  <c r="I1552" i="2" s="1"/>
  <c r="F1553" i="2"/>
  <c r="I1553" i="2" s="1"/>
  <c r="F1554" i="2"/>
  <c r="I1554" i="2" s="1"/>
  <c r="F1555" i="2"/>
  <c r="I1555" i="2" s="1"/>
  <c r="F1556" i="2"/>
  <c r="I1556" i="2" s="1"/>
  <c r="F1557" i="2"/>
  <c r="I1557" i="2" s="1"/>
  <c r="F1558" i="2"/>
  <c r="I1558" i="2" s="1"/>
  <c r="F1559" i="2"/>
  <c r="I1559" i="2" s="1"/>
  <c r="F1560" i="2"/>
  <c r="I1560" i="2" s="1"/>
  <c r="F1561" i="2"/>
  <c r="I1561" i="2" s="1"/>
  <c r="F1562" i="2"/>
  <c r="I1562" i="2" s="1"/>
  <c r="F1563" i="2"/>
  <c r="I1563" i="2" s="1"/>
  <c r="F1564" i="2"/>
  <c r="I1564" i="2" s="1"/>
  <c r="F1565" i="2"/>
  <c r="I1565" i="2" s="1"/>
  <c r="F1566" i="2"/>
  <c r="I1566" i="2" s="1"/>
  <c r="F1567" i="2"/>
  <c r="I1567" i="2" s="1"/>
  <c r="F1568" i="2"/>
  <c r="I1568" i="2" s="1"/>
  <c r="F1569" i="2"/>
  <c r="I1569" i="2" s="1"/>
  <c r="F1570" i="2"/>
  <c r="I1570" i="2" s="1"/>
  <c r="F1571" i="2"/>
  <c r="I1571" i="2" s="1"/>
  <c r="F1572" i="2"/>
  <c r="I1572" i="2" s="1"/>
  <c r="F1573" i="2"/>
  <c r="I1573" i="2" s="1"/>
  <c r="F1574" i="2"/>
  <c r="I1574" i="2" s="1"/>
  <c r="F1575" i="2"/>
  <c r="I1575" i="2" s="1"/>
  <c r="F1576" i="2"/>
  <c r="I1576" i="2" s="1"/>
  <c r="F1577" i="2"/>
  <c r="I1577" i="2" s="1"/>
  <c r="F1578" i="2"/>
  <c r="I1578" i="2" s="1"/>
  <c r="F1579" i="2"/>
  <c r="I1579" i="2" s="1"/>
  <c r="F1580" i="2"/>
  <c r="I1580" i="2" s="1"/>
  <c r="F1581" i="2"/>
  <c r="I1581" i="2" s="1"/>
  <c r="F1582" i="2"/>
  <c r="I1582" i="2" s="1"/>
  <c r="F1583" i="2"/>
  <c r="I1583" i="2" s="1"/>
  <c r="F1584" i="2"/>
  <c r="I1584" i="2" s="1"/>
  <c r="F1585" i="2"/>
  <c r="I1585" i="2" s="1"/>
  <c r="F1586" i="2"/>
  <c r="I1586" i="2" s="1"/>
  <c r="F1587" i="2"/>
  <c r="I1587" i="2" s="1"/>
  <c r="F1588" i="2"/>
  <c r="I1588" i="2" s="1"/>
  <c r="F1589" i="2"/>
  <c r="I1589" i="2" s="1"/>
  <c r="F1590" i="2"/>
  <c r="I1590" i="2" s="1"/>
  <c r="F1591" i="2"/>
  <c r="I1591" i="2" s="1"/>
  <c r="F1592" i="2"/>
  <c r="I1592" i="2" s="1"/>
  <c r="F1593" i="2"/>
  <c r="I1593" i="2" s="1"/>
  <c r="F1594" i="2"/>
  <c r="I1594" i="2" s="1"/>
  <c r="F1595" i="2"/>
  <c r="I1595" i="2" s="1"/>
  <c r="F1596" i="2"/>
  <c r="I1596" i="2" s="1"/>
  <c r="F1597" i="2"/>
  <c r="I1597" i="2" s="1"/>
  <c r="F1598" i="2"/>
  <c r="I1598" i="2" s="1"/>
  <c r="F1599" i="2"/>
  <c r="I1599" i="2" s="1"/>
  <c r="F1600" i="2"/>
  <c r="I1600" i="2" s="1"/>
  <c r="F1601" i="2"/>
  <c r="I1601" i="2" s="1"/>
  <c r="F1602" i="2"/>
  <c r="I1602" i="2" s="1"/>
  <c r="F1603" i="2"/>
  <c r="I1603" i="2" s="1"/>
  <c r="F1604" i="2"/>
  <c r="I1604" i="2" s="1"/>
  <c r="F1605" i="2"/>
  <c r="I1605" i="2" s="1"/>
  <c r="F1606" i="2"/>
  <c r="I1606" i="2" s="1"/>
  <c r="F1607" i="2"/>
  <c r="I1607" i="2" s="1"/>
  <c r="F1608" i="2"/>
  <c r="I1608" i="2" s="1"/>
  <c r="F1609" i="2"/>
  <c r="I1609" i="2" s="1"/>
  <c r="F1610" i="2"/>
  <c r="I1610" i="2" s="1"/>
  <c r="F1611" i="2"/>
  <c r="I1611" i="2" s="1"/>
  <c r="F1612" i="2"/>
  <c r="I1612" i="2" s="1"/>
  <c r="F1613" i="2"/>
  <c r="I1613" i="2" s="1"/>
  <c r="F1614" i="2"/>
  <c r="I1614" i="2" s="1"/>
  <c r="F1615" i="2"/>
  <c r="I1615" i="2" s="1"/>
  <c r="F1616" i="2"/>
  <c r="I1616" i="2" s="1"/>
  <c r="F1617" i="2"/>
  <c r="I1617" i="2" s="1"/>
  <c r="F1618" i="2"/>
  <c r="I1618" i="2" s="1"/>
  <c r="F1619" i="2"/>
  <c r="I1619" i="2" s="1"/>
  <c r="F1620" i="2"/>
  <c r="I1620" i="2" s="1"/>
  <c r="F1621" i="2"/>
  <c r="I1621" i="2" s="1"/>
  <c r="F1622" i="2"/>
  <c r="I1622" i="2" s="1"/>
  <c r="F1623" i="2"/>
  <c r="I1623" i="2" s="1"/>
  <c r="F1624" i="2"/>
  <c r="I1624" i="2" s="1"/>
  <c r="F1625" i="2"/>
  <c r="I1625" i="2" s="1"/>
  <c r="F1626" i="2"/>
  <c r="I1626" i="2" s="1"/>
  <c r="F1627" i="2"/>
  <c r="I1627" i="2" s="1"/>
  <c r="F1628" i="2"/>
  <c r="I1628" i="2" s="1"/>
  <c r="F1629" i="2"/>
  <c r="I1629" i="2" s="1"/>
  <c r="F1630" i="2"/>
  <c r="I1630" i="2" s="1"/>
  <c r="F1631" i="2"/>
  <c r="I1631" i="2" s="1"/>
  <c r="F1632" i="2"/>
  <c r="I1632" i="2" s="1"/>
  <c r="F1633" i="2"/>
  <c r="I1633" i="2" s="1"/>
  <c r="F1634" i="2"/>
  <c r="I1634" i="2" s="1"/>
  <c r="F1635" i="2"/>
  <c r="I1635" i="2" s="1"/>
  <c r="F1636" i="2"/>
  <c r="I1636" i="2" s="1"/>
  <c r="F1637" i="2"/>
  <c r="I1637" i="2" s="1"/>
  <c r="F1638" i="2"/>
  <c r="I1638" i="2" s="1"/>
  <c r="F1639" i="2"/>
  <c r="I1639" i="2" s="1"/>
  <c r="F1640" i="2"/>
  <c r="I1640" i="2" s="1"/>
  <c r="F1641" i="2"/>
  <c r="I1641" i="2" s="1"/>
  <c r="F1642" i="2"/>
  <c r="I1642" i="2" s="1"/>
  <c r="F1643" i="2"/>
  <c r="I1643" i="2" s="1"/>
  <c r="F1644" i="2"/>
  <c r="I1644" i="2" s="1"/>
  <c r="F1645" i="2"/>
  <c r="I1645" i="2" s="1"/>
  <c r="F1646" i="2"/>
  <c r="I1646" i="2" s="1"/>
  <c r="F1647" i="2"/>
  <c r="I1647" i="2" s="1"/>
  <c r="F1648" i="2"/>
  <c r="I1648" i="2" s="1"/>
  <c r="F1649" i="2"/>
  <c r="I1649" i="2" s="1"/>
  <c r="F1650" i="2"/>
  <c r="I1650" i="2" s="1"/>
  <c r="F1651" i="2"/>
  <c r="I1651" i="2" s="1"/>
  <c r="F1652" i="2"/>
  <c r="I1652" i="2" s="1"/>
  <c r="F1653" i="2"/>
  <c r="I1653" i="2" s="1"/>
  <c r="F1654" i="2"/>
  <c r="I1654" i="2" s="1"/>
  <c r="F1655" i="2"/>
  <c r="I1655" i="2" s="1"/>
  <c r="F1656" i="2"/>
  <c r="I1656" i="2" s="1"/>
  <c r="F1657" i="2"/>
  <c r="I1657" i="2" s="1"/>
  <c r="F1658" i="2"/>
  <c r="I1658" i="2" s="1"/>
  <c r="F1659" i="2"/>
  <c r="I1659" i="2" s="1"/>
  <c r="F1660" i="2"/>
  <c r="I1660" i="2" s="1"/>
  <c r="F1661" i="2"/>
  <c r="I1661" i="2" s="1"/>
  <c r="F1662" i="2"/>
  <c r="I1662" i="2" s="1"/>
  <c r="F1663" i="2"/>
  <c r="I1663" i="2" s="1"/>
  <c r="F1664" i="2"/>
  <c r="I1664" i="2" s="1"/>
  <c r="F1665" i="2"/>
  <c r="I1665" i="2" s="1"/>
  <c r="F1666" i="2"/>
  <c r="I1666" i="2" s="1"/>
  <c r="F1667" i="2"/>
  <c r="I1667" i="2" s="1"/>
  <c r="F1668" i="2"/>
  <c r="I1668" i="2" s="1"/>
  <c r="F1669" i="2"/>
  <c r="I1669" i="2" s="1"/>
  <c r="F1670" i="2"/>
  <c r="I1670" i="2" s="1"/>
  <c r="F1671" i="2"/>
  <c r="I1671" i="2" s="1"/>
  <c r="F1672" i="2"/>
  <c r="I1672" i="2" s="1"/>
  <c r="F1673" i="2"/>
  <c r="I1673" i="2" s="1"/>
  <c r="F1674" i="2"/>
  <c r="I1674" i="2" s="1"/>
  <c r="F1675" i="2"/>
  <c r="I1675" i="2" s="1"/>
  <c r="F1676" i="2"/>
  <c r="I1676" i="2" s="1"/>
  <c r="F1677" i="2"/>
  <c r="I1677" i="2" s="1"/>
  <c r="F1678" i="2"/>
  <c r="I1678" i="2" s="1"/>
  <c r="F1679" i="2"/>
  <c r="I1679" i="2" s="1"/>
  <c r="F1680" i="2"/>
  <c r="I1680" i="2" s="1"/>
  <c r="F1681" i="2"/>
  <c r="I1681" i="2" s="1"/>
  <c r="F1682" i="2"/>
  <c r="I1682" i="2" s="1"/>
  <c r="F1683" i="2"/>
  <c r="I1683" i="2" s="1"/>
  <c r="F1684" i="2"/>
  <c r="I1684" i="2" s="1"/>
  <c r="F1685" i="2"/>
  <c r="I1685" i="2" s="1"/>
  <c r="I4" i="2"/>
  <c r="AV15" i="2"/>
  <c r="AV16" i="2"/>
  <c r="AV17" i="2"/>
  <c r="AV18" i="2"/>
  <c r="AV19" i="2"/>
  <c r="AV20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45" i="2"/>
  <c r="AV146" i="2"/>
  <c r="AV147" i="2"/>
  <c r="AV148" i="2"/>
  <c r="AV149" i="2"/>
  <c r="AV150" i="2"/>
  <c r="AV151" i="2"/>
  <c r="AV152" i="2"/>
  <c r="AV153" i="2"/>
  <c r="AV154" i="2"/>
  <c r="AV155" i="2"/>
  <c r="AV156" i="2"/>
  <c r="AV157" i="2"/>
  <c r="AV158" i="2"/>
  <c r="AV159" i="2"/>
  <c r="AV160" i="2"/>
  <c r="AV161" i="2"/>
  <c r="AV162" i="2"/>
  <c r="AV163" i="2"/>
  <c r="AV164" i="2"/>
  <c r="AV165" i="2"/>
  <c r="AV166" i="2"/>
  <c r="AV167" i="2"/>
  <c r="AV168" i="2"/>
  <c r="AV169" i="2"/>
  <c r="AV170" i="2"/>
  <c r="AV171" i="2"/>
  <c r="AV172" i="2"/>
  <c r="AV173" i="2"/>
  <c r="AV174" i="2"/>
  <c r="AV175" i="2"/>
  <c r="AV176" i="2"/>
  <c r="AV177" i="2"/>
  <c r="AV178" i="2"/>
  <c r="AV179" i="2"/>
  <c r="AV180" i="2"/>
  <c r="AV181" i="2"/>
  <c r="AV182" i="2"/>
  <c r="AV183" i="2"/>
  <c r="AV184" i="2"/>
  <c r="AV185" i="2"/>
  <c r="AV186" i="2"/>
  <c r="AV187" i="2"/>
  <c r="AV188" i="2"/>
  <c r="AV189" i="2"/>
  <c r="AV190" i="2"/>
  <c r="AV191" i="2"/>
  <c r="AV192" i="2"/>
  <c r="AV193" i="2"/>
  <c r="AV194" i="2"/>
  <c r="AV195" i="2"/>
  <c r="AV196" i="2"/>
  <c r="AV197" i="2"/>
  <c r="AV198" i="2"/>
  <c r="AV199" i="2"/>
  <c r="AV200" i="2"/>
  <c r="AV201" i="2"/>
  <c r="AV202" i="2"/>
  <c r="AV203" i="2"/>
  <c r="AV204" i="2"/>
  <c r="AV205" i="2"/>
  <c r="AV206" i="2"/>
  <c r="AV207" i="2"/>
  <c r="AV208" i="2"/>
  <c r="AV209" i="2"/>
  <c r="AV210" i="2"/>
  <c r="AV211" i="2"/>
  <c r="AV212" i="2"/>
  <c r="AV213" i="2"/>
  <c r="AV214" i="2"/>
  <c r="AV215" i="2"/>
  <c r="AV216" i="2"/>
  <c r="AV217" i="2"/>
  <c r="AV218" i="2"/>
  <c r="AV219" i="2"/>
  <c r="AV220" i="2"/>
  <c r="AV221" i="2"/>
  <c r="AV222" i="2"/>
  <c r="AV223" i="2"/>
  <c r="AV224" i="2"/>
  <c r="AV225" i="2"/>
  <c r="AV226" i="2"/>
  <c r="AV227" i="2"/>
  <c r="AV228" i="2"/>
  <c r="AV229" i="2"/>
  <c r="AV230" i="2"/>
  <c r="AV231" i="2"/>
  <c r="AV232" i="2"/>
  <c r="AV233" i="2"/>
  <c r="AV234" i="2"/>
  <c r="AV235" i="2"/>
  <c r="AV236" i="2"/>
  <c r="AV237" i="2"/>
  <c r="AV238" i="2"/>
  <c r="AV239" i="2"/>
  <c r="AV240" i="2"/>
  <c r="AV241" i="2"/>
  <c r="AV242" i="2"/>
  <c r="AV243" i="2"/>
  <c r="AV244" i="2"/>
  <c r="AV245" i="2"/>
  <c r="AV246" i="2"/>
  <c r="AV247" i="2"/>
  <c r="AV248" i="2"/>
  <c r="AV249" i="2"/>
  <c r="AV250" i="2"/>
  <c r="AV251" i="2"/>
  <c r="AV252" i="2"/>
  <c r="AV253" i="2"/>
  <c r="AV254" i="2"/>
  <c r="AV255" i="2"/>
  <c r="AV256" i="2"/>
  <c r="AV257" i="2"/>
  <c r="AV258" i="2"/>
  <c r="AV259" i="2"/>
  <c r="AV260" i="2"/>
  <c r="AV261" i="2"/>
  <c r="AV262" i="2"/>
  <c r="AV263" i="2"/>
  <c r="AV264" i="2"/>
  <c r="AV265" i="2"/>
  <c r="AV266" i="2"/>
  <c r="AV267" i="2"/>
  <c r="AV268" i="2"/>
  <c r="AV269" i="2"/>
  <c r="AV270" i="2"/>
  <c r="AV271" i="2"/>
  <c r="AV272" i="2"/>
  <c r="AV273" i="2"/>
  <c r="AV274" i="2"/>
  <c r="AV275" i="2"/>
  <c r="AV276" i="2"/>
  <c r="AV277" i="2"/>
  <c r="AV278" i="2"/>
  <c r="AV279" i="2"/>
  <c r="AV280" i="2"/>
  <c r="AV281" i="2"/>
  <c r="AV282" i="2"/>
  <c r="AV283" i="2"/>
  <c r="AV284" i="2"/>
  <c r="AV285" i="2"/>
  <c r="AV286" i="2"/>
  <c r="AV287" i="2"/>
  <c r="AV288" i="2"/>
  <c r="AV289" i="2"/>
  <c r="AV290" i="2"/>
  <c r="AV291" i="2"/>
  <c r="AV292" i="2"/>
  <c r="AV293" i="2"/>
  <c r="AV294" i="2"/>
  <c r="AV295" i="2"/>
  <c r="AV296" i="2"/>
  <c r="AV297" i="2"/>
  <c r="AV298" i="2"/>
  <c r="AV299" i="2"/>
  <c r="AV300" i="2"/>
  <c r="AV301" i="2"/>
  <c r="AV302" i="2"/>
  <c r="AV303" i="2"/>
  <c r="AV304" i="2"/>
  <c r="AV305" i="2"/>
  <c r="AV306" i="2"/>
  <c r="AV307" i="2"/>
  <c r="AV308" i="2"/>
  <c r="AV309" i="2"/>
  <c r="AV310" i="2"/>
  <c r="AV311" i="2"/>
  <c r="AV312" i="2"/>
  <c r="AV313" i="2"/>
  <c r="AV314" i="2"/>
  <c r="AV315" i="2"/>
  <c r="AV316" i="2"/>
  <c r="AV317" i="2"/>
  <c r="AV318" i="2"/>
  <c r="AV319" i="2"/>
  <c r="AV320" i="2"/>
  <c r="AV321" i="2"/>
  <c r="AV322" i="2"/>
  <c r="AV323" i="2"/>
  <c r="AV324" i="2"/>
  <c r="AV325" i="2"/>
  <c r="AV326" i="2"/>
  <c r="AV327" i="2"/>
  <c r="AV328" i="2"/>
  <c r="AV329" i="2"/>
  <c r="AV330" i="2"/>
  <c r="AV331" i="2"/>
  <c r="AV332" i="2"/>
  <c r="AV333" i="2"/>
  <c r="AV334" i="2"/>
  <c r="AV335" i="2"/>
  <c r="AV336" i="2"/>
  <c r="AV337" i="2"/>
  <c r="AV338" i="2"/>
  <c r="AV339" i="2"/>
  <c r="AV340" i="2"/>
  <c r="AV341" i="2"/>
  <c r="AV342" i="2"/>
  <c r="AV343" i="2"/>
  <c r="AV344" i="2"/>
  <c r="AV345" i="2"/>
  <c r="AV346" i="2"/>
  <c r="AV347" i="2"/>
  <c r="AV348" i="2"/>
  <c r="AV349" i="2"/>
  <c r="AV350" i="2"/>
  <c r="AV351" i="2"/>
  <c r="AV352" i="2"/>
  <c r="AV353" i="2"/>
  <c r="AV354" i="2"/>
  <c r="AV355" i="2"/>
  <c r="AV356" i="2"/>
  <c r="AV357" i="2"/>
  <c r="AV358" i="2"/>
  <c r="AV359" i="2"/>
  <c r="AV360" i="2"/>
  <c r="AV361" i="2"/>
  <c r="AV362" i="2"/>
  <c r="AV363" i="2"/>
  <c r="AV364" i="2"/>
  <c r="AV365" i="2"/>
  <c r="AV366" i="2"/>
  <c r="AV367" i="2"/>
  <c r="AV368" i="2"/>
  <c r="AV369" i="2"/>
  <c r="AV370" i="2"/>
  <c r="AV371" i="2"/>
  <c r="AV372" i="2"/>
  <c r="AV373" i="2"/>
  <c r="AV374" i="2"/>
  <c r="AV375" i="2"/>
  <c r="AV376" i="2"/>
  <c r="AV377" i="2"/>
  <c r="AV378" i="2"/>
  <c r="AV379" i="2"/>
  <c r="AV380" i="2"/>
  <c r="AV381" i="2"/>
  <c r="AV382" i="2"/>
  <c r="AV383" i="2"/>
  <c r="AV384" i="2"/>
  <c r="AV385" i="2"/>
  <c r="AV386" i="2"/>
  <c r="AV387" i="2"/>
  <c r="AV388" i="2"/>
  <c r="AV389" i="2"/>
  <c r="AV390" i="2"/>
  <c r="AV391" i="2"/>
  <c r="AV392" i="2"/>
  <c r="AV393" i="2"/>
  <c r="AV394" i="2"/>
  <c r="AV395" i="2"/>
  <c r="AV396" i="2"/>
  <c r="AV397" i="2"/>
  <c r="AV398" i="2"/>
  <c r="AV399" i="2"/>
  <c r="AV400" i="2"/>
  <c r="AV401" i="2"/>
  <c r="AV402" i="2"/>
  <c r="AV403" i="2"/>
  <c r="AV404" i="2"/>
  <c r="AV405" i="2"/>
  <c r="AV406" i="2"/>
  <c r="AV407" i="2"/>
  <c r="AV408" i="2"/>
  <c r="AV409" i="2"/>
  <c r="AV410" i="2"/>
  <c r="AV411" i="2"/>
  <c r="AV412" i="2"/>
  <c r="AV413" i="2"/>
  <c r="AV414" i="2"/>
  <c r="AV415" i="2"/>
  <c r="AV416" i="2"/>
  <c r="AV417" i="2"/>
  <c r="AV418" i="2"/>
  <c r="AV419" i="2"/>
  <c r="AV420" i="2"/>
  <c r="AV421" i="2"/>
  <c r="AV422" i="2"/>
  <c r="AV423" i="2"/>
  <c r="AV424" i="2"/>
  <c r="AV425" i="2"/>
  <c r="AV426" i="2"/>
  <c r="AV427" i="2"/>
  <c r="AV428" i="2"/>
  <c r="AV429" i="2"/>
  <c r="AV430" i="2"/>
  <c r="AV431" i="2"/>
  <c r="AV432" i="2"/>
  <c r="AV433" i="2"/>
  <c r="AV434" i="2"/>
  <c r="AV435" i="2"/>
  <c r="AV436" i="2"/>
  <c r="AV437" i="2"/>
  <c r="AV438" i="2"/>
  <c r="AV439" i="2"/>
  <c r="AV440" i="2"/>
  <c r="AV441" i="2"/>
  <c r="AV442" i="2"/>
  <c r="AV443" i="2"/>
  <c r="AV444" i="2"/>
  <c r="AV445" i="2"/>
  <c r="AV446" i="2"/>
  <c r="AV447" i="2"/>
  <c r="AV448" i="2"/>
  <c r="AV449" i="2"/>
  <c r="AV450" i="2"/>
  <c r="AV451" i="2"/>
  <c r="AV452" i="2"/>
  <c r="AV453" i="2"/>
  <c r="AV454" i="2"/>
  <c r="AV455" i="2"/>
  <c r="AV456" i="2"/>
  <c r="AV457" i="2"/>
  <c r="AV458" i="2"/>
  <c r="AV459" i="2"/>
  <c r="AV460" i="2"/>
  <c r="AV461" i="2"/>
  <c r="AV462" i="2"/>
  <c r="AV463" i="2"/>
  <c r="AV464" i="2"/>
  <c r="AV465" i="2"/>
  <c r="AV466" i="2"/>
  <c r="AV467" i="2"/>
  <c r="AV468" i="2"/>
  <c r="AV469" i="2"/>
  <c r="AV470" i="2"/>
  <c r="AV471" i="2"/>
  <c r="AV472" i="2"/>
  <c r="AV473" i="2"/>
  <c r="AV474" i="2"/>
  <c r="AV475" i="2"/>
  <c r="AV476" i="2"/>
  <c r="AV477" i="2"/>
  <c r="AV478" i="2"/>
  <c r="AV479" i="2"/>
  <c r="AV480" i="2"/>
  <c r="AV481" i="2"/>
  <c r="AV482" i="2"/>
  <c r="AV483" i="2"/>
  <c r="AV484" i="2"/>
  <c r="AV485" i="2"/>
  <c r="AV486" i="2"/>
  <c r="AV487" i="2"/>
  <c r="AV488" i="2"/>
  <c r="AV489" i="2"/>
  <c r="AV490" i="2"/>
  <c r="AV491" i="2"/>
  <c r="AV492" i="2"/>
  <c r="AV493" i="2"/>
  <c r="AV494" i="2"/>
  <c r="AV495" i="2"/>
  <c r="AV496" i="2"/>
  <c r="AV497" i="2"/>
  <c r="AV498" i="2"/>
  <c r="AV499" i="2"/>
  <c r="AV500" i="2"/>
  <c r="AV501" i="2"/>
  <c r="AV502" i="2"/>
  <c r="AV503" i="2"/>
  <c r="AV504" i="2"/>
  <c r="AV505" i="2"/>
  <c r="AV506" i="2"/>
  <c r="AV507" i="2"/>
  <c r="AV508" i="2"/>
  <c r="AV509" i="2"/>
  <c r="AV510" i="2"/>
  <c r="AV511" i="2"/>
  <c r="AV512" i="2"/>
  <c r="AV513" i="2"/>
  <c r="AV514" i="2"/>
  <c r="AV515" i="2"/>
  <c r="AV516" i="2"/>
  <c r="AV517" i="2"/>
  <c r="AV518" i="2"/>
  <c r="AV519" i="2"/>
  <c r="AV520" i="2"/>
  <c r="AV521" i="2"/>
  <c r="AV522" i="2"/>
  <c r="AV523" i="2"/>
  <c r="AV524" i="2"/>
  <c r="AV525" i="2"/>
  <c r="AV526" i="2"/>
  <c r="AV527" i="2"/>
  <c r="AV528" i="2"/>
  <c r="AV529" i="2"/>
  <c r="AV530" i="2"/>
  <c r="AV531" i="2"/>
  <c r="AV532" i="2"/>
  <c r="AV533" i="2"/>
  <c r="AV534" i="2"/>
  <c r="AV535" i="2"/>
  <c r="AV536" i="2"/>
  <c r="AV537" i="2"/>
  <c r="AV538" i="2"/>
  <c r="AV539" i="2"/>
  <c r="AV540" i="2"/>
  <c r="AV541" i="2"/>
  <c r="AV542" i="2"/>
  <c r="AV543" i="2"/>
  <c r="AV544" i="2"/>
  <c r="AV545" i="2"/>
  <c r="AV546" i="2"/>
  <c r="AV547" i="2"/>
  <c r="AV548" i="2"/>
  <c r="AV549" i="2"/>
  <c r="AV550" i="2"/>
  <c r="AV551" i="2"/>
  <c r="AV552" i="2"/>
  <c r="AV553" i="2"/>
  <c r="AV554" i="2"/>
  <c r="AV555" i="2"/>
  <c r="AV556" i="2"/>
  <c r="AV557" i="2"/>
  <c r="AV558" i="2"/>
  <c r="AV559" i="2"/>
  <c r="AV560" i="2"/>
  <c r="AV561" i="2"/>
  <c r="AV562" i="2"/>
  <c r="AV563" i="2"/>
  <c r="AV564" i="2"/>
  <c r="AV565" i="2"/>
  <c r="AV566" i="2"/>
  <c r="AV567" i="2"/>
  <c r="AV568" i="2"/>
  <c r="AV569" i="2"/>
  <c r="AV570" i="2"/>
  <c r="AV571" i="2"/>
  <c r="AV572" i="2"/>
  <c r="AV573" i="2"/>
  <c r="AV574" i="2"/>
  <c r="AV575" i="2"/>
  <c r="AV576" i="2"/>
  <c r="AV577" i="2"/>
  <c r="AV578" i="2"/>
  <c r="AV579" i="2"/>
  <c r="AV580" i="2"/>
  <c r="AV581" i="2"/>
  <c r="AV582" i="2"/>
  <c r="AV583" i="2"/>
  <c r="AV584" i="2"/>
  <c r="AV585" i="2"/>
  <c r="AV586" i="2"/>
  <c r="AV587" i="2"/>
  <c r="AV588" i="2"/>
  <c r="AV589" i="2"/>
  <c r="AV590" i="2"/>
  <c r="AV591" i="2"/>
  <c r="AV592" i="2"/>
  <c r="AV593" i="2"/>
  <c r="AV594" i="2"/>
  <c r="AV595" i="2"/>
  <c r="AV596" i="2"/>
  <c r="AV597" i="2"/>
  <c r="AV598" i="2"/>
  <c r="AV599" i="2"/>
  <c r="AV600" i="2"/>
  <c r="AV601" i="2"/>
  <c r="AV602" i="2"/>
  <c r="AV603" i="2"/>
  <c r="AV604" i="2"/>
  <c r="AV605" i="2"/>
  <c r="AV606" i="2"/>
  <c r="AV607" i="2"/>
  <c r="AV608" i="2"/>
  <c r="AV609" i="2"/>
  <c r="AV610" i="2"/>
  <c r="AV611" i="2"/>
  <c r="AV612" i="2"/>
  <c r="AV613" i="2"/>
  <c r="AV614" i="2"/>
  <c r="AV615" i="2"/>
  <c r="AV616" i="2"/>
  <c r="AV617" i="2"/>
  <c r="AV618" i="2"/>
  <c r="AV619" i="2"/>
  <c r="AV620" i="2"/>
  <c r="AV621" i="2"/>
  <c r="AV622" i="2"/>
  <c r="AV623" i="2"/>
  <c r="AV624" i="2"/>
  <c r="AV625" i="2"/>
  <c r="AV626" i="2"/>
  <c r="AV627" i="2"/>
  <c r="AV628" i="2"/>
  <c r="AV629" i="2"/>
  <c r="AV630" i="2"/>
  <c r="AV631" i="2"/>
  <c r="AV632" i="2"/>
  <c r="AV633" i="2"/>
  <c r="AV634" i="2"/>
  <c r="AV635" i="2"/>
  <c r="AV636" i="2"/>
  <c r="AV637" i="2"/>
  <c r="AV638" i="2"/>
  <c r="AV639" i="2"/>
  <c r="AV640" i="2"/>
  <c r="AV641" i="2"/>
  <c r="AV642" i="2"/>
  <c r="AV643" i="2"/>
  <c r="AV644" i="2"/>
  <c r="AV645" i="2"/>
  <c r="AV646" i="2"/>
  <c r="AV647" i="2"/>
  <c r="AV648" i="2"/>
  <c r="AV649" i="2"/>
  <c r="AV650" i="2"/>
  <c r="AV651" i="2"/>
  <c r="AV652" i="2"/>
  <c r="AV653" i="2"/>
  <c r="AV654" i="2"/>
  <c r="AV655" i="2"/>
  <c r="AV656" i="2"/>
  <c r="AV657" i="2"/>
  <c r="AV658" i="2"/>
  <c r="AV659" i="2"/>
  <c r="AV660" i="2"/>
  <c r="AV661" i="2"/>
  <c r="AV662" i="2"/>
  <c r="AV663" i="2"/>
  <c r="AV664" i="2"/>
  <c r="AV665" i="2"/>
  <c r="AV666" i="2"/>
  <c r="AV667" i="2"/>
  <c r="AV668" i="2"/>
  <c r="AV669" i="2"/>
  <c r="AV670" i="2"/>
  <c r="AV671" i="2"/>
  <c r="AV672" i="2"/>
  <c r="AV673" i="2"/>
  <c r="AV674" i="2"/>
  <c r="AV675" i="2"/>
  <c r="AV676" i="2"/>
  <c r="AV677" i="2"/>
  <c r="AV678" i="2"/>
  <c r="AV679" i="2"/>
  <c r="AV680" i="2"/>
  <c r="AV681" i="2"/>
  <c r="AV682" i="2"/>
  <c r="AV683" i="2"/>
  <c r="AV684" i="2"/>
  <c r="AV685" i="2"/>
  <c r="AV686" i="2"/>
  <c r="AV687" i="2"/>
  <c r="AV688" i="2"/>
  <c r="AV689" i="2"/>
  <c r="AV690" i="2"/>
  <c r="AV691" i="2"/>
  <c r="AV692" i="2"/>
  <c r="AV693" i="2"/>
  <c r="AV694" i="2"/>
  <c r="AV695" i="2"/>
  <c r="AV696" i="2"/>
  <c r="AV697" i="2"/>
  <c r="AV698" i="2"/>
  <c r="AV699" i="2"/>
  <c r="AV700" i="2"/>
  <c r="AV701" i="2"/>
  <c r="AV702" i="2"/>
  <c r="AV703" i="2"/>
  <c r="AV704" i="2"/>
  <c r="AV705" i="2"/>
  <c r="AV706" i="2"/>
  <c r="AV707" i="2"/>
  <c r="AV708" i="2"/>
  <c r="AV709" i="2"/>
  <c r="AV710" i="2"/>
  <c r="AV711" i="2"/>
  <c r="AV712" i="2"/>
  <c r="AV713" i="2"/>
  <c r="AV714" i="2"/>
  <c r="AV715" i="2"/>
  <c r="AV716" i="2"/>
  <c r="AV717" i="2"/>
  <c r="AV718" i="2"/>
  <c r="AV719" i="2"/>
  <c r="AV720" i="2"/>
  <c r="AV721" i="2"/>
  <c r="AV722" i="2"/>
  <c r="AV723" i="2"/>
  <c r="AV724" i="2"/>
  <c r="AV725" i="2"/>
  <c r="AV726" i="2"/>
  <c r="AV727" i="2"/>
  <c r="AV728" i="2"/>
  <c r="AV729" i="2"/>
  <c r="AV730" i="2"/>
  <c r="AV731" i="2"/>
  <c r="AV732" i="2"/>
  <c r="AV733" i="2"/>
  <c r="AV734" i="2"/>
  <c r="AV735" i="2"/>
  <c r="AV736" i="2"/>
  <c r="AV737" i="2"/>
  <c r="AV738" i="2"/>
  <c r="AV739" i="2"/>
  <c r="AV740" i="2"/>
  <c r="AV741" i="2"/>
  <c r="AV742" i="2"/>
  <c r="AV743" i="2"/>
  <c r="AV744" i="2"/>
  <c r="AV745" i="2"/>
  <c r="AV746" i="2"/>
  <c r="AV747" i="2"/>
  <c r="AV748" i="2"/>
  <c r="AV749" i="2"/>
  <c r="AV750" i="2"/>
  <c r="AV751" i="2"/>
  <c r="AV752" i="2"/>
  <c r="AV753" i="2"/>
  <c r="AV754" i="2"/>
  <c r="AV755" i="2"/>
  <c r="AV756" i="2"/>
  <c r="AV757" i="2"/>
  <c r="AV758" i="2"/>
  <c r="AV759" i="2"/>
  <c r="AV760" i="2"/>
  <c r="AV761" i="2"/>
  <c r="AV762" i="2"/>
  <c r="AV763" i="2"/>
  <c r="AV764" i="2"/>
  <c r="AV765" i="2"/>
  <c r="AV766" i="2"/>
  <c r="AV767" i="2"/>
  <c r="AV768" i="2"/>
  <c r="AV769" i="2"/>
  <c r="AV770" i="2"/>
  <c r="AV771" i="2"/>
  <c r="AV772" i="2"/>
  <c r="AV773" i="2"/>
  <c r="AV774" i="2"/>
  <c r="AV775" i="2"/>
  <c r="AV776" i="2"/>
  <c r="AV777" i="2"/>
  <c r="AV778" i="2"/>
  <c r="AV779" i="2"/>
  <c r="AV780" i="2"/>
  <c r="AV781" i="2"/>
  <c r="AV782" i="2"/>
  <c r="AV783" i="2"/>
  <c r="AV784" i="2"/>
  <c r="AV785" i="2"/>
  <c r="AV786" i="2"/>
  <c r="AV787" i="2"/>
  <c r="AV788" i="2"/>
  <c r="AV789" i="2"/>
  <c r="AV790" i="2"/>
  <c r="AV791" i="2"/>
  <c r="AV792" i="2"/>
  <c r="AV793" i="2"/>
  <c r="AV794" i="2"/>
  <c r="AV795" i="2"/>
  <c r="AV796" i="2"/>
  <c r="AV797" i="2"/>
  <c r="AV798" i="2"/>
  <c r="AV799" i="2"/>
  <c r="AV800" i="2"/>
  <c r="AV801" i="2"/>
  <c r="AV802" i="2"/>
  <c r="AV803" i="2"/>
  <c r="AV804" i="2"/>
  <c r="AV805" i="2"/>
  <c r="AV806" i="2"/>
  <c r="AV807" i="2"/>
  <c r="AV808" i="2"/>
  <c r="AV809" i="2"/>
  <c r="AV810" i="2"/>
  <c r="AV811" i="2"/>
  <c r="AV812" i="2"/>
  <c r="AV813" i="2"/>
  <c r="AV814" i="2"/>
  <c r="AV815" i="2"/>
  <c r="AV816" i="2"/>
  <c r="AV817" i="2"/>
  <c r="AV818" i="2"/>
  <c r="AV819" i="2"/>
  <c r="AV820" i="2"/>
  <c r="AV821" i="2"/>
  <c r="AV822" i="2"/>
  <c r="AV823" i="2"/>
  <c r="AV824" i="2"/>
  <c r="AV825" i="2"/>
  <c r="AV826" i="2"/>
  <c r="AV827" i="2"/>
  <c r="AV828" i="2"/>
  <c r="AV829" i="2"/>
  <c r="AV830" i="2"/>
  <c r="AV831" i="2"/>
  <c r="AV832" i="2"/>
  <c r="AV833" i="2"/>
  <c r="AV834" i="2"/>
  <c r="AV835" i="2"/>
  <c r="AV836" i="2"/>
  <c r="AV837" i="2"/>
  <c r="AV838" i="2"/>
  <c r="AV839" i="2"/>
  <c r="AV840" i="2"/>
  <c r="AV841" i="2"/>
  <c r="AV842" i="2"/>
  <c r="AV843" i="2"/>
  <c r="AV844" i="2"/>
  <c r="AV845" i="2"/>
  <c r="AV846" i="2"/>
  <c r="AV847" i="2"/>
  <c r="AV848" i="2"/>
  <c r="AV849" i="2"/>
  <c r="AV850" i="2"/>
  <c r="AV851" i="2"/>
  <c r="AV852" i="2"/>
  <c r="AV853" i="2"/>
  <c r="AV854" i="2"/>
  <c r="AV855" i="2"/>
  <c r="AV856" i="2"/>
  <c r="AV857" i="2"/>
  <c r="AV858" i="2"/>
  <c r="AV859" i="2"/>
  <c r="AV860" i="2"/>
  <c r="AV861" i="2"/>
  <c r="AV862" i="2"/>
  <c r="AV863" i="2"/>
  <c r="AV864" i="2"/>
  <c r="AV865" i="2"/>
  <c r="AV866" i="2"/>
  <c r="AV867" i="2"/>
  <c r="AV868" i="2"/>
  <c r="AV869" i="2"/>
  <c r="AV870" i="2"/>
  <c r="AV871" i="2"/>
  <c r="AV872" i="2"/>
  <c r="AV873" i="2"/>
  <c r="AV874" i="2"/>
  <c r="AV875" i="2"/>
  <c r="AV876" i="2"/>
  <c r="AV877" i="2"/>
  <c r="AV878" i="2"/>
  <c r="AV879" i="2"/>
  <c r="AV880" i="2"/>
  <c r="AV881" i="2"/>
  <c r="AV882" i="2"/>
  <c r="AV883" i="2"/>
  <c r="AV884" i="2"/>
  <c r="AV885" i="2"/>
  <c r="AV886" i="2"/>
  <c r="AV887" i="2"/>
  <c r="AV888" i="2"/>
  <c r="AV889" i="2"/>
  <c r="AV890" i="2"/>
  <c r="AV891" i="2"/>
  <c r="AV892" i="2"/>
  <c r="AV893" i="2"/>
  <c r="AV894" i="2"/>
  <c r="AV895" i="2"/>
  <c r="AV896" i="2"/>
  <c r="AV897" i="2"/>
  <c r="AV898" i="2"/>
  <c r="AV899" i="2"/>
  <c r="AV900" i="2"/>
  <c r="AV901" i="2"/>
  <c r="AV902" i="2"/>
  <c r="AV903" i="2"/>
  <c r="AV904" i="2"/>
  <c r="AV905" i="2"/>
  <c r="AV906" i="2"/>
  <c r="AV907" i="2"/>
  <c r="AV908" i="2"/>
  <c r="AV909" i="2"/>
  <c r="AV910" i="2"/>
  <c r="AV911" i="2"/>
  <c r="AV912" i="2"/>
  <c r="AV913" i="2"/>
  <c r="AV914" i="2"/>
  <c r="AV915" i="2"/>
  <c r="AV916" i="2"/>
  <c r="AV917" i="2"/>
  <c r="AV918" i="2"/>
  <c r="AV919" i="2"/>
  <c r="AV920" i="2"/>
  <c r="AV921" i="2"/>
  <c r="AV922" i="2"/>
  <c r="AV923" i="2"/>
  <c r="AV924" i="2"/>
  <c r="AV925" i="2"/>
  <c r="AV926" i="2"/>
  <c r="AV927" i="2"/>
  <c r="AV928" i="2"/>
  <c r="AV929" i="2"/>
  <c r="AV930" i="2"/>
  <c r="AV931" i="2"/>
  <c r="AV932" i="2"/>
  <c r="AV933" i="2"/>
  <c r="AV934" i="2"/>
  <c r="AV935" i="2"/>
  <c r="AV936" i="2"/>
  <c r="AV937" i="2"/>
  <c r="AV938" i="2"/>
  <c r="AV939" i="2"/>
  <c r="AV940" i="2"/>
  <c r="AV941" i="2"/>
  <c r="AV942" i="2"/>
  <c r="AV943" i="2"/>
  <c r="AV944" i="2"/>
  <c r="AV945" i="2"/>
  <c r="AV946" i="2"/>
  <c r="AV947" i="2"/>
  <c r="AV948" i="2"/>
  <c r="AV949" i="2"/>
  <c r="AV950" i="2"/>
  <c r="AV951" i="2"/>
  <c r="AV952" i="2"/>
  <c r="AV953" i="2"/>
  <c r="AV954" i="2"/>
  <c r="AV955" i="2"/>
  <c r="AV956" i="2"/>
  <c r="AV957" i="2"/>
  <c r="AV958" i="2"/>
  <c r="AV959" i="2"/>
  <c r="AV960" i="2"/>
  <c r="AV961" i="2"/>
  <c r="AV962" i="2"/>
  <c r="AV963" i="2"/>
  <c r="AV964" i="2"/>
  <c r="AV965" i="2"/>
  <c r="AV966" i="2"/>
  <c r="AV967" i="2"/>
  <c r="AV968" i="2"/>
  <c r="AV969" i="2"/>
  <c r="AV970" i="2"/>
  <c r="AV971" i="2"/>
  <c r="AV972" i="2"/>
  <c r="AV973" i="2"/>
  <c r="AV974" i="2"/>
  <c r="AV975" i="2"/>
  <c r="AV976" i="2"/>
  <c r="AV977" i="2"/>
  <c r="AV978" i="2"/>
  <c r="AV979" i="2"/>
  <c r="AV980" i="2"/>
  <c r="AV981" i="2"/>
  <c r="AV982" i="2"/>
  <c r="AV983" i="2"/>
  <c r="AV984" i="2"/>
  <c r="AV985" i="2"/>
  <c r="AV986" i="2"/>
  <c r="AV987" i="2"/>
  <c r="AV988" i="2"/>
  <c r="AV989" i="2"/>
  <c r="AV990" i="2"/>
  <c r="AV991" i="2"/>
  <c r="AV992" i="2"/>
  <c r="AV993" i="2"/>
  <c r="AV994" i="2"/>
  <c r="AV995" i="2"/>
  <c r="AV996" i="2"/>
  <c r="AV997" i="2"/>
  <c r="AV998" i="2"/>
  <c r="AV999" i="2"/>
  <c r="AV1000" i="2"/>
  <c r="AV1001" i="2"/>
  <c r="AV1002" i="2"/>
  <c r="AV1003" i="2"/>
  <c r="AV1004" i="2"/>
  <c r="AV1005" i="2"/>
  <c r="AV1006" i="2"/>
  <c r="AV1007" i="2"/>
  <c r="AV1008" i="2"/>
  <c r="AV1009" i="2"/>
  <c r="AV1010" i="2"/>
  <c r="AV1011" i="2"/>
  <c r="AV1012" i="2"/>
  <c r="AV1013" i="2"/>
  <c r="AV1014" i="2"/>
  <c r="AV1015" i="2"/>
  <c r="AV1016" i="2"/>
  <c r="AV1017" i="2"/>
  <c r="AV1018" i="2"/>
  <c r="AV1019" i="2"/>
  <c r="AV1020" i="2"/>
  <c r="AV1021" i="2"/>
  <c r="AV1022" i="2"/>
  <c r="AV1023" i="2"/>
  <c r="AV1024" i="2"/>
  <c r="AV1025" i="2"/>
  <c r="AV1026" i="2"/>
  <c r="AV1027" i="2"/>
  <c r="AV1028" i="2"/>
  <c r="AV1029" i="2"/>
  <c r="AV1030" i="2"/>
  <c r="AV1031" i="2"/>
  <c r="AV1032" i="2"/>
  <c r="AV1033" i="2"/>
  <c r="AV1034" i="2"/>
  <c r="AV1035" i="2"/>
  <c r="AV1036" i="2"/>
  <c r="AV1037" i="2"/>
  <c r="AV1038" i="2"/>
  <c r="AV1039" i="2"/>
  <c r="AV1040" i="2"/>
  <c r="AV1041" i="2"/>
  <c r="AV1042" i="2"/>
  <c r="AV1043" i="2"/>
  <c r="AV1044" i="2"/>
  <c r="AV1045" i="2"/>
  <c r="AV1046" i="2"/>
  <c r="AV1047" i="2"/>
  <c r="AV1048" i="2"/>
  <c r="AV1049" i="2"/>
  <c r="AV1050" i="2"/>
  <c r="AV1051" i="2"/>
  <c r="AV1052" i="2"/>
  <c r="AV1053" i="2"/>
  <c r="AV1054" i="2"/>
  <c r="AV1055" i="2"/>
  <c r="AV1056" i="2"/>
  <c r="AV1057" i="2"/>
  <c r="AV1058" i="2"/>
  <c r="AV1059" i="2"/>
  <c r="AV1060" i="2"/>
  <c r="AV1061" i="2"/>
  <c r="AV1062" i="2"/>
  <c r="AV1063" i="2"/>
  <c r="AV1064" i="2"/>
  <c r="AV1065" i="2"/>
  <c r="AV1066" i="2"/>
  <c r="AV1067" i="2"/>
  <c r="AV1068" i="2"/>
  <c r="AV1069" i="2"/>
  <c r="AV1070" i="2"/>
  <c r="AV1071" i="2"/>
  <c r="AV1072" i="2"/>
  <c r="AV1073" i="2"/>
  <c r="AV1074" i="2"/>
  <c r="AV1075" i="2"/>
  <c r="AV1076" i="2"/>
  <c r="AV1077" i="2"/>
  <c r="AV1078" i="2"/>
  <c r="AV1079" i="2"/>
  <c r="AV1080" i="2"/>
  <c r="AV1081" i="2"/>
  <c r="AV1082" i="2"/>
  <c r="AV1083" i="2"/>
  <c r="AV1084" i="2"/>
  <c r="AV1085" i="2"/>
  <c r="AV1086" i="2"/>
  <c r="AV1087" i="2"/>
  <c r="AV1088" i="2"/>
  <c r="AV1089" i="2"/>
  <c r="AV1090" i="2"/>
  <c r="AV1091" i="2"/>
  <c r="AV1092" i="2"/>
  <c r="AV1093" i="2"/>
  <c r="AV1094" i="2"/>
  <c r="AV1095" i="2"/>
  <c r="AV1096" i="2"/>
  <c r="AV1097" i="2"/>
  <c r="AV1098" i="2"/>
  <c r="AV1099" i="2"/>
  <c r="AV1100" i="2"/>
  <c r="AV1101" i="2"/>
  <c r="AV1102" i="2"/>
  <c r="AV1103" i="2"/>
  <c r="AV1104" i="2"/>
  <c r="AV1105" i="2"/>
  <c r="AV1106" i="2"/>
  <c r="AV1107" i="2"/>
  <c r="AV1108" i="2"/>
  <c r="AV1109" i="2"/>
  <c r="AV1110" i="2"/>
  <c r="AV1111" i="2"/>
  <c r="AV1112" i="2"/>
  <c r="AV1113" i="2"/>
  <c r="AV1114" i="2"/>
  <c r="AV1115" i="2"/>
  <c r="AV1116" i="2"/>
  <c r="AV1117" i="2"/>
  <c r="AV1118" i="2"/>
  <c r="AV1119" i="2"/>
  <c r="AV1120" i="2"/>
  <c r="AV1121" i="2"/>
  <c r="AV1122" i="2"/>
  <c r="AV1123" i="2"/>
  <c r="AV1124" i="2"/>
  <c r="AV1125" i="2"/>
  <c r="AV1126" i="2"/>
  <c r="AV1127" i="2"/>
  <c r="AV1128" i="2"/>
  <c r="AV1129" i="2"/>
  <c r="AV1130" i="2"/>
  <c r="AV1131" i="2"/>
  <c r="AV1132" i="2"/>
  <c r="AV1133" i="2"/>
  <c r="AV1134" i="2"/>
  <c r="AV1135" i="2"/>
  <c r="AV1136" i="2"/>
  <c r="AV1137" i="2"/>
  <c r="AV1138" i="2"/>
  <c r="AV1139" i="2"/>
  <c r="AV1140" i="2"/>
  <c r="AV1141" i="2"/>
  <c r="AV1142" i="2"/>
  <c r="AV1143" i="2"/>
  <c r="AV1144" i="2"/>
  <c r="AV1145" i="2"/>
  <c r="AV1146" i="2"/>
  <c r="AV1147" i="2"/>
  <c r="AV1148" i="2"/>
  <c r="AV1149" i="2"/>
  <c r="AV1150" i="2"/>
  <c r="AV1151" i="2"/>
  <c r="AV1152" i="2"/>
  <c r="AV1153" i="2"/>
  <c r="AV1154" i="2"/>
  <c r="AV1155" i="2"/>
  <c r="AV1156" i="2"/>
  <c r="AV1157" i="2"/>
  <c r="AV1158" i="2"/>
  <c r="AV1159" i="2"/>
  <c r="AV1160" i="2"/>
  <c r="AV1161" i="2"/>
  <c r="AV1162" i="2"/>
  <c r="AV1163" i="2"/>
  <c r="AV1164" i="2"/>
  <c r="AV1165" i="2"/>
  <c r="AV1166" i="2"/>
  <c r="AV1167" i="2"/>
  <c r="AV1168" i="2"/>
  <c r="AV1169" i="2"/>
  <c r="AV1170" i="2"/>
  <c r="AV1171" i="2"/>
  <c r="AV1172" i="2"/>
  <c r="AV1173" i="2"/>
  <c r="AV1174" i="2"/>
  <c r="AV1175" i="2"/>
  <c r="AV1176" i="2"/>
  <c r="AV1177" i="2"/>
  <c r="AV1178" i="2"/>
  <c r="AV1179" i="2"/>
  <c r="AV1180" i="2"/>
  <c r="AV1181" i="2"/>
  <c r="AV1182" i="2"/>
  <c r="AV1183" i="2"/>
  <c r="AV1184" i="2"/>
  <c r="AV1185" i="2"/>
  <c r="AV1186" i="2"/>
  <c r="AV1187" i="2"/>
  <c r="AV1188" i="2"/>
  <c r="AV1189" i="2"/>
  <c r="AV1190" i="2"/>
  <c r="AV1191" i="2"/>
  <c r="AV1192" i="2"/>
  <c r="AV1193" i="2"/>
  <c r="AV1194" i="2"/>
  <c r="AV1195" i="2"/>
  <c r="AV1196" i="2"/>
  <c r="AV1197" i="2"/>
  <c r="AV1198" i="2"/>
  <c r="AV1199" i="2"/>
  <c r="AV1200" i="2"/>
  <c r="AV1201" i="2"/>
  <c r="AV1202" i="2"/>
  <c r="AV1203" i="2"/>
  <c r="AV1204" i="2"/>
  <c r="AV1205" i="2"/>
  <c r="AV1206" i="2"/>
  <c r="AV1207" i="2"/>
  <c r="AV1208" i="2"/>
  <c r="AV1209" i="2"/>
  <c r="AV1210" i="2"/>
  <c r="AV1211" i="2"/>
  <c r="AV1212" i="2"/>
  <c r="AV1213" i="2"/>
  <c r="AV1214" i="2"/>
  <c r="AV1215" i="2"/>
  <c r="AV1216" i="2"/>
  <c r="AV1217" i="2"/>
  <c r="AV1218" i="2"/>
  <c r="AV1219" i="2"/>
  <c r="AV1220" i="2"/>
  <c r="AV1221" i="2"/>
  <c r="AV1222" i="2"/>
  <c r="AV1223" i="2"/>
  <c r="AV1224" i="2"/>
  <c r="AV1225" i="2"/>
  <c r="AV1226" i="2"/>
  <c r="AV1227" i="2"/>
  <c r="AV1228" i="2"/>
  <c r="AV1229" i="2"/>
  <c r="AV1230" i="2"/>
  <c r="AV1231" i="2"/>
  <c r="AV1232" i="2"/>
  <c r="AV1233" i="2"/>
  <c r="AV1234" i="2"/>
  <c r="AV1235" i="2"/>
  <c r="AV1236" i="2"/>
  <c r="AV1237" i="2"/>
  <c r="AV1238" i="2"/>
  <c r="AV1239" i="2"/>
  <c r="AV1240" i="2"/>
  <c r="AV1241" i="2"/>
  <c r="AV1242" i="2"/>
  <c r="AV1243" i="2"/>
  <c r="AV1244" i="2"/>
  <c r="AV1245" i="2"/>
  <c r="AV1246" i="2"/>
  <c r="AV1247" i="2"/>
  <c r="AV1248" i="2"/>
  <c r="AV1249" i="2"/>
  <c r="AV1250" i="2"/>
  <c r="AV1251" i="2"/>
  <c r="AV1252" i="2"/>
  <c r="AV1253" i="2"/>
  <c r="AV1254" i="2"/>
  <c r="AV1255" i="2"/>
  <c r="AV1256" i="2"/>
  <c r="AV1257" i="2"/>
  <c r="AV1258" i="2"/>
  <c r="AV1259" i="2"/>
  <c r="AV1260" i="2"/>
  <c r="AV1261" i="2"/>
  <c r="AV1262" i="2"/>
  <c r="AV1263" i="2"/>
  <c r="AV1264" i="2"/>
  <c r="AV1265" i="2"/>
  <c r="AV1266" i="2"/>
  <c r="AV1267" i="2"/>
  <c r="AV1268" i="2"/>
  <c r="AV1269" i="2"/>
  <c r="AV1270" i="2"/>
  <c r="AV1271" i="2"/>
  <c r="AV1272" i="2"/>
  <c r="AV1273" i="2"/>
  <c r="AV1274" i="2"/>
  <c r="AV1275" i="2"/>
  <c r="AV1276" i="2"/>
  <c r="AV1277" i="2"/>
  <c r="AV1278" i="2"/>
  <c r="AV1279" i="2"/>
  <c r="AV1280" i="2"/>
  <c r="AV1281" i="2"/>
  <c r="AV1282" i="2"/>
  <c r="AV1283" i="2"/>
  <c r="AV1284" i="2"/>
  <c r="AV1285" i="2"/>
  <c r="AV1286" i="2"/>
  <c r="AV1287" i="2"/>
  <c r="AV1288" i="2"/>
  <c r="AV1289" i="2"/>
  <c r="AV1290" i="2"/>
  <c r="AV1291" i="2"/>
  <c r="AV1292" i="2"/>
  <c r="AV1293" i="2"/>
  <c r="AV1294" i="2"/>
  <c r="AV1295" i="2"/>
  <c r="AV1296" i="2"/>
  <c r="AV1297" i="2"/>
  <c r="AV1298" i="2"/>
  <c r="AV1299" i="2"/>
  <c r="AV1300" i="2"/>
  <c r="AV1301" i="2"/>
  <c r="AV1302" i="2"/>
  <c r="AV1303" i="2"/>
  <c r="AV1304" i="2"/>
  <c r="AV1305" i="2"/>
  <c r="AV1306" i="2"/>
  <c r="AV1307" i="2"/>
  <c r="AV1308" i="2"/>
  <c r="AV1309" i="2"/>
  <c r="AV1310" i="2"/>
  <c r="AV1311" i="2"/>
  <c r="AV1312" i="2"/>
  <c r="AV1313" i="2"/>
  <c r="AV1314" i="2"/>
  <c r="AV1315" i="2"/>
  <c r="AV1316" i="2"/>
  <c r="AV1317" i="2"/>
  <c r="AV1318" i="2"/>
  <c r="AV1319" i="2"/>
  <c r="AV1320" i="2"/>
  <c r="AV1321" i="2"/>
  <c r="AV1322" i="2"/>
  <c r="AV1323" i="2"/>
  <c r="AV1324" i="2"/>
  <c r="AV1325" i="2"/>
  <c r="AV1326" i="2"/>
  <c r="AV1327" i="2"/>
  <c r="AV1328" i="2"/>
  <c r="AV1329" i="2"/>
  <c r="AV1330" i="2"/>
  <c r="AV1331" i="2"/>
  <c r="AV1332" i="2"/>
  <c r="AV1333" i="2"/>
  <c r="AV1334" i="2"/>
  <c r="AV1335" i="2"/>
  <c r="AV1336" i="2"/>
  <c r="AV1337" i="2"/>
  <c r="AV1338" i="2"/>
  <c r="AV1339" i="2"/>
  <c r="AV1340" i="2"/>
  <c r="AV1341" i="2"/>
  <c r="AV1342" i="2"/>
  <c r="AV1343" i="2"/>
  <c r="AV1344" i="2"/>
  <c r="AV1345" i="2"/>
  <c r="AV1346" i="2"/>
  <c r="AV1347" i="2"/>
  <c r="AV1348" i="2"/>
  <c r="AV1349" i="2"/>
  <c r="AV1350" i="2"/>
  <c r="AV1351" i="2"/>
  <c r="AV1352" i="2"/>
  <c r="AV1353" i="2"/>
  <c r="AV1354" i="2"/>
  <c r="AV1355" i="2"/>
  <c r="AV1356" i="2"/>
  <c r="AV1357" i="2"/>
  <c r="AV1358" i="2"/>
  <c r="AV1359" i="2"/>
  <c r="AV1360" i="2"/>
  <c r="AV1361" i="2"/>
  <c r="AV1362" i="2"/>
  <c r="AV1363" i="2"/>
  <c r="AV1364" i="2"/>
  <c r="AV1365" i="2"/>
  <c r="AV1366" i="2"/>
  <c r="AV1367" i="2"/>
  <c r="AV1368" i="2"/>
  <c r="AV1369" i="2"/>
  <c r="AV1370" i="2"/>
  <c r="AV1371" i="2"/>
  <c r="AV1372" i="2"/>
  <c r="AV1373" i="2"/>
  <c r="AV1374" i="2"/>
  <c r="AV1375" i="2"/>
  <c r="AV1376" i="2"/>
  <c r="AV1377" i="2"/>
  <c r="AV1378" i="2"/>
  <c r="AV1379" i="2"/>
  <c r="AV1380" i="2"/>
  <c r="AV1381" i="2"/>
  <c r="AV1382" i="2"/>
  <c r="AV1383" i="2"/>
  <c r="AV1384" i="2"/>
  <c r="AV1385" i="2"/>
  <c r="AV1386" i="2"/>
  <c r="AV1387" i="2"/>
  <c r="AV1388" i="2"/>
  <c r="AV1389" i="2"/>
  <c r="AV1390" i="2"/>
  <c r="AV1391" i="2"/>
  <c r="AV1392" i="2"/>
  <c r="AV1393" i="2"/>
  <c r="AV1394" i="2"/>
  <c r="AV1395" i="2"/>
  <c r="AV1396" i="2"/>
  <c r="AV1397" i="2"/>
  <c r="AV1398" i="2"/>
  <c r="AV1399" i="2"/>
  <c r="AV1400" i="2"/>
  <c r="AV1401" i="2"/>
  <c r="AV1402" i="2"/>
  <c r="AV1403" i="2"/>
  <c r="AV1404" i="2"/>
  <c r="AV1405" i="2"/>
  <c r="AV1406" i="2"/>
  <c r="AV1407" i="2"/>
  <c r="AV1408" i="2"/>
  <c r="AV1409" i="2"/>
  <c r="AV1410" i="2"/>
  <c r="AV1411" i="2"/>
  <c r="AV1412" i="2"/>
  <c r="AV1413" i="2"/>
  <c r="AV1414" i="2"/>
  <c r="AV1415" i="2"/>
  <c r="AV1416" i="2"/>
  <c r="AV1417" i="2"/>
  <c r="AV1418" i="2"/>
  <c r="AV1419" i="2"/>
  <c r="AV1420" i="2"/>
  <c r="AV1421" i="2"/>
  <c r="AV1422" i="2"/>
  <c r="AV1423" i="2"/>
  <c r="AV1424" i="2"/>
  <c r="AV1425" i="2"/>
  <c r="AV1426" i="2"/>
  <c r="AV1427" i="2"/>
  <c r="AV1428" i="2"/>
  <c r="AV1429" i="2"/>
  <c r="AV1430" i="2"/>
  <c r="AV1431" i="2"/>
  <c r="AV1432" i="2"/>
  <c r="AV1433" i="2"/>
  <c r="AV1434" i="2"/>
  <c r="AV1435" i="2"/>
  <c r="AV1436" i="2"/>
  <c r="AV1437" i="2"/>
  <c r="AV1438" i="2"/>
  <c r="AV1439" i="2"/>
  <c r="AV1440" i="2"/>
  <c r="AV1441" i="2"/>
  <c r="AV1442" i="2"/>
  <c r="AV1443" i="2"/>
  <c r="AV1444" i="2"/>
  <c r="AV1445" i="2"/>
  <c r="AV1446" i="2"/>
  <c r="AV1447" i="2"/>
  <c r="AV1448" i="2"/>
  <c r="AV1449" i="2"/>
  <c r="AV1450" i="2"/>
  <c r="AV1451" i="2"/>
  <c r="AV1452" i="2"/>
  <c r="AV1453" i="2"/>
  <c r="AV1454" i="2"/>
  <c r="AV1455" i="2"/>
  <c r="AV1456" i="2"/>
  <c r="AV1457" i="2"/>
  <c r="AV1458" i="2"/>
  <c r="AV1459" i="2"/>
  <c r="AV1460" i="2"/>
  <c r="AV1461" i="2"/>
  <c r="AV1462" i="2"/>
  <c r="AV1463" i="2"/>
  <c r="AV1464" i="2"/>
  <c r="AV1465" i="2"/>
  <c r="AV1466" i="2"/>
  <c r="AV1467" i="2"/>
  <c r="AV1468" i="2"/>
  <c r="AV1469" i="2"/>
  <c r="AV1470" i="2"/>
  <c r="AV1471" i="2"/>
  <c r="AV1472" i="2"/>
  <c r="AV1473" i="2"/>
  <c r="AV1474" i="2"/>
  <c r="AV1475" i="2"/>
  <c r="AV1476" i="2"/>
  <c r="AV1477" i="2"/>
  <c r="AV1478" i="2"/>
  <c r="AV1479" i="2"/>
  <c r="AV1480" i="2"/>
  <c r="AV1481" i="2"/>
  <c r="AV1482" i="2"/>
  <c r="AV1483" i="2"/>
  <c r="AV1484" i="2"/>
  <c r="AV1485" i="2"/>
  <c r="AV1486" i="2"/>
  <c r="AV1487" i="2"/>
  <c r="AV1488" i="2"/>
  <c r="AV1489" i="2"/>
  <c r="AV1490" i="2"/>
  <c r="AV1491" i="2"/>
  <c r="AV1492" i="2"/>
  <c r="AV1493" i="2"/>
  <c r="AV1494" i="2"/>
  <c r="AV1495" i="2"/>
  <c r="AV1496" i="2"/>
  <c r="AV1497" i="2"/>
  <c r="AV1498" i="2"/>
  <c r="AV1499" i="2"/>
  <c r="AV1500" i="2"/>
  <c r="AV1501" i="2"/>
  <c r="AV1502" i="2"/>
  <c r="AV1503" i="2"/>
  <c r="AV1504" i="2"/>
  <c r="AV1505" i="2"/>
  <c r="AV1506" i="2"/>
  <c r="AV1507" i="2"/>
  <c r="AV1508" i="2"/>
  <c r="AV1509" i="2"/>
  <c r="AV1510" i="2"/>
  <c r="AV1511" i="2"/>
  <c r="AV1512" i="2"/>
  <c r="AV1513" i="2"/>
  <c r="AV1514" i="2"/>
  <c r="AV1515" i="2"/>
  <c r="AV1516" i="2"/>
  <c r="AV1517" i="2"/>
  <c r="AV1518" i="2"/>
  <c r="AV1519" i="2"/>
  <c r="AV1520" i="2"/>
  <c r="AV1521" i="2"/>
  <c r="AV1522" i="2"/>
  <c r="AV1523" i="2"/>
  <c r="AV1524" i="2"/>
  <c r="AV1525" i="2"/>
  <c r="AV1526" i="2"/>
  <c r="AV1527" i="2"/>
  <c r="AV1528" i="2"/>
  <c r="AV1529" i="2"/>
  <c r="AV1530" i="2"/>
  <c r="AV1531" i="2"/>
  <c r="AV1532" i="2"/>
  <c r="AV1533" i="2"/>
  <c r="AV1534" i="2"/>
  <c r="AV1535" i="2"/>
  <c r="AV1536" i="2"/>
  <c r="AV1537" i="2"/>
  <c r="AV1538" i="2"/>
  <c r="AV1539" i="2"/>
  <c r="AV1540" i="2"/>
  <c r="AV1541" i="2"/>
  <c r="AV1542" i="2"/>
  <c r="AV1543" i="2"/>
  <c r="AV1544" i="2"/>
  <c r="AV1545" i="2"/>
  <c r="AV1546" i="2"/>
  <c r="AV1547" i="2"/>
  <c r="AV1548" i="2"/>
  <c r="AV1549" i="2"/>
  <c r="AV1550" i="2"/>
  <c r="AV1551" i="2"/>
  <c r="AV1552" i="2"/>
  <c r="AV1553" i="2"/>
  <c r="AV1554" i="2"/>
  <c r="AV1555" i="2"/>
  <c r="AV1556" i="2"/>
  <c r="AV1557" i="2"/>
  <c r="AV1558" i="2"/>
  <c r="AV1559" i="2"/>
  <c r="AV1560" i="2"/>
  <c r="AV1561" i="2"/>
  <c r="AV1562" i="2"/>
  <c r="AV1563" i="2"/>
  <c r="AV1564" i="2"/>
  <c r="AV1565" i="2"/>
  <c r="AV1566" i="2"/>
  <c r="AV1567" i="2"/>
  <c r="AV1568" i="2"/>
  <c r="AV1569" i="2"/>
  <c r="AV1570" i="2"/>
  <c r="AV1571" i="2"/>
  <c r="AV1572" i="2"/>
  <c r="AV1573" i="2"/>
  <c r="AV1574" i="2"/>
  <c r="AV1575" i="2"/>
  <c r="AV1576" i="2"/>
  <c r="AV1577" i="2"/>
  <c r="AV1578" i="2"/>
  <c r="AV1579" i="2"/>
  <c r="AV1580" i="2"/>
  <c r="AV1581" i="2"/>
  <c r="AV1582" i="2"/>
  <c r="AV1583" i="2"/>
  <c r="AV1584" i="2"/>
  <c r="AV1585" i="2"/>
  <c r="AV1586" i="2"/>
  <c r="AV1587" i="2"/>
  <c r="AV1588" i="2"/>
  <c r="AV1589" i="2"/>
  <c r="AV1590" i="2"/>
  <c r="AV1591" i="2"/>
  <c r="AV1592" i="2"/>
  <c r="AV1593" i="2"/>
  <c r="AV1594" i="2"/>
  <c r="AV1595" i="2"/>
  <c r="AV1596" i="2"/>
  <c r="AV1597" i="2"/>
  <c r="AV1598" i="2"/>
  <c r="AV1599" i="2"/>
  <c r="AV1600" i="2"/>
  <c r="AV1601" i="2"/>
  <c r="AV1602" i="2"/>
  <c r="AV1603" i="2"/>
  <c r="AV1604" i="2"/>
  <c r="AV1605" i="2"/>
  <c r="AV1606" i="2"/>
  <c r="AV1607" i="2"/>
  <c r="AV1608" i="2"/>
  <c r="AV1609" i="2"/>
  <c r="AV1610" i="2"/>
  <c r="AV1611" i="2"/>
  <c r="AV1612" i="2"/>
  <c r="AV1613" i="2"/>
  <c r="AV1614" i="2"/>
  <c r="AV1615" i="2"/>
  <c r="AV1616" i="2"/>
  <c r="AV1617" i="2"/>
  <c r="AV1618" i="2"/>
  <c r="AV1619" i="2"/>
  <c r="AV1620" i="2"/>
  <c r="AV1621" i="2"/>
  <c r="AV1622" i="2"/>
  <c r="AV1623" i="2"/>
  <c r="AV1624" i="2"/>
  <c r="AV1625" i="2"/>
  <c r="AV1626" i="2"/>
  <c r="AV1627" i="2"/>
  <c r="AV1628" i="2"/>
  <c r="AV1629" i="2"/>
  <c r="AV1630" i="2"/>
  <c r="AV1631" i="2"/>
  <c r="AV1632" i="2"/>
  <c r="AV1633" i="2"/>
  <c r="AV1634" i="2"/>
  <c r="AV1635" i="2"/>
  <c r="AV1636" i="2"/>
  <c r="AV1637" i="2"/>
  <c r="AV1638" i="2"/>
  <c r="AV1639" i="2"/>
  <c r="AV1640" i="2"/>
  <c r="AV1641" i="2"/>
  <c r="AV1642" i="2"/>
  <c r="AV1643" i="2"/>
  <c r="AV1644" i="2"/>
  <c r="AV1645" i="2"/>
  <c r="AV1646" i="2"/>
  <c r="AV1647" i="2"/>
  <c r="AV1648" i="2"/>
  <c r="AV1649" i="2"/>
  <c r="AV1650" i="2"/>
  <c r="AV1651" i="2"/>
  <c r="AV1652" i="2"/>
  <c r="AV1653" i="2"/>
  <c r="AV1654" i="2"/>
  <c r="AV1655" i="2"/>
  <c r="AV1656" i="2"/>
  <c r="AV1657" i="2"/>
  <c r="AV1658" i="2"/>
  <c r="AV1659" i="2"/>
  <c r="AV1660" i="2"/>
  <c r="AV1661" i="2"/>
  <c r="AV1662" i="2"/>
  <c r="AV1663" i="2"/>
  <c r="AV1664" i="2"/>
  <c r="AV1665" i="2"/>
  <c r="AV1666" i="2"/>
  <c r="AV1667" i="2"/>
  <c r="AV1668" i="2"/>
  <c r="AV1669" i="2"/>
  <c r="AV1670" i="2"/>
  <c r="AV1671" i="2"/>
  <c r="AV1672" i="2"/>
  <c r="AV1673" i="2"/>
  <c r="AV1674" i="2"/>
  <c r="AV1675" i="2"/>
  <c r="AV1676" i="2"/>
  <c r="AV1677" i="2"/>
  <c r="AV1678" i="2"/>
  <c r="AV1679" i="2"/>
  <c r="AV1680" i="2"/>
  <c r="AV1681" i="2"/>
  <c r="AV1682" i="2"/>
  <c r="AV1683" i="2"/>
  <c r="AV1684" i="2"/>
  <c r="AV1685" i="2"/>
  <c r="J1679" i="2" l="1"/>
  <c r="K1679" i="2" s="1"/>
  <c r="J1631" i="2"/>
  <c r="K1631" i="2" s="1"/>
  <c r="J1576" i="2"/>
  <c r="K1576" i="2" s="1"/>
  <c r="J1521" i="2"/>
  <c r="K1521" i="2" s="1"/>
  <c r="J1473" i="2"/>
  <c r="K1473" i="2" s="1"/>
  <c r="J1425" i="2"/>
  <c r="K1425" i="2" s="1"/>
  <c r="J1361" i="2"/>
  <c r="K1361" i="2" s="1"/>
  <c r="J1321" i="2"/>
  <c r="J1265" i="2"/>
  <c r="K1265" i="2" s="1"/>
  <c r="J1217" i="2"/>
  <c r="K1217" i="2" s="1"/>
  <c r="J1157" i="2"/>
  <c r="J1109" i="2"/>
  <c r="K1109" i="2" s="1"/>
  <c r="J1053" i="2"/>
  <c r="K1053" i="2" s="1"/>
  <c r="J1013" i="2"/>
  <c r="K1013" i="2" s="1"/>
  <c r="J965" i="2"/>
  <c r="K965" i="2" s="1"/>
  <c r="J909" i="2"/>
  <c r="J861" i="2"/>
  <c r="K861" i="2" s="1"/>
  <c r="J805" i="2"/>
  <c r="K805" i="2" s="1"/>
  <c r="J741" i="2"/>
  <c r="K741" i="2" s="1"/>
  <c r="J709" i="2"/>
  <c r="K709" i="2" s="1"/>
  <c r="J652" i="2"/>
  <c r="K652" i="2" s="1"/>
  <c r="J621" i="2"/>
  <c r="J557" i="2"/>
  <c r="K557" i="2" s="1"/>
  <c r="J516" i="2"/>
  <c r="K516" i="2" s="1"/>
  <c r="J492" i="2"/>
  <c r="J472" i="2"/>
  <c r="K472" i="2" s="1"/>
  <c r="J448" i="2"/>
  <c r="J424" i="2"/>
  <c r="K424" i="2" s="1"/>
  <c r="J394" i="2"/>
  <c r="K394" i="2" s="1"/>
  <c r="J386" i="2"/>
  <c r="J378" i="2"/>
  <c r="K378" i="2" s="1"/>
  <c r="J370" i="2"/>
  <c r="J346" i="2"/>
  <c r="K346" i="2" s="1"/>
  <c r="J338" i="2"/>
  <c r="J330" i="2"/>
  <c r="J322" i="2"/>
  <c r="K322" i="2" s="1"/>
  <c r="J314" i="2"/>
  <c r="K314" i="2" s="1"/>
  <c r="J306" i="2"/>
  <c r="J298" i="2"/>
  <c r="K298" i="2" s="1"/>
  <c r="J290" i="2"/>
  <c r="J282" i="2"/>
  <c r="J274" i="2"/>
  <c r="J266" i="2"/>
  <c r="K266" i="2" s="1"/>
  <c r="J258" i="2"/>
  <c r="K258" i="2" s="1"/>
  <c r="J250" i="2"/>
  <c r="K250" i="2" s="1"/>
  <c r="J242" i="2"/>
  <c r="J234" i="2"/>
  <c r="J227" i="2"/>
  <c r="J219" i="2"/>
  <c r="K219" i="2" s="1"/>
  <c r="J211" i="2"/>
  <c r="J203" i="2"/>
  <c r="J195" i="2"/>
  <c r="K195" i="2" s="1"/>
  <c r="J187" i="2"/>
  <c r="K187" i="2" s="1"/>
  <c r="J179" i="2"/>
  <c r="J171" i="2"/>
  <c r="K171" i="2" s="1"/>
  <c r="J163" i="2"/>
  <c r="J155" i="2"/>
  <c r="J147" i="2"/>
  <c r="J139" i="2"/>
  <c r="K139" i="2" s="1"/>
  <c r="J131" i="2"/>
  <c r="K131" i="2" s="1"/>
  <c r="J123" i="2"/>
  <c r="K123" i="2" s="1"/>
  <c r="J115" i="2"/>
  <c r="J107" i="2"/>
  <c r="K107" i="2" s="1"/>
  <c r="J99" i="2"/>
  <c r="J91" i="2"/>
  <c r="K91" i="2" s="1"/>
  <c r="J83" i="2"/>
  <c r="J75" i="2"/>
  <c r="J67" i="2"/>
  <c r="K67" i="2" s="1"/>
  <c r="J59" i="2"/>
  <c r="K59" i="2" s="1"/>
  <c r="J48" i="2"/>
  <c r="J40" i="2"/>
  <c r="J32" i="2"/>
  <c r="K32" i="2" s="1"/>
  <c r="J24" i="2"/>
  <c r="K24" i="2" s="1"/>
  <c r="J4" i="2"/>
  <c r="K4" i="2" s="1"/>
  <c r="J1678" i="2"/>
  <c r="K1678" i="2" s="1"/>
  <c r="J1670" i="2"/>
  <c r="J1662" i="2"/>
  <c r="J1654" i="2"/>
  <c r="J1646" i="2"/>
  <c r="K1646" i="2" s="1"/>
  <c r="J1638" i="2"/>
  <c r="J1630" i="2"/>
  <c r="K1630" i="2" s="1"/>
  <c r="J1622" i="2"/>
  <c r="K1622" i="2" s="1"/>
  <c r="J1615" i="2"/>
  <c r="K1615" i="2" s="1"/>
  <c r="J1607" i="2"/>
  <c r="J1599" i="2"/>
  <c r="K1599" i="2" s="1"/>
  <c r="J1591" i="2"/>
  <c r="J1583" i="2"/>
  <c r="K1583" i="2" s="1"/>
  <c r="J1575" i="2"/>
  <c r="K1575" i="2" s="1"/>
  <c r="J1567" i="2"/>
  <c r="K1567" i="2" s="1"/>
  <c r="J1559" i="2"/>
  <c r="K1559" i="2" s="1"/>
  <c r="J1551" i="2"/>
  <c r="K1551" i="2" s="1"/>
  <c r="J1543" i="2"/>
  <c r="J1535" i="2"/>
  <c r="K1535" i="2" s="1"/>
  <c r="J1527" i="2"/>
  <c r="J1520" i="2"/>
  <c r="J1512" i="2"/>
  <c r="K1512" i="2" s="1"/>
  <c r="J1504" i="2"/>
  <c r="J1496" i="2"/>
  <c r="K1496" i="2" s="1"/>
  <c r="J1488" i="2"/>
  <c r="K1488" i="2" s="1"/>
  <c r="J1480" i="2"/>
  <c r="K1480" i="2" s="1"/>
  <c r="J1472" i="2"/>
  <c r="K1472" i="2" s="1"/>
  <c r="J1464" i="2"/>
  <c r="J1456" i="2"/>
  <c r="J1448" i="2"/>
  <c r="K1448" i="2" s="1"/>
  <c r="J1440" i="2"/>
  <c r="K1440" i="2" s="1"/>
  <c r="J1432" i="2"/>
  <c r="K1432" i="2" s="1"/>
  <c r="J1424" i="2"/>
  <c r="K1424" i="2" s="1"/>
  <c r="J1416" i="2"/>
  <c r="K1416" i="2" s="1"/>
  <c r="J1408" i="2"/>
  <c r="K1408" i="2" s="1"/>
  <c r="J1400" i="2"/>
  <c r="J1392" i="2"/>
  <c r="K1392" i="2" s="1"/>
  <c r="J1384" i="2"/>
  <c r="K1384" i="2" s="1"/>
  <c r="J1376" i="2"/>
  <c r="J1368" i="2"/>
  <c r="K1368" i="2" s="1"/>
  <c r="J1360" i="2"/>
  <c r="K1360" i="2" s="1"/>
  <c r="J1352" i="2"/>
  <c r="K1352" i="2" s="1"/>
  <c r="J1344" i="2"/>
  <c r="K1344" i="2" s="1"/>
  <c r="J1336" i="2"/>
  <c r="J1328" i="2"/>
  <c r="K1328" i="2" s="1"/>
  <c r="J1320" i="2"/>
  <c r="K1320" i="2" s="1"/>
  <c r="J1312" i="2"/>
  <c r="J1304" i="2"/>
  <c r="K1304" i="2" s="1"/>
  <c r="J1296" i="2"/>
  <c r="K1296" i="2" s="1"/>
  <c r="J1288" i="2"/>
  <c r="K1288" i="2" s="1"/>
  <c r="J1280" i="2"/>
  <c r="J1272" i="2"/>
  <c r="J1264" i="2"/>
  <c r="K1264" i="2" s="1"/>
  <c r="J1256" i="2"/>
  <c r="K1256" i="2" s="1"/>
  <c r="J1248" i="2"/>
  <c r="K1248" i="2" s="1"/>
  <c r="J1240" i="2"/>
  <c r="J1232" i="2"/>
  <c r="K1232" i="2" s="1"/>
  <c r="J1224" i="2"/>
  <c r="K1224" i="2" s="1"/>
  <c r="J1216" i="2"/>
  <c r="K1216" i="2" s="1"/>
  <c r="J1208" i="2"/>
  <c r="L1208" i="2" s="1"/>
  <c r="J1200" i="2"/>
  <c r="K1200" i="2" s="1"/>
  <c r="J1192" i="2"/>
  <c r="L1192" i="2" s="1"/>
  <c r="J1184" i="2"/>
  <c r="K1184" i="2" s="1"/>
  <c r="J1176" i="2"/>
  <c r="J1172" i="2"/>
  <c r="J1164" i="2"/>
  <c r="L1164" i="2" s="1"/>
  <c r="J1156" i="2"/>
  <c r="K1156" i="2" s="1"/>
  <c r="J1148" i="2"/>
  <c r="J1140" i="2"/>
  <c r="K1140" i="2" s="1"/>
  <c r="J1132" i="2"/>
  <c r="K1132" i="2" s="1"/>
  <c r="J1124" i="2"/>
  <c r="K1124" i="2" s="1"/>
  <c r="J1116" i="2"/>
  <c r="J1108" i="2"/>
  <c r="J1100" i="2"/>
  <c r="K1100" i="2" s="1"/>
  <c r="J1092" i="2"/>
  <c r="K1092" i="2" s="1"/>
  <c r="J1084" i="2"/>
  <c r="J1076" i="2"/>
  <c r="J1068" i="2"/>
  <c r="K1068" i="2" s="1"/>
  <c r="J1060" i="2"/>
  <c r="K1060" i="2" s="1"/>
  <c r="J1052" i="2"/>
  <c r="J1044" i="2"/>
  <c r="J1036" i="2"/>
  <c r="K1036" i="2" s="1"/>
  <c r="J1028" i="2"/>
  <c r="K1028" i="2" s="1"/>
  <c r="J1020" i="2"/>
  <c r="M1020" i="2" s="1"/>
  <c r="J1012" i="2"/>
  <c r="J1004" i="2"/>
  <c r="K1004" i="2" s="1"/>
  <c r="J996" i="2"/>
  <c r="J988" i="2"/>
  <c r="J980" i="2"/>
  <c r="J972" i="2"/>
  <c r="K972" i="2" s="1"/>
  <c r="J964" i="2"/>
  <c r="K964" i="2" s="1"/>
  <c r="J956" i="2"/>
  <c r="M956" i="2" s="1"/>
  <c r="J948" i="2"/>
  <c r="K948" i="2" s="1"/>
  <c r="J940" i="2"/>
  <c r="K940" i="2" s="1"/>
  <c r="J932" i="2"/>
  <c r="K932" i="2" s="1"/>
  <c r="J924" i="2"/>
  <c r="J916" i="2"/>
  <c r="J908" i="2"/>
  <c r="K908" i="2" s="1"/>
  <c r="J900" i="2"/>
  <c r="K900" i="2" s="1"/>
  <c r="J892" i="2"/>
  <c r="J884" i="2"/>
  <c r="K884" i="2" s="1"/>
  <c r="J876" i="2"/>
  <c r="J868" i="2"/>
  <c r="K868" i="2" s="1"/>
  <c r="J860" i="2"/>
  <c r="J852" i="2"/>
  <c r="J844" i="2"/>
  <c r="J836" i="2"/>
  <c r="K836" i="2" s="1"/>
  <c r="J828" i="2"/>
  <c r="J820" i="2"/>
  <c r="K820" i="2" s="1"/>
  <c r="J812" i="2"/>
  <c r="M812" i="2" s="1"/>
  <c r="J804" i="2"/>
  <c r="K804" i="2" s="1"/>
  <c r="J796" i="2"/>
  <c r="J788" i="2"/>
  <c r="J780" i="2"/>
  <c r="M780" i="2" s="1"/>
  <c r="J772" i="2"/>
  <c r="K772" i="2" s="1"/>
  <c r="J764" i="2"/>
  <c r="M764" i="2" s="1"/>
  <c r="J756" i="2"/>
  <c r="J748" i="2"/>
  <c r="K748" i="2" s="1"/>
  <c r="J740" i="2"/>
  <c r="K740" i="2" s="1"/>
  <c r="J732" i="2"/>
  <c r="J724" i="2"/>
  <c r="J716" i="2"/>
  <c r="J708" i="2"/>
  <c r="K708" i="2" s="1"/>
  <c r="J700" i="2"/>
  <c r="M700" i="2" s="1"/>
  <c r="J692" i="2"/>
  <c r="K692" i="2" s="1"/>
  <c r="J684" i="2"/>
  <c r="K684" i="2" s="1"/>
  <c r="J676" i="2"/>
  <c r="J667" i="2"/>
  <c r="K667" i="2" s="1"/>
  <c r="J659" i="2"/>
  <c r="K659" i="2" s="1"/>
  <c r="J651" i="2"/>
  <c r="J643" i="2"/>
  <c r="J635" i="2"/>
  <c r="K635" i="2" s="1"/>
  <c r="J628" i="2"/>
  <c r="J620" i="2"/>
  <c r="J612" i="2"/>
  <c r="K612" i="2" s="1"/>
  <c r="J604" i="2"/>
  <c r="J596" i="2"/>
  <c r="J588" i="2"/>
  <c r="K588" i="2" s="1"/>
  <c r="J580" i="2"/>
  <c r="K580" i="2" s="1"/>
  <c r="J573" i="2"/>
  <c r="J565" i="2"/>
  <c r="J556" i="2"/>
  <c r="K556" i="2" s="1"/>
  <c r="J548" i="2"/>
  <c r="J540" i="2"/>
  <c r="J531" i="2"/>
  <c r="K531" i="2" s="1"/>
  <c r="J523" i="2"/>
  <c r="L523" i="2" s="1"/>
  <c r="J515" i="2"/>
  <c r="J507" i="2"/>
  <c r="J499" i="2"/>
  <c r="K499" i="2" s="1"/>
  <c r="J491" i="2"/>
  <c r="J487" i="2"/>
  <c r="J479" i="2"/>
  <c r="K479" i="2" s="1"/>
  <c r="J471" i="2"/>
  <c r="K471" i="2" s="1"/>
  <c r="J463" i="2"/>
  <c r="J455" i="2"/>
  <c r="J447" i="2"/>
  <c r="K447" i="2" s="1"/>
  <c r="J439" i="2"/>
  <c r="K439" i="2" s="1"/>
  <c r="J431" i="2"/>
  <c r="J423" i="2"/>
  <c r="J415" i="2"/>
  <c r="K415" i="2" s="1"/>
  <c r="J407" i="2"/>
  <c r="K407" i="2" s="1"/>
  <c r="J393" i="2"/>
  <c r="J385" i="2"/>
  <c r="J377" i="2"/>
  <c r="J369" i="2"/>
  <c r="K369" i="2" s="1"/>
  <c r="J361" i="2"/>
  <c r="J353" i="2"/>
  <c r="L353" i="2" s="1"/>
  <c r="J345" i="2"/>
  <c r="K345" i="2" s="1"/>
  <c r="J337" i="2"/>
  <c r="K337" i="2" s="1"/>
  <c r="J329" i="2"/>
  <c r="J321" i="2"/>
  <c r="J313" i="2"/>
  <c r="J305" i="2"/>
  <c r="K305" i="2" s="1"/>
  <c r="J297" i="2"/>
  <c r="K297" i="2" s="1"/>
  <c r="J289" i="2"/>
  <c r="M289" i="2" s="1"/>
  <c r="J281" i="2"/>
  <c r="J273" i="2"/>
  <c r="M273" i="2" s="1"/>
  <c r="J265" i="2"/>
  <c r="K265" i="2" s="1"/>
  <c r="J257" i="2"/>
  <c r="J249" i="2"/>
  <c r="J241" i="2"/>
  <c r="M241" i="2" s="1"/>
  <c r="J233" i="2"/>
  <c r="K233" i="2" s="1"/>
  <c r="J226" i="2"/>
  <c r="J218" i="2"/>
  <c r="K218" i="2" s="1"/>
  <c r="J210" i="2"/>
  <c r="K210" i="2" s="1"/>
  <c r="J202" i="2"/>
  <c r="K202" i="2" s="1"/>
  <c r="J194" i="2"/>
  <c r="J186" i="2"/>
  <c r="J178" i="2"/>
  <c r="K178" i="2" s="1"/>
  <c r="J170" i="2"/>
  <c r="K170" i="2" s="1"/>
  <c r="J162" i="2"/>
  <c r="J154" i="2"/>
  <c r="J146" i="2"/>
  <c r="K146" i="2" s="1"/>
  <c r="J138" i="2"/>
  <c r="K138" i="2" s="1"/>
  <c r="J130" i="2"/>
  <c r="J122" i="2"/>
  <c r="J114" i="2"/>
  <c r="J106" i="2"/>
  <c r="J98" i="2"/>
  <c r="M98" i="2" s="1"/>
  <c r="J90" i="2"/>
  <c r="K90" i="2" s="1"/>
  <c r="J82" i="2"/>
  <c r="K82" i="2" s="1"/>
  <c r="J74" i="2"/>
  <c r="J66" i="2"/>
  <c r="J58" i="2"/>
  <c r="J47" i="2"/>
  <c r="K47" i="2" s="1"/>
  <c r="J39" i="2"/>
  <c r="J31" i="2"/>
  <c r="K31" i="2" s="1"/>
  <c r="J20" i="2"/>
  <c r="J15" i="2"/>
  <c r="K15" i="2" s="1"/>
  <c r="J1655" i="2"/>
  <c r="J1616" i="2"/>
  <c r="J1552" i="2"/>
  <c r="K1552" i="2" s="1"/>
  <c r="J1513" i="2"/>
  <c r="K1513" i="2" s="1"/>
  <c r="J1449" i="2"/>
  <c r="M1449" i="2" s="1"/>
  <c r="J1409" i="2"/>
  <c r="J1353" i="2"/>
  <c r="K1353" i="2" s="1"/>
  <c r="J1297" i="2"/>
  <c r="K1297" i="2" s="1"/>
  <c r="J1241" i="2"/>
  <c r="J1193" i="2"/>
  <c r="J1141" i="2"/>
  <c r="K1141" i="2" s="1"/>
  <c r="J1101" i="2"/>
  <c r="J1037" i="2"/>
  <c r="M1037" i="2" s="1"/>
  <c r="J989" i="2"/>
  <c r="K989" i="2" s="1"/>
  <c r="J949" i="2"/>
  <c r="K949" i="2" s="1"/>
  <c r="J885" i="2"/>
  <c r="J845" i="2"/>
  <c r="J781" i="2"/>
  <c r="J733" i="2"/>
  <c r="K733" i="2" s="1"/>
  <c r="J685" i="2"/>
  <c r="K685" i="2" s="1"/>
  <c r="J668" i="2"/>
  <c r="K668" i="2" s="1"/>
  <c r="J644" i="2"/>
  <c r="K644" i="2" s="1"/>
  <c r="J629" i="2"/>
  <c r="K629" i="2" s="1"/>
  <c r="J574" i="2"/>
  <c r="J549" i="2"/>
  <c r="K549" i="2" s="1"/>
  <c r="J532" i="2"/>
  <c r="M532" i="2" s="1"/>
  <c r="J508" i="2"/>
  <c r="J488" i="2"/>
  <c r="K488" i="2" s="1"/>
  <c r="J464" i="2"/>
  <c r="J440" i="2"/>
  <c r="J416" i="2"/>
  <c r="J354" i="2"/>
  <c r="K354" i="2" s="1"/>
  <c r="J1685" i="2"/>
  <c r="J1677" i="2"/>
  <c r="J1669" i="2"/>
  <c r="K1669" i="2" s="1"/>
  <c r="J1661" i="2"/>
  <c r="J1653" i="2"/>
  <c r="J1645" i="2"/>
  <c r="J1637" i="2"/>
  <c r="J1629" i="2"/>
  <c r="K1629" i="2" s="1"/>
  <c r="J1614" i="2"/>
  <c r="M1614" i="2" s="1"/>
  <c r="J1606" i="2"/>
  <c r="K1606" i="2" s="1"/>
  <c r="J1598" i="2"/>
  <c r="K1598" i="2" s="1"/>
  <c r="J1590" i="2"/>
  <c r="M1590" i="2" s="1"/>
  <c r="J1582" i="2"/>
  <c r="J1574" i="2"/>
  <c r="J1566" i="2"/>
  <c r="K1566" i="2" s="1"/>
  <c r="J1558" i="2"/>
  <c r="J1550" i="2"/>
  <c r="M1550" i="2" s="1"/>
  <c r="J1542" i="2"/>
  <c r="K1542" i="2" s="1"/>
  <c r="J1534" i="2"/>
  <c r="K1534" i="2" s="1"/>
  <c r="J1526" i="2"/>
  <c r="K1526" i="2" s="1"/>
  <c r="J1519" i="2"/>
  <c r="J1511" i="2"/>
  <c r="J1503" i="2"/>
  <c r="J1495" i="2"/>
  <c r="K1495" i="2" s="1"/>
  <c r="J1487" i="2"/>
  <c r="J1479" i="2"/>
  <c r="K1479" i="2" s="1"/>
  <c r="J1471" i="2"/>
  <c r="K1471" i="2" s="1"/>
  <c r="J1463" i="2"/>
  <c r="J1455" i="2"/>
  <c r="J1447" i="2"/>
  <c r="J1439" i="2"/>
  <c r="K1439" i="2" s="1"/>
  <c r="J1431" i="2"/>
  <c r="K1431" i="2" s="1"/>
  <c r="J1423" i="2"/>
  <c r="M1423" i="2" s="1"/>
  <c r="J1415" i="2"/>
  <c r="J1407" i="2"/>
  <c r="J1399" i="2"/>
  <c r="K1399" i="2" s="1"/>
  <c r="J1391" i="2"/>
  <c r="J1383" i="2"/>
  <c r="J1375" i="2"/>
  <c r="J1367" i="2"/>
  <c r="K1367" i="2" s="1"/>
  <c r="J1359" i="2"/>
  <c r="M1359" i="2" s="1"/>
  <c r="J1351" i="2"/>
  <c r="K1351" i="2" s="1"/>
  <c r="J1343" i="2"/>
  <c r="M1343" i="2" s="1"/>
  <c r="J1335" i="2"/>
  <c r="K1335" i="2" s="1"/>
  <c r="J1327" i="2"/>
  <c r="J1319" i="2"/>
  <c r="J1311" i="2"/>
  <c r="J1303" i="2"/>
  <c r="K1303" i="2" s="1"/>
  <c r="J1295" i="2"/>
  <c r="J1287" i="2"/>
  <c r="K1287" i="2" s="1"/>
  <c r="J1279" i="2"/>
  <c r="M1279" i="2" s="1"/>
  <c r="J1271" i="2"/>
  <c r="K1271" i="2" s="1"/>
  <c r="J1263" i="2"/>
  <c r="J1255" i="2"/>
  <c r="J1247" i="2"/>
  <c r="M1247" i="2" s="1"/>
  <c r="J1239" i="2"/>
  <c r="K1239" i="2" s="1"/>
  <c r="J1231" i="2"/>
  <c r="M1231" i="2" s="1"/>
  <c r="J1223" i="2"/>
  <c r="J1215" i="2"/>
  <c r="K1215" i="2" s="1"/>
  <c r="J1207" i="2"/>
  <c r="K1207" i="2" s="1"/>
  <c r="J1199" i="2"/>
  <c r="J1191" i="2"/>
  <c r="J1183" i="2"/>
  <c r="K1183" i="2" s="1"/>
  <c r="J1171" i="2"/>
  <c r="J1163" i="2"/>
  <c r="K1163" i="2" s="1"/>
  <c r="J1155" i="2"/>
  <c r="K1155" i="2" s="1"/>
  <c r="J1147" i="2"/>
  <c r="K1147" i="2" s="1"/>
  <c r="J1139" i="2"/>
  <c r="J1131" i="2"/>
  <c r="J1123" i="2"/>
  <c r="J1115" i="2"/>
  <c r="K1115" i="2" s="1"/>
  <c r="J1107" i="2"/>
  <c r="M1107" i="2" s="1"/>
  <c r="J1099" i="2"/>
  <c r="J1091" i="2"/>
  <c r="J1083" i="2"/>
  <c r="J1075" i="2"/>
  <c r="J1067" i="2"/>
  <c r="J1059" i="2"/>
  <c r="K1059" i="2" s="1"/>
  <c r="J1051" i="2"/>
  <c r="K1051" i="2" s="1"/>
  <c r="J1043" i="2"/>
  <c r="M1043" i="2" s="1"/>
  <c r="J1035" i="2"/>
  <c r="K1035" i="2" s="1"/>
  <c r="J1027" i="2"/>
  <c r="K1027" i="2" s="1"/>
  <c r="J1019" i="2"/>
  <c r="K1019" i="2" s="1"/>
  <c r="J1011" i="2"/>
  <c r="J1003" i="2"/>
  <c r="J995" i="2"/>
  <c r="K995" i="2" s="1"/>
  <c r="J987" i="2"/>
  <c r="K987" i="2" s="1"/>
  <c r="J979" i="2"/>
  <c r="J971" i="2"/>
  <c r="J963" i="2"/>
  <c r="K963" i="2" s="1"/>
  <c r="J955" i="2"/>
  <c r="K955" i="2" s="1"/>
  <c r="J947" i="2"/>
  <c r="J939" i="2"/>
  <c r="J931" i="2"/>
  <c r="K931" i="2" s="1"/>
  <c r="J923" i="2"/>
  <c r="J915" i="2"/>
  <c r="M915" i="2" s="1"/>
  <c r="J907" i="2"/>
  <c r="K907" i="2" s="1"/>
  <c r="J899" i="2"/>
  <c r="J891" i="2"/>
  <c r="K891" i="2" s="1"/>
  <c r="J883" i="2"/>
  <c r="J875" i="2"/>
  <c r="J867" i="2"/>
  <c r="J859" i="2"/>
  <c r="M859" i="2" s="1"/>
  <c r="J851" i="2"/>
  <c r="M851" i="2" s="1"/>
  <c r="J843" i="2"/>
  <c r="J835" i="2"/>
  <c r="K835" i="2" s="1"/>
  <c r="J827" i="2"/>
  <c r="J819" i="2"/>
  <c r="J811" i="2"/>
  <c r="L811" i="2" s="1"/>
  <c r="J803" i="2"/>
  <c r="K803" i="2" s="1"/>
  <c r="J795" i="2"/>
  <c r="M795" i="2" s="1"/>
  <c r="J787" i="2"/>
  <c r="M787" i="2" s="1"/>
  <c r="J779" i="2"/>
  <c r="J771" i="2"/>
  <c r="K771" i="2" s="1"/>
  <c r="J763" i="2"/>
  <c r="J755" i="2"/>
  <c r="J747" i="2"/>
  <c r="L747" i="2" s="1"/>
  <c r="J739" i="2"/>
  <c r="J731" i="2"/>
  <c r="M731" i="2" s="1"/>
  <c r="J723" i="2"/>
  <c r="J715" i="2"/>
  <c r="J707" i="2"/>
  <c r="J699" i="2"/>
  <c r="K699" i="2" s="1"/>
  <c r="J691" i="2"/>
  <c r="J683" i="2"/>
  <c r="J675" i="2"/>
  <c r="J674" i="2"/>
  <c r="M674" i="2" s="1"/>
  <c r="J666" i="2"/>
  <c r="K666" i="2" s="1"/>
  <c r="J658" i="2"/>
  <c r="J650" i="2"/>
  <c r="J642" i="2"/>
  <c r="J634" i="2"/>
  <c r="J627" i="2"/>
  <c r="M627" i="2" s="1"/>
  <c r="J619" i="2"/>
  <c r="M619" i="2" s="1"/>
  <c r="J611" i="2"/>
  <c r="K611" i="2" s="1"/>
  <c r="J603" i="2"/>
  <c r="J595" i="2"/>
  <c r="J587" i="2"/>
  <c r="J572" i="2"/>
  <c r="K572" i="2" s="1"/>
  <c r="J564" i="2"/>
  <c r="M564" i="2" s="1"/>
  <c r="J555" i="2"/>
  <c r="J547" i="2"/>
  <c r="M547" i="2" s="1"/>
  <c r="J539" i="2"/>
  <c r="J530" i="2"/>
  <c r="J522" i="2"/>
  <c r="K522" i="2" s="1"/>
  <c r="J514" i="2"/>
  <c r="J506" i="2"/>
  <c r="J498" i="2"/>
  <c r="J490" i="2"/>
  <c r="J486" i="2"/>
  <c r="M486" i="2" s="1"/>
  <c r="J478" i="2"/>
  <c r="K478" i="2" s="1"/>
  <c r="J470" i="2"/>
  <c r="J462" i="2"/>
  <c r="K462" i="2" s="1"/>
  <c r="J454" i="2"/>
  <c r="J446" i="2"/>
  <c r="J438" i="2"/>
  <c r="J430" i="2"/>
  <c r="M430" i="2" s="1"/>
  <c r="J422" i="2"/>
  <c r="M422" i="2" s="1"/>
  <c r="J414" i="2"/>
  <c r="K414" i="2" s="1"/>
  <c r="J406" i="2"/>
  <c r="K406" i="2" s="1"/>
  <c r="J400" i="2"/>
  <c r="L400" i="2" s="1"/>
  <c r="J392" i="2"/>
  <c r="K392" i="2" s="1"/>
  <c r="J384" i="2"/>
  <c r="M384" i="2" s="1"/>
  <c r="J376" i="2"/>
  <c r="M376" i="2" s="1"/>
  <c r="J368" i="2"/>
  <c r="K368" i="2" s="1"/>
  <c r="J360" i="2"/>
  <c r="L360" i="2" s="1"/>
  <c r="J352" i="2"/>
  <c r="J344" i="2"/>
  <c r="J336" i="2"/>
  <c r="L336" i="2" s="1"/>
  <c r="J328" i="2"/>
  <c r="J320" i="2"/>
  <c r="M320" i="2" s="1"/>
  <c r="J312" i="2"/>
  <c r="J304" i="2"/>
  <c r="K304" i="2" s="1"/>
  <c r="J296" i="2"/>
  <c r="J288" i="2"/>
  <c r="J280" i="2"/>
  <c r="J272" i="2"/>
  <c r="J264" i="2"/>
  <c r="K264" i="2" s="1"/>
  <c r="J256" i="2"/>
  <c r="J248" i="2"/>
  <c r="M248" i="2" s="1"/>
  <c r="J240" i="2"/>
  <c r="K240" i="2" s="1"/>
  <c r="J232" i="2"/>
  <c r="J225" i="2"/>
  <c r="J217" i="2"/>
  <c r="J209" i="2"/>
  <c r="J201" i="2"/>
  <c r="M201" i="2" s="1"/>
  <c r="J193" i="2"/>
  <c r="M193" i="2" s="1"/>
  <c r="J185" i="2"/>
  <c r="M185" i="2" s="1"/>
  <c r="J177" i="2"/>
  <c r="K177" i="2" s="1"/>
  <c r="J169" i="2"/>
  <c r="J161" i="2"/>
  <c r="J153" i="2"/>
  <c r="J145" i="2"/>
  <c r="L145" i="2" s="1"/>
  <c r="J137" i="2"/>
  <c r="K137" i="2" s="1"/>
  <c r="J129" i="2"/>
  <c r="M129" i="2" s="1"/>
  <c r="J121" i="2"/>
  <c r="M121" i="2" s="1"/>
  <c r="J113" i="2"/>
  <c r="J105" i="2"/>
  <c r="K105" i="2" s="1"/>
  <c r="J97" i="2"/>
  <c r="J89" i="2"/>
  <c r="J81" i="2"/>
  <c r="L81" i="2" s="1"/>
  <c r="J73" i="2"/>
  <c r="K73" i="2" s="1"/>
  <c r="J65" i="2"/>
  <c r="M65" i="2" s="1"/>
  <c r="J57" i="2"/>
  <c r="J46" i="2"/>
  <c r="K46" i="2" s="1"/>
  <c r="J38" i="2"/>
  <c r="J30" i="2"/>
  <c r="J19" i="2"/>
  <c r="J1647" i="2"/>
  <c r="J1592" i="2"/>
  <c r="J1536" i="2"/>
  <c r="L1536" i="2" s="1"/>
  <c r="J1497" i="2"/>
  <c r="K1497" i="2" s="1"/>
  <c r="J1433" i="2"/>
  <c r="M1433" i="2" s="1"/>
  <c r="J1377" i="2"/>
  <c r="J1337" i="2"/>
  <c r="J1289" i="2"/>
  <c r="J1225" i="2"/>
  <c r="M1225" i="2" s="1"/>
  <c r="J1173" i="2"/>
  <c r="M1173" i="2" s="1"/>
  <c r="J1125" i="2"/>
  <c r="M1125" i="2" s="1"/>
  <c r="J1077" i="2"/>
  <c r="K1077" i="2" s="1"/>
  <c r="J1021" i="2"/>
  <c r="K1021" i="2" s="1"/>
  <c r="J973" i="2"/>
  <c r="J917" i="2"/>
  <c r="J877" i="2"/>
  <c r="L877" i="2" s="1"/>
  <c r="J821" i="2"/>
  <c r="K821" i="2" s="1"/>
  <c r="J765" i="2"/>
  <c r="L765" i="2" s="1"/>
  <c r="J717" i="2"/>
  <c r="L717" i="2" s="1"/>
  <c r="J677" i="2"/>
  <c r="J660" i="2"/>
  <c r="K660" i="2" s="1"/>
  <c r="J636" i="2"/>
  <c r="K636" i="2" s="1"/>
  <c r="J613" i="2"/>
  <c r="J566" i="2"/>
  <c r="L566" i="2" s="1"/>
  <c r="J541" i="2"/>
  <c r="J524" i="2"/>
  <c r="J500" i="2"/>
  <c r="K500" i="2" s="1"/>
  <c r="J480" i="2"/>
  <c r="K480" i="2" s="1"/>
  <c r="J456" i="2"/>
  <c r="J432" i="2"/>
  <c r="J408" i="2"/>
  <c r="J362" i="2"/>
  <c r="J1684" i="2"/>
  <c r="L1684" i="2" s="1"/>
  <c r="J1676" i="2"/>
  <c r="K1676" i="2" s="1"/>
  <c r="J1668" i="2"/>
  <c r="J1660" i="2"/>
  <c r="K1660" i="2" s="1"/>
  <c r="J1652" i="2"/>
  <c r="L1652" i="2" s="1"/>
  <c r="J1644" i="2"/>
  <c r="M1644" i="2" s="1"/>
  <c r="J1636" i="2"/>
  <c r="K1636" i="2" s="1"/>
  <c r="J1628" i="2"/>
  <c r="K1628" i="2" s="1"/>
  <c r="J1621" i="2"/>
  <c r="L1621" i="2" s="1"/>
  <c r="J1613" i="2"/>
  <c r="J1605" i="2"/>
  <c r="J1597" i="2"/>
  <c r="K1597" i="2" s="1"/>
  <c r="J1589" i="2"/>
  <c r="J1581" i="2"/>
  <c r="M1581" i="2" s="1"/>
  <c r="J1573" i="2"/>
  <c r="K1573" i="2" s="1"/>
  <c r="J1565" i="2"/>
  <c r="K1565" i="2" s="1"/>
  <c r="J1557" i="2"/>
  <c r="L1557" i="2" s="1"/>
  <c r="J1549" i="2"/>
  <c r="M1549" i="2" s="1"/>
  <c r="J1541" i="2"/>
  <c r="J1533" i="2"/>
  <c r="J1525" i="2"/>
  <c r="M1525" i="2" s="1"/>
  <c r="J1518" i="2"/>
  <c r="L1518" i="2" s="1"/>
  <c r="J1510" i="2"/>
  <c r="K1510" i="2" s="1"/>
  <c r="J1502" i="2"/>
  <c r="K1502" i="2" s="1"/>
  <c r="J1494" i="2"/>
  <c r="M1494" i="2" s="1"/>
  <c r="J1486" i="2"/>
  <c r="J1478" i="2"/>
  <c r="J1470" i="2"/>
  <c r="J1462" i="2"/>
  <c r="J1454" i="2"/>
  <c r="L1454" i="2" s="1"/>
  <c r="J1446" i="2"/>
  <c r="K1446" i="2" s="1"/>
  <c r="J1438" i="2"/>
  <c r="J1430" i="2"/>
  <c r="M1430" i="2" s="1"/>
  <c r="J1422" i="2"/>
  <c r="L1422" i="2" s="1"/>
  <c r="J1414" i="2"/>
  <c r="J1406" i="2"/>
  <c r="J1398" i="2"/>
  <c r="L1398" i="2" s="1"/>
  <c r="J1390" i="2"/>
  <c r="M1390" i="2" s="1"/>
  <c r="J1382" i="2"/>
  <c r="K1382" i="2" s="1"/>
  <c r="J1374" i="2"/>
  <c r="J1366" i="2"/>
  <c r="L1366" i="2" s="1"/>
  <c r="J1358" i="2"/>
  <c r="J1350" i="2"/>
  <c r="K1350" i="2" s="1"/>
  <c r="J1342" i="2"/>
  <c r="K1342" i="2" s="1"/>
  <c r="J1334" i="2"/>
  <c r="J1326" i="2"/>
  <c r="M1326" i="2" s="1"/>
  <c r="J1318" i="2"/>
  <c r="K1318" i="2" s="1"/>
  <c r="J1310" i="2"/>
  <c r="K1310" i="2" s="1"/>
  <c r="J1302" i="2"/>
  <c r="L1302" i="2" s="1"/>
  <c r="J1294" i="2"/>
  <c r="M1294" i="2" s="1"/>
  <c r="J1286" i="2"/>
  <c r="K1286" i="2" s="1"/>
  <c r="J1278" i="2"/>
  <c r="K1278" i="2" s="1"/>
  <c r="J1270" i="2"/>
  <c r="L1270" i="2" s="1"/>
  <c r="J1262" i="2"/>
  <c r="M1262" i="2" s="1"/>
  <c r="J1254" i="2"/>
  <c r="K1254" i="2" s="1"/>
  <c r="J1246" i="2"/>
  <c r="J1238" i="2"/>
  <c r="M1238" i="2" s="1"/>
  <c r="J1230" i="2"/>
  <c r="J1222" i="2"/>
  <c r="K1222" i="2" s="1"/>
  <c r="J1214" i="2"/>
  <c r="J1206" i="2"/>
  <c r="J1198" i="2"/>
  <c r="L1198" i="2" s="1"/>
  <c r="J1190" i="2"/>
  <c r="K1190" i="2" s="1"/>
  <c r="J1182" i="2"/>
  <c r="J1170" i="2"/>
  <c r="L1170" i="2" s="1"/>
  <c r="J1162" i="2"/>
  <c r="K1162" i="2" s="1"/>
  <c r="J1154" i="2"/>
  <c r="J1146" i="2"/>
  <c r="M1146" i="2" s="1"/>
  <c r="J1138" i="2"/>
  <c r="L1138" i="2" s="1"/>
  <c r="J1130" i="2"/>
  <c r="J1122" i="2"/>
  <c r="K1122" i="2" s="1"/>
  <c r="J1114" i="2"/>
  <c r="M1114" i="2" s="1"/>
  <c r="J1106" i="2"/>
  <c r="J1098" i="2"/>
  <c r="J1090" i="2"/>
  <c r="K1090" i="2" s="1"/>
  <c r="J1082" i="2"/>
  <c r="J1074" i="2"/>
  <c r="L1074" i="2" s="1"/>
  <c r="J1066" i="2"/>
  <c r="J1058" i="2"/>
  <c r="K1058" i="2" s="1"/>
  <c r="J1050" i="2"/>
  <c r="M1050" i="2" s="1"/>
  <c r="J1042" i="2"/>
  <c r="J1034" i="2"/>
  <c r="K1034" i="2" s="1"/>
  <c r="J1026" i="2"/>
  <c r="K1026" i="2" s="1"/>
  <c r="J1018" i="2"/>
  <c r="K1018" i="2" s="1"/>
  <c r="J1010" i="2"/>
  <c r="K1010" i="2" s="1"/>
  <c r="J1002" i="2"/>
  <c r="K1002" i="2" s="1"/>
  <c r="J994" i="2"/>
  <c r="M994" i="2" s="1"/>
  <c r="J986" i="2"/>
  <c r="J978" i="2"/>
  <c r="J970" i="2"/>
  <c r="K970" i="2" s="1"/>
  <c r="J962" i="2"/>
  <c r="K962" i="2" s="1"/>
  <c r="J954" i="2"/>
  <c r="K954" i="2" s="1"/>
  <c r="J946" i="2"/>
  <c r="J938" i="2"/>
  <c r="K938" i="2" s="1"/>
  <c r="J930" i="2"/>
  <c r="M930" i="2" s="1"/>
  <c r="J922" i="2"/>
  <c r="K922" i="2" s="1"/>
  <c r="J914" i="2"/>
  <c r="J906" i="2"/>
  <c r="J898" i="2"/>
  <c r="K898" i="2" s="1"/>
  <c r="J890" i="2"/>
  <c r="K890" i="2" s="1"/>
  <c r="J882" i="2"/>
  <c r="K882" i="2" s="1"/>
  <c r="J874" i="2"/>
  <c r="K874" i="2" s="1"/>
  <c r="J866" i="2"/>
  <c r="J858" i="2"/>
  <c r="K858" i="2" s="1"/>
  <c r="J850" i="2"/>
  <c r="J842" i="2"/>
  <c r="K842" i="2" s="1"/>
  <c r="J834" i="2"/>
  <c r="K834" i="2" s="1"/>
  <c r="J826" i="2"/>
  <c r="J818" i="2"/>
  <c r="J810" i="2"/>
  <c r="K810" i="2" s="1"/>
  <c r="J802" i="2"/>
  <c r="J794" i="2"/>
  <c r="K794" i="2" s="1"/>
  <c r="J786" i="2"/>
  <c r="J778" i="2"/>
  <c r="K778" i="2" s="1"/>
  <c r="J770" i="2"/>
  <c r="K770" i="2" s="1"/>
  <c r="J762" i="2"/>
  <c r="K762" i="2" s="1"/>
  <c r="J754" i="2"/>
  <c r="K754" i="2" s="1"/>
  <c r="J746" i="2"/>
  <c r="K746" i="2" s="1"/>
  <c r="J738" i="2"/>
  <c r="J730" i="2"/>
  <c r="J722" i="2"/>
  <c r="J714" i="2"/>
  <c r="K714" i="2" s="1"/>
  <c r="J706" i="2"/>
  <c r="K706" i="2" s="1"/>
  <c r="J698" i="2"/>
  <c r="J690" i="2"/>
  <c r="K690" i="2" s="1"/>
  <c r="J682" i="2"/>
  <c r="K682" i="2" s="1"/>
  <c r="J673" i="2"/>
  <c r="J665" i="2"/>
  <c r="K665" i="2" s="1"/>
  <c r="J657" i="2"/>
  <c r="K657" i="2" s="1"/>
  <c r="J649" i="2"/>
  <c r="K649" i="2" s="1"/>
  <c r="J641" i="2"/>
  <c r="K641" i="2" s="1"/>
  <c r="J633" i="2"/>
  <c r="K633" i="2" s="1"/>
  <c r="J626" i="2"/>
  <c r="K626" i="2" s="1"/>
  <c r="J618" i="2"/>
  <c r="J610" i="2"/>
  <c r="K610" i="2" s="1"/>
  <c r="J602" i="2"/>
  <c r="K602" i="2" s="1"/>
  <c r="J594" i="2"/>
  <c r="J586" i="2"/>
  <c r="K586" i="2" s="1"/>
  <c r="J579" i="2"/>
  <c r="K579" i="2" s="1"/>
  <c r="J571" i="2"/>
  <c r="M571" i="2" s="1"/>
  <c r="J563" i="2"/>
  <c r="K563" i="2" s="1"/>
  <c r="J554" i="2"/>
  <c r="M554" i="2" s="1"/>
  <c r="J546" i="2"/>
  <c r="J538" i="2"/>
  <c r="J529" i="2"/>
  <c r="K529" i="2" s="1"/>
  <c r="J521" i="2"/>
  <c r="K521" i="2" s="1"/>
  <c r="J513" i="2"/>
  <c r="J505" i="2"/>
  <c r="K505" i="2" s="1"/>
  <c r="J497" i="2"/>
  <c r="M497" i="2" s="1"/>
  <c r="J489" i="2"/>
  <c r="K489" i="2" s="1"/>
  <c r="J485" i="2"/>
  <c r="J477" i="2"/>
  <c r="J469" i="2"/>
  <c r="K469" i="2" s="1"/>
  <c r="J461" i="2"/>
  <c r="K461" i="2" s="1"/>
  <c r="J453" i="2"/>
  <c r="K453" i="2" s="1"/>
  <c r="J445" i="2"/>
  <c r="K445" i="2" s="1"/>
  <c r="J437" i="2"/>
  <c r="M437" i="2" s="1"/>
  <c r="J429" i="2"/>
  <c r="K429" i="2" s="1"/>
  <c r="J421" i="2"/>
  <c r="J413" i="2"/>
  <c r="K413" i="2" s="1"/>
  <c r="J405" i="2"/>
  <c r="K405" i="2" s="1"/>
  <c r="J399" i="2"/>
  <c r="K399" i="2" s="1"/>
  <c r="J391" i="2"/>
  <c r="J383" i="2"/>
  <c r="K383" i="2" s="1"/>
  <c r="J375" i="2"/>
  <c r="J367" i="2"/>
  <c r="K367" i="2" s="1"/>
  <c r="J359" i="2"/>
  <c r="K359" i="2" s="1"/>
  <c r="J351" i="2"/>
  <c r="J343" i="2"/>
  <c r="K343" i="2" s="1"/>
  <c r="J335" i="2"/>
  <c r="K335" i="2" s="1"/>
  <c r="J327" i="2"/>
  <c r="J319" i="2"/>
  <c r="K319" i="2" s="1"/>
  <c r="J311" i="2"/>
  <c r="J303" i="2"/>
  <c r="K303" i="2" s="1"/>
  <c r="J295" i="2"/>
  <c r="K295" i="2" s="1"/>
  <c r="J287" i="2"/>
  <c r="K287" i="2" s="1"/>
  <c r="J279" i="2"/>
  <c r="K279" i="2" s="1"/>
  <c r="J271" i="2"/>
  <c r="K271" i="2" s="1"/>
  <c r="J263" i="2"/>
  <c r="J255" i="2"/>
  <c r="K255" i="2" s="1"/>
  <c r="J247" i="2"/>
  <c r="J239" i="2"/>
  <c r="K239" i="2" s="1"/>
  <c r="J231" i="2"/>
  <c r="K231" i="2" s="1"/>
  <c r="J224" i="2"/>
  <c r="K224" i="2" s="1"/>
  <c r="J216" i="2"/>
  <c r="K216" i="2" s="1"/>
  <c r="J208" i="2"/>
  <c r="K208" i="2" s="1"/>
  <c r="J200" i="2"/>
  <c r="J192" i="2"/>
  <c r="J184" i="2"/>
  <c r="J176" i="2"/>
  <c r="K176" i="2" s="1"/>
  <c r="J168" i="2"/>
  <c r="K168" i="2" s="1"/>
  <c r="J160" i="2"/>
  <c r="J152" i="2"/>
  <c r="J144" i="2"/>
  <c r="K144" i="2" s="1"/>
  <c r="J136" i="2"/>
  <c r="K136" i="2" s="1"/>
  <c r="J128" i="2"/>
  <c r="K128" i="2" s="1"/>
  <c r="J120" i="2"/>
  <c r="J112" i="2"/>
  <c r="K112" i="2" s="1"/>
  <c r="J104" i="2"/>
  <c r="K104" i="2" s="1"/>
  <c r="J96" i="2"/>
  <c r="K96" i="2" s="1"/>
  <c r="J88" i="2"/>
  <c r="K88" i="2" s="1"/>
  <c r="J80" i="2"/>
  <c r="K80" i="2" s="1"/>
  <c r="J72" i="2"/>
  <c r="K72" i="2" s="1"/>
  <c r="J64" i="2"/>
  <c r="J56" i="2"/>
  <c r="J45" i="2"/>
  <c r="K45" i="2" s="1"/>
  <c r="J37" i="2"/>
  <c r="K37" i="2" s="1"/>
  <c r="J29" i="2"/>
  <c r="J18" i="2"/>
  <c r="K18" i="2" s="1"/>
  <c r="J1584" i="2"/>
  <c r="K1584" i="2" s="1"/>
  <c r="J1481" i="2"/>
  <c r="J1393" i="2"/>
  <c r="J1273" i="2"/>
  <c r="K1273" i="2" s="1"/>
  <c r="J1185" i="2"/>
  <c r="K1185" i="2" s="1"/>
  <c r="J1069" i="2"/>
  <c r="J933" i="2"/>
  <c r="K933" i="2" s="1"/>
  <c r="J813" i="2"/>
  <c r="K813" i="2" s="1"/>
  <c r="J605" i="2"/>
  <c r="J1667" i="2"/>
  <c r="K1667" i="2" s="1"/>
  <c r="J1620" i="2"/>
  <c r="J1572" i="2"/>
  <c r="K1572" i="2" s="1"/>
  <c r="J1509" i="2"/>
  <c r="K1509" i="2" s="1"/>
  <c r="J1261" i="2"/>
  <c r="K1261" i="2" s="1"/>
  <c r="J1253" i="2"/>
  <c r="K1253" i="2" s="1"/>
  <c r="J1245" i="2"/>
  <c r="J1221" i="2"/>
  <c r="J1213" i="2"/>
  <c r="K1213" i="2" s="1"/>
  <c r="J1205" i="2"/>
  <c r="J1197" i="2"/>
  <c r="K1197" i="2" s="1"/>
  <c r="J1189" i="2"/>
  <c r="K1189" i="2" s="1"/>
  <c r="J1181" i="2"/>
  <c r="K1181" i="2" s="1"/>
  <c r="J1169" i="2"/>
  <c r="K1169" i="2" s="1"/>
  <c r="J1161" i="2"/>
  <c r="K1161" i="2" s="1"/>
  <c r="J1153" i="2"/>
  <c r="K1153" i="2" s="1"/>
  <c r="J1145" i="2"/>
  <c r="J1137" i="2"/>
  <c r="K1137" i="2" s="1"/>
  <c r="J1129" i="2"/>
  <c r="K1129" i="2" s="1"/>
  <c r="J1121" i="2"/>
  <c r="K1121" i="2" s="1"/>
  <c r="J1113" i="2"/>
  <c r="J1105" i="2"/>
  <c r="K1105" i="2" s="1"/>
  <c r="J1097" i="2"/>
  <c r="M1097" i="2" s="1"/>
  <c r="J1089" i="2"/>
  <c r="K1089" i="2" s="1"/>
  <c r="J1081" i="2"/>
  <c r="J1073" i="2"/>
  <c r="K1073" i="2" s="1"/>
  <c r="J1065" i="2"/>
  <c r="K1065" i="2" s="1"/>
  <c r="J1057" i="2"/>
  <c r="K1057" i="2" s="1"/>
  <c r="J1049" i="2"/>
  <c r="K1049" i="2" s="1"/>
  <c r="J1041" i="2"/>
  <c r="K1041" i="2" s="1"/>
  <c r="J1033" i="2"/>
  <c r="J1025" i="2"/>
  <c r="J1017" i="2"/>
  <c r="J1009" i="2"/>
  <c r="K1009" i="2" s="1"/>
  <c r="J1001" i="2"/>
  <c r="K1001" i="2" s="1"/>
  <c r="J993" i="2"/>
  <c r="J985" i="2"/>
  <c r="K985" i="2" s="1"/>
  <c r="J977" i="2"/>
  <c r="J969" i="2"/>
  <c r="K969" i="2" s="1"/>
  <c r="J961" i="2"/>
  <c r="K961" i="2" s="1"/>
  <c r="J953" i="2"/>
  <c r="J945" i="2"/>
  <c r="K945" i="2" s="1"/>
  <c r="J937" i="2"/>
  <c r="K937" i="2" s="1"/>
  <c r="J929" i="2"/>
  <c r="K929" i="2" s="1"/>
  <c r="J921" i="2"/>
  <c r="J913" i="2"/>
  <c r="K913" i="2" s="1"/>
  <c r="J905" i="2"/>
  <c r="K905" i="2" s="1"/>
  <c r="J897" i="2"/>
  <c r="M897" i="2" s="1"/>
  <c r="J889" i="2"/>
  <c r="J881" i="2"/>
  <c r="K881" i="2" s="1"/>
  <c r="J873" i="2"/>
  <c r="K873" i="2" s="1"/>
  <c r="J865" i="2"/>
  <c r="K865" i="2" s="1"/>
  <c r="J857" i="2"/>
  <c r="J849" i="2"/>
  <c r="K849" i="2" s="1"/>
  <c r="J841" i="2"/>
  <c r="K841" i="2" s="1"/>
  <c r="J833" i="2"/>
  <c r="J825" i="2"/>
  <c r="J817" i="2"/>
  <c r="K817" i="2" s="1"/>
  <c r="J809" i="2"/>
  <c r="K809" i="2" s="1"/>
  <c r="J801" i="2"/>
  <c r="K801" i="2" s="1"/>
  <c r="J793" i="2"/>
  <c r="K793" i="2" s="1"/>
  <c r="J785" i="2"/>
  <c r="J777" i="2"/>
  <c r="J769" i="2"/>
  <c r="K769" i="2" s="1"/>
  <c r="J761" i="2"/>
  <c r="J753" i="2"/>
  <c r="K753" i="2" s="1"/>
  <c r="J745" i="2"/>
  <c r="K745" i="2" s="1"/>
  <c r="J737" i="2"/>
  <c r="J729" i="2"/>
  <c r="K729" i="2" s="1"/>
  <c r="J721" i="2"/>
  <c r="J713" i="2"/>
  <c r="K713" i="2" s="1"/>
  <c r="J705" i="2"/>
  <c r="K705" i="2" s="1"/>
  <c r="J697" i="2"/>
  <c r="J689" i="2"/>
  <c r="K689" i="2" s="1"/>
  <c r="J681" i="2"/>
  <c r="K681" i="2" s="1"/>
  <c r="J672" i="2"/>
  <c r="J664" i="2"/>
  <c r="J656" i="2"/>
  <c r="K656" i="2" s="1"/>
  <c r="J648" i="2"/>
  <c r="J640" i="2"/>
  <c r="K640" i="2" s="1"/>
  <c r="J625" i="2"/>
  <c r="K625" i="2" s="1"/>
  <c r="J617" i="2"/>
  <c r="K617" i="2" s="1"/>
  <c r="J609" i="2"/>
  <c r="J601" i="2"/>
  <c r="K601" i="2" s="1"/>
  <c r="J593" i="2"/>
  <c r="J585" i="2"/>
  <c r="K585" i="2" s="1"/>
  <c r="J578" i="2"/>
  <c r="K578" i="2" s="1"/>
  <c r="J570" i="2"/>
  <c r="K570" i="2" s="1"/>
  <c r="J562" i="2"/>
  <c r="K562" i="2" s="1"/>
  <c r="J553" i="2"/>
  <c r="J545" i="2"/>
  <c r="K545" i="2" s="1"/>
  <c r="J537" i="2"/>
  <c r="J528" i="2"/>
  <c r="J520" i="2"/>
  <c r="J512" i="2"/>
  <c r="K512" i="2" s="1"/>
  <c r="J504" i="2"/>
  <c r="J496" i="2"/>
  <c r="K496" i="2" s="1"/>
  <c r="J484" i="2"/>
  <c r="K484" i="2" s="1"/>
  <c r="J476" i="2"/>
  <c r="K476" i="2" s="1"/>
  <c r="J468" i="2"/>
  <c r="J460" i="2"/>
  <c r="J452" i="2"/>
  <c r="J444" i="2"/>
  <c r="J436" i="2"/>
  <c r="K436" i="2" s="1"/>
  <c r="J428" i="2"/>
  <c r="J420" i="2"/>
  <c r="J412" i="2"/>
  <c r="K412" i="2" s="1"/>
  <c r="J404" i="2"/>
  <c r="J398" i="2"/>
  <c r="J390" i="2"/>
  <c r="J382" i="2"/>
  <c r="K382" i="2" s="1"/>
  <c r="J374" i="2"/>
  <c r="K374" i="2" s="1"/>
  <c r="J366" i="2"/>
  <c r="J358" i="2"/>
  <c r="K358" i="2" s="1"/>
  <c r="J350" i="2"/>
  <c r="J342" i="2"/>
  <c r="J334" i="2"/>
  <c r="J326" i="2"/>
  <c r="K326" i="2" s="1"/>
  <c r="J318" i="2"/>
  <c r="K318" i="2" s="1"/>
  <c r="J310" i="2"/>
  <c r="J302" i="2"/>
  <c r="J294" i="2"/>
  <c r="K294" i="2" s="1"/>
  <c r="J286" i="2"/>
  <c r="J278" i="2"/>
  <c r="J270" i="2"/>
  <c r="J262" i="2"/>
  <c r="K262" i="2" s="1"/>
  <c r="J254" i="2"/>
  <c r="K254" i="2" s="1"/>
  <c r="J246" i="2"/>
  <c r="J238" i="2"/>
  <c r="K238" i="2" s="1"/>
  <c r="J230" i="2"/>
  <c r="K230" i="2" s="1"/>
  <c r="J223" i="2"/>
  <c r="J215" i="2"/>
  <c r="J207" i="2"/>
  <c r="J199" i="2"/>
  <c r="K199" i="2" s="1"/>
  <c r="J191" i="2"/>
  <c r="K191" i="2" s="1"/>
  <c r="J183" i="2"/>
  <c r="K183" i="2" s="1"/>
  <c r="J175" i="2"/>
  <c r="J167" i="2"/>
  <c r="K167" i="2" s="1"/>
  <c r="J159" i="2"/>
  <c r="J151" i="2"/>
  <c r="J143" i="2"/>
  <c r="J135" i="2"/>
  <c r="J127" i="2"/>
  <c r="J119" i="2"/>
  <c r="K119" i="2" s="1"/>
  <c r="J111" i="2"/>
  <c r="K111" i="2" s="1"/>
  <c r="J103" i="2"/>
  <c r="K103" i="2" s="1"/>
  <c r="J95" i="2"/>
  <c r="L95" i="2" s="1"/>
  <c r="J87" i="2"/>
  <c r="L87" i="2" s="1"/>
  <c r="J79" i="2"/>
  <c r="J71" i="2"/>
  <c r="M71" i="2" s="1"/>
  <c r="J63" i="2"/>
  <c r="K63" i="2" s="1"/>
  <c r="J55" i="2"/>
  <c r="K55" i="2" s="1"/>
  <c r="J52" i="2"/>
  <c r="K52" i="2" s="1"/>
  <c r="J44" i="2"/>
  <c r="J36" i="2"/>
  <c r="J28" i="2"/>
  <c r="J17" i="2"/>
  <c r="J1671" i="2"/>
  <c r="J1623" i="2"/>
  <c r="K1623" i="2" s="1"/>
  <c r="J1568" i="2"/>
  <c r="J1528" i="2"/>
  <c r="J1465" i="2"/>
  <c r="K1465" i="2" s="1"/>
  <c r="J1417" i="2"/>
  <c r="L1417" i="2" s="1"/>
  <c r="J1369" i="2"/>
  <c r="J1313" i="2"/>
  <c r="J1257" i="2"/>
  <c r="J1209" i="2"/>
  <c r="K1209" i="2" s="1"/>
  <c r="J1165" i="2"/>
  <c r="K1165" i="2" s="1"/>
  <c r="J1117" i="2"/>
  <c r="K1117" i="2" s="1"/>
  <c r="J1061" i="2"/>
  <c r="K1061" i="2" s="1"/>
  <c r="J1005" i="2"/>
  <c r="J957" i="2"/>
  <c r="L957" i="2" s="1"/>
  <c r="J901" i="2"/>
  <c r="J853" i="2"/>
  <c r="M853" i="2" s="1"/>
  <c r="J797" i="2"/>
  <c r="J757" i="2"/>
  <c r="K757" i="2" s="1"/>
  <c r="J701" i="2"/>
  <c r="K701" i="2" s="1"/>
  <c r="J581" i="2"/>
  <c r="J1675" i="2"/>
  <c r="J1643" i="2"/>
  <c r="J1612" i="2"/>
  <c r="J1588" i="2"/>
  <c r="J1556" i="2"/>
  <c r="J1532" i="2"/>
  <c r="K1532" i="2" s="1"/>
  <c r="J1501" i="2"/>
  <c r="L1501" i="2" s="1"/>
  <c r="J1477" i="2"/>
  <c r="J1461" i="2"/>
  <c r="L1461" i="2" s="1"/>
  <c r="J1445" i="2"/>
  <c r="J1421" i="2"/>
  <c r="J1405" i="2"/>
  <c r="M1405" i="2" s="1"/>
  <c r="J1389" i="2"/>
  <c r="J1373" i="2"/>
  <c r="J1357" i="2"/>
  <c r="J1341" i="2"/>
  <c r="J1325" i="2"/>
  <c r="J1309" i="2"/>
  <c r="L1309" i="2" s="1"/>
  <c r="J1293" i="2"/>
  <c r="J1277" i="2"/>
  <c r="J1229" i="2"/>
  <c r="J1682" i="2"/>
  <c r="K1682" i="2" s="1"/>
  <c r="J1674" i="2"/>
  <c r="J1666" i="2"/>
  <c r="J1658" i="2"/>
  <c r="J1650" i="2"/>
  <c r="J1642" i="2"/>
  <c r="J1634" i="2"/>
  <c r="J1626" i="2"/>
  <c r="J1619" i="2"/>
  <c r="K1619" i="2" s="1"/>
  <c r="J1611" i="2"/>
  <c r="J1603" i="2"/>
  <c r="J1595" i="2"/>
  <c r="M1595" i="2" s="1"/>
  <c r="J1587" i="2"/>
  <c r="M1587" i="2" s="1"/>
  <c r="J1579" i="2"/>
  <c r="J1571" i="2"/>
  <c r="L1571" i="2" s="1"/>
  <c r="J1563" i="2"/>
  <c r="K1563" i="2" s="1"/>
  <c r="J1555" i="2"/>
  <c r="J1547" i="2"/>
  <c r="J1539" i="2"/>
  <c r="L1539" i="2" s="1"/>
  <c r="J1531" i="2"/>
  <c r="J1516" i="2"/>
  <c r="J1508" i="2"/>
  <c r="J1500" i="2"/>
  <c r="J1492" i="2"/>
  <c r="K1492" i="2" s="1"/>
  <c r="J1484" i="2"/>
  <c r="K1484" i="2" s="1"/>
  <c r="J1476" i="2"/>
  <c r="K1476" i="2" s="1"/>
  <c r="J1468" i="2"/>
  <c r="M1468" i="2" s="1"/>
  <c r="J1460" i="2"/>
  <c r="J1452" i="2"/>
  <c r="J1444" i="2"/>
  <c r="J1436" i="2"/>
  <c r="J1428" i="2"/>
  <c r="J1420" i="2"/>
  <c r="J1412" i="2"/>
  <c r="J1404" i="2"/>
  <c r="J1396" i="2"/>
  <c r="M1396" i="2" s="1"/>
  <c r="J1388" i="2"/>
  <c r="J1380" i="2"/>
  <c r="L1380" i="2" s="1"/>
  <c r="J1372" i="2"/>
  <c r="J1364" i="2"/>
  <c r="J1356" i="2"/>
  <c r="J1348" i="2"/>
  <c r="J1340" i="2"/>
  <c r="J1332" i="2"/>
  <c r="J1324" i="2"/>
  <c r="J1316" i="2"/>
  <c r="J1308" i="2"/>
  <c r="J1300" i="2"/>
  <c r="J1292" i="2"/>
  <c r="J1284" i="2"/>
  <c r="K1284" i="2" s="1"/>
  <c r="J1276" i="2"/>
  <c r="M1276" i="2" s="1"/>
  <c r="J1268" i="2"/>
  <c r="J1260" i="2"/>
  <c r="J1252" i="2"/>
  <c r="L1252" i="2" s="1"/>
  <c r="J1244" i="2"/>
  <c r="J1236" i="2"/>
  <c r="J1228" i="2"/>
  <c r="J1220" i="2"/>
  <c r="J1212" i="2"/>
  <c r="J1204" i="2"/>
  <c r="M1204" i="2" s="1"/>
  <c r="J1196" i="2"/>
  <c r="J1188" i="2"/>
  <c r="J1180" i="2"/>
  <c r="J1168" i="2"/>
  <c r="J1160" i="2"/>
  <c r="M1160" i="2" s="1"/>
  <c r="J1152" i="2"/>
  <c r="J1144" i="2"/>
  <c r="J1136" i="2"/>
  <c r="J1128" i="2"/>
  <c r="J1120" i="2"/>
  <c r="K1120" i="2" s="1"/>
  <c r="J1112" i="2"/>
  <c r="J1104" i="2"/>
  <c r="J1096" i="2"/>
  <c r="M1096" i="2" s="1"/>
  <c r="J1088" i="2"/>
  <c r="L1088" i="2" s="1"/>
  <c r="J1080" i="2"/>
  <c r="L1080" i="2" s="1"/>
  <c r="J1072" i="2"/>
  <c r="J1064" i="2"/>
  <c r="M1064" i="2" s="1"/>
  <c r="J1056" i="2"/>
  <c r="K1056" i="2" s="1"/>
  <c r="J1048" i="2"/>
  <c r="K1048" i="2" s="1"/>
  <c r="J1040" i="2"/>
  <c r="K1040" i="2" s="1"/>
  <c r="J1032" i="2"/>
  <c r="J1024" i="2"/>
  <c r="J1016" i="2"/>
  <c r="J1008" i="2"/>
  <c r="J1000" i="2"/>
  <c r="J992" i="2"/>
  <c r="J984" i="2"/>
  <c r="K984" i="2" s="1"/>
  <c r="J976" i="2"/>
  <c r="K976" i="2" s="1"/>
  <c r="J968" i="2"/>
  <c r="J960" i="2"/>
  <c r="L960" i="2" s="1"/>
  <c r="J952" i="2"/>
  <c r="J944" i="2"/>
  <c r="J936" i="2"/>
  <c r="M936" i="2" s="1"/>
  <c r="J928" i="2"/>
  <c r="M928" i="2" s="1"/>
  <c r="J920" i="2"/>
  <c r="J912" i="2"/>
  <c r="K912" i="2" s="1"/>
  <c r="J904" i="2"/>
  <c r="L904" i="2" s="1"/>
  <c r="J896" i="2"/>
  <c r="L896" i="2" s="1"/>
  <c r="J888" i="2"/>
  <c r="J880" i="2"/>
  <c r="J872" i="2"/>
  <c r="J864" i="2"/>
  <c r="J856" i="2"/>
  <c r="M856" i="2" s="1"/>
  <c r="J848" i="2"/>
  <c r="M848" i="2" s="1"/>
  <c r="J840" i="2"/>
  <c r="K840" i="2" s="1"/>
  <c r="J832" i="2"/>
  <c r="K832" i="2" s="1"/>
  <c r="J824" i="2"/>
  <c r="J816" i="2"/>
  <c r="L816" i="2" s="1"/>
  <c r="J808" i="2"/>
  <c r="J800" i="2"/>
  <c r="M800" i="2" s="1"/>
  <c r="J792" i="2"/>
  <c r="J784" i="2"/>
  <c r="M784" i="2" s="1"/>
  <c r="J776" i="2"/>
  <c r="J768" i="2"/>
  <c r="J760" i="2"/>
  <c r="J752" i="2"/>
  <c r="J744" i="2"/>
  <c r="J736" i="2"/>
  <c r="J728" i="2"/>
  <c r="M728" i="2" s="1"/>
  <c r="J720" i="2"/>
  <c r="J712" i="2"/>
  <c r="J704" i="2"/>
  <c r="J696" i="2"/>
  <c r="J688" i="2"/>
  <c r="L688" i="2" s="1"/>
  <c r="J680" i="2"/>
  <c r="K680" i="2" s="1"/>
  <c r="J671" i="2"/>
  <c r="L671" i="2" s="1"/>
  <c r="J663" i="2"/>
  <c r="L663" i="2" s="1"/>
  <c r="J655" i="2"/>
  <c r="J647" i="2"/>
  <c r="J639" i="2"/>
  <c r="J632" i="2"/>
  <c r="J624" i="2"/>
  <c r="M624" i="2" s="1"/>
  <c r="J616" i="2"/>
  <c r="J608" i="2"/>
  <c r="J600" i="2"/>
  <c r="K600" i="2" s="1"/>
  <c r="J592" i="2"/>
  <c r="J584" i="2"/>
  <c r="L584" i="2" s="1"/>
  <c r="J577" i="2"/>
  <c r="K577" i="2" s="1"/>
  <c r="J569" i="2"/>
  <c r="L569" i="2" s="1"/>
  <c r="J561" i="2"/>
  <c r="J552" i="2"/>
  <c r="J544" i="2"/>
  <c r="J536" i="2"/>
  <c r="K536" i="2" s="1"/>
  <c r="J527" i="2"/>
  <c r="J519" i="2"/>
  <c r="K519" i="2" s="1"/>
  <c r="J511" i="2"/>
  <c r="K511" i="2" s="1"/>
  <c r="J503" i="2"/>
  <c r="J495" i="2"/>
  <c r="K495" i="2" s="1"/>
  <c r="J483" i="2"/>
  <c r="K483" i="2" s="1"/>
  <c r="J475" i="2"/>
  <c r="J467" i="2"/>
  <c r="L467" i="2" s="1"/>
  <c r="J459" i="2"/>
  <c r="J451" i="2"/>
  <c r="K451" i="2" s="1"/>
  <c r="J443" i="2"/>
  <c r="K443" i="2" s="1"/>
  <c r="J435" i="2"/>
  <c r="J427" i="2"/>
  <c r="J419" i="2"/>
  <c r="K419" i="2" s="1"/>
  <c r="J411" i="2"/>
  <c r="J403" i="2"/>
  <c r="J397" i="2"/>
  <c r="K397" i="2" s="1"/>
  <c r="J389" i="2"/>
  <c r="K389" i="2" s="1"/>
  <c r="J381" i="2"/>
  <c r="J373" i="2"/>
  <c r="K373" i="2" s="1"/>
  <c r="J365" i="2"/>
  <c r="J357" i="2"/>
  <c r="J349" i="2"/>
  <c r="K349" i="2" s="1"/>
  <c r="J341" i="2"/>
  <c r="K341" i="2" s="1"/>
  <c r="J333" i="2"/>
  <c r="K333" i="2" s="1"/>
  <c r="J325" i="2"/>
  <c r="K325" i="2" s="1"/>
  <c r="J317" i="2"/>
  <c r="J309" i="2"/>
  <c r="K309" i="2" s="1"/>
  <c r="J301" i="2"/>
  <c r="J293" i="2"/>
  <c r="K293" i="2" s="1"/>
  <c r="J285" i="2"/>
  <c r="K285" i="2" s="1"/>
  <c r="J277" i="2"/>
  <c r="K277" i="2" s="1"/>
  <c r="J269" i="2"/>
  <c r="J261" i="2"/>
  <c r="K261" i="2" s="1"/>
  <c r="J253" i="2"/>
  <c r="J245" i="2"/>
  <c r="K245" i="2" s="1"/>
  <c r="J237" i="2"/>
  <c r="L237" i="2" s="1"/>
  <c r="J229" i="2"/>
  <c r="K229" i="2" s="1"/>
  <c r="J222" i="2"/>
  <c r="K222" i="2" s="1"/>
  <c r="J214" i="2"/>
  <c r="K214" i="2" s="1"/>
  <c r="J206" i="2"/>
  <c r="J198" i="2"/>
  <c r="K198" i="2" s="1"/>
  <c r="J190" i="2"/>
  <c r="J182" i="2"/>
  <c r="K182" i="2" s="1"/>
  <c r="J174" i="2"/>
  <c r="K174" i="2" s="1"/>
  <c r="J166" i="2"/>
  <c r="J158" i="2"/>
  <c r="J150" i="2"/>
  <c r="K150" i="2" s="1"/>
  <c r="J142" i="2"/>
  <c r="J134" i="2"/>
  <c r="K134" i="2" s="1"/>
  <c r="J126" i="2"/>
  <c r="J118" i="2"/>
  <c r="K118" i="2" s="1"/>
  <c r="J110" i="2"/>
  <c r="K110" i="2" s="1"/>
  <c r="J102" i="2"/>
  <c r="J94" i="2"/>
  <c r="K94" i="2" s="1"/>
  <c r="J86" i="2"/>
  <c r="K86" i="2" s="1"/>
  <c r="J78" i="2"/>
  <c r="K78" i="2" s="1"/>
  <c r="J70" i="2"/>
  <c r="J62" i="2"/>
  <c r="J54" i="2"/>
  <c r="K54" i="2" s="1"/>
  <c r="J51" i="2"/>
  <c r="J43" i="2"/>
  <c r="M43" i="2" s="1"/>
  <c r="J35" i="2"/>
  <c r="L35" i="2" s="1"/>
  <c r="J27" i="2"/>
  <c r="K27" i="2" s="1"/>
  <c r="J16" i="2"/>
  <c r="K16" i="2" s="1"/>
  <c r="J1663" i="2"/>
  <c r="J1608" i="2"/>
  <c r="J1560" i="2"/>
  <c r="K1560" i="2" s="1"/>
  <c r="J1505" i="2"/>
  <c r="K1505" i="2" s="1"/>
  <c r="J1457" i="2"/>
  <c r="K1457" i="2" s="1"/>
  <c r="J1401" i="2"/>
  <c r="M1401" i="2" s="1"/>
  <c r="J1345" i="2"/>
  <c r="K1345" i="2" s="1"/>
  <c r="J1305" i="2"/>
  <c r="K1305" i="2" s="1"/>
  <c r="J1249" i="2"/>
  <c r="K1249" i="2" s="1"/>
  <c r="J1201" i="2"/>
  <c r="J1149" i="2"/>
  <c r="K1149" i="2" s="1"/>
  <c r="J1093" i="2"/>
  <c r="K1093" i="2" s="1"/>
  <c r="J1045" i="2"/>
  <c r="J997" i="2"/>
  <c r="J941" i="2"/>
  <c r="K941" i="2" s="1"/>
  <c r="J893" i="2"/>
  <c r="K893" i="2" s="1"/>
  <c r="J837" i="2"/>
  <c r="K837" i="2" s="1"/>
  <c r="J789" i="2"/>
  <c r="J749" i="2"/>
  <c r="K749" i="2" s="1"/>
  <c r="J693" i="2"/>
  <c r="K693" i="2" s="1"/>
  <c r="J589" i="2"/>
  <c r="K589" i="2" s="1"/>
  <c r="J1659" i="2"/>
  <c r="L1659" i="2" s="1"/>
  <c r="J1635" i="2"/>
  <c r="K1635" i="2" s="1"/>
  <c r="J1604" i="2"/>
  <c r="J1580" i="2"/>
  <c r="K1580" i="2" s="1"/>
  <c r="J1548" i="2"/>
  <c r="J1524" i="2"/>
  <c r="K1524" i="2" s="1"/>
  <c r="J1493" i="2"/>
  <c r="J1469" i="2"/>
  <c r="K1469" i="2" s="1"/>
  <c r="J1437" i="2"/>
  <c r="K1437" i="2" s="1"/>
  <c r="J1413" i="2"/>
  <c r="K1413" i="2" s="1"/>
  <c r="J1397" i="2"/>
  <c r="K1397" i="2" s="1"/>
  <c r="J1381" i="2"/>
  <c r="K1381" i="2" s="1"/>
  <c r="J1365" i="2"/>
  <c r="J1349" i="2"/>
  <c r="K1349" i="2" s="1"/>
  <c r="J1333" i="2"/>
  <c r="J1317" i="2"/>
  <c r="M1317" i="2" s="1"/>
  <c r="J1301" i="2"/>
  <c r="K1301" i="2" s="1"/>
  <c r="J1285" i="2"/>
  <c r="K1285" i="2" s="1"/>
  <c r="J1237" i="2"/>
  <c r="J1681" i="2"/>
  <c r="K1681" i="2" s="1"/>
  <c r="J1673" i="2"/>
  <c r="J1665" i="2"/>
  <c r="K1665" i="2" s="1"/>
  <c r="J1657" i="2"/>
  <c r="K1657" i="2" s="1"/>
  <c r="J1649" i="2"/>
  <c r="L1649" i="2" s="1"/>
  <c r="J1641" i="2"/>
  <c r="J1633" i="2"/>
  <c r="K1633" i="2" s="1"/>
  <c r="J1625" i="2"/>
  <c r="J1618" i="2"/>
  <c r="K1618" i="2" s="1"/>
  <c r="J1610" i="2"/>
  <c r="J1602" i="2"/>
  <c r="K1602" i="2" s="1"/>
  <c r="J1594" i="2"/>
  <c r="K1594" i="2" s="1"/>
  <c r="J1586" i="2"/>
  <c r="J1578" i="2"/>
  <c r="J1570" i="2"/>
  <c r="K1570" i="2" s="1"/>
  <c r="J1562" i="2"/>
  <c r="K1562" i="2" s="1"/>
  <c r="J1554" i="2"/>
  <c r="J1546" i="2"/>
  <c r="J1538" i="2"/>
  <c r="K1538" i="2" s="1"/>
  <c r="J1530" i="2"/>
  <c r="K1530" i="2" s="1"/>
  <c r="J1523" i="2"/>
  <c r="K1523" i="2" s="1"/>
  <c r="J1515" i="2"/>
  <c r="J1507" i="2"/>
  <c r="K1507" i="2" s="1"/>
  <c r="J1499" i="2"/>
  <c r="K1499" i="2" s="1"/>
  <c r="J1491" i="2"/>
  <c r="K1491" i="2" s="1"/>
  <c r="J1483" i="2"/>
  <c r="J1475" i="2"/>
  <c r="K1475" i="2" s="1"/>
  <c r="J1467" i="2"/>
  <c r="K1467" i="2" s="1"/>
  <c r="J1459" i="2"/>
  <c r="K1459" i="2" s="1"/>
  <c r="J1451" i="2"/>
  <c r="M1451" i="2" s="1"/>
  <c r="J1443" i="2"/>
  <c r="K1443" i="2" s="1"/>
  <c r="J1435" i="2"/>
  <c r="K1435" i="2" s="1"/>
  <c r="J1427" i="2"/>
  <c r="K1427" i="2" s="1"/>
  <c r="J1419" i="2"/>
  <c r="J1411" i="2"/>
  <c r="K1411" i="2" s="1"/>
  <c r="J1403" i="2"/>
  <c r="J1395" i="2"/>
  <c r="K1395" i="2" s="1"/>
  <c r="J1387" i="2"/>
  <c r="J1379" i="2"/>
  <c r="K1379" i="2" s="1"/>
  <c r="J1371" i="2"/>
  <c r="K1371" i="2" s="1"/>
  <c r="J1363" i="2"/>
  <c r="K1363" i="2" s="1"/>
  <c r="J1355" i="2"/>
  <c r="J1347" i="2"/>
  <c r="K1347" i="2" s="1"/>
  <c r="J1339" i="2"/>
  <c r="K1339" i="2" s="1"/>
  <c r="J1331" i="2"/>
  <c r="L1331" i="2" s="1"/>
  <c r="J1323" i="2"/>
  <c r="K1323" i="2" s="1"/>
  <c r="J1315" i="2"/>
  <c r="K1315" i="2" s="1"/>
  <c r="J1307" i="2"/>
  <c r="K1307" i="2" s="1"/>
  <c r="J1299" i="2"/>
  <c r="K1299" i="2" s="1"/>
  <c r="J1291" i="2"/>
  <c r="J1283" i="2"/>
  <c r="K1283" i="2" s="1"/>
  <c r="J1275" i="2"/>
  <c r="J1267" i="2"/>
  <c r="K1267" i="2" s="1"/>
  <c r="J1259" i="2"/>
  <c r="K1259" i="2" s="1"/>
  <c r="J1251" i="2"/>
  <c r="K1251" i="2" s="1"/>
  <c r="J1243" i="2"/>
  <c r="K1243" i="2" s="1"/>
  <c r="J1235" i="2"/>
  <c r="K1235" i="2" s="1"/>
  <c r="J1227" i="2"/>
  <c r="J1219" i="2"/>
  <c r="K1219" i="2" s="1"/>
  <c r="J1211" i="2"/>
  <c r="K1211" i="2" s="1"/>
  <c r="J1203" i="2"/>
  <c r="K1203" i="2" s="1"/>
  <c r="J1195" i="2"/>
  <c r="K1195" i="2" s="1"/>
  <c r="J1187" i="2"/>
  <c r="K1187" i="2" s="1"/>
  <c r="J1179" i="2"/>
  <c r="J1175" i="2"/>
  <c r="K1175" i="2" s="1"/>
  <c r="J1167" i="2"/>
  <c r="J1159" i="2"/>
  <c r="K1159" i="2" s="1"/>
  <c r="J1151" i="2"/>
  <c r="K1151" i="2" s="1"/>
  <c r="J1143" i="2"/>
  <c r="M1143" i="2" s="1"/>
  <c r="J1135" i="2"/>
  <c r="K1135" i="2" s="1"/>
  <c r="J1127" i="2"/>
  <c r="K1127" i="2" s="1"/>
  <c r="J1119" i="2"/>
  <c r="K1119" i="2" s="1"/>
  <c r="J1111" i="2"/>
  <c r="K1111" i="2" s="1"/>
  <c r="J1103" i="2"/>
  <c r="J1095" i="2"/>
  <c r="K1095" i="2" s="1"/>
  <c r="J1087" i="2"/>
  <c r="K1087" i="2" s="1"/>
  <c r="J1079" i="2"/>
  <c r="J1071" i="2"/>
  <c r="K1071" i="2" s="1"/>
  <c r="J1063" i="2"/>
  <c r="K1063" i="2" s="1"/>
  <c r="J1055" i="2"/>
  <c r="K1055" i="2" s="1"/>
  <c r="J1047" i="2"/>
  <c r="J1039" i="2"/>
  <c r="J1031" i="2"/>
  <c r="K1031" i="2" s="1"/>
  <c r="J1023" i="2"/>
  <c r="K1023" i="2" s="1"/>
  <c r="J1015" i="2"/>
  <c r="K1015" i="2" s="1"/>
  <c r="J1007" i="2"/>
  <c r="M1007" i="2" s="1"/>
  <c r="J999" i="2"/>
  <c r="K999" i="2" s="1"/>
  <c r="J991" i="2"/>
  <c r="K991" i="2" s="1"/>
  <c r="J983" i="2"/>
  <c r="K983" i="2" s="1"/>
  <c r="J975" i="2"/>
  <c r="J967" i="2"/>
  <c r="K967" i="2" s="1"/>
  <c r="J959" i="2"/>
  <c r="K959" i="2" s="1"/>
  <c r="J951" i="2"/>
  <c r="K951" i="2" s="1"/>
  <c r="J943" i="2"/>
  <c r="J935" i="2"/>
  <c r="K935" i="2" s="1"/>
  <c r="J927" i="2"/>
  <c r="K927" i="2" s="1"/>
  <c r="J919" i="2"/>
  <c r="K919" i="2" s="1"/>
  <c r="J911" i="2"/>
  <c r="J903" i="2"/>
  <c r="K903" i="2" s="1"/>
  <c r="J895" i="2"/>
  <c r="K895" i="2" s="1"/>
  <c r="J887" i="2"/>
  <c r="K887" i="2" s="1"/>
  <c r="J879" i="2"/>
  <c r="J871" i="2"/>
  <c r="K871" i="2" s="1"/>
  <c r="J863" i="2"/>
  <c r="K863" i="2" s="1"/>
  <c r="J855" i="2"/>
  <c r="K855" i="2" s="1"/>
  <c r="J847" i="2"/>
  <c r="J839" i="2"/>
  <c r="K839" i="2" s="1"/>
  <c r="J831" i="2"/>
  <c r="K831" i="2" s="1"/>
  <c r="J823" i="2"/>
  <c r="K823" i="2" s="1"/>
  <c r="J815" i="2"/>
  <c r="K815" i="2" s="1"/>
  <c r="J807" i="2"/>
  <c r="K807" i="2" s="1"/>
  <c r="J799" i="2"/>
  <c r="K799" i="2" s="1"/>
  <c r="J791" i="2"/>
  <c r="K791" i="2" s="1"/>
  <c r="J783" i="2"/>
  <c r="J775" i="2"/>
  <c r="K775" i="2" s="1"/>
  <c r="J767" i="2"/>
  <c r="J759" i="2"/>
  <c r="K759" i="2" s="1"/>
  <c r="J751" i="2"/>
  <c r="K751" i="2" s="1"/>
  <c r="J743" i="2"/>
  <c r="K743" i="2" s="1"/>
  <c r="J735" i="2"/>
  <c r="K735" i="2" s="1"/>
  <c r="J727" i="2"/>
  <c r="K727" i="2" s="1"/>
  <c r="J719" i="2"/>
  <c r="J711" i="2"/>
  <c r="K711" i="2" s="1"/>
  <c r="J703" i="2"/>
  <c r="K703" i="2" s="1"/>
  <c r="J695" i="2"/>
  <c r="K695" i="2" s="1"/>
  <c r="J687" i="2"/>
  <c r="K687" i="2" s="1"/>
  <c r="J679" i="2"/>
  <c r="K679" i="2" s="1"/>
  <c r="J670" i="2"/>
  <c r="J662" i="2"/>
  <c r="K662" i="2" s="1"/>
  <c r="J654" i="2"/>
  <c r="K654" i="2" s="1"/>
  <c r="J646" i="2"/>
  <c r="J638" i="2"/>
  <c r="K638" i="2" s="1"/>
  <c r="J631" i="2"/>
  <c r="K631" i="2" s="1"/>
  <c r="J623" i="2"/>
  <c r="K623" i="2" s="1"/>
  <c r="J615" i="2"/>
  <c r="J607" i="2"/>
  <c r="K607" i="2" s="1"/>
  <c r="J599" i="2"/>
  <c r="K599" i="2" s="1"/>
  <c r="J591" i="2"/>
  <c r="J583" i="2"/>
  <c r="K583" i="2" s="1"/>
  <c r="J576" i="2"/>
  <c r="K576" i="2" s="1"/>
  <c r="J568" i="2"/>
  <c r="K568" i="2" s="1"/>
  <c r="J560" i="2"/>
  <c r="K560" i="2" s="1"/>
  <c r="J559" i="2"/>
  <c r="K559" i="2" s="1"/>
  <c r="J551" i="2"/>
  <c r="K551" i="2" s="1"/>
  <c r="J543" i="2"/>
  <c r="K543" i="2" s="1"/>
  <c r="J535" i="2"/>
  <c r="J534" i="2"/>
  <c r="K534" i="2" s="1"/>
  <c r="J526" i="2"/>
  <c r="K526" i="2" s="1"/>
  <c r="J518" i="2"/>
  <c r="J510" i="2"/>
  <c r="K510" i="2" s="1"/>
  <c r="J502" i="2"/>
  <c r="K502" i="2" s="1"/>
  <c r="J494" i="2"/>
  <c r="K494" i="2" s="1"/>
  <c r="J482" i="2"/>
  <c r="J474" i="2"/>
  <c r="K474" i="2" s="1"/>
  <c r="J466" i="2"/>
  <c r="K466" i="2" s="1"/>
  <c r="J458" i="2"/>
  <c r="J450" i="2"/>
  <c r="K450" i="2" s="1"/>
  <c r="J442" i="2"/>
  <c r="K442" i="2" s="1"/>
  <c r="J434" i="2"/>
  <c r="K434" i="2" s="1"/>
  <c r="J426" i="2"/>
  <c r="J418" i="2"/>
  <c r="J410" i="2"/>
  <c r="K410" i="2" s="1"/>
  <c r="J402" i="2"/>
  <c r="K402" i="2" s="1"/>
  <c r="J396" i="2"/>
  <c r="K396" i="2" s="1"/>
  <c r="J388" i="2"/>
  <c r="K388" i="2" s="1"/>
  <c r="J380" i="2"/>
  <c r="K380" i="2" s="1"/>
  <c r="J372" i="2"/>
  <c r="J364" i="2"/>
  <c r="K364" i="2" s="1"/>
  <c r="J356" i="2"/>
  <c r="K356" i="2" s="1"/>
  <c r="J348" i="2"/>
  <c r="K348" i="2" s="1"/>
  <c r="J340" i="2"/>
  <c r="J332" i="2"/>
  <c r="J324" i="2"/>
  <c r="K324" i="2" s="1"/>
  <c r="J316" i="2"/>
  <c r="K316" i="2" s="1"/>
  <c r="J308" i="2"/>
  <c r="J300" i="2"/>
  <c r="J292" i="2"/>
  <c r="K292" i="2" s="1"/>
  <c r="J284" i="2"/>
  <c r="K284" i="2" s="1"/>
  <c r="J276" i="2"/>
  <c r="J268" i="2"/>
  <c r="K268" i="2" s="1"/>
  <c r="J260" i="2"/>
  <c r="J252" i="2"/>
  <c r="K252" i="2" s="1"/>
  <c r="J244" i="2"/>
  <c r="M244" i="2" s="1"/>
  <c r="J236" i="2"/>
  <c r="J221" i="2"/>
  <c r="K221" i="2" s="1"/>
  <c r="J213" i="2"/>
  <c r="J205" i="2"/>
  <c r="J197" i="2"/>
  <c r="J189" i="2"/>
  <c r="K189" i="2" s="1"/>
  <c r="J181" i="2"/>
  <c r="M181" i="2" s="1"/>
  <c r="J173" i="2"/>
  <c r="J165" i="2"/>
  <c r="K165" i="2" s="1"/>
  <c r="J157" i="2"/>
  <c r="K157" i="2" s="1"/>
  <c r="J149" i="2"/>
  <c r="J141" i="2"/>
  <c r="J133" i="2"/>
  <c r="J125" i="2"/>
  <c r="K125" i="2" s="1"/>
  <c r="J117" i="2"/>
  <c r="M117" i="2" s="1"/>
  <c r="J109" i="2"/>
  <c r="J101" i="2"/>
  <c r="K101" i="2" s="1"/>
  <c r="J93" i="2"/>
  <c r="K93" i="2" s="1"/>
  <c r="J85" i="2"/>
  <c r="J77" i="2"/>
  <c r="J69" i="2"/>
  <c r="J61" i="2"/>
  <c r="J53" i="2"/>
  <c r="M53" i="2" s="1"/>
  <c r="J50" i="2"/>
  <c r="J42" i="2"/>
  <c r="J34" i="2"/>
  <c r="L34" i="2" s="1"/>
  <c r="J26" i="2"/>
  <c r="K26" i="2" s="1"/>
  <c r="J1639" i="2"/>
  <c r="K1639" i="2" s="1"/>
  <c r="J1600" i="2"/>
  <c r="M1600" i="2" s="1"/>
  <c r="J1544" i="2"/>
  <c r="L1544" i="2" s="1"/>
  <c r="J1489" i="2"/>
  <c r="J1441" i="2"/>
  <c r="K1441" i="2" s="1"/>
  <c r="J1385" i="2"/>
  <c r="K1385" i="2" s="1"/>
  <c r="J1329" i="2"/>
  <c r="K1329" i="2" s="1"/>
  <c r="J1281" i="2"/>
  <c r="L1281" i="2" s="1"/>
  <c r="J1233" i="2"/>
  <c r="K1233" i="2" s="1"/>
  <c r="J1177" i="2"/>
  <c r="L1177" i="2" s="1"/>
  <c r="J1133" i="2"/>
  <c r="M1133" i="2" s="1"/>
  <c r="J1085" i="2"/>
  <c r="J1029" i="2"/>
  <c r="J981" i="2"/>
  <c r="L981" i="2" s="1"/>
  <c r="J925" i="2"/>
  <c r="K925" i="2" s="1"/>
  <c r="J869" i="2"/>
  <c r="J829" i="2"/>
  <c r="K829" i="2" s="1"/>
  <c r="J773" i="2"/>
  <c r="M773" i="2" s="1"/>
  <c r="J725" i="2"/>
  <c r="J597" i="2"/>
  <c r="J1683" i="2"/>
  <c r="K1683" i="2" s="1"/>
  <c r="J1651" i="2"/>
  <c r="L1651" i="2" s="1"/>
  <c r="J1627" i="2"/>
  <c r="K1627" i="2" s="1"/>
  <c r="J1596" i="2"/>
  <c r="J1564" i="2"/>
  <c r="K1564" i="2" s="1"/>
  <c r="J1540" i="2"/>
  <c r="M1540" i="2" s="1"/>
  <c r="J1517" i="2"/>
  <c r="M1517" i="2" s="1"/>
  <c r="J1485" i="2"/>
  <c r="J1453" i="2"/>
  <c r="K1453" i="2" s="1"/>
  <c r="J1429" i="2"/>
  <c r="M1429" i="2" s="1"/>
  <c r="J1269" i="2"/>
  <c r="K1269" i="2" s="1"/>
  <c r="J1680" i="2"/>
  <c r="M1680" i="2" s="1"/>
  <c r="J1672" i="2"/>
  <c r="J1664" i="2"/>
  <c r="J1656" i="2"/>
  <c r="J1648" i="2"/>
  <c r="J1640" i="2"/>
  <c r="K1640" i="2" s="1"/>
  <c r="J1632" i="2"/>
  <c r="J1624" i="2"/>
  <c r="J1617" i="2"/>
  <c r="M1617" i="2" s="1"/>
  <c r="J1609" i="2"/>
  <c r="K1609" i="2" s="1"/>
  <c r="J1601" i="2"/>
  <c r="M1601" i="2" s="1"/>
  <c r="J1593" i="2"/>
  <c r="J1585" i="2"/>
  <c r="J1577" i="2"/>
  <c r="K1577" i="2" s="1"/>
  <c r="J1569" i="2"/>
  <c r="J1561" i="2"/>
  <c r="M1561" i="2" s="1"/>
  <c r="J1553" i="2"/>
  <c r="M1553" i="2" s="1"/>
  <c r="J1545" i="2"/>
  <c r="K1545" i="2" s="1"/>
  <c r="J1537" i="2"/>
  <c r="J1529" i="2"/>
  <c r="M1529" i="2" s="1"/>
  <c r="J1522" i="2"/>
  <c r="J1514" i="2"/>
  <c r="K1514" i="2" s="1"/>
  <c r="J1506" i="2"/>
  <c r="J1498" i="2"/>
  <c r="K1498" i="2" s="1"/>
  <c r="J1490" i="2"/>
  <c r="L1490" i="2" s="1"/>
  <c r="J1482" i="2"/>
  <c r="K1482" i="2" s="1"/>
  <c r="J1474" i="2"/>
  <c r="J1466" i="2"/>
  <c r="M1466" i="2" s="1"/>
  <c r="J1458" i="2"/>
  <c r="J1450" i="2"/>
  <c r="K1450" i="2" s="1"/>
  <c r="J1442" i="2"/>
  <c r="K1442" i="2" s="1"/>
  <c r="J1434" i="2"/>
  <c r="K1434" i="2" s="1"/>
  <c r="J1426" i="2"/>
  <c r="J1418" i="2"/>
  <c r="K1418" i="2" s="1"/>
  <c r="J1410" i="2"/>
  <c r="L1410" i="2" s="1"/>
  <c r="J1402" i="2"/>
  <c r="L1402" i="2" s="1"/>
  <c r="J1394" i="2"/>
  <c r="J1386" i="2"/>
  <c r="J1378" i="2"/>
  <c r="J1370" i="2"/>
  <c r="L1370" i="2" s="1"/>
  <c r="J1362" i="2"/>
  <c r="M1362" i="2" s="1"/>
  <c r="J1354" i="2"/>
  <c r="K1354" i="2" s="1"/>
  <c r="J1346" i="2"/>
  <c r="M1346" i="2" s="1"/>
  <c r="J1338" i="2"/>
  <c r="L1338" i="2" s="1"/>
  <c r="J1330" i="2"/>
  <c r="J1322" i="2"/>
  <c r="K1322" i="2" s="1"/>
  <c r="J1314" i="2"/>
  <c r="K1314" i="2" s="1"/>
  <c r="J1306" i="2"/>
  <c r="K1306" i="2" s="1"/>
  <c r="J1298" i="2"/>
  <c r="J1290" i="2"/>
  <c r="K1290" i="2" s="1"/>
  <c r="J1282" i="2"/>
  <c r="M1282" i="2" s="1"/>
  <c r="J1274" i="2"/>
  <c r="J1266" i="2"/>
  <c r="J1258" i="2"/>
  <c r="K1258" i="2" s="1"/>
  <c r="J1250" i="2"/>
  <c r="K1250" i="2" s="1"/>
  <c r="J1242" i="2"/>
  <c r="L1242" i="2" s="1"/>
  <c r="J1234" i="2"/>
  <c r="J1226" i="2"/>
  <c r="J1218" i="2"/>
  <c r="L1218" i="2" s="1"/>
  <c r="J1210" i="2"/>
  <c r="M1210" i="2" s="1"/>
  <c r="J1202" i="2"/>
  <c r="J1194" i="2"/>
  <c r="J1186" i="2"/>
  <c r="K1186" i="2" s="1"/>
  <c r="J1178" i="2"/>
  <c r="J1174" i="2"/>
  <c r="L1174" i="2" s="1"/>
  <c r="J1166" i="2"/>
  <c r="K1166" i="2" s="1"/>
  <c r="J1158" i="2"/>
  <c r="J1150" i="2"/>
  <c r="J1142" i="2"/>
  <c r="J1134" i="2"/>
  <c r="K1134" i="2" s="1"/>
  <c r="J1126" i="2"/>
  <c r="K1126" i="2" s="1"/>
  <c r="J1118" i="2"/>
  <c r="K1118" i="2" s="1"/>
  <c r="J1110" i="2"/>
  <c r="L1110" i="2" s="1"/>
  <c r="J1102" i="2"/>
  <c r="J1094" i="2"/>
  <c r="L1094" i="2" s="1"/>
  <c r="J1086" i="2"/>
  <c r="J1078" i="2"/>
  <c r="J1070" i="2"/>
  <c r="K1070" i="2" s="1"/>
  <c r="J1062" i="2"/>
  <c r="K1062" i="2" s="1"/>
  <c r="J1054" i="2"/>
  <c r="K1054" i="2" s="1"/>
  <c r="J1046" i="2"/>
  <c r="L1046" i="2" s="1"/>
  <c r="J1038" i="2"/>
  <c r="K1038" i="2" s="1"/>
  <c r="J1030" i="2"/>
  <c r="J1022" i="2"/>
  <c r="M1022" i="2" s="1"/>
  <c r="J1014" i="2"/>
  <c r="J1006" i="2"/>
  <c r="J998" i="2"/>
  <c r="L998" i="2" s="1"/>
  <c r="J990" i="2"/>
  <c r="J982" i="2"/>
  <c r="L982" i="2" s="1"/>
  <c r="J974" i="2"/>
  <c r="K974" i="2" s="1"/>
  <c r="J966" i="2"/>
  <c r="J958" i="2"/>
  <c r="M958" i="2" s="1"/>
  <c r="J950" i="2"/>
  <c r="J942" i="2"/>
  <c r="J934" i="2"/>
  <c r="J926" i="2"/>
  <c r="J918" i="2"/>
  <c r="J910" i="2"/>
  <c r="K910" i="2" s="1"/>
  <c r="J902" i="2"/>
  <c r="L902" i="2" s="1"/>
  <c r="J894" i="2"/>
  <c r="M894" i="2" s="1"/>
  <c r="J886" i="2"/>
  <c r="J878" i="2"/>
  <c r="K878" i="2" s="1"/>
  <c r="J870" i="2"/>
  <c r="K870" i="2" s="1"/>
  <c r="J862" i="2"/>
  <c r="K862" i="2" s="1"/>
  <c r="J854" i="2"/>
  <c r="L854" i="2" s="1"/>
  <c r="J846" i="2"/>
  <c r="K846" i="2" s="1"/>
  <c r="J838" i="2"/>
  <c r="L838" i="2" s="1"/>
  <c r="J830" i="2"/>
  <c r="M830" i="2" s="1"/>
  <c r="J822" i="2"/>
  <c r="J814" i="2"/>
  <c r="J806" i="2"/>
  <c r="J798" i="2"/>
  <c r="J790" i="2"/>
  <c r="J782" i="2"/>
  <c r="K782" i="2" s="1"/>
  <c r="J774" i="2"/>
  <c r="L774" i="2" s="1"/>
  <c r="J766" i="2"/>
  <c r="J758" i="2"/>
  <c r="J750" i="2"/>
  <c r="J742" i="2"/>
  <c r="M742" i="2" s="1"/>
  <c r="J734" i="2"/>
  <c r="K734" i="2" s="1"/>
  <c r="J726" i="2"/>
  <c r="J718" i="2"/>
  <c r="K718" i="2" s="1"/>
  <c r="J710" i="2"/>
  <c r="L710" i="2" s="1"/>
  <c r="J702" i="2"/>
  <c r="M702" i="2" s="1"/>
  <c r="J694" i="2"/>
  <c r="J686" i="2"/>
  <c r="J678" i="2"/>
  <c r="M678" i="2" s="1"/>
  <c r="J669" i="2"/>
  <c r="J661" i="2"/>
  <c r="J653" i="2"/>
  <c r="J645" i="2"/>
  <c r="J637" i="2"/>
  <c r="K637" i="2" s="1"/>
  <c r="J630" i="2"/>
  <c r="L630" i="2" s="1"/>
  <c r="J622" i="2"/>
  <c r="L622" i="2" s="1"/>
  <c r="J614" i="2"/>
  <c r="K614" i="2" s="1"/>
  <c r="J606" i="2"/>
  <c r="L606" i="2" s="1"/>
  <c r="J598" i="2"/>
  <c r="J590" i="2"/>
  <c r="J582" i="2"/>
  <c r="J575" i="2"/>
  <c r="L575" i="2" s="1"/>
  <c r="J567" i="2"/>
  <c r="J558" i="2"/>
  <c r="K558" i="2" s="1"/>
  <c r="J550" i="2"/>
  <c r="K550" i="2" s="1"/>
  <c r="J542" i="2"/>
  <c r="L542" i="2" s="1"/>
  <c r="J533" i="2"/>
  <c r="J525" i="2"/>
  <c r="M525" i="2" s="1"/>
  <c r="J517" i="2"/>
  <c r="M517" i="2" s="1"/>
  <c r="J509" i="2"/>
  <c r="J501" i="2"/>
  <c r="L501" i="2" s="1"/>
  <c r="J493" i="2"/>
  <c r="K493" i="2" s="1"/>
  <c r="J481" i="2"/>
  <c r="L481" i="2" s="1"/>
  <c r="J473" i="2"/>
  <c r="L473" i="2" s="1"/>
  <c r="J465" i="2"/>
  <c r="M465" i="2" s="1"/>
  <c r="J457" i="2"/>
  <c r="M457" i="2" s="1"/>
  <c r="J449" i="2"/>
  <c r="K449" i="2" s="1"/>
  <c r="J441" i="2"/>
  <c r="J433" i="2"/>
  <c r="K433" i="2" s="1"/>
  <c r="J425" i="2"/>
  <c r="J417" i="2"/>
  <c r="L417" i="2" s="1"/>
  <c r="J409" i="2"/>
  <c r="L409" i="2" s="1"/>
  <c r="J401" i="2"/>
  <c r="M401" i="2" s="1"/>
  <c r="J395" i="2"/>
  <c r="J387" i="2"/>
  <c r="K387" i="2" s="1"/>
  <c r="J379" i="2"/>
  <c r="L379" i="2" s="1"/>
  <c r="J371" i="2"/>
  <c r="L371" i="2" s="1"/>
  <c r="J363" i="2"/>
  <c r="L363" i="2" s="1"/>
  <c r="J355" i="2"/>
  <c r="M355" i="2" s="1"/>
  <c r="J347" i="2"/>
  <c r="M347" i="2" s="1"/>
  <c r="J339" i="2"/>
  <c r="K339" i="2" s="1"/>
  <c r="J331" i="2"/>
  <c r="K331" i="2" s="1"/>
  <c r="J323" i="2"/>
  <c r="L323" i="2" s="1"/>
  <c r="J315" i="2"/>
  <c r="L315" i="2" s="1"/>
  <c r="J307" i="2"/>
  <c r="L307" i="2" s="1"/>
  <c r="J299" i="2"/>
  <c r="J291" i="2"/>
  <c r="M291" i="2" s="1"/>
  <c r="J283" i="2"/>
  <c r="M283" i="2" s="1"/>
  <c r="J275" i="2"/>
  <c r="J267" i="2"/>
  <c r="J259" i="2"/>
  <c r="K259" i="2" s="1"/>
  <c r="J251" i="2"/>
  <c r="L251" i="2" s="1"/>
  <c r="J243" i="2"/>
  <c r="J235" i="2"/>
  <c r="L235" i="2" s="1"/>
  <c r="J228" i="2"/>
  <c r="M228" i="2" s="1"/>
  <c r="J220" i="2"/>
  <c r="M220" i="2" s="1"/>
  <c r="J212" i="2"/>
  <c r="K212" i="2" s="1"/>
  <c r="J204" i="2"/>
  <c r="K204" i="2" s="1"/>
  <c r="J196" i="2"/>
  <c r="K196" i="2" s="1"/>
  <c r="J188" i="2"/>
  <c r="L188" i="2" s="1"/>
  <c r="J180" i="2"/>
  <c r="L180" i="2" s="1"/>
  <c r="J172" i="2"/>
  <c r="L172" i="2" s="1"/>
  <c r="J164" i="2"/>
  <c r="M164" i="2" s="1"/>
  <c r="J156" i="2"/>
  <c r="J148" i="2"/>
  <c r="K148" i="2" s="1"/>
  <c r="J140" i="2"/>
  <c r="K140" i="2" s="1"/>
  <c r="J132" i="2"/>
  <c r="K132" i="2" s="1"/>
  <c r="J124" i="2"/>
  <c r="L124" i="2" s="1"/>
  <c r="J116" i="2"/>
  <c r="L116" i="2" s="1"/>
  <c r="J108" i="2"/>
  <c r="L108" i="2" s="1"/>
  <c r="J100" i="2"/>
  <c r="J92" i="2"/>
  <c r="M92" i="2" s="1"/>
  <c r="J84" i="2"/>
  <c r="K84" i="2" s="1"/>
  <c r="J76" i="2"/>
  <c r="K76" i="2" s="1"/>
  <c r="J68" i="2"/>
  <c r="K68" i="2" s="1"/>
  <c r="J60" i="2"/>
  <c r="L60" i="2" s="1"/>
  <c r="J49" i="2"/>
  <c r="L49" i="2" s="1"/>
  <c r="J41" i="2"/>
  <c r="M41" i="2" s="1"/>
  <c r="J33" i="2"/>
  <c r="M33" i="2" s="1"/>
  <c r="J25" i="2"/>
  <c r="K25" i="2" s="1"/>
  <c r="L740" i="2" l="1"/>
  <c r="M1121" i="2"/>
  <c r="M890" i="2"/>
  <c r="M1222" i="2"/>
  <c r="M940" i="2"/>
  <c r="M1248" i="2"/>
  <c r="L1269" i="2"/>
  <c r="M629" i="2"/>
  <c r="L73" i="2"/>
  <c r="M1471" i="2"/>
  <c r="L1472" i="2"/>
  <c r="L1681" i="2"/>
  <c r="L230" i="2"/>
  <c r="M1523" i="2"/>
  <c r="L1566" i="2"/>
  <c r="L1523" i="2"/>
  <c r="L912" i="2"/>
  <c r="L793" i="2"/>
  <c r="L1318" i="2"/>
  <c r="M1502" i="2"/>
  <c r="L1141" i="2"/>
  <c r="M868" i="2"/>
  <c r="M378" i="2"/>
  <c r="M354" i="2"/>
  <c r="M1070" i="2"/>
  <c r="M229" i="2"/>
  <c r="L1492" i="2"/>
  <c r="L757" i="2"/>
  <c r="M406" i="2"/>
  <c r="M522" i="2"/>
  <c r="M1155" i="2"/>
  <c r="M139" i="2"/>
  <c r="M489" i="2"/>
  <c r="L665" i="2"/>
  <c r="L1606" i="2"/>
  <c r="L90" i="2"/>
  <c r="M656" i="2"/>
  <c r="L961" i="2"/>
  <c r="M563" i="2"/>
  <c r="L910" i="2"/>
  <c r="M224" i="2"/>
  <c r="M343" i="2"/>
  <c r="L820" i="2"/>
  <c r="M984" i="2"/>
  <c r="M191" i="2"/>
  <c r="L500" i="2"/>
  <c r="M659" i="2"/>
  <c r="L1100" i="2"/>
  <c r="L1156" i="2"/>
  <c r="M1161" i="2"/>
  <c r="M954" i="2"/>
  <c r="L177" i="2"/>
  <c r="M178" i="2"/>
  <c r="L91" i="2"/>
  <c r="M1109" i="2"/>
  <c r="L1397" i="2"/>
  <c r="L1307" i="2"/>
  <c r="L1015" i="2"/>
  <c r="L1061" i="2"/>
  <c r="L656" i="2"/>
  <c r="L1161" i="2"/>
  <c r="M136" i="2"/>
  <c r="L1573" i="2"/>
  <c r="M73" i="2"/>
  <c r="L629" i="2"/>
  <c r="M439" i="2"/>
  <c r="L1344" i="2"/>
  <c r="M932" i="2"/>
  <c r="M1036" i="2"/>
  <c r="L560" i="2"/>
  <c r="M389" i="2"/>
  <c r="M461" i="2"/>
  <c r="L1491" i="2"/>
  <c r="M1530" i="2"/>
  <c r="M912" i="2"/>
  <c r="L841" i="2"/>
  <c r="M961" i="2"/>
  <c r="M933" i="2"/>
  <c r="M1669" i="2"/>
  <c r="L692" i="2"/>
  <c r="M964" i="2"/>
  <c r="L146" i="2"/>
  <c r="L331" i="2"/>
  <c r="L568" i="2"/>
  <c r="M882" i="2"/>
  <c r="L970" i="2"/>
  <c r="M1286" i="2"/>
  <c r="M1051" i="2"/>
  <c r="L1552" i="2"/>
  <c r="L1216" i="2"/>
  <c r="M266" i="2"/>
  <c r="M1054" i="2"/>
  <c r="M1442" i="2"/>
  <c r="L1469" i="2"/>
  <c r="L198" i="2"/>
  <c r="M1209" i="2"/>
  <c r="M111" i="2"/>
  <c r="M167" i="2"/>
  <c r="M713" i="2"/>
  <c r="L769" i="2"/>
  <c r="M1169" i="2"/>
  <c r="L1667" i="2"/>
  <c r="M319" i="2"/>
  <c r="L367" i="2"/>
  <c r="M641" i="2"/>
  <c r="M1018" i="2"/>
  <c r="L1058" i="2"/>
  <c r="L1382" i="2"/>
  <c r="L1077" i="2"/>
  <c r="M1019" i="2"/>
  <c r="L1215" i="2"/>
  <c r="M1495" i="2"/>
  <c r="L471" i="2"/>
  <c r="M708" i="2"/>
  <c r="M1328" i="2"/>
  <c r="M107" i="2"/>
  <c r="L219" i="2"/>
  <c r="M148" i="2"/>
  <c r="M849" i="2"/>
  <c r="M255" i="2"/>
  <c r="L976" i="2"/>
  <c r="M1382" i="2"/>
  <c r="L1019" i="2"/>
  <c r="L862" i="2"/>
  <c r="L1395" i="2"/>
  <c r="M976" i="2"/>
  <c r="M199" i="2"/>
  <c r="L801" i="2"/>
  <c r="M586" i="2"/>
  <c r="M762" i="2"/>
  <c r="M922" i="2"/>
  <c r="M1010" i="2"/>
  <c r="L240" i="2"/>
  <c r="M1303" i="2"/>
  <c r="L238" i="2"/>
  <c r="M1089" i="2"/>
  <c r="L1163" i="2"/>
  <c r="L1534" i="2"/>
  <c r="M558" i="2"/>
  <c r="L1118" i="2"/>
  <c r="M1627" i="2"/>
  <c r="L799" i="2"/>
  <c r="M1203" i="2"/>
  <c r="L94" i="2"/>
  <c r="L519" i="2"/>
  <c r="L1619" i="2"/>
  <c r="M254" i="2"/>
  <c r="M412" i="2"/>
  <c r="M1153" i="2"/>
  <c r="M279" i="2"/>
  <c r="M453" i="2"/>
  <c r="L610" i="2"/>
  <c r="M649" i="2"/>
  <c r="L1342" i="2"/>
  <c r="M1660" i="2"/>
  <c r="L821" i="2"/>
  <c r="M264" i="2"/>
  <c r="L522" i="2"/>
  <c r="L1353" i="2"/>
  <c r="M772" i="2"/>
  <c r="M1028" i="2"/>
  <c r="M1288" i="2"/>
  <c r="L1512" i="2"/>
  <c r="M1609" i="2"/>
  <c r="M545" i="2"/>
  <c r="M652" i="2"/>
  <c r="M1215" i="2"/>
  <c r="M202" i="2"/>
  <c r="L558" i="2"/>
  <c r="L687" i="2"/>
  <c r="L927" i="2"/>
  <c r="L983" i="2"/>
  <c r="L1203" i="2"/>
  <c r="L261" i="2"/>
  <c r="L1532" i="2"/>
  <c r="M1061" i="2"/>
  <c r="M230" i="2"/>
  <c r="M382" i="2"/>
  <c r="L1153" i="2"/>
  <c r="M383" i="2"/>
  <c r="L413" i="2"/>
  <c r="M858" i="2"/>
  <c r="L1034" i="2"/>
  <c r="M1122" i="2"/>
  <c r="M1310" i="2"/>
  <c r="M1446" i="2"/>
  <c r="M572" i="2"/>
  <c r="M771" i="2"/>
  <c r="L24" i="2"/>
  <c r="M331" i="2"/>
  <c r="L1250" i="2"/>
  <c r="M402" i="2"/>
  <c r="L510" i="2"/>
  <c r="M1339" i="2"/>
  <c r="M495" i="2"/>
  <c r="M238" i="2"/>
  <c r="M96" i="2"/>
  <c r="M208" i="2"/>
  <c r="M429" i="2"/>
  <c r="M1090" i="2"/>
  <c r="M1190" i="2"/>
  <c r="L1636" i="2"/>
  <c r="M1534" i="2"/>
  <c r="M521" i="2"/>
  <c r="L714" i="2"/>
  <c r="M835" i="2"/>
  <c r="L76" i="2"/>
  <c r="M1126" i="2"/>
  <c r="L771" i="2"/>
  <c r="L1035" i="2"/>
  <c r="M1141" i="2"/>
  <c r="M233" i="2"/>
  <c r="M692" i="2"/>
  <c r="M836" i="2"/>
  <c r="M884" i="2"/>
  <c r="M140" i="2"/>
  <c r="L974" i="2"/>
  <c r="K1007" i="2"/>
  <c r="L1007" i="2"/>
  <c r="K513" i="2"/>
  <c r="M513" i="2"/>
  <c r="K818" i="2"/>
  <c r="M818" i="2"/>
  <c r="K1406" i="2"/>
  <c r="L1406" i="2"/>
  <c r="K1374" i="2"/>
  <c r="L1374" i="2"/>
  <c r="K1506" i="2"/>
  <c r="L1506" i="2"/>
  <c r="M1506" i="2"/>
  <c r="K408" i="2"/>
  <c r="M408" i="2"/>
  <c r="K267" i="2"/>
  <c r="M267" i="2"/>
  <c r="M1450" i="2"/>
  <c r="K1611" i="2"/>
  <c r="L1611" i="2"/>
  <c r="M1611" i="2"/>
  <c r="K246" i="2"/>
  <c r="M246" i="2"/>
  <c r="K843" i="2"/>
  <c r="L843" i="2"/>
  <c r="K1403" i="2"/>
  <c r="M1403" i="2"/>
  <c r="K508" i="2"/>
  <c r="L508" i="2"/>
  <c r="K650" i="2"/>
  <c r="M650" i="2"/>
  <c r="L650" i="2"/>
  <c r="K1685" i="2"/>
  <c r="M1685" i="2"/>
  <c r="K777" i="2"/>
  <c r="L777" i="2"/>
  <c r="K730" i="2"/>
  <c r="M730" i="2"/>
  <c r="K986" i="2"/>
  <c r="M986" i="2"/>
  <c r="K1605" i="2"/>
  <c r="L1605" i="2"/>
  <c r="K763" i="2"/>
  <c r="M763" i="2"/>
  <c r="K1503" i="2"/>
  <c r="L1503" i="2"/>
  <c r="M1503" i="2"/>
  <c r="K114" i="2"/>
  <c r="M114" i="2"/>
  <c r="K716" i="2"/>
  <c r="L716" i="2"/>
  <c r="M716" i="2"/>
  <c r="K946" i="2"/>
  <c r="M946" i="2"/>
  <c r="K715" i="2"/>
  <c r="L715" i="2"/>
  <c r="K1463" i="2"/>
  <c r="L1463" i="2"/>
  <c r="K234" i="2"/>
  <c r="M234" i="2"/>
  <c r="M870" i="2"/>
  <c r="K51" i="2"/>
  <c r="M51" i="2"/>
  <c r="K420" i="2"/>
  <c r="M420" i="2"/>
  <c r="K1113" i="2"/>
  <c r="M1113" i="2"/>
  <c r="K192" i="2"/>
  <c r="L192" i="2"/>
  <c r="K906" i="2"/>
  <c r="L906" i="2"/>
  <c r="K20" i="2"/>
  <c r="L20" i="2"/>
  <c r="M20" i="2"/>
  <c r="K281" i="2"/>
  <c r="L281" i="2"/>
  <c r="K477" i="2"/>
  <c r="L477" i="2"/>
  <c r="K1194" i="2"/>
  <c r="M1194" i="2"/>
  <c r="L870" i="2"/>
  <c r="K1317" i="2"/>
  <c r="L1317" i="2"/>
  <c r="M1580" i="2"/>
  <c r="K390" i="2"/>
  <c r="M390" i="2"/>
  <c r="K546" i="2"/>
  <c r="M546" i="2"/>
  <c r="K232" i="2"/>
  <c r="M232" i="2"/>
  <c r="K1091" i="2"/>
  <c r="L1091" i="2"/>
  <c r="M1091" i="2"/>
  <c r="K1415" i="2"/>
  <c r="L1415" i="2"/>
  <c r="M101" i="2"/>
  <c r="L221" i="2"/>
  <c r="L1119" i="2"/>
  <c r="L1175" i="2"/>
  <c r="M1323" i="2"/>
  <c r="M222" i="2"/>
  <c r="L1476" i="2"/>
  <c r="M1117" i="2"/>
  <c r="M358" i="2"/>
  <c r="L601" i="2"/>
  <c r="M929" i="2"/>
  <c r="M969" i="2"/>
  <c r="M1261" i="2"/>
  <c r="L1584" i="2"/>
  <c r="M144" i="2"/>
  <c r="M287" i="2"/>
  <c r="M626" i="2"/>
  <c r="M690" i="2"/>
  <c r="L778" i="2"/>
  <c r="M1254" i="2"/>
  <c r="M1510" i="2"/>
  <c r="L660" i="2"/>
  <c r="M137" i="2"/>
  <c r="L907" i="2"/>
  <c r="M955" i="2"/>
  <c r="M1147" i="2"/>
  <c r="M1183" i="2"/>
  <c r="M210" i="2"/>
  <c r="L479" i="2"/>
  <c r="L612" i="2"/>
  <c r="M908" i="2"/>
  <c r="M1004" i="2"/>
  <c r="L1140" i="2"/>
  <c r="L1224" i="2"/>
  <c r="L1256" i="2"/>
  <c r="L1384" i="2"/>
  <c r="L1599" i="2"/>
  <c r="L32" i="2"/>
  <c r="M1425" i="2"/>
  <c r="L1323" i="2"/>
  <c r="M1476" i="2"/>
  <c r="L1117" i="2"/>
  <c r="M1584" i="2"/>
  <c r="M660" i="2"/>
  <c r="L1183" i="2"/>
  <c r="L210" i="2"/>
  <c r="M479" i="2"/>
  <c r="M1140" i="2"/>
  <c r="M1224" i="2"/>
  <c r="M1256" i="2"/>
  <c r="M433" i="2"/>
  <c r="M1062" i="2"/>
  <c r="L1258" i="2"/>
  <c r="M1434" i="2"/>
  <c r="L1627" i="2"/>
  <c r="L1233" i="2"/>
  <c r="M1023" i="2"/>
  <c r="L1299" i="2"/>
  <c r="L229" i="2"/>
  <c r="M680" i="2"/>
  <c r="M1056" i="2"/>
  <c r="L1682" i="2"/>
  <c r="M103" i="2"/>
  <c r="M326" i="2"/>
  <c r="M374" i="2"/>
  <c r="M985" i="2"/>
  <c r="M1041" i="2"/>
  <c r="M18" i="2"/>
  <c r="M128" i="2"/>
  <c r="L303" i="2"/>
  <c r="M754" i="2"/>
  <c r="M794" i="2"/>
  <c r="L842" i="2"/>
  <c r="L1350" i="2"/>
  <c r="L480" i="2"/>
  <c r="M105" i="2"/>
  <c r="L368" i="2"/>
  <c r="L666" i="2"/>
  <c r="M699" i="2"/>
  <c r="M1399" i="2"/>
  <c r="M1439" i="2"/>
  <c r="L1297" i="2"/>
  <c r="L138" i="2"/>
  <c r="L218" i="2"/>
  <c r="L369" i="2"/>
  <c r="L531" i="2"/>
  <c r="M667" i="2"/>
  <c r="M1068" i="2"/>
  <c r="M1320" i="2"/>
  <c r="L1352" i="2"/>
  <c r="L1575" i="2"/>
  <c r="L103" i="2"/>
  <c r="L128" i="2"/>
  <c r="L699" i="2"/>
  <c r="L1399" i="2"/>
  <c r="L1068" i="2"/>
  <c r="M499" i="2"/>
  <c r="L635" i="2"/>
  <c r="L1124" i="2"/>
  <c r="L1248" i="2"/>
  <c r="L1328" i="2"/>
  <c r="L1583" i="2"/>
  <c r="L652" i="2"/>
  <c r="K1373" i="2"/>
  <c r="M1373" i="2"/>
  <c r="K605" i="2"/>
  <c r="L605" i="2"/>
  <c r="K1246" i="2"/>
  <c r="M1246" i="2"/>
  <c r="K1543" i="2"/>
  <c r="M1543" i="2"/>
  <c r="L1543" i="2"/>
  <c r="K75" i="2"/>
  <c r="L75" i="2"/>
  <c r="M75" i="2"/>
  <c r="K282" i="2"/>
  <c r="L282" i="2"/>
  <c r="M212" i="2"/>
  <c r="M550" i="2"/>
  <c r="L1166" i="2"/>
  <c r="L1322" i="2"/>
  <c r="M1498" i="2"/>
  <c r="M1564" i="2"/>
  <c r="L1329" i="2"/>
  <c r="L157" i="2"/>
  <c r="M292" i="2"/>
  <c r="L551" i="2"/>
  <c r="M638" i="2"/>
  <c r="M703" i="2"/>
  <c r="L759" i="2"/>
  <c r="M831" i="2"/>
  <c r="L887" i="2"/>
  <c r="L1071" i="2"/>
  <c r="L1435" i="2"/>
  <c r="K1578" i="2"/>
  <c r="L1578" i="2"/>
  <c r="K1604" i="2"/>
  <c r="M1604" i="2"/>
  <c r="M1093" i="2"/>
  <c r="K35" i="2"/>
  <c r="M35" i="2"/>
  <c r="K503" i="2"/>
  <c r="M503" i="2"/>
  <c r="K552" i="2"/>
  <c r="M552" i="2"/>
  <c r="M1040" i="2"/>
  <c r="L1284" i="2"/>
  <c r="K1229" i="2"/>
  <c r="M1229" i="2"/>
  <c r="K581" i="2"/>
  <c r="M581" i="2"/>
  <c r="L581" i="2"/>
  <c r="M119" i="2"/>
  <c r="K302" i="2"/>
  <c r="L302" i="2"/>
  <c r="K885" i="2"/>
  <c r="L885" i="2"/>
  <c r="M885" i="2"/>
  <c r="K74" i="2"/>
  <c r="L74" i="2"/>
  <c r="M74" i="2"/>
  <c r="K616" i="2"/>
  <c r="L616" i="2"/>
  <c r="M616" i="2"/>
  <c r="K507" i="2"/>
  <c r="M507" i="2"/>
  <c r="L507" i="2"/>
  <c r="K643" i="2"/>
  <c r="L643" i="2"/>
  <c r="M643" i="2"/>
  <c r="L1498" i="2"/>
  <c r="L638" i="2"/>
  <c r="K1641" i="2"/>
  <c r="M1641" i="2"/>
  <c r="K1333" i="2"/>
  <c r="M1333" i="2"/>
  <c r="L1040" i="2"/>
  <c r="K1244" i="2"/>
  <c r="L1244" i="2"/>
  <c r="K1500" i="2"/>
  <c r="L1500" i="2"/>
  <c r="K127" i="2"/>
  <c r="M127" i="2"/>
  <c r="K537" i="2"/>
  <c r="M537" i="2"/>
  <c r="K737" i="2"/>
  <c r="L737" i="2"/>
  <c r="K1025" i="2"/>
  <c r="L1025" i="2"/>
  <c r="K826" i="2"/>
  <c r="M826" i="2"/>
  <c r="K1214" i="2"/>
  <c r="M1214" i="2"/>
  <c r="K1223" i="2"/>
  <c r="L1223" i="2"/>
  <c r="K1504" i="2"/>
  <c r="M1504" i="2"/>
  <c r="K1662" i="2"/>
  <c r="L1662" i="2"/>
  <c r="K1625" i="2"/>
  <c r="M1625" i="2"/>
  <c r="K528" i="2"/>
  <c r="L528" i="2"/>
  <c r="M528" i="2"/>
  <c r="L550" i="2"/>
  <c r="L140" i="2"/>
  <c r="L433" i="2"/>
  <c r="L718" i="2"/>
  <c r="L1054" i="2"/>
  <c r="L1126" i="2"/>
  <c r="L1306" i="2"/>
  <c r="L1434" i="2"/>
  <c r="M1385" i="2"/>
  <c r="M165" i="2"/>
  <c r="M815" i="2"/>
  <c r="M895" i="2"/>
  <c r="M1135" i="2"/>
  <c r="M1211" i="2"/>
  <c r="L1267" i="2"/>
  <c r="L1641" i="2"/>
  <c r="K1659" i="2"/>
  <c r="M1659" i="2"/>
  <c r="K43" i="2"/>
  <c r="L43" i="2"/>
  <c r="K142" i="2"/>
  <c r="L142" i="2"/>
  <c r="K768" i="2"/>
  <c r="L768" i="2"/>
  <c r="M768" i="2"/>
  <c r="L701" i="2"/>
  <c r="M1165" i="2"/>
  <c r="K366" i="2"/>
  <c r="M366" i="2"/>
  <c r="K977" i="2"/>
  <c r="M977" i="2"/>
  <c r="K152" i="2"/>
  <c r="M152" i="2"/>
  <c r="K698" i="2"/>
  <c r="M698" i="2"/>
  <c r="K361" i="2"/>
  <c r="L361" i="2"/>
  <c r="K1012" i="2"/>
  <c r="L1012" i="2"/>
  <c r="M1012" i="2"/>
  <c r="K203" i="2"/>
  <c r="L203" i="2"/>
  <c r="M203" i="2"/>
  <c r="M1306" i="2"/>
  <c r="L1385" i="2"/>
  <c r="L815" i="2"/>
  <c r="L1135" i="2"/>
  <c r="K237" i="2"/>
  <c r="M237" i="2"/>
  <c r="K776" i="2"/>
  <c r="L776" i="2"/>
  <c r="M776" i="2"/>
  <c r="K1308" i="2"/>
  <c r="L1308" i="2"/>
  <c r="M701" i="2"/>
  <c r="K1069" i="2"/>
  <c r="M1069" i="2"/>
  <c r="K594" i="2"/>
  <c r="M594" i="2"/>
  <c r="K1182" i="2"/>
  <c r="L1182" i="2"/>
  <c r="K1478" i="2"/>
  <c r="M1478" i="2"/>
  <c r="K1668" i="2"/>
  <c r="M1668" i="2"/>
  <c r="L1668" i="2"/>
  <c r="K1661" i="2"/>
  <c r="L1661" i="2"/>
  <c r="K573" i="2"/>
  <c r="L573" i="2"/>
  <c r="M573" i="2"/>
  <c r="K492" i="2"/>
  <c r="L492" i="2"/>
  <c r="M492" i="2"/>
  <c r="K1157" i="2"/>
  <c r="M1157" i="2"/>
  <c r="K1515" i="2"/>
  <c r="L1515" i="2"/>
  <c r="K158" i="2"/>
  <c r="L158" i="2"/>
  <c r="K206" i="2"/>
  <c r="L206" i="2"/>
  <c r="K527" i="2"/>
  <c r="M527" i="2"/>
  <c r="L527" i="2"/>
  <c r="K920" i="2"/>
  <c r="M920" i="2"/>
  <c r="K1666" i="2"/>
  <c r="M1666" i="2"/>
  <c r="L1666" i="2"/>
  <c r="K664" i="2"/>
  <c r="M664" i="2"/>
  <c r="L664" i="2"/>
  <c r="K351" i="2"/>
  <c r="M351" i="2"/>
  <c r="K1438" i="2"/>
  <c r="L1438" i="2"/>
  <c r="K155" i="2"/>
  <c r="L155" i="2"/>
  <c r="M204" i="2"/>
  <c r="M387" i="2"/>
  <c r="L614" i="2"/>
  <c r="M734" i="2"/>
  <c r="L782" i="2"/>
  <c r="L1062" i="2"/>
  <c r="L1186" i="2"/>
  <c r="L1314" i="2"/>
  <c r="L1442" i="2"/>
  <c r="M1441" i="2"/>
  <c r="L93" i="2"/>
  <c r="L324" i="2"/>
  <c r="L380" i="2"/>
  <c r="L631" i="2"/>
  <c r="M695" i="2"/>
  <c r="L791" i="2"/>
  <c r="M823" i="2"/>
  <c r="L1195" i="2"/>
  <c r="M1515" i="2"/>
  <c r="L1301" i="2"/>
  <c r="L589" i="2"/>
  <c r="L1305" i="2"/>
  <c r="K1663" i="2"/>
  <c r="M1663" i="2"/>
  <c r="M158" i="2"/>
  <c r="L293" i="2"/>
  <c r="K357" i="2"/>
  <c r="M357" i="2"/>
  <c r="M397" i="2"/>
  <c r="L600" i="2"/>
  <c r="M840" i="2"/>
  <c r="K1674" i="2"/>
  <c r="M1674" i="2"/>
  <c r="L1674" i="2"/>
  <c r="K672" i="2"/>
  <c r="L672" i="2"/>
  <c r="K1221" i="2"/>
  <c r="L1221" i="2"/>
  <c r="K1123" i="2"/>
  <c r="L1123" i="2"/>
  <c r="M1123" i="2"/>
  <c r="K1101" i="2"/>
  <c r="M1101" i="2"/>
  <c r="K330" i="2"/>
  <c r="L330" i="2"/>
  <c r="M330" i="2"/>
  <c r="M449" i="2"/>
  <c r="M493" i="2"/>
  <c r="L204" i="2"/>
  <c r="M339" i="2"/>
  <c r="L387" i="2"/>
  <c r="L734" i="2"/>
  <c r="M878" i="2"/>
  <c r="L1038" i="2"/>
  <c r="M1118" i="2"/>
  <c r="M1314" i="2"/>
  <c r="M1514" i="2"/>
  <c r="M1269" i="2"/>
  <c r="L284" i="2"/>
  <c r="L450" i="2"/>
  <c r="L494" i="2"/>
  <c r="L583" i="2"/>
  <c r="L695" i="2"/>
  <c r="L823" i="2"/>
  <c r="M1015" i="2"/>
  <c r="K1331" i="2"/>
  <c r="M1331" i="2"/>
  <c r="L1618" i="2"/>
  <c r="M589" i="2"/>
  <c r="K1045" i="2"/>
  <c r="L1045" i="2"/>
  <c r="L357" i="2"/>
  <c r="K608" i="2"/>
  <c r="L608" i="2"/>
  <c r="M608" i="2"/>
  <c r="L840" i="2"/>
  <c r="K1032" i="2"/>
  <c r="L1032" i="2"/>
  <c r="M1032" i="2"/>
  <c r="L1484" i="2"/>
  <c r="K797" i="2"/>
  <c r="L797" i="2"/>
  <c r="K1541" i="2"/>
  <c r="M1541" i="2"/>
  <c r="L1541" i="2"/>
  <c r="K1083" i="2"/>
  <c r="L1083" i="2"/>
  <c r="K106" i="2"/>
  <c r="M106" i="2"/>
  <c r="K329" i="2"/>
  <c r="L329" i="2"/>
  <c r="M329" i="2"/>
  <c r="M496" i="2"/>
  <c r="L625" i="2"/>
  <c r="L412" i="2"/>
  <c r="M1318" i="2"/>
  <c r="M1350" i="2"/>
  <c r="L408" i="2"/>
  <c r="M821" i="2"/>
  <c r="L105" i="2"/>
  <c r="L955" i="2"/>
  <c r="L1155" i="2"/>
  <c r="L1439" i="2"/>
  <c r="L1471" i="2"/>
  <c r="M1552" i="2"/>
  <c r="L178" i="2"/>
  <c r="L932" i="2"/>
  <c r="L1036" i="2"/>
  <c r="M1575" i="2"/>
  <c r="M1367" i="2"/>
  <c r="M668" i="2"/>
  <c r="M1353" i="2"/>
  <c r="L31" i="2"/>
  <c r="M146" i="2"/>
  <c r="M218" i="2"/>
  <c r="L439" i="2"/>
  <c r="M972" i="2"/>
  <c r="M1013" i="2"/>
  <c r="M841" i="2"/>
  <c r="L1190" i="2"/>
  <c r="L1222" i="2"/>
  <c r="L1254" i="2"/>
  <c r="M1676" i="2"/>
  <c r="L1497" i="2"/>
  <c r="M46" i="2"/>
  <c r="L304" i="2"/>
  <c r="M392" i="2"/>
  <c r="M462" i="2"/>
  <c r="L572" i="2"/>
  <c r="L763" i="2"/>
  <c r="M891" i="2"/>
  <c r="M1059" i="2"/>
  <c r="M1207" i="2"/>
  <c r="M1526" i="2"/>
  <c r="L1598" i="2"/>
  <c r="L1629" i="2"/>
  <c r="L114" i="2"/>
  <c r="M305" i="2"/>
  <c r="M337" i="2"/>
  <c r="M580" i="2"/>
  <c r="M684" i="2"/>
  <c r="M748" i="2"/>
  <c r="L868" i="2"/>
  <c r="L908" i="2"/>
  <c r="L940" i="2"/>
  <c r="L1132" i="2"/>
  <c r="M1200" i="2"/>
  <c r="L1392" i="2"/>
  <c r="L1440" i="2"/>
  <c r="L1480" i="2"/>
  <c r="M1512" i="2"/>
  <c r="M1583" i="2"/>
  <c r="L4" i="2"/>
  <c r="M171" i="2"/>
  <c r="M298" i="2"/>
  <c r="L741" i="2"/>
  <c r="L1013" i="2"/>
  <c r="L1576" i="2"/>
  <c r="L414" i="2"/>
  <c r="L462" i="2"/>
  <c r="L803" i="2"/>
  <c r="L891" i="2"/>
  <c r="L1059" i="2"/>
  <c r="M1239" i="2"/>
  <c r="M1463" i="2"/>
  <c r="L1526" i="2"/>
  <c r="M488" i="2"/>
  <c r="L989" i="2"/>
  <c r="M15" i="2"/>
  <c r="L305" i="2"/>
  <c r="L337" i="2"/>
  <c r="L580" i="2"/>
  <c r="L748" i="2"/>
  <c r="L1060" i="2"/>
  <c r="M1100" i="2"/>
  <c r="M1132" i="2"/>
  <c r="M1392" i="2"/>
  <c r="M1440" i="2"/>
  <c r="M1480" i="2"/>
  <c r="L1567" i="2"/>
  <c r="M1646" i="2"/>
  <c r="L139" i="2"/>
  <c r="L266" i="2"/>
  <c r="M557" i="2"/>
  <c r="M805" i="2"/>
  <c r="L1361" i="2"/>
  <c r="K767" i="2"/>
  <c r="M767" i="2"/>
  <c r="K1180" i="2"/>
  <c r="L1180" i="2"/>
  <c r="K866" i="2"/>
  <c r="L866" i="2"/>
  <c r="K676" i="2"/>
  <c r="L676" i="2"/>
  <c r="M676" i="2"/>
  <c r="M900" i="2"/>
  <c r="M196" i="2"/>
  <c r="M25" i="2"/>
  <c r="M84" i="2"/>
  <c r="L267" i="2"/>
  <c r="L493" i="2"/>
  <c r="K582" i="2"/>
  <c r="M582" i="2"/>
  <c r="K630" i="2"/>
  <c r="M630" i="2"/>
  <c r="K669" i="2"/>
  <c r="L669" i="2"/>
  <c r="K1006" i="2"/>
  <c r="M1006" i="2"/>
  <c r="K1242" i="2"/>
  <c r="M1242" i="2"/>
  <c r="K1429" i="2"/>
  <c r="L1429" i="2"/>
  <c r="K133" i="2"/>
  <c r="L133" i="2"/>
  <c r="K276" i="2"/>
  <c r="L276" i="2"/>
  <c r="M276" i="2"/>
  <c r="L1111" i="2"/>
  <c r="K1275" i="2"/>
  <c r="M1275" i="2"/>
  <c r="K1451" i="2"/>
  <c r="L1451" i="2"/>
  <c r="L832" i="2"/>
  <c r="K1372" i="2"/>
  <c r="L1372" i="2"/>
  <c r="K1420" i="2"/>
  <c r="L1420" i="2"/>
  <c r="M1420" i="2"/>
  <c r="K1586" i="2"/>
  <c r="L1586" i="2"/>
  <c r="M1586" i="2"/>
  <c r="K365" i="2"/>
  <c r="M365" i="2"/>
  <c r="K1102" i="2"/>
  <c r="L1102" i="2"/>
  <c r="K149" i="2"/>
  <c r="L149" i="2"/>
  <c r="M149" i="2"/>
  <c r="K943" i="2"/>
  <c r="L943" i="2"/>
  <c r="K1470" i="2"/>
  <c r="M1470" i="2"/>
  <c r="L68" i="2"/>
  <c r="K441" i="2"/>
  <c r="L441" i="2"/>
  <c r="K509" i="2"/>
  <c r="M509" i="2"/>
  <c r="K798" i="2"/>
  <c r="L798" i="2"/>
  <c r="M798" i="2"/>
  <c r="L846" i="2"/>
  <c r="K926" i="2"/>
  <c r="L926" i="2"/>
  <c r="M926" i="2"/>
  <c r="K1569" i="2"/>
  <c r="M1569" i="2"/>
  <c r="L1569" i="2"/>
  <c r="K1672" i="2"/>
  <c r="M1672" i="2"/>
  <c r="K197" i="2"/>
  <c r="L197" i="2"/>
  <c r="K340" i="2"/>
  <c r="L340" i="2"/>
  <c r="M943" i="2"/>
  <c r="K1079" i="2"/>
  <c r="L1079" i="2"/>
  <c r="M1079" i="2"/>
  <c r="L1243" i="2"/>
  <c r="K997" i="2"/>
  <c r="L997" i="2"/>
  <c r="M997" i="2"/>
  <c r="K166" i="2"/>
  <c r="L166" i="2"/>
  <c r="L333" i="2"/>
  <c r="M577" i="2"/>
  <c r="K1357" i="2"/>
  <c r="M1357" i="2"/>
  <c r="K1556" i="2"/>
  <c r="L1556" i="2"/>
  <c r="L813" i="2"/>
  <c r="K1481" i="2"/>
  <c r="L1481" i="2"/>
  <c r="M1481" i="2"/>
  <c r="M866" i="2"/>
  <c r="K1066" i="2"/>
  <c r="L1066" i="2"/>
  <c r="M1066" i="2"/>
  <c r="K1154" i="2"/>
  <c r="L1154" i="2"/>
  <c r="M1154" i="2"/>
  <c r="K161" i="2"/>
  <c r="M161" i="2"/>
  <c r="K498" i="2"/>
  <c r="M498" i="2"/>
  <c r="L498" i="2"/>
  <c r="K971" i="2"/>
  <c r="L971" i="2"/>
  <c r="K269" i="2"/>
  <c r="L269" i="2"/>
  <c r="M68" i="2"/>
  <c r="L623" i="2"/>
  <c r="K712" i="2"/>
  <c r="M712" i="2"/>
  <c r="L712" i="2"/>
  <c r="L196" i="2"/>
  <c r="K395" i="2"/>
  <c r="L395" i="2"/>
  <c r="M441" i="2"/>
  <c r="K567" i="2"/>
  <c r="L567" i="2"/>
  <c r="K750" i="2"/>
  <c r="M750" i="2"/>
  <c r="K806" i="2"/>
  <c r="M806" i="2"/>
  <c r="K934" i="2"/>
  <c r="M934" i="2"/>
  <c r="M1134" i="2"/>
  <c r="K1178" i="2"/>
  <c r="M1178" i="2"/>
  <c r="K1378" i="2"/>
  <c r="M1378" i="2"/>
  <c r="L1378" i="2"/>
  <c r="K1624" i="2"/>
  <c r="L1624" i="2"/>
  <c r="M829" i="2"/>
  <c r="M1639" i="2"/>
  <c r="M340" i="2"/>
  <c r="K458" i="2"/>
  <c r="L458" i="2"/>
  <c r="M458" i="2"/>
  <c r="L543" i="2"/>
  <c r="K1554" i="2"/>
  <c r="L1554" i="2"/>
  <c r="K1237" i="2"/>
  <c r="L1237" i="2"/>
  <c r="L134" i="2"/>
  <c r="M166" i="2"/>
  <c r="L1357" i="2"/>
  <c r="K857" i="2"/>
  <c r="M857" i="2"/>
  <c r="K993" i="2"/>
  <c r="M993" i="2"/>
  <c r="K169" i="2"/>
  <c r="L169" i="2"/>
  <c r="M169" i="2"/>
  <c r="K275" i="2"/>
  <c r="M275" i="2"/>
  <c r="K1029" i="2"/>
  <c r="M1029" i="2"/>
  <c r="K704" i="2"/>
  <c r="L704" i="2"/>
  <c r="K428" i="2"/>
  <c r="M428" i="2"/>
  <c r="K742" i="2"/>
  <c r="L742" i="2"/>
  <c r="K70" i="2"/>
  <c r="L70" i="2"/>
  <c r="L365" i="2"/>
  <c r="M88" i="2"/>
  <c r="K323" i="2"/>
  <c r="M323" i="2"/>
  <c r="L132" i="2"/>
  <c r="M259" i="2"/>
  <c r="M76" i="2"/>
  <c r="L259" i="2"/>
  <c r="M395" i="2"/>
  <c r="M567" i="2"/>
  <c r="K678" i="2"/>
  <c r="L678" i="2"/>
  <c r="L806" i="2"/>
  <c r="L934" i="2"/>
  <c r="K990" i="2"/>
  <c r="L990" i="2"/>
  <c r="M990" i="2"/>
  <c r="L1178" i="2"/>
  <c r="K1386" i="2"/>
  <c r="L1386" i="2"/>
  <c r="M1624" i="2"/>
  <c r="K1651" i="2"/>
  <c r="M1651" i="2"/>
  <c r="K69" i="2"/>
  <c r="L69" i="2"/>
  <c r="K213" i="2"/>
  <c r="L213" i="2"/>
  <c r="M213" i="2"/>
  <c r="K591" i="2"/>
  <c r="L591" i="2"/>
  <c r="M591" i="2"/>
  <c r="L735" i="2"/>
  <c r="K1387" i="2"/>
  <c r="L1387" i="2"/>
  <c r="M1387" i="2"/>
  <c r="K1649" i="2"/>
  <c r="M1649" i="2"/>
  <c r="L693" i="2"/>
  <c r="K921" i="2"/>
  <c r="M921" i="2"/>
  <c r="K501" i="2"/>
  <c r="M501" i="2"/>
  <c r="K1561" i="2"/>
  <c r="L1561" i="2"/>
  <c r="K646" i="2"/>
  <c r="L646" i="2"/>
  <c r="K160" i="2"/>
  <c r="M160" i="2"/>
  <c r="K1370" i="2"/>
  <c r="M1370" i="2"/>
  <c r="M646" i="2"/>
  <c r="K575" i="2"/>
  <c r="M575" i="2"/>
  <c r="K814" i="2"/>
  <c r="M814" i="2"/>
  <c r="K942" i="2"/>
  <c r="M942" i="2"/>
  <c r="K998" i="2"/>
  <c r="M998" i="2"/>
  <c r="K1226" i="2"/>
  <c r="L1226" i="2"/>
  <c r="K1632" i="2"/>
  <c r="M1632" i="2"/>
  <c r="L1632" i="2"/>
  <c r="K260" i="2"/>
  <c r="L260" i="2"/>
  <c r="K1047" i="2"/>
  <c r="L1047" i="2"/>
  <c r="K1179" i="2"/>
  <c r="L1179" i="2"/>
  <c r="K1493" i="2"/>
  <c r="M1493" i="2"/>
  <c r="K1401" i="2"/>
  <c r="L1401" i="2"/>
  <c r="K301" i="2"/>
  <c r="L301" i="2"/>
  <c r="M301" i="2"/>
  <c r="K475" i="2"/>
  <c r="M475" i="2"/>
  <c r="L475" i="2"/>
  <c r="K1104" i="2"/>
  <c r="M1104" i="2"/>
  <c r="L1104" i="2"/>
  <c r="K785" i="2"/>
  <c r="L785" i="2"/>
  <c r="K437" i="2"/>
  <c r="L437" i="2"/>
  <c r="K42" i="2"/>
  <c r="M42" i="2"/>
  <c r="K1228" i="2"/>
  <c r="M1228" i="2"/>
  <c r="L1228" i="2"/>
  <c r="K263" i="2"/>
  <c r="L263" i="2"/>
  <c r="M263" i="2"/>
  <c r="M132" i="2"/>
  <c r="K686" i="2"/>
  <c r="M686" i="2"/>
  <c r="K981" i="2"/>
  <c r="M981" i="2"/>
  <c r="K34" i="2"/>
  <c r="M34" i="2"/>
  <c r="K85" i="2"/>
  <c r="L85" i="2"/>
  <c r="M85" i="2"/>
  <c r="K426" i="2"/>
  <c r="L426" i="2"/>
  <c r="K518" i="2"/>
  <c r="L518" i="2"/>
  <c r="M518" i="2"/>
  <c r="K879" i="2"/>
  <c r="L879" i="2"/>
  <c r="M879" i="2"/>
  <c r="K1143" i="2"/>
  <c r="L1143" i="2"/>
  <c r="K102" i="2"/>
  <c r="L102" i="2"/>
  <c r="M102" i="2"/>
  <c r="K784" i="2"/>
  <c r="L784" i="2"/>
  <c r="K1364" i="2"/>
  <c r="L1364" i="2"/>
  <c r="K1412" i="2"/>
  <c r="M1412" i="2"/>
  <c r="L1412" i="2"/>
  <c r="K1547" i="2"/>
  <c r="M1547" i="2"/>
  <c r="L1547" i="2"/>
  <c r="K435" i="2"/>
  <c r="M435" i="2"/>
  <c r="K1160" i="2"/>
  <c r="L1160" i="2"/>
  <c r="K1236" i="2"/>
  <c r="L1236" i="2"/>
  <c r="K1555" i="2"/>
  <c r="L1555" i="2"/>
  <c r="K553" i="2"/>
  <c r="M553" i="2"/>
  <c r="K833" i="2"/>
  <c r="M833" i="2"/>
  <c r="L833" i="2"/>
  <c r="K1097" i="2"/>
  <c r="L1097" i="2"/>
  <c r="K554" i="2"/>
  <c r="L554" i="2"/>
  <c r="K994" i="2"/>
  <c r="L994" i="2"/>
  <c r="K524" i="2"/>
  <c r="L524" i="2"/>
  <c r="K655" i="2"/>
  <c r="L655" i="2"/>
  <c r="K720" i="2"/>
  <c r="M720" i="2"/>
  <c r="K992" i="2"/>
  <c r="M992" i="2"/>
  <c r="K1112" i="2"/>
  <c r="M1112" i="2"/>
  <c r="K1428" i="2"/>
  <c r="L1428" i="2"/>
  <c r="K1626" i="2"/>
  <c r="L1626" i="2"/>
  <c r="K1477" i="2"/>
  <c r="M1477" i="2"/>
  <c r="K1528" i="2"/>
  <c r="L1528" i="2"/>
  <c r="K44" i="2"/>
  <c r="L44" i="2"/>
  <c r="M44" i="2"/>
  <c r="K404" i="2"/>
  <c r="L404" i="2"/>
  <c r="M404" i="2"/>
  <c r="K609" i="2"/>
  <c r="M609" i="2"/>
  <c r="K391" i="2"/>
  <c r="L391" i="2"/>
  <c r="K802" i="2"/>
  <c r="L802" i="2"/>
  <c r="K1377" i="2"/>
  <c r="M1377" i="2"/>
  <c r="K1647" i="2"/>
  <c r="M1647" i="2"/>
  <c r="K97" i="2"/>
  <c r="M97" i="2"/>
  <c r="K455" i="2"/>
  <c r="M455" i="2"/>
  <c r="L1482" i="2"/>
  <c r="M1545" i="2"/>
  <c r="M1453" i="2"/>
  <c r="M1683" i="2"/>
  <c r="M925" i="2"/>
  <c r="M26" i="2"/>
  <c r="L316" i="2"/>
  <c r="M348" i="2"/>
  <c r="L434" i="2"/>
  <c r="M654" i="2"/>
  <c r="M751" i="2"/>
  <c r="L919" i="2"/>
  <c r="M951" i="2"/>
  <c r="L1055" i="2"/>
  <c r="M1151" i="2"/>
  <c r="M1259" i="2"/>
  <c r="L1427" i="2"/>
  <c r="M1459" i="2"/>
  <c r="L1562" i="2"/>
  <c r="L1657" i="2"/>
  <c r="M1437" i="2"/>
  <c r="L1249" i="2"/>
  <c r="M1457" i="2"/>
  <c r="L78" i="2"/>
  <c r="M174" i="2"/>
  <c r="L349" i="2"/>
  <c r="K403" i="2"/>
  <c r="L403" i="2"/>
  <c r="M443" i="2"/>
  <c r="M655" i="2"/>
  <c r="L720" i="2"/>
  <c r="K808" i="2"/>
  <c r="M808" i="2"/>
  <c r="K968" i="2"/>
  <c r="M968" i="2"/>
  <c r="K1168" i="2"/>
  <c r="L1168" i="2"/>
  <c r="K1292" i="2"/>
  <c r="M1292" i="2"/>
  <c r="K1436" i="2"/>
  <c r="L1436" i="2"/>
  <c r="L1563" i="2"/>
  <c r="K1603" i="2"/>
  <c r="L1603" i="2"/>
  <c r="K1389" i="2"/>
  <c r="M1389" i="2"/>
  <c r="L1477" i="2"/>
  <c r="M1528" i="2"/>
  <c r="K175" i="2"/>
  <c r="L175" i="2"/>
  <c r="L609" i="2"/>
  <c r="M1057" i="2"/>
  <c r="K64" i="2"/>
  <c r="L64" i="2"/>
  <c r="M391" i="2"/>
  <c r="M802" i="2"/>
  <c r="L1377" i="2"/>
  <c r="L1647" i="2"/>
  <c r="K328" i="2"/>
  <c r="M328" i="2"/>
  <c r="L328" i="2"/>
  <c r="K393" i="2"/>
  <c r="M393" i="2"/>
  <c r="L393" i="2"/>
  <c r="L455" i="2"/>
  <c r="K1638" i="2"/>
  <c r="M1638" i="2"/>
  <c r="K83" i="2"/>
  <c r="L83" i="2"/>
  <c r="M83" i="2"/>
  <c r="K211" i="2"/>
  <c r="L211" i="2"/>
  <c r="M211" i="2"/>
  <c r="K338" i="2"/>
  <c r="L338" i="2"/>
  <c r="M338" i="2"/>
  <c r="M637" i="2"/>
  <c r="M862" i="2"/>
  <c r="M1186" i="2"/>
  <c r="M1250" i="2"/>
  <c r="M1290" i="2"/>
  <c r="M1354" i="2"/>
  <c r="L1418" i="2"/>
  <c r="L1577" i="2"/>
  <c r="L1640" i="2"/>
  <c r="L925" i="2"/>
  <c r="M1329" i="2"/>
  <c r="L26" i="2"/>
  <c r="M93" i="2"/>
  <c r="L125" i="2"/>
  <c r="M157" i="2"/>
  <c r="L189" i="2"/>
  <c r="M221" i="2"/>
  <c r="L252" i="2"/>
  <c r="M284" i="2"/>
  <c r="L348" i="2"/>
  <c r="L388" i="2"/>
  <c r="M466" i="2"/>
  <c r="L502" i="2"/>
  <c r="M526" i="2"/>
  <c r="L559" i="2"/>
  <c r="L576" i="2"/>
  <c r="M599" i="2"/>
  <c r="M687" i="2"/>
  <c r="L751" i="2"/>
  <c r="L855" i="2"/>
  <c r="M887" i="2"/>
  <c r="L951" i="2"/>
  <c r="L991" i="2"/>
  <c r="M1087" i="2"/>
  <c r="M1195" i="2"/>
  <c r="L1259" i="2"/>
  <c r="L1363" i="2"/>
  <c r="M1395" i="2"/>
  <c r="L1459" i="2"/>
  <c r="L1499" i="2"/>
  <c r="M1594" i="2"/>
  <c r="M1301" i="2"/>
  <c r="L1437" i="2"/>
  <c r="M837" i="2"/>
  <c r="M1045" i="2"/>
  <c r="L1457" i="2"/>
  <c r="L16" i="2"/>
  <c r="M110" i="2"/>
  <c r="L174" i="2"/>
  <c r="M285" i="2"/>
  <c r="M403" i="2"/>
  <c r="K663" i="2"/>
  <c r="M663" i="2"/>
  <c r="K848" i="2"/>
  <c r="L848" i="2"/>
  <c r="K896" i="2"/>
  <c r="M896" i="2"/>
  <c r="L968" i="2"/>
  <c r="L1120" i="2"/>
  <c r="M1168" i="2"/>
  <c r="L1292" i="2"/>
  <c r="K1348" i="2"/>
  <c r="M1348" i="2"/>
  <c r="L1348" i="2"/>
  <c r="M1603" i="2"/>
  <c r="K1501" i="2"/>
  <c r="M1501" i="2"/>
  <c r="K1568" i="2"/>
  <c r="L1568" i="2"/>
  <c r="M175" i="2"/>
  <c r="M570" i="2"/>
  <c r="K897" i="2"/>
  <c r="L897" i="2"/>
  <c r="K1245" i="2"/>
  <c r="M1245" i="2"/>
  <c r="M64" i="2"/>
  <c r="K497" i="2"/>
  <c r="L497" i="2"/>
  <c r="K930" i="2"/>
  <c r="L930" i="2"/>
  <c r="K1130" i="2"/>
  <c r="L1130" i="2"/>
  <c r="M1130" i="2"/>
  <c r="K1653" i="2"/>
  <c r="M1653" i="2"/>
  <c r="L1653" i="2"/>
  <c r="K241" i="2"/>
  <c r="L241" i="2"/>
  <c r="K1520" i="2"/>
  <c r="M1520" i="2"/>
  <c r="L1520" i="2"/>
  <c r="L1638" i="2"/>
  <c r="K411" i="2"/>
  <c r="L411" i="2"/>
  <c r="K459" i="2"/>
  <c r="L459" i="2"/>
  <c r="K1220" i="2"/>
  <c r="M1220" i="2"/>
  <c r="K1300" i="2"/>
  <c r="L1300" i="2"/>
  <c r="K1356" i="2"/>
  <c r="L1356" i="2"/>
  <c r="K1341" i="2"/>
  <c r="M1341" i="2"/>
  <c r="K468" i="2"/>
  <c r="L468" i="2"/>
  <c r="K721" i="2"/>
  <c r="L721" i="2"/>
  <c r="K200" i="2"/>
  <c r="L200" i="2"/>
  <c r="M200" i="2"/>
  <c r="K327" i="2"/>
  <c r="L327" i="2"/>
  <c r="K738" i="2"/>
  <c r="L738" i="2"/>
  <c r="K1414" i="2"/>
  <c r="L1414" i="2"/>
  <c r="M1414" i="2"/>
  <c r="K677" i="2"/>
  <c r="M677" i="2"/>
  <c r="K1311" i="2"/>
  <c r="L1311" i="2"/>
  <c r="M356" i="2"/>
  <c r="M450" i="2"/>
  <c r="M510" i="2"/>
  <c r="M583" i="2"/>
  <c r="L727" i="2"/>
  <c r="M759" i="2"/>
  <c r="L863" i="2"/>
  <c r="M959" i="2"/>
  <c r="M1071" i="2"/>
  <c r="L1235" i="2"/>
  <c r="M1267" i="2"/>
  <c r="L1371" i="2"/>
  <c r="M1467" i="2"/>
  <c r="M1578" i="2"/>
  <c r="L1381" i="2"/>
  <c r="M1469" i="2"/>
  <c r="L893" i="2"/>
  <c r="M1505" i="2"/>
  <c r="M94" i="2"/>
  <c r="M293" i="2"/>
  <c r="L325" i="2"/>
  <c r="M411" i="2"/>
  <c r="K467" i="2"/>
  <c r="M467" i="2"/>
  <c r="K671" i="2"/>
  <c r="M671" i="2"/>
  <c r="K904" i="2"/>
  <c r="M904" i="2"/>
  <c r="M1048" i="2"/>
  <c r="K1096" i="2"/>
  <c r="L1096" i="2"/>
  <c r="L1220" i="2"/>
  <c r="M1356" i="2"/>
  <c r="K1539" i="2"/>
  <c r="M1539" i="2"/>
  <c r="L1341" i="2"/>
  <c r="K310" i="2"/>
  <c r="M310" i="2"/>
  <c r="M468" i="2"/>
  <c r="K1033" i="2"/>
  <c r="L1033" i="2"/>
  <c r="M1033" i="2"/>
  <c r="K29" i="2"/>
  <c r="M29" i="2"/>
  <c r="M327" i="2"/>
  <c r="K571" i="2"/>
  <c r="L571" i="2"/>
  <c r="M738" i="2"/>
  <c r="K1098" i="2"/>
  <c r="L1098" i="2"/>
  <c r="M1098" i="2"/>
  <c r="K1533" i="2"/>
  <c r="L1533" i="2"/>
  <c r="M1533" i="2"/>
  <c r="K675" i="2"/>
  <c r="L675" i="2"/>
  <c r="M675" i="2"/>
  <c r="M1311" i="2"/>
  <c r="K1407" i="2"/>
  <c r="L1407" i="2"/>
  <c r="M1407" i="2"/>
  <c r="K1456" i="2"/>
  <c r="M1456" i="2"/>
  <c r="L1456" i="2"/>
  <c r="K973" i="2"/>
  <c r="M973" i="2"/>
  <c r="K1433" i="2"/>
  <c r="L1433" i="2"/>
  <c r="K201" i="2"/>
  <c r="L201" i="2"/>
  <c r="K288" i="2"/>
  <c r="L288" i="2"/>
  <c r="K470" i="2"/>
  <c r="M470" i="2"/>
  <c r="L470" i="2"/>
  <c r="K658" i="2"/>
  <c r="L658" i="2"/>
  <c r="M658" i="2"/>
  <c r="K1279" i="2"/>
  <c r="L1279" i="2"/>
  <c r="K1590" i="2"/>
  <c r="L1590" i="2"/>
  <c r="K780" i="2"/>
  <c r="L780" i="2"/>
  <c r="K1076" i="2"/>
  <c r="L1076" i="2"/>
  <c r="M1076" i="2"/>
  <c r="K1192" i="2"/>
  <c r="M1192" i="2"/>
  <c r="K1376" i="2"/>
  <c r="M1376" i="2"/>
  <c r="L1376" i="2"/>
  <c r="K48" i="2"/>
  <c r="M48" i="2"/>
  <c r="K296" i="2"/>
  <c r="M296" i="2"/>
  <c r="K555" i="2"/>
  <c r="M555" i="2"/>
  <c r="L555" i="2"/>
  <c r="K1375" i="2"/>
  <c r="L1375" i="2"/>
  <c r="M1375" i="2"/>
  <c r="K1607" i="2"/>
  <c r="M1607" i="2"/>
  <c r="K179" i="2"/>
  <c r="L179" i="2"/>
  <c r="M179" i="2"/>
  <c r="K306" i="2"/>
  <c r="L306" i="2"/>
  <c r="M306" i="2"/>
  <c r="M1521" i="2"/>
  <c r="M1465" i="2"/>
  <c r="L1623" i="2"/>
  <c r="L111" i="2"/>
  <c r="M183" i="2"/>
  <c r="M294" i="2"/>
  <c r="M318" i="2"/>
  <c r="L358" i="2"/>
  <c r="M436" i="2"/>
  <c r="M476" i="2"/>
  <c r="L617" i="2"/>
  <c r="L705" i="2"/>
  <c r="L729" i="2"/>
  <c r="M769" i="2"/>
  <c r="M865" i="2"/>
  <c r="M905" i="2"/>
  <c r="L969" i="2"/>
  <c r="M1105" i="2"/>
  <c r="M1213" i="2"/>
  <c r="M1253" i="2"/>
  <c r="M1667" i="2"/>
  <c r="M37" i="2"/>
  <c r="M72" i="2"/>
  <c r="L136" i="2"/>
  <c r="M271" i="2"/>
  <c r="M335" i="2"/>
  <c r="M399" i="2"/>
  <c r="M445" i="2"/>
  <c r="M505" i="2"/>
  <c r="M579" i="2"/>
  <c r="M633" i="2"/>
  <c r="M682" i="2"/>
  <c r="M746" i="2"/>
  <c r="M810" i="2"/>
  <c r="M874" i="2"/>
  <c r="M938" i="2"/>
  <c r="M1002" i="2"/>
  <c r="M1162" i="2"/>
  <c r="L1278" i="2"/>
  <c r="L1446" i="2"/>
  <c r="L1478" i="2"/>
  <c r="L1510" i="2"/>
  <c r="M1565" i="2"/>
  <c r="L1597" i="2"/>
  <c r="L1628" i="2"/>
  <c r="L636" i="2"/>
  <c r="M1021" i="2"/>
  <c r="K1225" i="2"/>
  <c r="L1225" i="2"/>
  <c r="K38" i="2"/>
  <c r="L38" i="2"/>
  <c r="L137" i="2"/>
  <c r="L296" i="2"/>
  <c r="K438" i="2"/>
  <c r="M438" i="2"/>
  <c r="L438" i="2"/>
  <c r="L478" i="2"/>
  <c r="K739" i="2"/>
  <c r="L739" i="2"/>
  <c r="M739" i="2"/>
  <c r="K899" i="2"/>
  <c r="M899" i="2"/>
  <c r="L899" i="2"/>
  <c r="K1099" i="2"/>
  <c r="L1099" i="2"/>
  <c r="K464" i="2"/>
  <c r="L464" i="2"/>
  <c r="M464" i="2"/>
  <c r="M297" i="2"/>
  <c r="K876" i="2"/>
  <c r="L876" i="2"/>
  <c r="M876" i="2"/>
  <c r="K1312" i="2"/>
  <c r="M1312" i="2"/>
  <c r="L1607" i="2"/>
  <c r="L1465" i="2"/>
  <c r="L294" i="2"/>
  <c r="L476" i="2"/>
  <c r="M705" i="2"/>
  <c r="L905" i="2"/>
  <c r="L1213" i="2"/>
  <c r="L72" i="2"/>
  <c r="L1162" i="2"/>
  <c r="M1278" i="2"/>
  <c r="L1660" i="2"/>
  <c r="L1021" i="2"/>
  <c r="K595" i="2"/>
  <c r="M595" i="2"/>
  <c r="L595" i="2"/>
  <c r="K1247" i="2"/>
  <c r="L1247" i="2"/>
  <c r="K1343" i="2"/>
  <c r="L1343" i="2"/>
  <c r="K1558" i="2"/>
  <c r="M1558" i="2"/>
  <c r="K1409" i="2"/>
  <c r="L1409" i="2"/>
  <c r="K154" i="2"/>
  <c r="L154" i="2"/>
  <c r="M154" i="2"/>
  <c r="K273" i="2"/>
  <c r="L273" i="2"/>
  <c r="K756" i="2"/>
  <c r="L756" i="2"/>
  <c r="M756" i="2"/>
  <c r="K1164" i="2"/>
  <c r="M1164" i="2"/>
  <c r="L1312" i="2"/>
  <c r="K147" i="2"/>
  <c r="L147" i="2"/>
  <c r="M147" i="2"/>
  <c r="K274" i="2"/>
  <c r="L274" i="2"/>
  <c r="M274" i="2"/>
  <c r="K113" i="2"/>
  <c r="L113" i="2"/>
  <c r="K225" i="2"/>
  <c r="M225" i="2"/>
  <c r="K352" i="2"/>
  <c r="M352" i="2"/>
  <c r="K530" i="2"/>
  <c r="M530" i="2"/>
  <c r="L530" i="2"/>
  <c r="K603" i="2"/>
  <c r="L603" i="2"/>
  <c r="K707" i="2"/>
  <c r="L707" i="2"/>
  <c r="M707" i="2"/>
  <c r="K779" i="2"/>
  <c r="L779" i="2"/>
  <c r="K867" i="2"/>
  <c r="M867" i="2"/>
  <c r="L867" i="2"/>
  <c r="K604" i="2"/>
  <c r="M604" i="2"/>
  <c r="K844" i="2"/>
  <c r="L844" i="2"/>
  <c r="M844" i="2"/>
  <c r="K996" i="2"/>
  <c r="L996" i="2"/>
  <c r="M996" i="2"/>
  <c r="K386" i="2"/>
  <c r="L386" i="2"/>
  <c r="M1284" i="2"/>
  <c r="M1484" i="2"/>
  <c r="M63" i="2"/>
  <c r="L167" i="2"/>
  <c r="M262" i="2"/>
  <c r="M302" i="2"/>
  <c r="L366" i="2"/>
  <c r="M484" i="2"/>
  <c r="M562" i="2"/>
  <c r="M601" i="2"/>
  <c r="L713" i="2"/>
  <c r="M777" i="2"/>
  <c r="M913" i="2"/>
  <c r="M1025" i="2"/>
  <c r="M1049" i="2"/>
  <c r="L1089" i="2"/>
  <c r="M1181" i="2"/>
  <c r="M1221" i="2"/>
  <c r="M605" i="2"/>
  <c r="M80" i="2"/>
  <c r="M192" i="2"/>
  <c r="M216" i="2"/>
  <c r="L255" i="2"/>
  <c r="L319" i="2"/>
  <c r="L383" i="2"/>
  <c r="L429" i="2"/>
  <c r="L489" i="2"/>
  <c r="L546" i="2"/>
  <c r="L563" i="2"/>
  <c r="L626" i="2"/>
  <c r="L730" i="2"/>
  <c r="L794" i="2"/>
  <c r="L858" i="2"/>
  <c r="L922" i="2"/>
  <c r="L986" i="2"/>
  <c r="L1286" i="2"/>
  <c r="M1406" i="2"/>
  <c r="M1573" i="2"/>
  <c r="M1605" i="2"/>
  <c r="M1636" i="2"/>
  <c r="M500" i="2"/>
  <c r="L46" i="2"/>
  <c r="L225" i="2"/>
  <c r="K360" i="2"/>
  <c r="M360" i="2"/>
  <c r="M603" i="2"/>
  <c r="K827" i="2"/>
  <c r="L827" i="2"/>
  <c r="M827" i="2"/>
  <c r="M1431" i="2"/>
  <c r="K515" i="2"/>
  <c r="M515" i="2"/>
  <c r="L515" i="2"/>
  <c r="K812" i="2"/>
  <c r="L812" i="2"/>
  <c r="K1280" i="2"/>
  <c r="L1280" i="2"/>
  <c r="K1670" i="2"/>
  <c r="M1670" i="2"/>
  <c r="L1670" i="2"/>
  <c r="K115" i="2"/>
  <c r="L115" i="2"/>
  <c r="M115" i="2"/>
  <c r="K242" i="2"/>
  <c r="L242" i="2"/>
  <c r="M242" i="2"/>
  <c r="M386" i="2"/>
  <c r="L931" i="2"/>
  <c r="L963" i="2"/>
  <c r="L995" i="2"/>
  <c r="L1027" i="2"/>
  <c r="L1271" i="2"/>
  <c r="L1335" i="2"/>
  <c r="M644" i="2"/>
  <c r="M733" i="2"/>
  <c r="L949" i="2"/>
  <c r="L82" i="2"/>
  <c r="L265" i="2"/>
  <c r="L345" i="2"/>
  <c r="M415" i="2"/>
  <c r="M447" i="2"/>
  <c r="M556" i="2"/>
  <c r="L588" i="2"/>
  <c r="L804" i="2"/>
  <c r="L948" i="2"/>
  <c r="M1184" i="2"/>
  <c r="M1264" i="2"/>
  <c r="M1416" i="2"/>
  <c r="M1448" i="2"/>
  <c r="M1630" i="2"/>
  <c r="L611" i="2"/>
  <c r="M803" i="2"/>
  <c r="M987" i="2"/>
  <c r="M1083" i="2"/>
  <c r="L1287" i="2"/>
  <c r="L1351" i="2"/>
  <c r="M1566" i="2"/>
  <c r="M1598" i="2"/>
  <c r="M549" i="2"/>
  <c r="L685" i="2"/>
  <c r="M1297" i="2"/>
  <c r="M138" i="2"/>
  <c r="M281" i="2"/>
  <c r="L407" i="2"/>
  <c r="L499" i="2"/>
  <c r="M612" i="2"/>
  <c r="M635" i="2"/>
  <c r="M740" i="2"/>
  <c r="M820" i="2"/>
  <c r="M1060" i="2"/>
  <c r="L1200" i="2"/>
  <c r="L1288" i="2"/>
  <c r="L1320" i="2"/>
  <c r="L1408" i="2"/>
  <c r="L1504" i="2"/>
  <c r="L1646" i="2"/>
  <c r="M24" i="2"/>
  <c r="M965" i="2"/>
  <c r="M1576" i="2"/>
  <c r="L965" i="2"/>
  <c r="L232" i="2"/>
  <c r="L264" i="2"/>
  <c r="L392" i="2"/>
  <c r="L406" i="2"/>
  <c r="L835" i="2"/>
  <c r="M931" i="2"/>
  <c r="M963" i="2"/>
  <c r="M995" i="2"/>
  <c r="M1027" i="2"/>
  <c r="M1115" i="2"/>
  <c r="L1147" i="2"/>
  <c r="L1207" i="2"/>
  <c r="M1271" i="2"/>
  <c r="M1335" i="2"/>
  <c r="L1479" i="2"/>
  <c r="L1542" i="2"/>
  <c r="M1629" i="2"/>
  <c r="M1661" i="2"/>
  <c r="L354" i="2"/>
  <c r="L488" i="2"/>
  <c r="L644" i="2"/>
  <c r="L733" i="2"/>
  <c r="M949" i="2"/>
  <c r="M1513" i="2"/>
  <c r="L15" i="2"/>
  <c r="M47" i="2"/>
  <c r="M82" i="2"/>
  <c r="M170" i="2"/>
  <c r="L202" i="2"/>
  <c r="M265" i="2"/>
  <c r="M345" i="2"/>
  <c r="M369" i="2"/>
  <c r="L415" i="2"/>
  <c r="L447" i="2"/>
  <c r="L556" i="2"/>
  <c r="M588" i="2"/>
  <c r="L667" i="2"/>
  <c r="L684" i="2"/>
  <c r="M804" i="2"/>
  <c r="L884" i="2"/>
  <c r="M948" i="2"/>
  <c r="L972" i="2"/>
  <c r="L1004" i="2"/>
  <c r="M1092" i="2"/>
  <c r="M1124" i="2"/>
  <c r="L1184" i="2"/>
  <c r="L1264" i="2"/>
  <c r="M1352" i="2"/>
  <c r="M1384" i="2"/>
  <c r="L1416" i="2"/>
  <c r="L1448" i="2"/>
  <c r="L1535" i="2"/>
  <c r="M1567" i="2"/>
  <c r="L1630" i="2"/>
  <c r="M4" i="2"/>
  <c r="M472" i="2"/>
  <c r="L557" i="2"/>
  <c r="M741" i="2"/>
  <c r="L1157" i="2"/>
  <c r="L1425" i="2"/>
  <c r="M55" i="2"/>
  <c r="M52" i="2"/>
  <c r="L52" i="2"/>
  <c r="K50" i="2"/>
  <c r="L50" i="2"/>
  <c r="M50" i="2"/>
  <c r="K300" i="2"/>
  <c r="L300" i="2"/>
  <c r="M300" i="2"/>
  <c r="K975" i="2"/>
  <c r="L975" i="2"/>
  <c r="M975" i="2"/>
  <c r="K544" i="2"/>
  <c r="M544" i="2"/>
  <c r="L544" i="2"/>
  <c r="K1675" i="2"/>
  <c r="L1675" i="2"/>
  <c r="M1675" i="2"/>
  <c r="K1393" i="2"/>
  <c r="L1393" i="2"/>
  <c r="M1393" i="2"/>
  <c r="K431" i="2"/>
  <c r="M431" i="2"/>
  <c r="L431" i="2"/>
  <c r="K41" i="2"/>
  <c r="L41" i="2"/>
  <c r="K92" i="2"/>
  <c r="L92" i="2"/>
  <c r="K124" i="2"/>
  <c r="M124" i="2"/>
  <c r="K180" i="2"/>
  <c r="M180" i="2"/>
  <c r="K235" i="2"/>
  <c r="M235" i="2"/>
  <c r="K291" i="2"/>
  <c r="L291" i="2"/>
  <c r="K347" i="2"/>
  <c r="L347" i="2"/>
  <c r="K379" i="2"/>
  <c r="M379" i="2"/>
  <c r="K417" i="2"/>
  <c r="M417" i="2"/>
  <c r="K473" i="2"/>
  <c r="M473" i="2"/>
  <c r="K525" i="2"/>
  <c r="L525" i="2"/>
  <c r="K622" i="2"/>
  <c r="M622" i="2"/>
  <c r="K838" i="2"/>
  <c r="M838" i="2"/>
  <c r="K958" i="2"/>
  <c r="L958" i="2"/>
  <c r="K1014" i="2"/>
  <c r="L1014" i="2"/>
  <c r="M1014" i="2"/>
  <c r="K1110" i="2"/>
  <c r="M1110" i="2"/>
  <c r="K1346" i="2"/>
  <c r="L1346" i="2"/>
  <c r="K1466" i="2"/>
  <c r="L1466" i="2"/>
  <c r="K1522" i="2"/>
  <c r="L1522" i="2"/>
  <c r="M1522" i="2"/>
  <c r="K1617" i="2"/>
  <c r="L1617" i="2"/>
  <c r="K1177" i="2"/>
  <c r="M1177" i="2"/>
  <c r="K53" i="2"/>
  <c r="L53" i="2"/>
  <c r="K117" i="2"/>
  <c r="L117" i="2"/>
  <c r="K181" i="2"/>
  <c r="L181" i="2"/>
  <c r="K244" i="2"/>
  <c r="L244" i="2"/>
  <c r="K308" i="2"/>
  <c r="L308" i="2"/>
  <c r="M308" i="2"/>
  <c r="K911" i="2"/>
  <c r="L911" i="2"/>
  <c r="M911" i="2"/>
  <c r="K1419" i="2"/>
  <c r="L1419" i="2"/>
  <c r="M1419" i="2"/>
  <c r="K1201" i="2"/>
  <c r="L1201" i="2"/>
  <c r="M1201" i="2"/>
  <c r="K744" i="2"/>
  <c r="L744" i="2"/>
  <c r="M744" i="2"/>
  <c r="K1008" i="2"/>
  <c r="L1008" i="2"/>
  <c r="M1008" i="2"/>
  <c r="K135" i="2"/>
  <c r="L135" i="2"/>
  <c r="M135" i="2"/>
  <c r="K774" i="2"/>
  <c r="M774" i="2"/>
  <c r="K1402" i="2"/>
  <c r="M1402" i="2"/>
  <c r="K173" i="2"/>
  <c r="L173" i="2"/>
  <c r="M173" i="2"/>
  <c r="K1608" i="2"/>
  <c r="M1608" i="2"/>
  <c r="L1608" i="2"/>
  <c r="K825" i="2"/>
  <c r="M825" i="2"/>
  <c r="L825" i="2"/>
  <c r="K590" i="2"/>
  <c r="L590" i="2"/>
  <c r="M590" i="2"/>
  <c r="K902" i="2"/>
  <c r="M902" i="2"/>
  <c r="K1022" i="2"/>
  <c r="L1022" i="2"/>
  <c r="K1078" i="2"/>
  <c r="L1078" i="2"/>
  <c r="M1078" i="2"/>
  <c r="K1174" i="2"/>
  <c r="M1174" i="2"/>
  <c r="K1410" i="2"/>
  <c r="M1410" i="2"/>
  <c r="K1529" i="2"/>
  <c r="L1529" i="2"/>
  <c r="K1585" i="2"/>
  <c r="M1585" i="2"/>
  <c r="L1585" i="2"/>
  <c r="K1680" i="2"/>
  <c r="L1680" i="2"/>
  <c r="K1600" i="2"/>
  <c r="L1600" i="2"/>
  <c r="K847" i="2"/>
  <c r="L847" i="2"/>
  <c r="M847" i="2"/>
  <c r="K1355" i="2"/>
  <c r="L1355" i="2"/>
  <c r="M1355" i="2"/>
  <c r="K789" i="2"/>
  <c r="M789" i="2"/>
  <c r="L789" i="2"/>
  <c r="K427" i="2"/>
  <c r="M427" i="2"/>
  <c r="L427" i="2"/>
  <c r="K1516" i="2"/>
  <c r="M1516" i="2"/>
  <c r="L1516" i="2"/>
  <c r="K109" i="2"/>
  <c r="L109" i="2"/>
  <c r="M109" i="2"/>
  <c r="K156" i="2"/>
  <c r="L156" i="2"/>
  <c r="K299" i="2"/>
  <c r="M299" i="2"/>
  <c r="K533" i="2"/>
  <c r="M533" i="2"/>
  <c r="K598" i="2"/>
  <c r="L598" i="2"/>
  <c r="K645" i="2"/>
  <c r="L645" i="2"/>
  <c r="M645" i="2"/>
  <c r="K726" i="2"/>
  <c r="M726" i="2"/>
  <c r="K966" i="2"/>
  <c r="M966" i="2"/>
  <c r="K1086" i="2"/>
  <c r="L1086" i="2"/>
  <c r="K1142" i="2"/>
  <c r="L1142" i="2"/>
  <c r="M1142" i="2"/>
  <c r="K1234" i="2"/>
  <c r="M1234" i="2"/>
  <c r="K1474" i="2"/>
  <c r="M1474" i="2"/>
  <c r="K1593" i="2"/>
  <c r="M1593" i="2"/>
  <c r="K1648" i="2"/>
  <c r="M1648" i="2"/>
  <c r="L1648" i="2"/>
  <c r="K1596" i="2"/>
  <c r="L1596" i="2"/>
  <c r="K61" i="2"/>
  <c r="M61" i="2"/>
  <c r="K783" i="2"/>
  <c r="L783" i="2"/>
  <c r="M783" i="2"/>
  <c r="K1291" i="2"/>
  <c r="L1291" i="2"/>
  <c r="M1291" i="2"/>
  <c r="K1548" i="2"/>
  <c r="M1548" i="2"/>
  <c r="L1548" i="2"/>
  <c r="K381" i="2"/>
  <c r="M381" i="2"/>
  <c r="L381" i="2"/>
  <c r="K952" i="2"/>
  <c r="M952" i="2"/>
  <c r="L952" i="2"/>
  <c r="K17" i="2"/>
  <c r="L17" i="2"/>
  <c r="M17" i="2"/>
  <c r="K950" i="2"/>
  <c r="L950" i="2"/>
  <c r="M950" i="2"/>
  <c r="K1282" i="2"/>
  <c r="L1282" i="2"/>
  <c r="K1553" i="2"/>
  <c r="L1553" i="2"/>
  <c r="K1634" i="2"/>
  <c r="M1634" i="2"/>
  <c r="L1634" i="2"/>
  <c r="K100" i="2"/>
  <c r="L100" i="2"/>
  <c r="K243" i="2"/>
  <c r="M243" i="2"/>
  <c r="K425" i="2"/>
  <c r="M425" i="2"/>
  <c r="M100" i="2"/>
  <c r="M156" i="2"/>
  <c r="L243" i="2"/>
  <c r="L299" i="2"/>
  <c r="L425" i="2"/>
  <c r="L533" i="2"/>
  <c r="M598" i="2"/>
  <c r="K653" i="2"/>
  <c r="L653" i="2"/>
  <c r="K694" i="2"/>
  <c r="L694" i="2"/>
  <c r="M694" i="2"/>
  <c r="L726" i="2"/>
  <c r="K790" i="2"/>
  <c r="M790" i="2"/>
  <c r="L966" i="2"/>
  <c r="K1030" i="2"/>
  <c r="M1030" i="2"/>
  <c r="M1086" i="2"/>
  <c r="K1150" i="2"/>
  <c r="L1150" i="2"/>
  <c r="K1202" i="2"/>
  <c r="L1202" i="2"/>
  <c r="M1202" i="2"/>
  <c r="L1234" i="2"/>
  <c r="K1298" i="2"/>
  <c r="L1298" i="2"/>
  <c r="L1474" i="2"/>
  <c r="K1537" i="2"/>
  <c r="L1537" i="2"/>
  <c r="L1593" i="2"/>
  <c r="K1656" i="2"/>
  <c r="M1656" i="2"/>
  <c r="K1485" i="2"/>
  <c r="L1485" i="2"/>
  <c r="M1485" i="2"/>
  <c r="M1596" i="2"/>
  <c r="K869" i="2"/>
  <c r="M869" i="2"/>
  <c r="L61" i="2"/>
  <c r="K719" i="2"/>
  <c r="L719" i="2"/>
  <c r="M719" i="2"/>
  <c r="K1227" i="2"/>
  <c r="L1227" i="2"/>
  <c r="M1227" i="2"/>
  <c r="K1365" i="2"/>
  <c r="L1365" i="2"/>
  <c r="M1365" i="2"/>
  <c r="K317" i="2"/>
  <c r="L317" i="2"/>
  <c r="M317" i="2"/>
  <c r="K1460" i="2"/>
  <c r="L1460" i="2"/>
  <c r="M1460" i="2"/>
  <c r="K1046" i="2"/>
  <c r="M1046" i="2"/>
  <c r="K1544" i="2"/>
  <c r="M1544" i="2"/>
  <c r="K372" i="2"/>
  <c r="L372" i="2"/>
  <c r="M372" i="2"/>
  <c r="K1483" i="2"/>
  <c r="L1483" i="2"/>
  <c r="M1483" i="2"/>
  <c r="K872" i="2"/>
  <c r="L872" i="2"/>
  <c r="M872" i="2"/>
  <c r="K1255" i="2"/>
  <c r="L1255" i="2"/>
  <c r="M1255" i="2"/>
  <c r="K188" i="2"/>
  <c r="M188" i="2"/>
  <c r="K355" i="2"/>
  <c r="L355" i="2"/>
  <c r="K481" i="2"/>
  <c r="M481" i="2"/>
  <c r="K108" i="2"/>
  <c r="M108" i="2"/>
  <c r="K164" i="2"/>
  <c r="L164" i="2"/>
  <c r="K220" i="2"/>
  <c r="L220" i="2"/>
  <c r="K251" i="2"/>
  <c r="M251" i="2"/>
  <c r="K307" i="2"/>
  <c r="M307" i="2"/>
  <c r="K363" i="2"/>
  <c r="M363" i="2"/>
  <c r="K401" i="2"/>
  <c r="L401" i="2"/>
  <c r="K457" i="2"/>
  <c r="L457" i="2"/>
  <c r="K606" i="2"/>
  <c r="M606" i="2"/>
  <c r="M653" i="2"/>
  <c r="K702" i="2"/>
  <c r="L702" i="2"/>
  <c r="K758" i="2"/>
  <c r="L758" i="2"/>
  <c r="M758" i="2"/>
  <c r="L790" i="2"/>
  <c r="K854" i="2"/>
  <c r="M854" i="2"/>
  <c r="L1030" i="2"/>
  <c r="K1094" i="2"/>
  <c r="M1094" i="2"/>
  <c r="M1150" i="2"/>
  <c r="K1210" i="2"/>
  <c r="L1210" i="2"/>
  <c r="K1266" i="2"/>
  <c r="M1266" i="2"/>
  <c r="L1266" i="2"/>
  <c r="M1298" i="2"/>
  <c r="K1362" i="2"/>
  <c r="L1362" i="2"/>
  <c r="M1537" i="2"/>
  <c r="K1601" i="2"/>
  <c r="L1601" i="2"/>
  <c r="L1656" i="2"/>
  <c r="K1517" i="2"/>
  <c r="L1517" i="2"/>
  <c r="K597" i="2"/>
  <c r="M597" i="2"/>
  <c r="L597" i="2"/>
  <c r="L869" i="2"/>
  <c r="K1281" i="2"/>
  <c r="M1281" i="2"/>
  <c r="K670" i="2"/>
  <c r="L670" i="2"/>
  <c r="M670" i="2"/>
  <c r="K1167" i="2"/>
  <c r="L1167" i="2"/>
  <c r="M1167" i="2"/>
  <c r="K1673" i="2"/>
  <c r="M1673" i="2"/>
  <c r="L1673" i="2"/>
  <c r="K253" i="2"/>
  <c r="L253" i="2"/>
  <c r="M253" i="2"/>
  <c r="K792" i="2"/>
  <c r="L792" i="2"/>
  <c r="M792" i="2"/>
  <c r="K1369" i="2"/>
  <c r="M1369" i="2"/>
  <c r="L1369" i="2"/>
  <c r="K1199" i="2"/>
  <c r="L1199" i="2"/>
  <c r="M1199" i="2"/>
  <c r="K49" i="2"/>
  <c r="M49" i="2"/>
  <c r="K661" i="2"/>
  <c r="M661" i="2"/>
  <c r="K766" i="2"/>
  <c r="L766" i="2"/>
  <c r="K822" i="2"/>
  <c r="L822" i="2"/>
  <c r="M822" i="2"/>
  <c r="K918" i="2"/>
  <c r="M918" i="2"/>
  <c r="K1158" i="2"/>
  <c r="M1158" i="2"/>
  <c r="K1274" i="2"/>
  <c r="M1274" i="2"/>
  <c r="K1330" i="2"/>
  <c r="M1330" i="2"/>
  <c r="L1330" i="2"/>
  <c r="K1426" i="2"/>
  <c r="M1426" i="2"/>
  <c r="K1664" i="2"/>
  <c r="L1664" i="2"/>
  <c r="K725" i="2"/>
  <c r="M725" i="2"/>
  <c r="K1085" i="2"/>
  <c r="L1085" i="2"/>
  <c r="M1085" i="2"/>
  <c r="K332" i="2"/>
  <c r="L332" i="2"/>
  <c r="M332" i="2"/>
  <c r="K482" i="2"/>
  <c r="L482" i="2"/>
  <c r="M482" i="2"/>
  <c r="K535" i="2"/>
  <c r="L535" i="2"/>
  <c r="M535" i="2"/>
  <c r="K615" i="2"/>
  <c r="L615" i="2"/>
  <c r="M615" i="2"/>
  <c r="K1103" i="2"/>
  <c r="L1103" i="2"/>
  <c r="M1103" i="2"/>
  <c r="K1610" i="2"/>
  <c r="L1610" i="2"/>
  <c r="M1610" i="2"/>
  <c r="K126" i="2"/>
  <c r="L126" i="2"/>
  <c r="M126" i="2"/>
  <c r="K190" i="2"/>
  <c r="L190" i="2"/>
  <c r="M190" i="2"/>
  <c r="K894" i="2"/>
  <c r="L894" i="2"/>
  <c r="K1458" i="2"/>
  <c r="L1458" i="2"/>
  <c r="M1458" i="2"/>
  <c r="K773" i="2"/>
  <c r="L773" i="2"/>
  <c r="K236" i="2"/>
  <c r="L236" i="2"/>
  <c r="M236" i="2"/>
  <c r="K33" i="2"/>
  <c r="L33" i="2"/>
  <c r="K60" i="2"/>
  <c r="M60" i="2"/>
  <c r="K116" i="2"/>
  <c r="M116" i="2"/>
  <c r="K172" i="2"/>
  <c r="M172" i="2"/>
  <c r="K228" i="2"/>
  <c r="L228" i="2"/>
  <c r="K283" i="2"/>
  <c r="L283" i="2"/>
  <c r="K315" i="2"/>
  <c r="M315" i="2"/>
  <c r="K371" i="2"/>
  <c r="M371" i="2"/>
  <c r="K409" i="2"/>
  <c r="M409" i="2"/>
  <c r="K465" i="2"/>
  <c r="L465" i="2"/>
  <c r="K517" i="2"/>
  <c r="L517" i="2"/>
  <c r="K542" i="2"/>
  <c r="M542" i="2"/>
  <c r="L661" i="2"/>
  <c r="K710" i="2"/>
  <c r="M710" i="2"/>
  <c r="M766" i="2"/>
  <c r="K830" i="2"/>
  <c r="L830" i="2"/>
  <c r="K886" i="2"/>
  <c r="L886" i="2"/>
  <c r="M886" i="2"/>
  <c r="L918" i="2"/>
  <c r="K982" i="2"/>
  <c r="M982" i="2"/>
  <c r="L1158" i="2"/>
  <c r="K1218" i="2"/>
  <c r="M1218" i="2"/>
  <c r="L1274" i="2"/>
  <c r="K1338" i="2"/>
  <c r="M1338" i="2"/>
  <c r="K1394" i="2"/>
  <c r="M1394" i="2"/>
  <c r="L1394" i="2"/>
  <c r="L1426" i="2"/>
  <c r="K1490" i="2"/>
  <c r="M1490" i="2"/>
  <c r="M1664" i="2"/>
  <c r="K1540" i="2"/>
  <c r="L1540" i="2"/>
  <c r="L725" i="2"/>
  <c r="K1133" i="2"/>
  <c r="L1133" i="2"/>
  <c r="K1489" i="2"/>
  <c r="L1489" i="2"/>
  <c r="M1489" i="2"/>
  <c r="K77" i="2"/>
  <c r="L77" i="2"/>
  <c r="M77" i="2"/>
  <c r="K141" i="2"/>
  <c r="L141" i="2"/>
  <c r="M141" i="2"/>
  <c r="K205" i="2"/>
  <c r="L205" i="2"/>
  <c r="M205" i="2"/>
  <c r="K418" i="2"/>
  <c r="L418" i="2"/>
  <c r="M418" i="2"/>
  <c r="K1039" i="2"/>
  <c r="L1039" i="2"/>
  <c r="M1039" i="2"/>
  <c r="K1546" i="2"/>
  <c r="L1546" i="2"/>
  <c r="M1546" i="2"/>
  <c r="K62" i="2"/>
  <c r="L62" i="2"/>
  <c r="M62" i="2"/>
  <c r="K561" i="2"/>
  <c r="M561" i="2"/>
  <c r="L561" i="2"/>
  <c r="K1128" i="2"/>
  <c r="M1128" i="2"/>
  <c r="L1128" i="2"/>
  <c r="K1340" i="2"/>
  <c r="L1340" i="2"/>
  <c r="M1340" i="2"/>
  <c r="K592" i="2"/>
  <c r="M592" i="2"/>
  <c r="K696" i="2"/>
  <c r="M696" i="2"/>
  <c r="K824" i="2"/>
  <c r="M824" i="2"/>
  <c r="K1016" i="2"/>
  <c r="M1016" i="2"/>
  <c r="K1072" i="2"/>
  <c r="L1072" i="2"/>
  <c r="M1072" i="2"/>
  <c r="K1188" i="2"/>
  <c r="M1188" i="2"/>
  <c r="K1404" i="2"/>
  <c r="L1404" i="2"/>
  <c r="K1579" i="2"/>
  <c r="M1579" i="2"/>
  <c r="L1579" i="2"/>
  <c r="K1277" i="2"/>
  <c r="L1277" i="2"/>
  <c r="K1005" i="2"/>
  <c r="M1005" i="2"/>
  <c r="K28" i="2"/>
  <c r="M28" i="2"/>
  <c r="K79" i="2"/>
  <c r="L79" i="2"/>
  <c r="M79" i="2"/>
  <c r="K761" i="2"/>
  <c r="M761" i="2"/>
  <c r="L761" i="2"/>
  <c r="K1620" i="2"/>
  <c r="M1620" i="2"/>
  <c r="L1620" i="2"/>
  <c r="K587" i="2"/>
  <c r="L587" i="2"/>
  <c r="M587" i="2"/>
  <c r="K634" i="2"/>
  <c r="M634" i="2"/>
  <c r="L634" i="2"/>
  <c r="K1171" i="2"/>
  <c r="L1171" i="2"/>
  <c r="M1171" i="2"/>
  <c r="K1400" i="2"/>
  <c r="M1400" i="2"/>
  <c r="L1400" i="2"/>
  <c r="M268" i="2"/>
  <c r="M396" i="2"/>
  <c r="M442" i="2"/>
  <c r="M502" i="2"/>
  <c r="M559" i="2"/>
  <c r="M576" i="2"/>
  <c r="M679" i="2"/>
  <c r="M743" i="2"/>
  <c r="M807" i="2"/>
  <c r="M871" i="2"/>
  <c r="M935" i="2"/>
  <c r="M999" i="2"/>
  <c r="M1063" i="2"/>
  <c r="M1127" i="2"/>
  <c r="M1187" i="2"/>
  <c r="M1251" i="2"/>
  <c r="M1315" i="2"/>
  <c r="M1379" i="2"/>
  <c r="M1443" i="2"/>
  <c r="M1507" i="2"/>
  <c r="M1570" i="2"/>
  <c r="L1633" i="2"/>
  <c r="M1285" i="2"/>
  <c r="M1413" i="2"/>
  <c r="L1635" i="2"/>
  <c r="M941" i="2"/>
  <c r="M1345" i="2"/>
  <c r="M27" i="2"/>
  <c r="M86" i="2"/>
  <c r="M150" i="2"/>
  <c r="M214" i="2"/>
  <c r="M277" i="2"/>
  <c r="M341" i="2"/>
  <c r="L451" i="2"/>
  <c r="L511" i="2"/>
  <c r="K569" i="2"/>
  <c r="M569" i="2"/>
  <c r="L592" i="2"/>
  <c r="L696" i="2"/>
  <c r="K800" i="2"/>
  <c r="L800" i="2"/>
  <c r="L824" i="2"/>
  <c r="K928" i="2"/>
  <c r="L928" i="2"/>
  <c r="K960" i="2"/>
  <c r="M960" i="2"/>
  <c r="L1016" i="2"/>
  <c r="K1080" i="2"/>
  <c r="M1080" i="2"/>
  <c r="K1136" i="2"/>
  <c r="M1136" i="2"/>
  <c r="L1136" i="2"/>
  <c r="L1188" i="2"/>
  <c r="K1252" i="2"/>
  <c r="M1252" i="2"/>
  <c r="M1404" i="2"/>
  <c r="K1468" i="2"/>
  <c r="L1468" i="2"/>
  <c r="K1587" i="2"/>
  <c r="L1587" i="2"/>
  <c r="K1642" i="2"/>
  <c r="M1642" i="2"/>
  <c r="L1642" i="2"/>
  <c r="M1277" i="2"/>
  <c r="K1405" i="2"/>
  <c r="L1405" i="2"/>
  <c r="L1005" i="2"/>
  <c r="K1417" i="2"/>
  <c r="M1417" i="2"/>
  <c r="L28" i="2"/>
  <c r="K87" i="2"/>
  <c r="M87" i="2"/>
  <c r="K143" i="2"/>
  <c r="L143" i="2"/>
  <c r="M143" i="2"/>
  <c r="K697" i="2"/>
  <c r="M697" i="2"/>
  <c r="L697" i="2"/>
  <c r="K1205" i="2"/>
  <c r="L1205" i="2"/>
  <c r="M1205" i="2"/>
  <c r="K194" i="2"/>
  <c r="L194" i="2"/>
  <c r="M194" i="2"/>
  <c r="K1116" i="2"/>
  <c r="M1116" i="2"/>
  <c r="L1116" i="2"/>
  <c r="L396" i="2"/>
  <c r="L442" i="2"/>
  <c r="L679" i="2"/>
  <c r="L743" i="2"/>
  <c r="L807" i="2"/>
  <c r="L871" i="2"/>
  <c r="L935" i="2"/>
  <c r="L999" i="2"/>
  <c r="L1063" i="2"/>
  <c r="L1127" i="2"/>
  <c r="L1187" i="2"/>
  <c r="L1251" i="2"/>
  <c r="L1315" i="2"/>
  <c r="L1379" i="2"/>
  <c r="L1443" i="2"/>
  <c r="L1507" i="2"/>
  <c r="L1570" i="2"/>
  <c r="M1633" i="2"/>
  <c r="L1285" i="2"/>
  <c r="L1413" i="2"/>
  <c r="M1635" i="2"/>
  <c r="L941" i="2"/>
  <c r="L1345" i="2"/>
  <c r="L27" i="2"/>
  <c r="L86" i="2"/>
  <c r="L150" i="2"/>
  <c r="L214" i="2"/>
  <c r="L277" i="2"/>
  <c r="L341" i="2"/>
  <c r="M451" i="2"/>
  <c r="M511" i="2"/>
  <c r="K639" i="2"/>
  <c r="M639" i="2"/>
  <c r="K752" i="2"/>
  <c r="M752" i="2"/>
  <c r="K880" i="2"/>
  <c r="M880" i="2"/>
  <c r="K1024" i="2"/>
  <c r="M1024" i="2"/>
  <c r="K1144" i="2"/>
  <c r="L1144" i="2"/>
  <c r="K1196" i="2"/>
  <c r="M1196" i="2"/>
  <c r="L1196" i="2"/>
  <c r="K1316" i="2"/>
  <c r="M1316" i="2"/>
  <c r="K1531" i="2"/>
  <c r="L1531" i="2"/>
  <c r="K1650" i="2"/>
  <c r="L1650" i="2"/>
  <c r="K1293" i="2"/>
  <c r="L1293" i="2"/>
  <c r="M1293" i="2"/>
  <c r="K1588" i="2"/>
  <c r="M1588" i="2"/>
  <c r="K36" i="2"/>
  <c r="M36" i="2"/>
  <c r="K151" i="2"/>
  <c r="M151" i="2"/>
  <c r="K207" i="2"/>
  <c r="L207" i="2"/>
  <c r="M207" i="2"/>
  <c r="K270" i="2"/>
  <c r="L270" i="2"/>
  <c r="M270" i="2"/>
  <c r="K334" i="2"/>
  <c r="L334" i="2"/>
  <c r="M334" i="2"/>
  <c r="K398" i="2"/>
  <c r="L398" i="2"/>
  <c r="M398" i="2"/>
  <c r="K444" i="2"/>
  <c r="L444" i="2"/>
  <c r="M444" i="2"/>
  <c r="K504" i="2"/>
  <c r="L504" i="2"/>
  <c r="M504" i="2"/>
  <c r="K648" i="2"/>
  <c r="M648" i="2"/>
  <c r="L648" i="2"/>
  <c r="K1145" i="2"/>
  <c r="L1145" i="2"/>
  <c r="M1145" i="2"/>
  <c r="K1289" i="2"/>
  <c r="M1289" i="2"/>
  <c r="L1289" i="2"/>
  <c r="K162" i="2"/>
  <c r="L162" i="2"/>
  <c r="M162" i="2"/>
  <c r="K1084" i="2"/>
  <c r="L1084" i="2"/>
  <c r="M1084" i="2"/>
  <c r="L268" i="2"/>
  <c r="L25" i="2"/>
  <c r="L84" i="2"/>
  <c r="L148" i="2"/>
  <c r="L212" i="2"/>
  <c r="L275" i="2"/>
  <c r="L339" i="2"/>
  <c r="L449" i="2"/>
  <c r="L509" i="2"/>
  <c r="L582" i="2"/>
  <c r="L637" i="2"/>
  <c r="L686" i="2"/>
  <c r="L750" i="2"/>
  <c r="L814" i="2"/>
  <c r="L878" i="2"/>
  <c r="L942" i="2"/>
  <c r="L1006" i="2"/>
  <c r="L1070" i="2"/>
  <c r="L1134" i="2"/>
  <c r="L1194" i="2"/>
  <c r="M1258" i="2"/>
  <c r="M1322" i="2"/>
  <c r="M1386" i="2"/>
  <c r="L1450" i="2"/>
  <c r="L1514" i="2"/>
  <c r="M1577" i="2"/>
  <c r="M1640" i="2"/>
  <c r="L1453" i="2"/>
  <c r="L1683" i="2"/>
  <c r="L1029" i="2"/>
  <c r="L1441" i="2"/>
  <c r="L42" i="2"/>
  <c r="L101" i="2"/>
  <c r="M125" i="2"/>
  <c r="L165" i="2"/>
  <c r="M189" i="2"/>
  <c r="M252" i="2"/>
  <c r="L292" i="2"/>
  <c r="M316" i="2"/>
  <c r="L356" i="2"/>
  <c r="M380" i="2"/>
  <c r="L402" i="2"/>
  <c r="M426" i="2"/>
  <c r="L466" i="2"/>
  <c r="L526" i="2"/>
  <c r="M543" i="2"/>
  <c r="M560" i="2"/>
  <c r="L599" i="2"/>
  <c r="M623" i="2"/>
  <c r="L654" i="2"/>
  <c r="L703" i="2"/>
  <c r="M727" i="2"/>
  <c r="L767" i="2"/>
  <c r="M791" i="2"/>
  <c r="L831" i="2"/>
  <c r="M855" i="2"/>
  <c r="L895" i="2"/>
  <c r="M919" i="2"/>
  <c r="L959" i="2"/>
  <c r="M983" i="2"/>
  <c r="L1023" i="2"/>
  <c r="M1047" i="2"/>
  <c r="L1087" i="2"/>
  <c r="M1111" i="2"/>
  <c r="L1151" i="2"/>
  <c r="M1175" i="2"/>
  <c r="L1211" i="2"/>
  <c r="M1235" i="2"/>
  <c r="L1275" i="2"/>
  <c r="M1299" i="2"/>
  <c r="L1339" i="2"/>
  <c r="M1363" i="2"/>
  <c r="L1403" i="2"/>
  <c r="M1427" i="2"/>
  <c r="L1467" i="2"/>
  <c r="M1491" i="2"/>
  <c r="L1530" i="2"/>
  <c r="M1554" i="2"/>
  <c r="L1594" i="2"/>
  <c r="M1618" i="2"/>
  <c r="M1657" i="2"/>
  <c r="M1681" i="2"/>
  <c r="L1333" i="2"/>
  <c r="M1381" i="2"/>
  <c r="L1493" i="2"/>
  <c r="L1580" i="2"/>
  <c r="M693" i="2"/>
  <c r="L837" i="2"/>
  <c r="L1093" i="2"/>
  <c r="M1249" i="2"/>
  <c r="L1505" i="2"/>
  <c r="L1663" i="2"/>
  <c r="L51" i="2"/>
  <c r="M70" i="2"/>
  <c r="L110" i="2"/>
  <c r="M134" i="2"/>
  <c r="M198" i="2"/>
  <c r="M261" i="2"/>
  <c r="M325" i="2"/>
  <c r="L389" i="2"/>
  <c r="L435" i="2"/>
  <c r="L495" i="2"/>
  <c r="L552" i="2"/>
  <c r="M600" i="2"/>
  <c r="K624" i="2"/>
  <c r="L624" i="2"/>
  <c r="L639" i="2"/>
  <c r="M704" i="2"/>
  <c r="K728" i="2"/>
  <c r="L728" i="2"/>
  <c r="L752" i="2"/>
  <c r="M832" i="2"/>
  <c r="K856" i="2"/>
  <c r="L856" i="2"/>
  <c r="L880" i="2"/>
  <c r="K936" i="2"/>
  <c r="L936" i="2"/>
  <c r="L1024" i="2"/>
  <c r="K1088" i="2"/>
  <c r="M1088" i="2"/>
  <c r="M1144" i="2"/>
  <c r="K1204" i="2"/>
  <c r="L1204" i="2"/>
  <c r="K1260" i="2"/>
  <c r="M1260" i="2"/>
  <c r="L1260" i="2"/>
  <c r="L1316" i="2"/>
  <c r="K1380" i="2"/>
  <c r="M1380" i="2"/>
  <c r="M1531" i="2"/>
  <c r="K1595" i="2"/>
  <c r="L1595" i="2"/>
  <c r="M1650" i="2"/>
  <c r="K1309" i="2"/>
  <c r="M1309" i="2"/>
  <c r="K1421" i="2"/>
  <c r="L1421" i="2"/>
  <c r="M1421" i="2"/>
  <c r="L1588" i="2"/>
  <c r="K853" i="2"/>
  <c r="L853" i="2"/>
  <c r="L36" i="2"/>
  <c r="K95" i="2"/>
  <c r="M95" i="2"/>
  <c r="L151" i="2"/>
  <c r="K215" i="2"/>
  <c r="M215" i="2"/>
  <c r="L215" i="2"/>
  <c r="K278" i="2"/>
  <c r="M278" i="2"/>
  <c r="L278" i="2"/>
  <c r="K342" i="2"/>
  <c r="M342" i="2"/>
  <c r="L342" i="2"/>
  <c r="K452" i="2"/>
  <c r="M452" i="2"/>
  <c r="L452" i="2"/>
  <c r="K593" i="2"/>
  <c r="M593" i="2"/>
  <c r="L593" i="2"/>
  <c r="K1081" i="2"/>
  <c r="L1081" i="2"/>
  <c r="M1081" i="2"/>
  <c r="K247" i="2"/>
  <c r="L247" i="2"/>
  <c r="M247" i="2"/>
  <c r="K311" i="2"/>
  <c r="L311" i="2"/>
  <c r="M311" i="2"/>
  <c r="K375" i="2"/>
  <c r="L375" i="2"/>
  <c r="M375" i="2"/>
  <c r="K421" i="2"/>
  <c r="L421" i="2"/>
  <c r="M421" i="2"/>
  <c r="K485" i="2"/>
  <c r="L485" i="2"/>
  <c r="M485" i="2"/>
  <c r="K538" i="2"/>
  <c r="L538" i="2"/>
  <c r="M538" i="2"/>
  <c r="K618" i="2"/>
  <c r="L618" i="2"/>
  <c r="M618" i="2"/>
  <c r="K673" i="2"/>
  <c r="L673" i="2"/>
  <c r="M673" i="2"/>
  <c r="K722" i="2"/>
  <c r="L722" i="2"/>
  <c r="M722" i="2"/>
  <c r="K786" i="2"/>
  <c r="L786" i="2"/>
  <c r="M786" i="2"/>
  <c r="K850" i="2"/>
  <c r="L850" i="2"/>
  <c r="M850" i="2"/>
  <c r="K914" i="2"/>
  <c r="L914" i="2"/>
  <c r="M914" i="2"/>
  <c r="K978" i="2"/>
  <c r="L978" i="2"/>
  <c r="M978" i="2"/>
  <c r="K1042" i="2"/>
  <c r="L1042" i="2"/>
  <c r="M1042" i="2"/>
  <c r="K917" i="2"/>
  <c r="L917" i="2"/>
  <c r="M917" i="2"/>
  <c r="K209" i="2"/>
  <c r="M209" i="2"/>
  <c r="L209" i="2"/>
  <c r="K860" i="2"/>
  <c r="L860" i="2"/>
  <c r="M860" i="2"/>
  <c r="K647" i="2"/>
  <c r="M647" i="2"/>
  <c r="K760" i="2"/>
  <c r="M760" i="2"/>
  <c r="K888" i="2"/>
  <c r="M888" i="2"/>
  <c r="K1152" i="2"/>
  <c r="L1152" i="2"/>
  <c r="K1268" i="2"/>
  <c r="L1268" i="2"/>
  <c r="K1324" i="2"/>
  <c r="M1324" i="2"/>
  <c r="L1324" i="2"/>
  <c r="K1444" i="2"/>
  <c r="M1444" i="2"/>
  <c r="K1658" i="2"/>
  <c r="L1658" i="2"/>
  <c r="K1445" i="2"/>
  <c r="M1445" i="2"/>
  <c r="K1612" i="2"/>
  <c r="M1612" i="2"/>
  <c r="L1612" i="2"/>
  <c r="K1257" i="2"/>
  <c r="L1257" i="2"/>
  <c r="K159" i="2"/>
  <c r="M159" i="2"/>
  <c r="K223" i="2"/>
  <c r="M223" i="2"/>
  <c r="K286" i="2"/>
  <c r="M286" i="2"/>
  <c r="K350" i="2"/>
  <c r="M350" i="2"/>
  <c r="K460" i="2"/>
  <c r="M460" i="2"/>
  <c r="K520" i="2"/>
  <c r="M520" i="2"/>
  <c r="K1017" i="2"/>
  <c r="L1017" i="2"/>
  <c r="M1017" i="2"/>
  <c r="K184" i="2"/>
  <c r="L184" i="2"/>
  <c r="M184" i="2"/>
  <c r="K153" i="2"/>
  <c r="L153" i="2"/>
  <c r="M153" i="2"/>
  <c r="K446" i="2"/>
  <c r="M446" i="2"/>
  <c r="L446" i="2"/>
  <c r="K819" i="2"/>
  <c r="L819" i="2"/>
  <c r="M819" i="2"/>
  <c r="K875" i="2"/>
  <c r="M875" i="2"/>
  <c r="L875" i="2"/>
  <c r="K440" i="2"/>
  <c r="L440" i="2"/>
  <c r="M440" i="2"/>
  <c r="K828" i="2"/>
  <c r="L828" i="2"/>
  <c r="M828" i="2"/>
  <c r="M364" i="2"/>
  <c r="M410" i="2"/>
  <c r="M474" i="2"/>
  <c r="M534" i="2"/>
  <c r="M607" i="2"/>
  <c r="M662" i="2"/>
  <c r="M711" i="2"/>
  <c r="M775" i="2"/>
  <c r="M839" i="2"/>
  <c r="M903" i="2"/>
  <c r="M967" i="2"/>
  <c r="M1031" i="2"/>
  <c r="M1095" i="2"/>
  <c r="M1159" i="2"/>
  <c r="M1219" i="2"/>
  <c r="M1283" i="2"/>
  <c r="M1347" i="2"/>
  <c r="M1411" i="2"/>
  <c r="M1475" i="2"/>
  <c r="M1538" i="2"/>
  <c r="M1602" i="2"/>
  <c r="L1665" i="2"/>
  <c r="M1349" i="2"/>
  <c r="M1524" i="2"/>
  <c r="L749" i="2"/>
  <c r="M1149" i="2"/>
  <c r="L1560" i="2"/>
  <c r="M54" i="2"/>
  <c r="M118" i="2"/>
  <c r="M182" i="2"/>
  <c r="L222" i="2"/>
  <c r="M245" i="2"/>
  <c r="L285" i="2"/>
  <c r="M309" i="2"/>
  <c r="M349" i="2"/>
  <c r="L373" i="2"/>
  <c r="L419" i="2"/>
  <c r="M459" i="2"/>
  <c r="L483" i="2"/>
  <c r="M519" i="2"/>
  <c r="L536" i="2"/>
  <c r="L577" i="2"/>
  <c r="K632" i="2"/>
  <c r="L632" i="2"/>
  <c r="L647" i="2"/>
  <c r="L680" i="2"/>
  <c r="K736" i="2"/>
  <c r="L736" i="2"/>
  <c r="L760" i="2"/>
  <c r="L808" i="2"/>
  <c r="K864" i="2"/>
  <c r="L864" i="2"/>
  <c r="L888" i="2"/>
  <c r="K944" i="2"/>
  <c r="M944" i="2"/>
  <c r="K1000" i="2"/>
  <c r="L1000" i="2"/>
  <c r="M1152" i="2"/>
  <c r="K1212" i="2"/>
  <c r="L1212" i="2"/>
  <c r="M1268" i="2"/>
  <c r="K1332" i="2"/>
  <c r="L1332" i="2"/>
  <c r="K1388" i="2"/>
  <c r="M1388" i="2"/>
  <c r="L1388" i="2"/>
  <c r="L1444" i="2"/>
  <c r="K1508" i="2"/>
  <c r="M1508" i="2"/>
  <c r="M1658" i="2"/>
  <c r="K1325" i="2"/>
  <c r="M1325" i="2"/>
  <c r="L1445" i="2"/>
  <c r="K1643" i="2"/>
  <c r="L1643" i="2"/>
  <c r="K901" i="2"/>
  <c r="L901" i="2"/>
  <c r="M901" i="2"/>
  <c r="M1257" i="2"/>
  <c r="K1671" i="2"/>
  <c r="M1671" i="2"/>
  <c r="L159" i="2"/>
  <c r="L223" i="2"/>
  <c r="L286" i="2"/>
  <c r="L350" i="2"/>
  <c r="L460" i="2"/>
  <c r="L520" i="2"/>
  <c r="K953" i="2"/>
  <c r="L953" i="2"/>
  <c r="M953" i="2"/>
  <c r="K120" i="2"/>
  <c r="L120" i="2"/>
  <c r="M120" i="2"/>
  <c r="K1677" i="2"/>
  <c r="L1677" i="2"/>
  <c r="M1677" i="2"/>
  <c r="K628" i="2"/>
  <c r="L628" i="2"/>
  <c r="M628" i="2"/>
  <c r="M614" i="2"/>
  <c r="M669" i="2"/>
  <c r="M718" i="2"/>
  <c r="M782" i="2"/>
  <c r="M846" i="2"/>
  <c r="M910" i="2"/>
  <c r="M974" i="2"/>
  <c r="M1038" i="2"/>
  <c r="M1102" i="2"/>
  <c r="M1166" i="2"/>
  <c r="M1226" i="2"/>
  <c r="L1290" i="2"/>
  <c r="L1354" i="2"/>
  <c r="M1418" i="2"/>
  <c r="M1482" i="2"/>
  <c r="L1545" i="2"/>
  <c r="L1609" i="2"/>
  <c r="L1672" i="2"/>
  <c r="L1564" i="2"/>
  <c r="L829" i="2"/>
  <c r="M1233" i="2"/>
  <c r="L1639" i="2"/>
  <c r="M69" i="2"/>
  <c r="M133" i="2"/>
  <c r="M197" i="2"/>
  <c r="M260" i="2"/>
  <c r="M324" i="2"/>
  <c r="L364" i="2"/>
  <c r="M388" i="2"/>
  <c r="L410" i="2"/>
  <c r="M434" i="2"/>
  <c r="L474" i="2"/>
  <c r="M494" i="2"/>
  <c r="L534" i="2"/>
  <c r="M551" i="2"/>
  <c r="M568" i="2"/>
  <c r="L607" i="2"/>
  <c r="M631" i="2"/>
  <c r="L662" i="2"/>
  <c r="L711" i="2"/>
  <c r="M735" i="2"/>
  <c r="L775" i="2"/>
  <c r="M799" i="2"/>
  <c r="L839" i="2"/>
  <c r="M863" i="2"/>
  <c r="L903" i="2"/>
  <c r="M927" i="2"/>
  <c r="L967" i="2"/>
  <c r="M991" i="2"/>
  <c r="L1031" i="2"/>
  <c r="M1055" i="2"/>
  <c r="L1095" i="2"/>
  <c r="M1119" i="2"/>
  <c r="L1159" i="2"/>
  <c r="M1179" i="2"/>
  <c r="L1219" i="2"/>
  <c r="M1243" i="2"/>
  <c r="L1283" i="2"/>
  <c r="M1307" i="2"/>
  <c r="L1347" i="2"/>
  <c r="M1371" i="2"/>
  <c r="L1411" i="2"/>
  <c r="M1435" i="2"/>
  <c r="L1475" i="2"/>
  <c r="M1499" i="2"/>
  <c r="L1538" i="2"/>
  <c r="M1562" i="2"/>
  <c r="L1602" i="2"/>
  <c r="L1625" i="2"/>
  <c r="M1665" i="2"/>
  <c r="M1237" i="2"/>
  <c r="L1349" i="2"/>
  <c r="M1397" i="2"/>
  <c r="L1524" i="2"/>
  <c r="L1604" i="2"/>
  <c r="M749" i="2"/>
  <c r="M893" i="2"/>
  <c r="L1149" i="2"/>
  <c r="M1305" i="2"/>
  <c r="M1560" i="2"/>
  <c r="M16" i="2"/>
  <c r="L54" i="2"/>
  <c r="M78" i="2"/>
  <c r="L118" i="2"/>
  <c r="M142" i="2"/>
  <c r="L182" i="2"/>
  <c r="M206" i="2"/>
  <c r="L245" i="2"/>
  <c r="M269" i="2"/>
  <c r="L309" i="2"/>
  <c r="M333" i="2"/>
  <c r="M373" i="2"/>
  <c r="L397" i="2"/>
  <c r="M419" i="2"/>
  <c r="L443" i="2"/>
  <c r="M483" i="2"/>
  <c r="L503" i="2"/>
  <c r="M536" i="2"/>
  <c r="K584" i="2"/>
  <c r="M584" i="2"/>
  <c r="M632" i="2"/>
  <c r="K688" i="2"/>
  <c r="M688" i="2"/>
  <c r="M736" i="2"/>
  <c r="K816" i="2"/>
  <c r="M816" i="2"/>
  <c r="M864" i="2"/>
  <c r="L944" i="2"/>
  <c r="M1000" i="2"/>
  <c r="K1064" i="2"/>
  <c r="L1064" i="2"/>
  <c r="M1212" i="2"/>
  <c r="K1276" i="2"/>
  <c r="L1276" i="2"/>
  <c r="M1332" i="2"/>
  <c r="K1396" i="2"/>
  <c r="L1396" i="2"/>
  <c r="K1452" i="2"/>
  <c r="M1452" i="2"/>
  <c r="L1452" i="2"/>
  <c r="L1508" i="2"/>
  <c r="K1571" i="2"/>
  <c r="M1571" i="2"/>
  <c r="L1325" i="2"/>
  <c r="K1461" i="2"/>
  <c r="M1461" i="2"/>
  <c r="M1643" i="2"/>
  <c r="K957" i="2"/>
  <c r="M957" i="2"/>
  <c r="K1313" i="2"/>
  <c r="L1313" i="2"/>
  <c r="M1313" i="2"/>
  <c r="L1671" i="2"/>
  <c r="K71" i="2"/>
  <c r="L71" i="2"/>
  <c r="K889" i="2"/>
  <c r="L889" i="2"/>
  <c r="M889" i="2"/>
  <c r="K56" i="2"/>
  <c r="L56" i="2"/>
  <c r="M56" i="2"/>
  <c r="K596" i="2"/>
  <c r="L596" i="2"/>
  <c r="M596" i="2"/>
  <c r="L512" i="2"/>
  <c r="M585" i="2"/>
  <c r="M640" i="2"/>
  <c r="M689" i="2"/>
  <c r="M753" i="2"/>
  <c r="M817" i="2"/>
  <c r="L881" i="2"/>
  <c r="L945" i="2"/>
  <c r="L1009" i="2"/>
  <c r="L1073" i="2"/>
  <c r="L1137" i="2"/>
  <c r="L1197" i="2"/>
  <c r="M1572" i="2"/>
  <c r="L1273" i="2"/>
  <c r="L112" i="2"/>
  <c r="L176" i="2"/>
  <c r="L239" i="2"/>
  <c r="K1114" i="2"/>
  <c r="L1114" i="2"/>
  <c r="K1138" i="2"/>
  <c r="M1138" i="2"/>
  <c r="K1238" i="2"/>
  <c r="L1238" i="2"/>
  <c r="K1262" i="2"/>
  <c r="L1262" i="2"/>
  <c r="K1366" i="2"/>
  <c r="M1366" i="2"/>
  <c r="K1390" i="2"/>
  <c r="L1390" i="2"/>
  <c r="K1494" i="2"/>
  <c r="L1494" i="2"/>
  <c r="K1518" i="2"/>
  <c r="M1518" i="2"/>
  <c r="K1621" i="2"/>
  <c r="M1621" i="2"/>
  <c r="K1644" i="2"/>
  <c r="L1644" i="2"/>
  <c r="K717" i="2"/>
  <c r="M717" i="2"/>
  <c r="K65" i="2"/>
  <c r="L65" i="2"/>
  <c r="K121" i="2"/>
  <c r="L121" i="2"/>
  <c r="K320" i="2"/>
  <c r="L320" i="2"/>
  <c r="K376" i="2"/>
  <c r="L376" i="2"/>
  <c r="K547" i="2"/>
  <c r="L547" i="2"/>
  <c r="K731" i="2"/>
  <c r="L731" i="2"/>
  <c r="K787" i="2"/>
  <c r="L787" i="2"/>
  <c r="K1107" i="2"/>
  <c r="L1107" i="2"/>
  <c r="K1139" i="2"/>
  <c r="L1139" i="2"/>
  <c r="M1139" i="2"/>
  <c r="K1191" i="2"/>
  <c r="L1191" i="2"/>
  <c r="M1191" i="2"/>
  <c r="K1614" i="2"/>
  <c r="L1614" i="2"/>
  <c r="K1645" i="2"/>
  <c r="M1645" i="2"/>
  <c r="L1645" i="2"/>
  <c r="K416" i="2"/>
  <c r="L416" i="2"/>
  <c r="M416" i="2"/>
  <c r="K186" i="2"/>
  <c r="L186" i="2"/>
  <c r="M186" i="2"/>
  <c r="K423" i="2"/>
  <c r="M423" i="2"/>
  <c r="L423" i="2"/>
  <c r="K620" i="2"/>
  <c r="L620" i="2"/>
  <c r="M620" i="2"/>
  <c r="K852" i="2"/>
  <c r="L852" i="2"/>
  <c r="M852" i="2"/>
  <c r="K1108" i="2"/>
  <c r="L1108" i="2"/>
  <c r="M1108" i="2"/>
  <c r="K1336" i="2"/>
  <c r="M1336" i="2"/>
  <c r="L1336" i="2"/>
  <c r="L199" i="2"/>
  <c r="L262" i="2"/>
  <c r="L326" i="2"/>
  <c r="L390" i="2"/>
  <c r="L436" i="2"/>
  <c r="L496" i="2"/>
  <c r="L553" i="2"/>
  <c r="L570" i="2"/>
  <c r="M737" i="2"/>
  <c r="M801" i="2"/>
  <c r="L865" i="2"/>
  <c r="L929" i="2"/>
  <c r="L993" i="2"/>
  <c r="L1057" i="2"/>
  <c r="L1121" i="2"/>
  <c r="L1181" i="2"/>
  <c r="L1261" i="2"/>
  <c r="L1069" i="2"/>
  <c r="L37" i="2"/>
  <c r="L96" i="2"/>
  <c r="L160" i="2"/>
  <c r="L224" i="2"/>
  <c r="L287" i="2"/>
  <c r="L351" i="2"/>
  <c r="L461" i="2"/>
  <c r="L521" i="2"/>
  <c r="L594" i="2"/>
  <c r="L649" i="2"/>
  <c r="L698" i="2"/>
  <c r="L762" i="2"/>
  <c r="L826" i="2"/>
  <c r="L890" i="2"/>
  <c r="L954" i="2"/>
  <c r="L1018" i="2"/>
  <c r="L1090" i="2"/>
  <c r="K1146" i="2"/>
  <c r="L1146" i="2"/>
  <c r="K1170" i="2"/>
  <c r="M1170" i="2"/>
  <c r="L1214" i="2"/>
  <c r="K1270" i="2"/>
  <c r="M1270" i="2"/>
  <c r="K1294" i="2"/>
  <c r="L1294" i="2"/>
  <c r="M1342" i="2"/>
  <c r="K1398" i="2"/>
  <c r="M1398" i="2"/>
  <c r="K1422" i="2"/>
  <c r="M1422" i="2"/>
  <c r="L1470" i="2"/>
  <c r="K1525" i="2"/>
  <c r="L1525" i="2"/>
  <c r="K1549" i="2"/>
  <c r="L1549" i="2"/>
  <c r="M1597" i="2"/>
  <c r="K1652" i="2"/>
  <c r="M1652" i="2"/>
  <c r="M636" i="2"/>
  <c r="K765" i="2"/>
  <c r="M765" i="2"/>
  <c r="K1125" i="2"/>
  <c r="L1125" i="2"/>
  <c r="L97" i="2"/>
  <c r="K129" i="2"/>
  <c r="L129" i="2"/>
  <c r="K185" i="2"/>
  <c r="L185" i="2"/>
  <c r="L352" i="2"/>
  <c r="K384" i="2"/>
  <c r="L384" i="2"/>
  <c r="K422" i="2"/>
  <c r="L422" i="2"/>
  <c r="K564" i="2"/>
  <c r="L564" i="2"/>
  <c r="K619" i="2"/>
  <c r="L619" i="2"/>
  <c r="K795" i="2"/>
  <c r="L795" i="2"/>
  <c r="K851" i="2"/>
  <c r="L851" i="2"/>
  <c r="K1231" i="2"/>
  <c r="L1231" i="2"/>
  <c r="K1263" i="2"/>
  <c r="L1263" i="2"/>
  <c r="M1263" i="2"/>
  <c r="K1319" i="2"/>
  <c r="L1319" i="2"/>
  <c r="M1319" i="2"/>
  <c r="K532" i="2"/>
  <c r="L532" i="2"/>
  <c r="K574" i="2"/>
  <c r="M574" i="2"/>
  <c r="L574" i="2"/>
  <c r="K781" i="2"/>
  <c r="M781" i="2"/>
  <c r="L781" i="2"/>
  <c r="K249" i="2"/>
  <c r="L249" i="2"/>
  <c r="M249" i="2"/>
  <c r="K487" i="2"/>
  <c r="M487" i="2"/>
  <c r="L487" i="2"/>
  <c r="K916" i="2"/>
  <c r="L916" i="2"/>
  <c r="M916" i="2"/>
  <c r="K1172" i="2"/>
  <c r="M1172" i="2"/>
  <c r="L1172" i="2"/>
  <c r="K1464" i="2"/>
  <c r="M1464" i="2"/>
  <c r="L1464" i="2"/>
  <c r="K1321" i="2"/>
  <c r="L1321" i="2"/>
  <c r="M1321" i="2"/>
  <c r="K432" i="2"/>
  <c r="M432" i="2"/>
  <c r="K1337" i="2"/>
  <c r="L1337" i="2"/>
  <c r="M1337" i="2"/>
  <c r="K19" i="2"/>
  <c r="M19" i="2"/>
  <c r="K217" i="2"/>
  <c r="L217" i="2"/>
  <c r="M217" i="2"/>
  <c r="K272" i="2"/>
  <c r="M272" i="2"/>
  <c r="K454" i="2"/>
  <c r="L454" i="2"/>
  <c r="M454" i="2"/>
  <c r="K506" i="2"/>
  <c r="M506" i="2"/>
  <c r="K642" i="2"/>
  <c r="L642" i="2"/>
  <c r="M642" i="2"/>
  <c r="K683" i="2"/>
  <c r="M683" i="2"/>
  <c r="K883" i="2"/>
  <c r="L883" i="2"/>
  <c r="M883" i="2"/>
  <c r="K939" i="2"/>
  <c r="M939" i="2"/>
  <c r="K1295" i="2"/>
  <c r="L1295" i="2"/>
  <c r="K1327" i="2"/>
  <c r="L1327" i="2"/>
  <c r="M1327" i="2"/>
  <c r="K1383" i="2"/>
  <c r="L1383" i="2"/>
  <c r="M1383" i="2"/>
  <c r="K845" i="2"/>
  <c r="L845" i="2"/>
  <c r="M845" i="2"/>
  <c r="K1193" i="2"/>
  <c r="L1193" i="2"/>
  <c r="M1193" i="2"/>
  <c r="K226" i="2"/>
  <c r="L226" i="2"/>
  <c r="K257" i="2"/>
  <c r="L257" i="2"/>
  <c r="M257" i="2"/>
  <c r="K463" i="2"/>
  <c r="M463" i="2"/>
  <c r="K491" i="2"/>
  <c r="M491" i="2"/>
  <c r="L491" i="2"/>
  <c r="K651" i="2"/>
  <c r="L651" i="2"/>
  <c r="K892" i="2"/>
  <c r="L892" i="2"/>
  <c r="K924" i="2"/>
  <c r="L924" i="2"/>
  <c r="M924" i="2"/>
  <c r="K1148" i="2"/>
  <c r="M1148" i="2"/>
  <c r="K1176" i="2"/>
  <c r="M1176" i="2"/>
  <c r="L1176" i="2"/>
  <c r="K1527" i="2"/>
  <c r="M1527" i="2"/>
  <c r="L1527" i="2"/>
  <c r="K909" i="2"/>
  <c r="L909" i="2"/>
  <c r="M909" i="2"/>
  <c r="L920" i="2"/>
  <c r="L984" i="2"/>
  <c r="L1048" i="2"/>
  <c r="L1112" i="2"/>
  <c r="M1236" i="2"/>
  <c r="M1300" i="2"/>
  <c r="M1364" i="2"/>
  <c r="M1428" i="2"/>
  <c r="M1492" i="2"/>
  <c r="M1555" i="2"/>
  <c r="M1619" i="2"/>
  <c r="M1682" i="2"/>
  <c r="L1373" i="2"/>
  <c r="M1532" i="2"/>
  <c r="M757" i="2"/>
  <c r="L1165" i="2"/>
  <c r="M1568" i="2"/>
  <c r="L55" i="2"/>
  <c r="L119" i="2"/>
  <c r="L183" i="2"/>
  <c r="L246" i="2"/>
  <c r="L310" i="2"/>
  <c r="L374" i="2"/>
  <c r="L420" i="2"/>
  <c r="L484" i="2"/>
  <c r="L537" i="2"/>
  <c r="L578" i="2"/>
  <c r="M617" i="2"/>
  <c r="M672" i="2"/>
  <c r="L681" i="2"/>
  <c r="M721" i="2"/>
  <c r="L745" i="2"/>
  <c r="M785" i="2"/>
  <c r="L809" i="2"/>
  <c r="L849" i="2"/>
  <c r="M873" i="2"/>
  <c r="L913" i="2"/>
  <c r="M937" i="2"/>
  <c r="L977" i="2"/>
  <c r="M1001" i="2"/>
  <c r="L1041" i="2"/>
  <c r="M1065" i="2"/>
  <c r="L1105" i="2"/>
  <c r="M1129" i="2"/>
  <c r="L1169" i="2"/>
  <c r="M1189" i="2"/>
  <c r="L1245" i="2"/>
  <c r="M1509" i="2"/>
  <c r="M813" i="2"/>
  <c r="M1185" i="2"/>
  <c r="L18" i="2"/>
  <c r="M45" i="2"/>
  <c r="L80" i="2"/>
  <c r="M104" i="2"/>
  <c r="L144" i="2"/>
  <c r="M168" i="2"/>
  <c r="L208" i="2"/>
  <c r="M231" i="2"/>
  <c r="L271" i="2"/>
  <c r="M295" i="2"/>
  <c r="L335" i="2"/>
  <c r="M359" i="2"/>
  <c r="L399" i="2"/>
  <c r="M405" i="2"/>
  <c r="L445" i="2"/>
  <c r="M469" i="2"/>
  <c r="L505" i="2"/>
  <c r="M529" i="2"/>
  <c r="L579" i="2"/>
  <c r="M602" i="2"/>
  <c r="L633" i="2"/>
  <c r="M657" i="2"/>
  <c r="L682" i="2"/>
  <c r="M706" i="2"/>
  <c r="L746" i="2"/>
  <c r="M770" i="2"/>
  <c r="L810" i="2"/>
  <c r="M834" i="2"/>
  <c r="L874" i="2"/>
  <c r="M898" i="2"/>
  <c r="L938" i="2"/>
  <c r="M962" i="2"/>
  <c r="L1002" i="2"/>
  <c r="M1026" i="2"/>
  <c r="K1050" i="2"/>
  <c r="L1050" i="2"/>
  <c r="K1074" i="2"/>
  <c r="M1074" i="2"/>
  <c r="L1122" i="2"/>
  <c r="K1198" i="2"/>
  <c r="M1198" i="2"/>
  <c r="L1246" i="2"/>
  <c r="K1302" i="2"/>
  <c r="M1302" i="2"/>
  <c r="K1326" i="2"/>
  <c r="L1326" i="2"/>
  <c r="M1374" i="2"/>
  <c r="K1430" i="2"/>
  <c r="L1430" i="2"/>
  <c r="K1454" i="2"/>
  <c r="M1454" i="2"/>
  <c r="L1502" i="2"/>
  <c r="K1557" i="2"/>
  <c r="M1557" i="2"/>
  <c r="K1581" i="2"/>
  <c r="L1581" i="2"/>
  <c r="M1628" i="2"/>
  <c r="K1684" i="2"/>
  <c r="M1684" i="2"/>
  <c r="L432" i="2"/>
  <c r="L973" i="2"/>
  <c r="K1173" i="2"/>
  <c r="L1173" i="2"/>
  <c r="K1536" i="2"/>
  <c r="M1536" i="2"/>
  <c r="L19" i="2"/>
  <c r="L161" i="2"/>
  <c r="K193" i="2"/>
  <c r="L193" i="2"/>
  <c r="K248" i="2"/>
  <c r="L248" i="2"/>
  <c r="L272" i="2"/>
  <c r="K430" i="2"/>
  <c r="L430" i="2"/>
  <c r="K486" i="2"/>
  <c r="L486" i="2"/>
  <c r="L506" i="2"/>
  <c r="K627" i="2"/>
  <c r="L627" i="2"/>
  <c r="K674" i="2"/>
  <c r="L674" i="2"/>
  <c r="L683" i="2"/>
  <c r="K859" i="2"/>
  <c r="L859" i="2"/>
  <c r="K915" i="2"/>
  <c r="L915" i="2"/>
  <c r="L939" i="2"/>
  <c r="M1295" i="2"/>
  <c r="K1359" i="2"/>
  <c r="L1359" i="2"/>
  <c r="K1391" i="2"/>
  <c r="L1391" i="2"/>
  <c r="M1391" i="2"/>
  <c r="K1447" i="2"/>
  <c r="L1447" i="2"/>
  <c r="M1447" i="2"/>
  <c r="K1037" i="2"/>
  <c r="L1037" i="2"/>
  <c r="K1241" i="2"/>
  <c r="L1241" i="2"/>
  <c r="M1241" i="2"/>
  <c r="K1616" i="2"/>
  <c r="M1616" i="2"/>
  <c r="L1616" i="2"/>
  <c r="M226" i="2"/>
  <c r="K313" i="2"/>
  <c r="L313" i="2"/>
  <c r="M313" i="2"/>
  <c r="L463" i="2"/>
  <c r="K540" i="2"/>
  <c r="M540" i="2"/>
  <c r="L540" i="2"/>
  <c r="M651" i="2"/>
  <c r="K724" i="2"/>
  <c r="L724" i="2"/>
  <c r="M724" i="2"/>
  <c r="M892" i="2"/>
  <c r="K980" i="2"/>
  <c r="L980" i="2"/>
  <c r="M980" i="2"/>
  <c r="L1148" i="2"/>
  <c r="K1591" i="2"/>
  <c r="M1591" i="2"/>
  <c r="L1591" i="2"/>
  <c r="K621" i="2"/>
  <c r="M621" i="2"/>
  <c r="L621" i="2"/>
  <c r="M578" i="2"/>
  <c r="M681" i="2"/>
  <c r="M745" i="2"/>
  <c r="M809" i="2"/>
  <c r="L873" i="2"/>
  <c r="L937" i="2"/>
  <c r="L1001" i="2"/>
  <c r="L1065" i="2"/>
  <c r="L1129" i="2"/>
  <c r="L1189" i="2"/>
  <c r="L1509" i="2"/>
  <c r="L1185" i="2"/>
  <c r="L45" i="2"/>
  <c r="L104" i="2"/>
  <c r="L168" i="2"/>
  <c r="L231" i="2"/>
  <c r="L295" i="2"/>
  <c r="L359" i="2"/>
  <c r="L405" i="2"/>
  <c r="L469" i="2"/>
  <c r="L529" i="2"/>
  <c r="L602" i="2"/>
  <c r="L657" i="2"/>
  <c r="L706" i="2"/>
  <c r="L770" i="2"/>
  <c r="L834" i="2"/>
  <c r="L898" i="2"/>
  <c r="L962" i="2"/>
  <c r="L1026" i="2"/>
  <c r="K456" i="2"/>
  <c r="L456" i="2"/>
  <c r="M456" i="2"/>
  <c r="K566" i="2"/>
  <c r="M566" i="2"/>
  <c r="K30" i="2"/>
  <c r="L30" i="2"/>
  <c r="M30" i="2"/>
  <c r="K81" i="2"/>
  <c r="M81" i="2"/>
  <c r="K280" i="2"/>
  <c r="L280" i="2"/>
  <c r="M280" i="2"/>
  <c r="K336" i="2"/>
  <c r="M336" i="2"/>
  <c r="K514" i="2"/>
  <c r="L514" i="2"/>
  <c r="M514" i="2"/>
  <c r="K691" i="2"/>
  <c r="L691" i="2"/>
  <c r="M691" i="2"/>
  <c r="K747" i="2"/>
  <c r="M747" i="2"/>
  <c r="K947" i="2"/>
  <c r="L947" i="2"/>
  <c r="M947" i="2"/>
  <c r="K1003" i="2"/>
  <c r="L1003" i="2"/>
  <c r="M1003" i="2"/>
  <c r="K1423" i="2"/>
  <c r="L1423" i="2"/>
  <c r="K1455" i="2"/>
  <c r="L1455" i="2"/>
  <c r="M1455" i="2"/>
  <c r="K1511" i="2"/>
  <c r="L1511" i="2"/>
  <c r="M1511" i="2"/>
  <c r="K1449" i="2"/>
  <c r="L1449" i="2"/>
  <c r="K1655" i="2"/>
  <c r="M1655" i="2"/>
  <c r="L1655" i="2"/>
  <c r="K58" i="2"/>
  <c r="L58" i="2"/>
  <c r="M58" i="2"/>
  <c r="K289" i="2"/>
  <c r="L289" i="2"/>
  <c r="K321" i="2"/>
  <c r="L321" i="2"/>
  <c r="M321" i="2"/>
  <c r="K523" i="2"/>
  <c r="M523" i="2"/>
  <c r="K548" i="2"/>
  <c r="M548" i="2"/>
  <c r="L548" i="2"/>
  <c r="K700" i="2"/>
  <c r="L700" i="2"/>
  <c r="K732" i="2"/>
  <c r="L732" i="2"/>
  <c r="M732" i="2"/>
  <c r="K956" i="2"/>
  <c r="L956" i="2"/>
  <c r="K988" i="2"/>
  <c r="L988" i="2"/>
  <c r="M988" i="2"/>
  <c r="K1208" i="2"/>
  <c r="M1208" i="2"/>
  <c r="K1240" i="2"/>
  <c r="M1240" i="2"/>
  <c r="L1240" i="2"/>
  <c r="K1654" i="2"/>
  <c r="M1654" i="2"/>
  <c r="L1654" i="2"/>
  <c r="K448" i="2"/>
  <c r="L448" i="2"/>
  <c r="M448" i="2"/>
  <c r="K1082" i="2"/>
  <c r="L1082" i="2"/>
  <c r="K1106" i="2"/>
  <c r="M1106" i="2"/>
  <c r="K1206" i="2"/>
  <c r="L1206" i="2"/>
  <c r="K1230" i="2"/>
  <c r="M1230" i="2"/>
  <c r="K1334" i="2"/>
  <c r="M1334" i="2"/>
  <c r="K1358" i="2"/>
  <c r="L1358" i="2"/>
  <c r="K1462" i="2"/>
  <c r="L1462" i="2"/>
  <c r="K1486" i="2"/>
  <c r="M1486" i="2"/>
  <c r="K1589" i="2"/>
  <c r="M1589" i="2"/>
  <c r="K1613" i="2"/>
  <c r="L1613" i="2"/>
  <c r="K362" i="2"/>
  <c r="L362" i="2"/>
  <c r="K541" i="2"/>
  <c r="L541" i="2"/>
  <c r="K1592" i="2"/>
  <c r="M1592" i="2"/>
  <c r="K57" i="2"/>
  <c r="L57" i="2"/>
  <c r="K256" i="2"/>
  <c r="L256" i="2"/>
  <c r="K312" i="2"/>
  <c r="L312" i="2"/>
  <c r="K490" i="2"/>
  <c r="L490" i="2"/>
  <c r="K539" i="2"/>
  <c r="L539" i="2"/>
  <c r="K723" i="2"/>
  <c r="L723" i="2"/>
  <c r="K923" i="2"/>
  <c r="L923" i="2"/>
  <c r="K979" i="2"/>
  <c r="L979" i="2"/>
  <c r="K1011" i="2"/>
  <c r="L1011" i="2"/>
  <c r="M1011" i="2"/>
  <c r="K1067" i="2"/>
  <c r="L1067" i="2"/>
  <c r="M1067" i="2"/>
  <c r="K1487" i="2"/>
  <c r="L1487" i="2"/>
  <c r="K1519" i="2"/>
  <c r="L1519" i="2"/>
  <c r="M1519" i="2"/>
  <c r="K1574" i="2"/>
  <c r="L1574" i="2"/>
  <c r="M1574" i="2"/>
  <c r="K39" i="2"/>
  <c r="L39" i="2"/>
  <c r="K66" i="2"/>
  <c r="L66" i="2"/>
  <c r="M66" i="2"/>
  <c r="K122" i="2"/>
  <c r="L122" i="2"/>
  <c r="M122" i="2"/>
  <c r="K377" i="2"/>
  <c r="M377" i="2"/>
  <c r="L377" i="2"/>
  <c r="K788" i="2"/>
  <c r="L788" i="2"/>
  <c r="M788" i="2"/>
  <c r="K1044" i="2"/>
  <c r="L1044" i="2"/>
  <c r="M1044" i="2"/>
  <c r="K370" i="2"/>
  <c r="L370" i="2"/>
  <c r="M370" i="2"/>
  <c r="L992" i="2"/>
  <c r="L1056" i="2"/>
  <c r="M1120" i="2"/>
  <c r="M1180" i="2"/>
  <c r="M1244" i="2"/>
  <c r="M1308" i="2"/>
  <c r="M1372" i="2"/>
  <c r="M1436" i="2"/>
  <c r="M1500" i="2"/>
  <c r="M1563" i="2"/>
  <c r="M1626" i="2"/>
  <c r="L1229" i="2"/>
  <c r="L1389" i="2"/>
  <c r="M1556" i="2"/>
  <c r="M797" i="2"/>
  <c r="L1209" i="2"/>
  <c r="M1623" i="2"/>
  <c r="L63" i="2"/>
  <c r="L127" i="2"/>
  <c r="L191" i="2"/>
  <c r="L254" i="2"/>
  <c r="L318" i="2"/>
  <c r="L382" i="2"/>
  <c r="L428" i="2"/>
  <c r="M512" i="2"/>
  <c r="L545" i="2"/>
  <c r="L562" i="2"/>
  <c r="L585" i="2"/>
  <c r="M625" i="2"/>
  <c r="L640" i="2"/>
  <c r="L689" i="2"/>
  <c r="M729" i="2"/>
  <c r="L753" i="2"/>
  <c r="M793" i="2"/>
  <c r="L817" i="2"/>
  <c r="L857" i="2"/>
  <c r="M881" i="2"/>
  <c r="L921" i="2"/>
  <c r="M945" i="2"/>
  <c r="L985" i="2"/>
  <c r="M1009" i="2"/>
  <c r="L1049" i="2"/>
  <c r="M1073" i="2"/>
  <c r="L1113" i="2"/>
  <c r="M1137" i="2"/>
  <c r="M1197" i="2"/>
  <c r="L1253" i="2"/>
  <c r="L1572" i="2"/>
  <c r="L933" i="2"/>
  <c r="M1273" i="2"/>
  <c r="L29" i="2"/>
  <c r="L88" i="2"/>
  <c r="M112" i="2"/>
  <c r="L152" i="2"/>
  <c r="M176" i="2"/>
  <c r="L216" i="2"/>
  <c r="M239" i="2"/>
  <c r="L279" i="2"/>
  <c r="M303" i="2"/>
  <c r="L343" i="2"/>
  <c r="M367" i="2"/>
  <c r="M413" i="2"/>
  <c r="L453" i="2"/>
  <c r="M477" i="2"/>
  <c r="L513" i="2"/>
  <c r="L586" i="2"/>
  <c r="M610" i="2"/>
  <c r="L641" i="2"/>
  <c r="M665" i="2"/>
  <c r="L690" i="2"/>
  <c r="M714" i="2"/>
  <c r="L754" i="2"/>
  <c r="M778" i="2"/>
  <c r="L818" i="2"/>
  <c r="M842" i="2"/>
  <c r="L882" i="2"/>
  <c r="M906" i="2"/>
  <c r="L946" i="2"/>
  <c r="M970" i="2"/>
  <c r="L1010" i="2"/>
  <c r="M1034" i="2"/>
  <c r="M1058" i="2"/>
  <c r="M1082" i="2"/>
  <c r="L1106" i="2"/>
  <c r="M1182" i="2"/>
  <c r="M1206" i="2"/>
  <c r="L1230" i="2"/>
  <c r="L1310" i="2"/>
  <c r="L1334" i="2"/>
  <c r="M1358" i="2"/>
  <c r="M1438" i="2"/>
  <c r="M1462" i="2"/>
  <c r="L1486" i="2"/>
  <c r="L1565" i="2"/>
  <c r="L1589" i="2"/>
  <c r="M1613" i="2"/>
  <c r="M362" i="2"/>
  <c r="M480" i="2"/>
  <c r="M541" i="2"/>
  <c r="K613" i="2"/>
  <c r="M613" i="2"/>
  <c r="L613" i="2"/>
  <c r="K877" i="2"/>
  <c r="M877" i="2"/>
  <c r="L1592" i="2"/>
  <c r="M38" i="2"/>
  <c r="M57" i="2"/>
  <c r="K89" i="2"/>
  <c r="L89" i="2"/>
  <c r="M89" i="2"/>
  <c r="K145" i="2"/>
  <c r="M145" i="2"/>
  <c r="M256" i="2"/>
  <c r="M288" i="2"/>
  <c r="M312" i="2"/>
  <c r="K344" i="2"/>
  <c r="L344" i="2"/>
  <c r="M344" i="2"/>
  <c r="K400" i="2"/>
  <c r="M400" i="2"/>
  <c r="M490" i="2"/>
  <c r="M539" i="2"/>
  <c r="M723" i="2"/>
  <c r="K755" i="2"/>
  <c r="L755" i="2"/>
  <c r="M755" i="2"/>
  <c r="K811" i="2"/>
  <c r="M811" i="2"/>
  <c r="M923" i="2"/>
  <c r="M979" i="2"/>
  <c r="K1043" i="2"/>
  <c r="L1043" i="2"/>
  <c r="K1075" i="2"/>
  <c r="L1075" i="2"/>
  <c r="M1075" i="2"/>
  <c r="K1131" i="2"/>
  <c r="L1131" i="2"/>
  <c r="M1131" i="2"/>
  <c r="M1487" i="2"/>
  <c r="K1550" i="2"/>
  <c r="L1550" i="2"/>
  <c r="K1582" i="2"/>
  <c r="L1582" i="2"/>
  <c r="M1582" i="2"/>
  <c r="K1637" i="2"/>
  <c r="M1637" i="2"/>
  <c r="L1637" i="2"/>
  <c r="M39" i="2"/>
  <c r="K98" i="2"/>
  <c r="L98" i="2"/>
  <c r="K130" i="2"/>
  <c r="L130" i="2"/>
  <c r="M130" i="2"/>
  <c r="K353" i="2"/>
  <c r="M353" i="2"/>
  <c r="K385" i="2"/>
  <c r="M385" i="2"/>
  <c r="L385" i="2"/>
  <c r="K565" i="2"/>
  <c r="M565" i="2"/>
  <c r="L565" i="2"/>
  <c r="K764" i="2"/>
  <c r="L764" i="2"/>
  <c r="K796" i="2"/>
  <c r="L796" i="2"/>
  <c r="M796" i="2"/>
  <c r="K1020" i="2"/>
  <c r="L1020" i="2"/>
  <c r="K1052" i="2"/>
  <c r="L1052" i="2"/>
  <c r="M1052" i="2"/>
  <c r="K1272" i="2"/>
  <c r="M1272" i="2"/>
  <c r="L1272" i="2"/>
  <c r="K40" i="2"/>
  <c r="L40" i="2"/>
  <c r="M40" i="2"/>
  <c r="K99" i="2"/>
  <c r="L99" i="2"/>
  <c r="M99" i="2"/>
  <c r="K163" i="2"/>
  <c r="L163" i="2"/>
  <c r="M163" i="2"/>
  <c r="K227" i="2"/>
  <c r="L227" i="2"/>
  <c r="M227" i="2"/>
  <c r="K290" i="2"/>
  <c r="L290" i="2"/>
  <c r="M290" i="2"/>
  <c r="L1232" i="2"/>
  <c r="L1296" i="2"/>
  <c r="L1360" i="2"/>
  <c r="L1424" i="2"/>
  <c r="L1488" i="2"/>
  <c r="L1551" i="2"/>
  <c r="L1615" i="2"/>
  <c r="L1678" i="2"/>
  <c r="M59" i="2"/>
  <c r="M123" i="2"/>
  <c r="M187" i="2"/>
  <c r="M250" i="2"/>
  <c r="M314" i="2"/>
  <c r="M394" i="2"/>
  <c r="M516" i="2"/>
  <c r="M1053" i="2"/>
  <c r="M1473" i="2"/>
  <c r="M1232" i="2"/>
  <c r="M1296" i="2"/>
  <c r="M1360" i="2"/>
  <c r="M1424" i="2"/>
  <c r="M1488" i="2"/>
  <c r="M1551" i="2"/>
  <c r="M1615" i="2"/>
  <c r="M1678" i="2"/>
  <c r="L59" i="2"/>
  <c r="L123" i="2"/>
  <c r="L187" i="2"/>
  <c r="L250" i="2"/>
  <c r="L314" i="2"/>
  <c r="L394" i="2"/>
  <c r="L516" i="2"/>
  <c r="L805" i="2"/>
  <c r="L1053" i="2"/>
  <c r="M1217" i="2"/>
  <c r="L1473" i="2"/>
  <c r="L1631" i="2"/>
  <c r="L1217" i="2"/>
  <c r="M1361" i="2"/>
  <c r="M1631" i="2"/>
  <c r="L987" i="2"/>
  <c r="L1051" i="2"/>
  <c r="L1115" i="2"/>
  <c r="L1239" i="2"/>
  <c r="L1303" i="2"/>
  <c r="L1367" i="2"/>
  <c r="L1431" i="2"/>
  <c r="L1495" i="2"/>
  <c r="L1558" i="2"/>
  <c r="L1685" i="2"/>
  <c r="L549" i="2"/>
  <c r="M685" i="2"/>
  <c r="L1101" i="2"/>
  <c r="L1513" i="2"/>
  <c r="L47" i="2"/>
  <c r="L106" i="2"/>
  <c r="L170" i="2"/>
  <c r="L233" i="2"/>
  <c r="L297" i="2"/>
  <c r="M361" i="2"/>
  <c r="M407" i="2"/>
  <c r="M471" i="2"/>
  <c r="M531" i="2"/>
  <c r="L604" i="2"/>
  <c r="L659" i="2"/>
  <c r="L708" i="2"/>
  <c r="L772" i="2"/>
  <c r="L836" i="2"/>
  <c r="L900" i="2"/>
  <c r="L964" i="2"/>
  <c r="L1028" i="2"/>
  <c r="L1092" i="2"/>
  <c r="M1156" i="2"/>
  <c r="M1216" i="2"/>
  <c r="M1280" i="2"/>
  <c r="L1304" i="2"/>
  <c r="M1344" i="2"/>
  <c r="L1368" i="2"/>
  <c r="M1408" i="2"/>
  <c r="L1432" i="2"/>
  <c r="M1472" i="2"/>
  <c r="L1496" i="2"/>
  <c r="M1535" i="2"/>
  <c r="L1559" i="2"/>
  <c r="M1599" i="2"/>
  <c r="L1622" i="2"/>
  <c r="M1662" i="2"/>
  <c r="L48" i="2"/>
  <c r="M67" i="2"/>
  <c r="L107" i="2"/>
  <c r="M131" i="2"/>
  <c r="L171" i="2"/>
  <c r="M195" i="2"/>
  <c r="L234" i="2"/>
  <c r="M258" i="2"/>
  <c r="L298" i="2"/>
  <c r="M322" i="2"/>
  <c r="L378" i="2"/>
  <c r="L472" i="2"/>
  <c r="L709" i="2"/>
  <c r="L1676" i="2"/>
  <c r="M524" i="2"/>
  <c r="L677" i="2"/>
  <c r="M1077" i="2"/>
  <c r="M1497" i="2"/>
  <c r="M113" i="2"/>
  <c r="M177" i="2"/>
  <c r="M240" i="2"/>
  <c r="M304" i="2"/>
  <c r="M368" i="2"/>
  <c r="M414" i="2"/>
  <c r="M478" i="2"/>
  <c r="M611" i="2"/>
  <c r="M666" i="2"/>
  <c r="M715" i="2"/>
  <c r="M779" i="2"/>
  <c r="M843" i="2"/>
  <c r="M907" i="2"/>
  <c r="M971" i="2"/>
  <c r="M1035" i="2"/>
  <c r="M1099" i="2"/>
  <c r="M1163" i="2"/>
  <c r="M1223" i="2"/>
  <c r="M1287" i="2"/>
  <c r="M1351" i="2"/>
  <c r="M1415" i="2"/>
  <c r="M1479" i="2"/>
  <c r="M1542" i="2"/>
  <c r="M1606" i="2"/>
  <c r="L1669" i="2"/>
  <c r="M508" i="2"/>
  <c r="L668" i="2"/>
  <c r="M989" i="2"/>
  <c r="M1409" i="2"/>
  <c r="M31" i="2"/>
  <c r="M90" i="2"/>
  <c r="M1304" i="2"/>
  <c r="M1368" i="2"/>
  <c r="M1432" i="2"/>
  <c r="M1496" i="2"/>
  <c r="M1559" i="2"/>
  <c r="M1622" i="2"/>
  <c r="M32" i="2"/>
  <c r="L67" i="2"/>
  <c r="M91" i="2"/>
  <c r="L131" i="2"/>
  <c r="M155" i="2"/>
  <c r="L195" i="2"/>
  <c r="M219" i="2"/>
  <c r="L258" i="2"/>
  <c r="M282" i="2"/>
  <c r="L322" i="2"/>
  <c r="M346" i="2"/>
  <c r="M424" i="2"/>
  <c r="M709" i="2"/>
  <c r="M861" i="2"/>
  <c r="L1109" i="2"/>
  <c r="M1265" i="2"/>
  <c r="L1521" i="2"/>
  <c r="L1679" i="2"/>
  <c r="L346" i="2"/>
  <c r="L424" i="2"/>
  <c r="L861" i="2"/>
  <c r="L1265" i="2"/>
  <c r="M167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 Čala</author>
  </authors>
  <commentList>
    <comment ref="D1" authorId="0" shapeId="0" xr:uid="{8D15711D-DA99-4BD7-B511-F72C96C4CE7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Main effect, private returns to schooling</t>
        </r>
      </text>
    </comment>
    <comment ref="E1" authorId="0" shapeId="0" xr:uid="{AFF87CC5-C9EB-4431-A9F6-7293F6F35BA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Standard error</t>
        </r>
      </text>
    </comment>
    <comment ref="N1" authorId="0" shapeId="0" xr:uid="{35172814-A95B-4399-B558-54CCFA12224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All workers are considered, there is no subsetting</t>
        </r>
      </text>
    </comment>
    <comment ref="O1" authorId="0" shapeId="0" xr:uid="{0D7A1120-A665-4BAC-879B-4E81FD452A4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primary education</t>
        </r>
      </text>
    </comment>
    <comment ref="P1" authorId="0" shapeId="0" xr:uid="{D5297A50-44CC-4DA3-A70F-4F4D35E46EE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secondary education</t>
        </r>
      </text>
    </comment>
    <comment ref="Q1" authorId="0" shapeId="0" xr:uid="{F21C0C18-56E4-4A5B-8DF0-84C72140F1E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higher education</t>
        </r>
      </text>
    </comment>
    <comment ref="R1" authorId="0" shapeId="0" xr:uid="{52CD7653-9F1A-490E-A747-FDE2669328A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primary education</t>
        </r>
      </text>
    </comment>
    <comment ref="S1" authorId="0" shapeId="0" xr:uid="{986ABFDD-A43F-4625-8233-F2AE8B7E51B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secondary education</t>
        </r>
      </text>
    </comment>
    <comment ref="T1" authorId="0" shapeId="0" xr:uid="{37DBB7AD-57C9-4115-8D6B-2269DE91800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higher education</t>
        </r>
      </text>
    </comment>
    <comment ref="U1" authorId="0" shapeId="0" xr:uid="{7C5E482A-7790-4701-9096-ABDC81ECB29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male</t>
        </r>
      </text>
    </comment>
    <comment ref="V1" authorId="0" shapeId="0" xr:uid="{35878E86-A038-4356-9FDA-25472B241BF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female</t>
        </r>
      </text>
    </comment>
    <comment ref="Y1" authorId="0" shapeId="0" xr:uid="{743AB541-07AD-4DFA-BD59-1EE98B43B5E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private sector</t>
        </r>
      </text>
    </comment>
    <comment ref="Z1" authorId="0" shapeId="0" xr:uid="{6E96E00B-16CA-46F4-B8EA-1E832A304C9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public sector</t>
        </r>
      </text>
    </comment>
    <comment ref="AA1" authorId="0" shapeId="0" xr:uid="{E77337E2-8A91-4B95-9A77-1F0D8B50F44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is a short run type</t>
        </r>
      </text>
    </comment>
    <comment ref="AB1" authorId="0" shapeId="0" xr:uid="{5B7AAA76-91A8-4F0A-B6CE-6C1F9921E12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is a long run type</t>
        </r>
      </text>
    </comment>
    <comment ref="AC1" authorId="0" shapeId="0" xr:uid="{D979A780-3E5F-4DCF-B22D-8A406139570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small region</t>
        </r>
      </text>
    </comment>
    <comment ref="AD1" authorId="0" shapeId="0" xr:uid="{C438A92B-0377-4F2C-8978-E888C2E07F5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city</t>
        </r>
      </text>
    </comment>
    <comment ref="AE1" authorId="0" shapeId="0" xr:uid="{A9122AD1-5F49-4708-AC51-ADBDDFE9B6E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an industry</t>
        </r>
      </text>
    </comment>
    <comment ref="AF1" authorId="0" shapeId="0" xr:uid="{B40ECA43-3ED0-4E3C-81F7-3632A945715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country</t>
        </r>
      </text>
    </comment>
    <comment ref="AG1" authorId="0" shapeId="0" xr:uid="{2A1F7CCB-75C6-4259-8191-40FBEA149C7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large region of countries</t>
        </r>
      </text>
    </comment>
    <comment ref="AH1" authorId="0" shapeId="0" xr:uid="{48A9AAD4-5567-4C4F-844E-E50BBEB0869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Number of observations used in the estimation (put to log later)</t>
        </r>
      </text>
    </comment>
    <comment ref="AI1" authorId="0" shapeId="0" xr:uid="{81AAC91E-097A-4B33-9625-1544DE2E952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Number of regressands in the regression</t>
        </r>
      </text>
    </comment>
    <comment ref="AJ1" authorId="0" shapeId="0" xr:uid="{885BD38E-07A3-47CA-814C-4D8503C8D169}">
      <text>
        <r>
          <rPr>
            <sz val="9"/>
            <color indexed="81"/>
            <rFont val="Tahoma"/>
            <family val="2"/>
            <charset val="238"/>
          </rPr>
          <t>Petr Čala:
The number of Degrees of Freedom computed as "n_obs - regressands - 1" for a regression and "n_obs - 1" for means</t>
        </r>
      </text>
    </comment>
    <comment ref="AK1" authorId="0" shapeId="0" xr:uid="{D3F2FD0F-0D9B-41D6-AE2A-62073948F4E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years of schooling</t>
        </r>
      </text>
    </comment>
    <comment ref="AL1" authorId="0" shapeId="0" xr:uid="{BEE2C79F-663F-4C02-8DFB-232973F281F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years of experience</t>
        </r>
      </text>
    </comment>
    <comment ref="AM1" authorId="0" shapeId="0" xr:uid="{F6F56A22-F4DE-4377-8B12-01C93427108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Wage is defined as mean earnings per worker</t>
        </r>
      </text>
    </comment>
    <comment ref="AN1" authorId="0" shapeId="0" xr:uid="{8DB7279F-25B2-4357-BCAD-D424E261DD1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Placeholder for the wage dummy</t>
        </r>
      </text>
    </comment>
    <comment ref="AO1" authorId="0" shapeId="0" xr:uid="{3633C4AF-466E-4DBD-8A3B-3ABD745F7E0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are input micro data</t>
        </r>
      </text>
    </comment>
    <comment ref="AP1" authorId="0" shapeId="0" xr:uid="{B5E73C46-CD71-45F0-B1CF-A6DB0B0E9DB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come from a survey (household or employers, maybe split later)</t>
        </r>
      </text>
    </comment>
    <comment ref="AQ1" authorId="0" shapeId="0" xr:uid="{0FAF7785-B419-4D89-A4CB-8A21535C5DE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come from a national register</t>
        </r>
      </text>
    </comment>
    <comment ref="AR1" authorId="0" shapeId="0" xr:uid="{45169F1F-A6B5-470E-B245-BDFED255D04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cross-section -&gt; snapshot of the population in a given year</t>
        </r>
      </text>
    </comment>
    <comment ref="AS1" authorId="0" shapeId="0" xr:uid="{D62D4448-99D8-4814-9F86-72E3957F3A4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time-series -&gt; population observed over their working life</t>
        </r>
      </text>
    </comment>
    <comment ref="AT1" authorId="0" shapeId="0" xr:uid="{2923E511-0C7D-4710-8503-BF324B7797B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panel -&gt; various countries, groups observed over their life</t>
        </r>
      </text>
    </comment>
    <comment ref="AU1" authorId="0" shapeId="0" xr:uid="{0F069FD2-A945-4E97-A793-B74BF4F94E8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Average original year, DELETE LATER</t>
        </r>
      </text>
    </comment>
    <comment ref="AV1" authorId="0" shapeId="0" xr:uid="{15BC1243-F168-41A0-9718-363AA4279D8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Logarithm of the year the data sample was taken from - if more years, use average</t>
        </r>
      </text>
    </comment>
    <comment ref="AW1" authorId="0" shapeId="0" xr:uid="{DAF8E4CA-E72B-4A52-AC61-05D2B7DA4D21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Percentage of subjects with no education - country aggregated</t>
        </r>
      </text>
    </comment>
    <comment ref="AX1" authorId="0" shapeId="0" xr:uid="{2E8C288A-BD5C-45C1-B4B6-14D2F5D258A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subjects with primary education - country aggregated</t>
        </r>
      </text>
    </comment>
    <comment ref="AY1" authorId="0" shapeId="0" xr:uid="{CE287B96-89CB-4427-A5C4-46BD5B479CB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subjects with secondary education</t>
        </r>
      </text>
    </comment>
    <comment ref="AZ1" authorId="0" shapeId="0" xr:uid="{EA549B9C-0614-46DB-A8F8-44E6656A8E6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subjects with higher education</t>
        </r>
      </text>
    </comment>
    <comment ref="BA1" authorId="0" shapeId="0" xr:uid="{12E69507-1F0D-4E67-A48B-CAFDC7F2829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Public school</t>
        </r>
      </text>
    </comment>
    <comment ref="BD1" authorId="0" shapeId="0" xr:uid="{69047D02-1877-46DD-915B-3DC68C51C4D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Field of education - STEM</t>
        </r>
      </text>
    </comment>
    <comment ref="BH1" authorId="0" shapeId="0" xr:uid="{D1382ECB-5613-4800-BD8C-07ECBADD3BE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are wage earners</t>
        </r>
      </text>
    </comment>
    <comment ref="BI1" authorId="0" shapeId="0" xr:uid="{7C2B580A-A46C-47EA-97F1-691B17AB4BA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are self employed</t>
        </r>
      </text>
    </comment>
    <comment ref="BL1" authorId="0" shapeId="0" xr:uid="{CC0394B7-A6B4-4084-A09C-F98869ED0A6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work in the private sector</t>
        </r>
      </text>
    </comment>
    <comment ref="BM1" authorId="0" shapeId="0" xr:uid="{A1AE2F9C-B63B-4566-8AE7-2730138101C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work in the public sector</t>
        </r>
      </text>
    </comment>
    <comment ref="BN1" authorId="0" shapeId="0" xr:uid="{795815A1-F0B2-4450-A215-DFDE70D10EF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Students did not finish education</t>
        </r>
      </text>
    </comment>
    <comment ref="BO1" authorId="0" shapeId="0" xr:uid="{D85DFCB3-6C6B-4E33-B3A0-9E3FC8E2E7F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Students finished education</t>
        </r>
      </text>
    </comment>
    <comment ref="BP1" authorId="0" shapeId="0" xr:uid="{AD035D30-9C37-4648-BD56-1EF10A292D1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Caucasion (european ancestry) ethnicity</t>
        </r>
      </text>
    </comment>
    <comment ref="BQ1" authorId="0" shapeId="0" xr:uid="{519CB45A-C5F3-407F-BDCF-951E9561734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Other ethnicity</t>
        </r>
      </text>
    </comment>
    <comment ref="BS1" authorId="0" shapeId="0" xr:uid="{F98654C8-992F-419D-896C-63D3A03D379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Region - possibly dummify this</t>
        </r>
      </text>
    </comment>
    <comment ref="CC1" authorId="0" shapeId="0" xr:uid="{BE7D6BAD-E54D-4086-8B32-E5522B4AC20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Median expenditure in the country in that year</t>
        </r>
      </text>
    </comment>
    <comment ref="CD1" authorId="0" shapeId="0" xr:uid="{30C3D07A-282B-40C8-B6F0-CB298444491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Minimum wage for the country in said year</t>
        </r>
      </text>
    </comment>
    <comment ref="CE1" authorId="0" shapeId="0" xr:uid="{CD668D17-C830-4C83-802E-E44FAF97298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age of subjects</t>
        </r>
      </text>
    </comment>
    <comment ref="CF1" authorId="0" shapeId="0" xr:uid="{CB56A38B-4B34-4B39-BBB7-B57FB4F836B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Method of estimation - mincerian regression</t>
        </r>
      </text>
    </comment>
    <comment ref="CJ1" authorId="0" shapeId="0" xr:uid="{C1F98D61-CE7F-4BD1-92EA-F87987BF010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Matching method</t>
        </r>
      </text>
    </comment>
    <comment ref="CL1" authorId="0" shapeId="0" xr:uid="{340A0511-B97E-4EA7-82F9-75A6B08206F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Unit fixed effects - fixed for firm, country</t>
        </r>
      </text>
    </comment>
    <comment ref="CM1" authorId="0" shapeId="0" xr:uid="{D4A4C35D-2E6F-4FCA-9DA1-82FA3FC688A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Time fixed effects - fixed in time</t>
        </r>
      </text>
    </comment>
    <comment ref="CN1" authorId="0" shapeId="0" xr:uid="{2247283C-5B39-411D-8E8A-201CCF2687F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Study is an experiment</t>
        </r>
      </text>
    </comment>
    <comment ref="CO1" authorId="0" shapeId="0" xr:uid="{05DFB5FF-E9DD-435C-81F2-97084C4E95E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Ability is measured directly by IQ</t>
        </r>
      </text>
    </comment>
    <comment ref="CP1" authorId="0" shapeId="0" xr:uid="{E173C0E6-F544-4990-9600-80E49F7B708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Ability is measured by a proxy</t>
        </r>
      </text>
    </comment>
    <comment ref="CQ1" authorId="0" shapeId="0" xr:uid="{3154C651-6E70-4177-9FC7-EAF753EE3F22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Ability is not measured</t>
        </r>
      </text>
    </comment>
    <comment ref="CR1" authorId="0" shapeId="0" xr:uid="{653B6653-6D47-4418-BC52-D422F1BDD72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Cognitive ability</t>
        </r>
      </text>
    </comment>
    <comment ref="CS1" authorId="0" shapeId="0" xr:uid="{FCFF857B-01C3-4427-ACC1-B339A8E57B5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Non-cognitive ability</t>
        </r>
      </text>
    </comment>
    <comment ref="CT1" authorId="0" shapeId="0" xr:uid="{4339854D-D2A0-4870-AE11-CDE17FCC87F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Age is controlled for in the Mincer equation</t>
        </r>
      </text>
    </comment>
    <comment ref="CU1" authorId="0" shapeId="0" xr:uid="{1A18DB5F-8F13-48E9-95B8-853C7D0AA90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Squared age is controlled for in the Mincer equation</t>
        </r>
      </text>
    </comment>
    <comment ref="CV1" authorId="0" shapeId="0" xr:uid="{550EAB9E-9602-4339-A14B-E38E979A09A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Experience control in the Mincer equation</t>
        </r>
      </text>
    </comment>
    <comment ref="CW1" authorId="0" shapeId="0" xr:uid="{8660AF42-2ACB-4B10-94E6-7D5898D12C77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Experience squared control</t>
        </r>
      </text>
    </comment>
    <comment ref="CX1" authorId="0" shapeId="0" xr:uid="{EDD5A0DB-D01A-4353-BFDA-582373DC9FE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Ethnicity control in the Mincer equation</t>
        </r>
      </text>
    </comment>
    <comment ref="CY1" authorId="0" shapeId="0" xr:uid="{8CB3C2C3-B999-483D-8D0A-F1232535554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Health control in the Mincer equation</t>
        </r>
      </text>
    </comment>
    <comment ref="CZ1" authorId="0" shapeId="0" xr:uid="{BC23CA18-29D2-44E6-BA02-18580A3B413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Gender control in the Mincer equation</t>
        </r>
      </text>
    </comment>
    <comment ref="DA1" authorId="0" shapeId="0" xr:uid="{A6918D40-DDBD-466E-8114-3394552D7B9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Tech control in the Mincer equation</t>
        </r>
      </text>
    </comment>
    <comment ref="DB1" authorId="0" shapeId="0" xr:uid="{C6F91DE1-FE31-47CD-9F31-A906CA9E036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Occupation control in the Mincer equation</t>
        </r>
      </text>
    </comment>
    <comment ref="DC1" authorId="0" shapeId="0" xr:uid="{7BCDE0DF-EC93-47F0-9B22-A32D0867BBB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Firm characteristics control in the Mincer equation</t>
        </r>
      </text>
    </comment>
    <comment ref="DD1" authorId="0" shapeId="0" xr:uid="{204401B4-0333-44D7-842D-751217A2A12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Macroeconomic variables control in the Mincer equation</t>
        </r>
      </text>
    </comment>
    <comment ref="DE1" authorId="0" shapeId="0" xr:uid="{CBBB2E2F-81E6-437C-AD46-B95ED7BD092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Impact factor, via tools</t>
        </r>
      </text>
    </comment>
    <comment ref="DF1" authorId="0" shapeId="0" xr:uid="{6603844F-4E8D-4639-BCE4-AF76DE0334A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Log number of citations in google scholar</t>
        </r>
      </text>
    </comment>
    <comment ref="DG1" authorId="0" shapeId="0" xr:uid="{86B5C81D-81C5-460D-AFEA-45F08272FA1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1 if published in journal, 0 if working/discussion paper</t>
        </r>
      </text>
    </comment>
    <comment ref="DH1" authorId="0" shapeId="0" xr:uid="{F8823E51-A6CB-43F5-B29A-FCB94FA4A19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The year the study was published minus the minimum publication year of the sample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 Čala</author>
  </authors>
  <commentList>
    <comment ref="D1" authorId="0" shapeId="0" xr:uid="{ECFE526C-DC11-49BA-8B0C-18D45A2AE11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Main effect, private returns to schooling</t>
        </r>
      </text>
    </comment>
    <comment ref="E1" authorId="0" shapeId="0" xr:uid="{4E5C497A-D13D-4593-9247-F98C26C9F03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Standard error</t>
        </r>
      </text>
    </comment>
    <comment ref="N1" authorId="0" shapeId="0" xr:uid="{7051291F-3199-42E6-95FD-432E1AC4D85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All workers are considered, there is no subsetting</t>
        </r>
      </text>
    </comment>
    <comment ref="O1" authorId="0" shapeId="0" xr:uid="{AE36DD11-5016-4743-93FE-4EE9207D219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primary education</t>
        </r>
      </text>
    </comment>
    <comment ref="P1" authorId="0" shapeId="0" xr:uid="{C8F8EF38-5F27-440C-8EB1-91F0E93263B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secondary education</t>
        </r>
      </text>
    </comment>
    <comment ref="Q1" authorId="0" shapeId="0" xr:uid="{1ACDCA3E-3E74-45E8-A5C7-02CCEC06275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higher education</t>
        </r>
      </text>
    </comment>
    <comment ref="R1" authorId="0" shapeId="0" xr:uid="{F7166332-4BA8-4BF6-A47E-71B6639E851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primary education</t>
        </r>
      </text>
    </comment>
    <comment ref="S1" authorId="0" shapeId="0" xr:uid="{EDD5E1C9-A45B-4F3E-938E-4F6CE24AF6B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secondary education</t>
        </r>
      </text>
    </comment>
    <comment ref="T1" authorId="0" shapeId="0" xr:uid="{282C46C2-BA61-46E6-8169-5AB261223A5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higher education</t>
        </r>
      </text>
    </comment>
    <comment ref="U1" authorId="0" shapeId="0" xr:uid="{5B99FEBC-BBD7-4EDB-996C-2FBDF879A0E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male</t>
        </r>
      </text>
    </comment>
    <comment ref="V1" authorId="0" shapeId="0" xr:uid="{84ECADC9-3664-4056-A3FE-8B058CD559A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female</t>
        </r>
      </text>
    </comment>
    <comment ref="Y1" authorId="0" shapeId="0" xr:uid="{76252D38-E208-4CF8-802E-7E1DE6EBE04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private sector</t>
        </r>
      </text>
    </comment>
    <comment ref="Z1" authorId="0" shapeId="0" xr:uid="{C789CD25-6C0C-434F-9E91-A89560A9BF0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public sector</t>
        </r>
      </text>
    </comment>
    <comment ref="AA1" authorId="0" shapeId="0" xr:uid="{9CA30311-03C7-467B-AF0B-00C4B3F7836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is a short run type</t>
        </r>
      </text>
    </comment>
    <comment ref="AB1" authorId="0" shapeId="0" xr:uid="{A4342D6E-A230-418D-8ADC-FFC4C2DEF47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is a long run type</t>
        </r>
      </text>
    </comment>
    <comment ref="AC1" authorId="0" shapeId="0" xr:uid="{07811A13-D781-43A4-B525-6A6D34403C2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small region</t>
        </r>
      </text>
    </comment>
    <comment ref="AD1" authorId="0" shapeId="0" xr:uid="{B775CC5E-6307-487B-A6EC-A8B0BC3E404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city</t>
        </r>
      </text>
    </comment>
    <comment ref="AE1" authorId="0" shapeId="0" xr:uid="{A16A82CB-C6C3-4646-A0D6-47ACE507156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an industry</t>
        </r>
      </text>
    </comment>
    <comment ref="AF1" authorId="0" shapeId="0" xr:uid="{378F8FD1-DE3A-48C3-9CDF-989C904E169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country</t>
        </r>
      </text>
    </comment>
    <comment ref="AG1" authorId="0" shapeId="0" xr:uid="{DDFB1D5B-53DC-4B7C-8D9D-A582AEC7704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large region of countries</t>
        </r>
      </text>
    </comment>
    <comment ref="AH1" authorId="0" shapeId="0" xr:uid="{F11E9900-3B8C-4A4E-AE44-9C90A793638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Number of observations used in the estimation (put to log later)</t>
        </r>
      </text>
    </comment>
    <comment ref="AI1" authorId="0" shapeId="0" xr:uid="{F3356EE3-472E-4128-A4E0-6696091B658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Number of regressands in the regression</t>
        </r>
      </text>
    </comment>
    <comment ref="AJ1" authorId="0" shapeId="0" xr:uid="{298E0ED7-5FE7-4207-90C5-6C4FCC8F5EF6}">
      <text>
        <r>
          <rPr>
            <sz val="9"/>
            <color indexed="81"/>
            <rFont val="Tahoma"/>
            <family val="2"/>
            <charset val="238"/>
          </rPr>
          <t>Petr Čala:
The number of Degrees of Freedom computed as "n_obs - regressands - 1" for a regression and "n_obs - 1" for means</t>
        </r>
      </text>
    </comment>
    <comment ref="AK1" authorId="0" shapeId="0" xr:uid="{831A5025-1CE0-498A-A8BC-E7E79EB4A75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years of schooling</t>
        </r>
      </text>
    </comment>
    <comment ref="AL1" authorId="0" shapeId="0" xr:uid="{9D395EB4-FD2B-4E48-8BF3-A00BDD9AB5C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years of experience</t>
        </r>
      </text>
    </comment>
    <comment ref="AM1" authorId="0" shapeId="0" xr:uid="{53C44995-E4FA-4B54-B9BA-4ACB6FBDEA4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Wage is defined as mean earnings per worker</t>
        </r>
      </text>
    </comment>
    <comment ref="AN1" authorId="0" shapeId="0" xr:uid="{18D717F5-608A-4526-B5A5-61966897D99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Placeholder for the wage dummy</t>
        </r>
      </text>
    </comment>
    <comment ref="AO1" authorId="0" shapeId="0" xr:uid="{8E162C67-9A40-423A-A5B5-2749F372342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are input micro data</t>
        </r>
      </text>
    </comment>
    <comment ref="AP1" authorId="0" shapeId="0" xr:uid="{9F10CEE2-48B5-4DE0-BD1C-1F37DCD0759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come from a survey (household or employers, maybe split later)</t>
        </r>
      </text>
    </comment>
    <comment ref="AQ1" authorId="0" shapeId="0" xr:uid="{C29D3AC2-10E7-4944-9D69-2CA0B292C5F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come from a national register</t>
        </r>
      </text>
    </comment>
    <comment ref="AR1" authorId="0" shapeId="0" xr:uid="{FEA3CED5-6248-480F-9E5E-D7A1FF456A4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cross-section -&gt; snapshot of the population in a given year</t>
        </r>
      </text>
    </comment>
    <comment ref="AS1" authorId="0" shapeId="0" xr:uid="{F9F991BD-9A07-471C-97A4-C24DFA04565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time-series -&gt; population observed over their working life</t>
        </r>
      </text>
    </comment>
    <comment ref="AT1" authorId="0" shapeId="0" xr:uid="{FB4310B4-7F4E-45A1-A61E-3B882224E01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panel -&gt; various countries, groups observed over their life</t>
        </r>
      </text>
    </comment>
    <comment ref="AU1" authorId="0" shapeId="0" xr:uid="{D006D064-FD18-4AE3-AB16-C3BD351D332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Average original year, DELETE LATER</t>
        </r>
      </text>
    </comment>
    <comment ref="AV1" authorId="0" shapeId="0" xr:uid="{2F081CBB-3653-434B-9EBD-238AD1BF5BC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Logarithm of the year the data sample was taken from - if more years, use average</t>
        </r>
      </text>
    </comment>
    <comment ref="AW1" authorId="0" shapeId="0" xr:uid="{C642C27A-1841-43E7-A25B-BCCBEC15FC6C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Percentage of subjects with no education - country aggregated</t>
        </r>
      </text>
    </comment>
    <comment ref="AX1" authorId="0" shapeId="0" xr:uid="{1CC6BDF2-4FFE-4C9D-9071-206E88F3295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subjects with primary education - country aggregated</t>
        </r>
      </text>
    </comment>
    <comment ref="AY1" authorId="0" shapeId="0" xr:uid="{1C8FA275-11C0-4F12-BE14-7ABED758D5D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subjects with secondary education</t>
        </r>
      </text>
    </comment>
    <comment ref="AZ1" authorId="0" shapeId="0" xr:uid="{63537765-D36A-4A35-AA93-4F244C91B31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subjects with higher education</t>
        </r>
      </text>
    </comment>
    <comment ref="BA1" authorId="0" shapeId="0" xr:uid="{06BA9C44-04BF-475C-AA0F-72C863774D0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are wage earners</t>
        </r>
      </text>
    </comment>
    <comment ref="BB1" authorId="0" shapeId="0" xr:uid="{C84C75CF-2599-4F80-A537-89342AB47D0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are self employed</t>
        </r>
      </text>
    </comment>
    <comment ref="BE1" authorId="0" shapeId="0" xr:uid="{478387AA-EEDE-44C4-8BAA-4FB19BC0103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work in the private sector</t>
        </r>
      </text>
    </comment>
    <comment ref="BF1" authorId="0" shapeId="0" xr:uid="{8B7C394E-F3D7-4994-9105-2C6BCE6C2F4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work in the public sector</t>
        </r>
      </text>
    </comment>
    <comment ref="BG1" authorId="0" shapeId="0" xr:uid="{354E1356-A7F6-4CF8-B31D-7A54D1D5BEC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Students did not finish education</t>
        </r>
      </text>
    </comment>
    <comment ref="BH1" authorId="0" shapeId="0" xr:uid="{F88CCA5A-D075-42F1-AACF-D0AB6B91D3C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Students finished education</t>
        </r>
      </text>
    </comment>
    <comment ref="BI1" authorId="0" shapeId="0" xr:uid="{48B3AB11-6496-46DC-9AF6-CCED0A2B81A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Caucasion (european ancestry) ethnicity</t>
        </r>
      </text>
    </comment>
    <comment ref="BJ1" authorId="0" shapeId="0" xr:uid="{27D16BD8-846C-419D-8F7D-AAB1FB20583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Other ethnicity</t>
        </r>
      </text>
    </comment>
    <comment ref="BL1" authorId="0" shapeId="0" xr:uid="{838E80F8-C8D0-4809-9067-DCC04FC1EF7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Region - possibly dummify this</t>
        </r>
      </text>
    </comment>
    <comment ref="BV1" authorId="0" shapeId="0" xr:uid="{A655978D-EFBB-4A82-A576-004221B79DC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Median expenditure in the country in that year</t>
        </r>
      </text>
    </comment>
    <comment ref="BW1" authorId="0" shapeId="0" xr:uid="{B13EC411-3D53-4924-981F-B0298E7441B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Minimum wage for the country in said year</t>
        </r>
      </text>
    </comment>
    <comment ref="BX1" authorId="0" shapeId="0" xr:uid="{1197C622-3AA3-4E5A-AFCE-36036E59F12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age of subjects</t>
        </r>
      </text>
    </comment>
    <comment ref="CA1" authorId="0" shapeId="0" xr:uid="{E360A1A0-4525-435C-B24E-FFA1A71BC46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Matching method</t>
        </r>
      </text>
    </comment>
    <comment ref="CC1" authorId="0" shapeId="0" xr:uid="{F0D3AC71-4F25-4E47-B502-4FDF4DBE2E3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Unit fixed effects - fixed for firm, country</t>
        </r>
      </text>
    </comment>
    <comment ref="CD1" authorId="0" shapeId="0" xr:uid="{A9B2511E-27E5-4CB1-9FBE-DEF43533F59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Time fixed effects - fixed in time</t>
        </r>
      </text>
    </comment>
    <comment ref="CE1" authorId="0" shapeId="0" xr:uid="{F99D9A2B-057B-4D11-A0E8-056803DEDD2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Study is an experiment</t>
        </r>
      </text>
    </comment>
    <comment ref="CF1" authorId="0" shapeId="0" xr:uid="{C3129515-0C70-4EA9-9CA0-043C139B779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Ability is measured directly by IQ</t>
        </r>
      </text>
    </comment>
    <comment ref="CG1" authorId="0" shapeId="0" xr:uid="{15CBB3B1-D7C7-4D36-B2E7-FD58F8BAF3B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Ability is measured by a proxy</t>
        </r>
      </text>
    </comment>
    <comment ref="CH1" authorId="0" shapeId="0" xr:uid="{0D6B7C02-3E2D-4E7B-9CBE-4FC7DDDCC0FA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Ability is not measured</t>
        </r>
      </text>
    </comment>
    <comment ref="CI1" authorId="0" shapeId="0" xr:uid="{3DE31CB8-2055-4211-9EC1-17505CEC06C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Cognitive ability</t>
        </r>
      </text>
    </comment>
    <comment ref="CJ1" authorId="0" shapeId="0" xr:uid="{C1D4F4AB-6171-45B6-B43A-B6C3EB1DAC0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Non-cognitive ability</t>
        </r>
      </text>
    </comment>
    <comment ref="CK1" authorId="0" shapeId="0" xr:uid="{BE7417B8-0A26-45A2-B993-87033E9B56F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Age is controlled for in the Mincer equation</t>
        </r>
      </text>
    </comment>
    <comment ref="CL1" authorId="0" shapeId="0" xr:uid="{BFC4DD1A-B860-472C-AA7F-E64A139CADD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Squared age is controlled for in the Mincer equation</t>
        </r>
      </text>
    </comment>
    <comment ref="CM1" authorId="0" shapeId="0" xr:uid="{A535AC55-2CA7-449C-8FA1-E63E9BBE994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Experience control in the Mincer equation</t>
        </r>
      </text>
    </comment>
    <comment ref="CN1" authorId="0" shapeId="0" xr:uid="{C3ACAC45-6028-41CE-A307-63D50631098E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Experience squared control</t>
        </r>
      </text>
    </comment>
    <comment ref="CO1" authorId="0" shapeId="0" xr:uid="{8CFC829F-6AB3-4FED-81C7-CF35808CE27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Ethnicity control in the Mincer equation</t>
        </r>
      </text>
    </comment>
    <comment ref="CP1" authorId="0" shapeId="0" xr:uid="{ACACAD9D-5554-47C9-B4BF-FB8F37970A6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Health control in the Mincer equation</t>
        </r>
      </text>
    </comment>
    <comment ref="CQ1" authorId="0" shapeId="0" xr:uid="{502D9C0A-5075-4F21-AE3A-DB3F38B30AA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Gender control in the Mincer equation</t>
        </r>
      </text>
    </comment>
    <comment ref="CR1" authorId="0" shapeId="0" xr:uid="{0982AA9F-D597-4123-98AF-8450C1BCEB3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Tech control in the Mincer equation</t>
        </r>
      </text>
    </comment>
    <comment ref="CS1" authorId="0" shapeId="0" xr:uid="{BFB69134-5931-45BB-9690-D19AE8415FC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Occupation control in the Mincer equation</t>
        </r>
      </text>
    </comment>
    <comment ref="CT1" authorId="0" shapeId="0" xr:uid="{CC327186-2FC5-4D45-A5B6-1DA2761968A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Firm characteristics control in the Mincer equation</t>
        </r>
      </text>
    </comment>
    <comment ref="CU1" authorId="0" shapeId="0" xr:uid="{95A76BB3-E540-4D29-914B-F53A4652CF1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Macroeconomic variables control in the Mincer equation</t>
        </r>
      </text>
    </comment>
    <comment ref="CV1" authorId="0" shapeId="0" xr:uid="{3DB619FA-92AD-4FFF-9BE5-5A13228BA6B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Impact factor, via tools</t>
        </r>
      </text>
    </comment>
    <comment ref="CW1" authorId="0" shapeId="0" xr:uid="{AEF630B1-692E-4915-BD3F-5152B6C04FE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Log number of citations in google scholar</t>
        </r>
      </text>
    </comment>
    <comment ref="CX1" authorId="0" shapeId="0" xr:uid="{97A574D9-CD8F-41A9-9DCC-954CEE5C49C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1 if published in journal, 0 if working/discussion paper</t>
        </r>
      </text>
    </comment>
    <comment ref="CY1" authorId="0" shapeId="0" xr:uid="{9F0F32AD-1AF4-41F9-B5EA-6B150990E0B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The year the study was published minus the minimum publication year of the sample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 Čala</author>
  </authors>
  <commentList>
    <comment ref="D1" authorId="0" shapeId="0" xr:uid="{37B5AB9A-5B90-46EE-B42F-D0D4BF71438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study is available</t>
        </r>
      </text>
    </comment>
    <comment ref="E1" authorId="0" shapeId="0" xr:uid="{AEC0F0D1-F97E-48B0-AB63-E956467C4AD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Main effect, private returns to schooling</t>
        </r>
      </text>
    </comment>
    <comment ref="F1" authorId="0" shapeId="0" xr:uid="{2B7C1F91-BC07-4184-9E51-4C8F5341CBF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Standard error</t>
        </r>
      </text>
    </comment>
    <comment ref="G1" authorId="0" shapeId="0" xr:uid="{CA65569F-C196-494E-B539-466D3CCCA46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Degrees of freedom in the regression</t>
        </r>
      </text>
    </comment>
    <comment ref="P1" authorId="0" shapeId="0" xr:uid="{5898977F-D734-49D2-8A6D-8360BDAE99D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overall effect</t>
        </r>
      </text>
    </comment>
    <comment ref="Q1" authorId="0" shapeId="0" xr:uid="{93B2C107-9D54-49C3-933E-076DCD5D853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primary education</t>
        </r>
      </text>
    </comment>
    <comment ref="R1" authorId="0" shapeId="0" xr:uid="{CDC352DA-B757-404A-9A2E-C9AE85653E3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secondary education</t>
        </r>
      </text>
    </comment>
    <comment ref="S1" authorId="0" shapeId="0" xr:uid="{D7739D95-757D-4CCE-A864-6B164C0524D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higher education</t>
        </r>
      </text>
    </comment>
    <comment ref="T1" authorId="0" shapeId="0" xr:uid="{A74D56AA-FBD3-4549-BA99-B1A57B29EF5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primary education</t>
        </r>
      </text>
    </comment>
    <comment ref="U1" authorId="0" shapeId="0" xr:uid="{B1DE560F-1042-4C78-A48B-789A3C5F74E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secondary education</t>
        </r>
      </text>
    </comment>
    <comment ref="V1" authorId="0" shapeId="0" xr:uid="{2D626240-B850-4F76-A6A7-5F82CD031D1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higher education</t>
        </r>
      </text>
    </comment>
    <comment ref="W1" authorId="0" shapeId="0" xr:uid="{79F04FBC-9983-493F-8149-A4F2551386C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male</t>
        </r>
      </text>
    </comment>
    <comment ref="X1" authorId="0" shapeId="0" xr:uid="{FC048E54-D9DF-44CC-954A-A56387185C7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female</t>
        </r>
      </text>
    </comment>
    <comment ref="Y1" authorId="0" shapeId="0" xr:uid="{D78E5B9C-4C07-44A9-A8A5-6BCFA1CD560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private sector</t>
        </r>
      </text>
    </comment>
    <comment ref="Z1" authorId="0" shapeId="0" xr:uid="{87ABD8B5-450D-41D9-B14D-B6558FFDCEC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public sector</t>
        </r>
      </text>
    </comment>
    <comment ref="AA1" authorId="0" shapeId="0" xr:uid="{C5E1C752-A263-405E-8958-37467FD02D1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is a short run type</t>
        </r>
      </text>
    </comment>
    <comment ref="AB1" authorId="0" shapeId="0" xr:uid="{A878EF84-E388-4534-9E86-A2FCAC069A2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is a long run type</t>
        </r>
      </text>
    </comment>
    <comment ref="AC1" authorId="0" shapeId="0" xr:uid="{2214DE8A-F08A-4ADF-A7B2-8AA0CC68D5D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small region</t>
        </r>
      </text>
    </comment>
    <comment ref="AD1" authorId="0" shapeId="0" xr:uid="{D8CE5771-FE64-4547-BDBD-4BB2FC91EDE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city</t>
        </r>
      </text>
    </comment>
    <comment ref="AE1" authorId="0" shapeId="0" xr:uid="{65A07ABE-9BD1-4AB2-B09A-8368D71B332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an industry</t>
        </r>
      </text>
    </comment>
    <comment ref="AF1" authorId="0" shapeId="0" xr:uid="{A55E8633-0A71-43FF-B2F9-72FA3A04926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country</t>
        </r>
      </text>
    </comment>
    <comment ref="AG1" authorId="0" shapeId="0" xr:uid="{8B43F726-A98F-485A-A77F-C6C5BCE2330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large region of countries</t>
        </r>
      </text>
    </comment>
    <comment ref="AH1" authorId="0" shapeId="0" xr:uid="{B54CF575-444F-44B3-91F5-ED2B9D3C487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years of schooling</t>
        </r>
      </text>
    </comment>
    <comment ref="AI1" authorId="0" shapeId="0" xr:uid="{01C131A7-AE27-4095-87E7-069C13B167D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years of experience</t>
        </r>
      </text>
    </comment>
    <comment ref="AJ1" authorId="0" shapeId="0" xr:uid="{2F216C85-8B2B-49D7-8F0B-0B735F683F9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Dummy for the way wages are defined - add new variables as you go</t>
        </r>
      </text>
    </comment>
    <comment ref="AL1" authorId="0" shapeId="0" xr:uid="{54B6CED4-D8A3-4D02-9CBC-254815A5633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are input micro data</t>
        </r>
      </text>
    </comment>
    <comment ref="AM1" authorId="0" shapeId="0" xr:uid="{E7843B2F-F5C2-4DC7-9285-9820F155572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come from a survey (household or employers, maybe split later)</t>
        </r>
      </text>
    </comment>
    <comment ref="AN1" authorId="0" shapeId="0" xr:uid="{E16F522D-CAC9-4E2B-807F-D8B07AA8AD6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come from a national register</t>
        </r>
      </text>
    </comment>
    <comment ref="AO1" authorId="0" shapeId="0" xr:uid="{DA3DE1F2-F3AA-4AEB-BDDA-6D67A6A56FD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cross-section</t>
        </r>
      </text>
    </comment>
    <comment ref="AP1" authorId="0" shapeId="0" xr:uid="{66572721-018E-4FF1-9878-1C49AAB7D7D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time-series</t>
        </r>
      </text>
    </comment>
    <comment ref="AQ1" authorId="0" shapeId="0" xr:uid="{CAEFD9D0-07C2-4458-807E-BEC8FAAC2D0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panel</t>
        </r>
      </text>
    </comment>
    <comment ref="AR1" authorId="0" shapeId="0" xr:uid="{76A0BCC6-2FF1-4798-8D35-EE1C53B2948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Average original year, DELETE LATER</t>
        </r>
      </text>
    </comment>
    <comment ref="AS1" authorId="0" shapeId="0" xr:uid="{0291EBDD-4CF0-4CD5-905C-DD196068CB7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Logarithm of the year the data sample was taken from - if more years, use average</t>
        </r>
      </text>
    </comment>
    <comment ref="AT1" authorId="0" shapeId="0" xr:uid="{71A8B14D-BDC1-4D3B-9792-0EA24560283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Education field = STEM</t>
        </r>
      </text>
    </comment>
    <comment ref="AU1" authorId="0" shapeId="0" xr:uid="{783944E5-4065-4681-94D1-52F317D810C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Education field = social sciences</t>
        </r>
      </text>
    </comment>
    <comment ref="AV1" authorId="0" shapeId="0" xr:uid="{751992DB-70FF-4CBF-B302-F37FB683531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Education field = medicine</t>
        </r>
      </text>
    </comment>
    <comment ref="AW1" authorId="0" shapeId="0" xr:uid="{5857F368-C440-48A0-809D-43DE82B10D4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Education field = humanities</t>
        </r>
      </text>
    </comment>
    <comment ref="AX1" authorId="0" shapeId="0" xr:uid="{07F63AC3-4D31-4090-A061-92E90D5455B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Students did not finish education</t>
        </r>
      </text>
    </comment>
    <comment ref="AY1" authorId="0" shapeId="0" xr:uid="{EA43FBC5-5B17-4369-91E4-588E74AC88A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Students finished education</t>
        </r>
      </text>
    </comment>
    <comment ref="AZ1" authorId="0" shapeId="0" xr:uid="{58B628B0-4C50-489E-9DE1-4DE6F792376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Employment sector = private</t>
        </r>
      </text>
    </comment>
    <comment ref="BA1" authorId="0" shapeId="0" xr:uid="{1F6BE906-7BC3-4049-936B-72CDC558666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Employment sector = public</t>
        </r>
      </text>
    </comment>
    <comment ref="BB1" authorId="0" shapeId="0" xr:uid="{AD29BBC6-18CF-44D2-AB26-3584303A923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Self employed (enterpreneur)</t>
        </r>
      </text>
    </comment>
    <comment ref="BC1" authorId="0" shapeId="0" xr:uid="{CD32836D-23DE-4E3E-95D9-C96F3526ADE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Has an employer (is an employee)</t>
        </r>
      </text>
    </comment>
    <comment ref="BD1" authorId="0" shapeId="0" xr:uid="{985CDD84-943E-4DA4-AAD9-FBF22912721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Caucasion (european ancestry) ethnicity</t>
        </r>
      </text>
    </comment>
    <comment ref="BE1" authorId="0" shapeId="0" xr:uid="{81E5665A-9703-4430-90C7-27BAB2CB92F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Other ethnicity</t>
        </r>
      </text>
    </comment>
    <comment ref="BG1" authorId="0" shapeId="0" xr:uid="{62E2524E-94C3-43A7-AC40-0F1D6348439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Region - possibly dummify this</t>
        </r>
      </text>
    </comment>
    <comment ref="BS1" authorId="0" shapeId="0" xr:uid="{40076178-DA82-45AA-9B83-D566D6F999A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Median expenditure in the country in that year</t>
        </r>
      </text>
    </comment>
    <comment ref="BT1" authorId="0" shapeId="0" xr:uid="{0356AF04-985E-4453-8A70-F07BD01E523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Minimum wage for the country in said year</t>
        </r>
      </text>
    </comment>
    <comment ref="BU1" authorId="0" shapeId="0" xr:uid="{111A8D9F-2EEB-425B-8390-0AB4BC96C9E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age of subjects</t>
        </r>
      </text>
    </comment>
    <comment ref="BY1" authorId="0" shapeId="0" xr:uid="{56096F0F-8E12-4152-90EC-61C63CB6519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Matching method</t>
        </r>
      </text>
    </comment>
    <comment ref="CA1" authorId="0" shapeId="0" xr:uid="{EFBFBF42-1951-43D8-90E9-4BCFEBD0339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Unit fixed effects - fixed for firm, country</t>
        </r>
      </text>
    </comment>
    <comment ref="CB1" authorId="0" shapeId="0" xr:uid="{13C8DD1A-229E-4B70-B73A-6994D806D0F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Time fixed effects - fixed in time</t>
        </r>
      </text>
    </comment>
    <comment ref="CC1" authorId="0" shapeId="0" xr:uid="{669371A3-8F13-4F9B-9C41-31F07462594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Study is an experiment</t>
        </r>
      </text>
    </comment>
    <comment ref="CD1" authorId="0" shapeId="0" xr:uid="{D71DCC03-A90F-4762-9F6B-460B97DF475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Ability is measured directly by IQ</t>
        </r>
      </text>
    </comment>
    <comment ref="CE1" authorId="0" shapeId="0" xr:uid="{A380F559-788B-48DC-B8C8-A3FC7B9C29C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Ability is measured by a proxy</t>
        </r>
      </text>
    </comment>
    <comment ref="CF1" authorId="0" shapeId="0" xr:uid="{78DC6153-BE91-4950-A3A7-B1ADAC3B2C6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Cognitive ability</t>
        </r>
      </text>
    </comment>
    <comment ref="CG1" authorId="0" shapeId="0" xr:uid="{129B86A5-C66B-4530-A790-F1B916110A9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Non-cognitive ability</t>
        </r>
      </text>
    </comment>
    <comment ref="CH1" authorId="0" shapeId="0" xr:uid="{AA913873-A81B-4CFF-8229-0DEEB8F6331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Age is controlled for in the Mincer equation</t>
        </r>
      </text>
    </comment>
    <comment ref="CI1" authorId="0" shapeId="0" xr:uid="{16E8F494-42CF-4C64-9764-114C6A0177C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Squared age is controlled for in the Mincer equation</t>
        </r>
      </text>
    </comment>
    <comment ref="CJ1" authorId="0" shapeId="0" xr:uid="{6DD6C11C-D025-4932-A7CE-4710F8E9D16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Experience control in the Mincer equation</t>
        </r>
      </text>
    </comment>
    <comment ref="CK1" authorId="0" shapeId="0" xr:uid="{97644130-E13C-4E25-BB3F-C4C7FFBD0C6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Ethnicity control in the Mincer equation</t>
        </r>
      </text>
    </comment>
    <comment ref="CL1" authorId="0" shapeId="0" xr:uid="{C5A4F5FD-D357-4A32-8AEC-8B8F19AD4C6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Health control in the Mincer equation</t>
        </r>
      </text>
    </comment>
    <comment ref="CM1" authorId="0" shapeId="0" xr:uid="{3B31CA13-52CC-4844-9466-89E8965ED66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Gender control in the Mincer equation</t>
        </r>
      </text>
    </comment>
    <comment ref="CN1" authorId="0" shapeId="0" xr:uid="{3996DC54-8C82-4CB2-8BEB-78339BDB4A4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Tech control in the Mincer equation</t>
        </r>
      </text>
    </comment>
    <comment ref="CO1" authorId="0" shapeId="0" xr:uid="{EEE164F3-24FF-4FFA-880D-F31A10C68D1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Occupation control in the Mincer equation</t>
        </r>
      </text>
    </comment>
    <comment ref="CP1" authorId="0" shapeId="0" xr:uid="{99B8CDDF-6902-44E4-B1DB-A136CA6B90E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Firm characteristics control in the Mincer equation</t>
        </r>
      </text>
    </comment>
    <comment ref="CQ1" authorId="0" shapeId="0" xr:uid="{B2F30EBA-9A27-4EF1-8F1F-93F175886A2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Macroeconomic variables control in the Mincer equation</t>
        </r>
      </text>
    </comment>
    <comment ref="CT1" authorId="0" shapeId="0" xr:uid="{8E4200ED-432A-424B-B32E-7B0CC30D948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Impact factor, via tools</t>
        </r>
      </text>
    </comment>
    <comment ref="CU1" authorId="0" shapeId="0" xr:uid="{044CF85F-C638-41DE-99E8-D9C8E300743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Log number of citations in google scholar</t>
        </r>
      </text>
    </comment>
    <comment ref="CV1" authorId="0" shapeId="0" xr:uid="{C1C1DB17-0D4C-4298-A0E2-5616E5C0DC9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1 if published in journal, 0 if working/discussion paper</t>
        </r>
      </text>
    </comment>
    <comment ref="CW1" authorId="0" shapeId="0" xr:uid="{67181B38-8A11-4EB6-8F51-76640517E04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The year the study was published minus the minimum publication year of the sample</t>
        </r>
      </text>
    </comment>
  </commentList>
</comments>
</file>

<file path=xl/sharedStrings.xml><?xml version="1.0" encoding="utf-8"?>
<sst xmlns="http://schemas.openxmlformats.org/spreadsheetml/2006/main" count="14721" uniqueCount="470">
  <si>
    <t>obs_n</t>
  </si>
  <si>
    <t>study_id</t>
  </si>
  <si>
    <t>Albania</t>
  </si>
  <si>
    <t>Peet, Fink and Fawzi (2015)</t>
  </si>
  <si>
    <t>Algeria</t>
  </si>
  <si>
    <t>Arbak (2012)</t>
  </si>
  <si>
    <t>Argentina</t>
  </si>
  <si>
    <t>Kaboski (2003)</t>
  </si>
  <si>
    <t>Psacharopoulos (1994)</t>
  </si>
  <si>
    <t>Lopez Boo (2010)</t>
  </si>
  <si>
    <t>Giovagnoli, Fiszbein and Patrinos (2005)</t>
  </si>
  <si>
    <t>Australia</t>
  </si>
  <si>
    <t>Psacharopoulos (1985)</t>
  </si>
  <si>
    <t>Miller, Mulvey and Martin (1995)</t>
  </si>
  <si>
    <t>Trostel, Walker and Woolley (2002); Rummery, Vella and Verbeek (1999)</t>
  </si>
  <si>
    <t>Patrinos (1995)</t>
  </si>
  <si>
    <t>Cohn and Addison (1998)</t>
  </si>
  <si>
    <t>Miller, Mulvey and Martin (2006)</t>
  </si>
  <si>
    <t>Harmon, Oosterbeek and Walker (2003)</t>
  </si>
  <si>
    <t>Leigh and Ryan (2008)</t>
  </si>
  <si>
    <t>Mariotti and Meinecke (2011)</t>
  </si>
  <si>
    <t>Austria</t>
  </si>
  <si>
    <t>Fersterer and Winter-Ebmer (2003)</t>
  </si>
  <si>
    <t>Fersterer and Winter-Ebmer (2003); Kaboski (2003)</t>
  </si>
  <si>
    <t>Fersterer and Winter-Ebmer (2003); Martins and Pereira (2004)</t>
  </si>
  <si>
    <t>Glocker and Steiner (2011)</t>
  </si>
  <si>
    <t>Azerbaijan</t>
  </si>
  <si>
    <t>Bangladesh</t>
  </si>
  <si>
    <t>Asadullah (2006)</t>
  </si>
  <si>
    <t>Taposh and Lin (2009)</t>
  </si>
  <si>
    <t>Belarus</t>
  </si>
  <si>
    <t>Yemtsov, Cnobloch, Mete (2006)</t>
  </si>
  <si>
    <t>Belgium</t>
  </si>
  <si>
    <t>Belize</t>
  </si>
  <si>
    <t>Hausman and Klinger (2007)</t>
  </si>
  <si>
    <t>Bolivia</t>
  </si>
  <si>
    <t>World Bank (1996b)</t>
  </si>
  <si>
    <t>Psacharopoulos and Patrinos (2004)</t>
  </si>
  <si>
    <t>Jimenez, Casazola and Aguilar (2006)</t>
  </si>
  <si>
    <t>Patrinos, Ridao and Sakellariou (2009)</t>
  </si>
  <si>
    <t>Psacharopoulos and Mattson (1998)</t>
  </si>
  <si>
    <t>Bosnia &amp; Herzegovina</t>
  </si>
  <si>
    <t>Botswana</t>
  </si>
  <si>
    <t>Siphambe (2000)</t>
  </si>
  <si>
    <t>Siphambe (2008)</t>
  </si>
  <si>
    <t>Brazil</t>
  </si>
  <si>
    <t>Psacharopoulos (1981)</t>
  </si>
  <si>
    <t>Banerjee and Duflo (2005)</t>
  </si>
  <si>
    <t>Bulgaria</t>
  </si>
  <si>
    <t>Trostel, Walker and Woolley (2002)</t>
  </si>
  <si>
    <t>Jones and Simon (2005)</t>
  </si>
  <si>
    <t>Flabbi, Paternostro and Tiongson (2007)</t>
  </si>
  <si>
    <t>Rutkowski (2001)</t>
  </si>
  <si>
    <t>Flabbi, Paternostro and Tiongson (2008)</t>
  </si>
  <si>
    <t>Burkina Faso</t>
  </si>
  <si>
    <t>Cambodia</t>
  </si>
  <si>
    <t>Lall (2008)</t>
  </si>
  <si>
    <t>Lall and Sakellariou (2010)</t>
  </si>
  <si>
    <t>Cameroon</t>
  </si>
  <si>
    <t>Canada</t>
  </si>
  <si>
    <t>Chile</t>
  </si>
  <si>
    <t>Riveros (1990)</t>
  </si>
  <si>
    <t>China</t>
  </si>
  <si>
    <t>Fleisher and Wang (2005)</t>
  </si>
  <si>
    <t>Zhao and Zhou (2002)</t>
  </si>
  <si>
    <t>Yang (2005)</t>
  </si>
  <si>
    <t>Xiu and Gunderson (2013)</t>
  </si>
  <si>
    <t>Zhang et al (2005)</t>
  </si>
  <si>
    <t>Colombia</t>
  </si>
  <si>
    <t>Sanchez and Nunez (2003)</t>
  </si>
  <si>
    <t>Tenjo et al. (2015)</t>
  </si>
  <si>
    <t>Costa Rica</t>
  </si>
  <si>
    <t>Funkhouser (1996)</t>
  </si>
  <si>
    <t>van der Gaag and Vijverberg (1989)</t>
  </si>
  <si>
    <t>Cote d'Ivoire</t>
  </si>
  <si>
    <t>Psacharopoulos and Patrinos (2004); Banerjee and Duflo (2005)</t>
  </si>
  <si>
    <t>Croatia</t>
  </si>
  <si>
    <t>Vujcic and Sosic (2009); Sosic (2013)</t>
  </si>
  <si>
    <t>Sosic (2013)</t>
  </si>
  <si>
    <t>Vujcic and Sosic (2009)</t>
  </si>
  <si>
    <t>Cyprus</t>
  </si>
  <si>
    <t>Czech Republic</t>
  </si>
  <si>
    <t>Flanagan (1998)</t>
  </si>
  <si>
    <t>Vecernik (2001)</t>
  </si>
  <si>
    <t>Filer, Jurajda, Planovsky (1999)</t>
  </si>
  <si>
    <t>Denmark</t>
  </si>
  <si>
    <t>Martins and Pereira (2004)</t>
  </si>
  <si>
    <t>Christensen and Westergard-Nielsen (1999)</t>
  </si>
  <si>
    <t>Harmon, Oosterbeek and Walker (2003); Martins and Pereira (2004)</t>
  </si>
  <si>
    <t>Polachek (2008)</t>
  </si>
  <si>
    <t>Djibouti</t>
  </si>
  <si>
    <t>Anos-Casero and Seshan (2006)</t>
  </si>
  <si>
    <t>Dominican Republic</t>
  </si>
  <si>
    <t>Ecuador</t>
  </si>
  <si>
    <t>Egypt</t>
  </si>
  <si>
    <t>Salehi, Tunali, Assaad (2009)</t>
  </si>
  <si>
    <t>Rizk (2016)</t>
  </si>
  <si>
    <t>Wahba (2000)</t>
  </si>
  <si>
    <t>El Salvador</t>
  </si>
  <si>
    <t>Psacharopoulos (1994); Funkhouser (1996)</t>
  </si>
  <si>
    <t>Eritrea</t>
  </si>
  <si>
    <t>Kifle (2007)</t>
  </si>
  <si>
    <t>Estonia</t>
  </si>
  <si>
    <t>Kroncke and Smith (1999)</t>
  </si>
  <si>
    <t>Ethiopia</t>
  </si>
  <si>
    <t>Finland</t>
  </si>
  <si>
    <t>Asplund (1999)</t>
  </si>
  <si>
    <t>France</t>
  </si>
  <si>
    <t>Harmon, Oosterbeek and Walker (2003); Kaboski (2003)</t>
  </si>
  <si>
    <t>Gambia</t>
  </si>
  <si>
    <t>Foltz and Gajigo (2012)</t>
  </si>
  <si>
    <t>Georgia</t>
  </si>
  <si>
    <t>Botchorishvili (2007)</t>
  </si>
  <si>
    <t>Germany</t>
  </si>
  <si>
    <t>Ichino and Winter-Ebmer (1999)</t>
  </si>
  <si>
    <t>Pischke and Wachter (2005)</t>
  </si>
  <si>
    <t>Jochman and Pohlmeier (2004)</t>
  </si>
  <si>
    <t>Kamhöfer and Schmitz (2013)</t>
  </si>
  <si>
    <t>Ghana</t>
  </si>
  <si>
    <t>Psacharopoulos and Patrinos (2004); Glewwe (1996)</t>
  </si>
  <si>
    <t>Cogneau (2003)</t>
  </si>
  <si>
    <t>World Bank (1996a)</t>
  </si>
  <si>
    <t>Jones (2001)</t>
  </si>
  <si>
    <t>Fasih et al (2012)</t>
  </si>
  <si>
    <t>Baffour (2015)</t>
  </si>
  <si>
    <t>Great Britain</t>
  </si>
  <si>
    <t>Psacharopoulos and Layard (1979)</t>
  </si>
  <si>
    <t>Harmon and Walker (1999)</t>
  </si>
  <si>
    <t>Silles (2007)</t>
  </si>
  <si>
    <t>Silles (2007); Banerjee and Duflo (2005)</t>
  </si>
  <si>
    <t>McGuinness and Bennett (2009)</t>
  </si>
  <si>
    <t>Silles (2007); Martins and Pereira (2004)</t>
  </si>
  <si>
    <t>Greece</t>
  </si>
  <si>
    <t>Psacharopoulos (1982)</t>
  </si>
  <si>
    <t>Magoula and Psacharopoulos (1999)</t>
  </si>
  <si>
    <t>Guatemala</t>
  </si>
  <si>
    <t>Laguna and Porta (2004)</t>
  </si>
  <si>
    <t>Honduras</t>
  </si>
  <si>
    <t>Bedi (1997)</t>
  </si>
  <si>
    <t>Hong Kong</t>
  </si>
  <si>
    <t>Psacharopoulos (1989)</t>
  </si>
  <si>
    <t>Hungary</t>
  </si>
  <si>
    <t>Flabbi, Paternostro and Tiongson (2007); Campos and Jolliffe (2007)</t>
  </si>
  <si>
    <t>Campos and Jolliffe (2007)</t>
  </si>
  <si>
    <t>India</t>
  </si>
  <si>
    <t>Psacharopulos (1989)</t>
  </si>
  <si>
    <t>World Bank (2011)</t>
  </si>
  <si>
    <t>Kingdon (1998)</t>
  </si>
  <si>
    <t>World Bank (2011); Agrawal (2011)</t>
  </si>
  <si>
    <t>Indonesia</t>
  </si>
  <si>
    <t>Duflo (2001)</t>
  </si>
  <si>
    <t>Sohn (2013)</t>
  </si>
  <si>
    <t>Iran</t>
  </si>
  <si>
    <t>Iraq</t>
  </si>
  <si>
    <t>Ireland</t>
  </si>
  <si>
    <t>Israel</t>
  </si>
  <si>
    <t>Italy</t>
  </si>
  <si>
    <t>Brunello, Comi and Lucifora (1999)</t>
  </si>
  <si>
    <t>Brunello and Miniaci (1997)</t>
  </si>
  <si>
    <t>Jamaica</t>
  </si>
  <si>
    <t>Japan</t>
  </si>
  <si>
    <t>Jordan</t>
  </si>
  <si>
    <t>Kazakhstan</t>
  </si>
  <si>
    <t>Arabsheibani and Mussurov (2006)</t>
  </si>
  <si>
    <t>Kenya</t>
  </si>
  <si>
    <t>Dabalen (1998)</t>
  </si>
  <si>
    <t>Korea</t>
  </si>
  <si>
    <t>Choi (1993); Psacharopoulos and Patrinos (2004)</t>
  </si>
  <si>
    <t>Lee and Lee (2006)</t>
  </si>
  <si>
    <t>Kwack, Lee and Choi (2007)</t>
  </si>
  <si>
    <t>Kuwait</t>
  </si>
  <si>
    <t>Shahin and Dibeh (2000)</t>
  </si>
  <si>
    <t>Alqattan (2012)</t>
  </si>
  <si>
    <t>Kyrgyzstan</t>
  </si>
  <si>
    <t>Latvia</t>
  </si>
  <si>
    <t>Vilerts, Krasnopjorovs, Brekis (2015)</t>
  </si>
  <si>
    <t>Lesotho</t>
  </si>
  <si>
    <t>Madagascar</t>
  </si>
  <si>
    <t>Malawi</t>
  </si>
  <si>
    <t>Chirwa and Matita (2009)</t>
  </si>
  <si>
    <t>Gondwe (2015)</t>
  </si>
  <si>
    <t>Malaysia</t>
  </si>
  <si>
    <t>Milanovic (2006)</t>
  </si>
  <si>
    <t>Ismail (2007)</t>
  </si>
  <si>
    <t>Kenayathulla (2013)</t>
  </si>
  <si>
    <t>Maldives</t>
  </si>
  <si>
    <t>Malta</t>
  </si>
  <si>
    <t>Mexico</t>
  </si>
  <si>
    <t>Carnoy (1967)</t>
  </si>
  <si>
    <t>Psacharopoulos et. al. (1996)</t>
  </si>
  <si>
    <t>Metzger and Patrinos (2005)</t>
  </si>
  <si>
    <t>Moldova</t>
  </si>
  <si>
    <t>Mongolia</t>
  </si>
  <si>
    <t>Morocco</t>
  </si>
  <si>
    <t>Muller and Nordman (2004)</t>
  </si>
  <si>
    <t>Namibia</t>
  </si>
  <si>
    <t>Godana and Ashipala (2006)</t>
  </si>
  <si>
    <t>Nepal</t>
  </si>
  <si>
    <t>Netherlands</t>
  </si>
  <si>
    <t>Hartog, Odink, Smits (1999)</t>
  </si>
  <si>
    <t>Canton (2009)</t>
  </si>
  <si>
    <t>New Zealand</t>
  </si>
  <si>
    <t>Nicaragua</t>
  </si>
  <si>
    <t>Behrman, Wolfe and Blau (1985)</t>
  </si>
  <si>
    <t>Belli and Ayadi (1998)</t>
  </si>
  <si>
    <t>Laguna (2003)</t>
  </si>
  <si>
    <t>Niger</t>
  </si>
  <si>
    <t>Nigeria</t>
  </si>
  <si>
    <t>Oyelere (2010)</t>
  </si>
  <si>
    <t>Aromolaran (2006)</t>
  </si>
  <si>
    <t>Oyelere (2011)</t>
  </si>
  <si>
    <t>Northern Ireland</t>
  </si>
  <si>
    <t>Norway</t>
  </si>
  <si>
    <t>Barth and Roed (1999)</t>
  </si>
  <si>
    <t>Pakistan</t>
  </si>
  <si>
    <t>Farooq (2011)</t>
  </si>
  <si>
    <t>Nasir and Nazli (2000)</t>
  </si>
  <si>
    <t>Jamal, Toor and Khan (2003)</t>
  </si>
  <si>
    <t>Palestine</t>
  </si>
  <si>
    <t>Angrist (1995)</t>
  </si>
  <si>
    <t>Daoud (2005)</t>
  </si>
  <si>
    <t>Tansel and Daoud (2014)</t>
  </si>
  <si>
    <t>Panama</t>
  </si>
  <si>
    <t>Freire, Nunez and Teijeiro (2015)</t>
  </si>
  <si>
    <t>Papua New Guinea</t>
  </si>
  <si>
    <t>Gibson and Fatai (2006)</t>
  </si>
  <si>
    <t>Paraguay</t>
  </si>
  <si>
    <t>Psacharopoulos (1994); Patrinos, Velez and Psacharopoulos (1994)</t>
  </si>
  <si>
    <t>Peru</t>
  </si>
  <si>
    <t>Trivelli (2006)</t>
  </si>
  <si>
    <t>Philippines</t>
  </si>
  <si>
    <t>Maluccio (1998)</t>
  </si>
  <si>
    <t>Schady (2003)</t>
  </si>
  <si>
    <t>Poland</t>
  </si>
  <si>
    <t>Rutkowski (1997)</t>
  </si>
  <si>
    <t>Portugal</t>
  </si>
  <si>
    <t>Vieira (1999)</t>
  </si>
  <si>
    <t>Griffin and Cox Edwards (1993)</t>
  </si>
  <si>
    <t>García-Mainar and Montuenga-Gómez (2003)</t>
  </si>
  <si>
    <t>Puerto Rico</t>
  </si>
  <si>
    <t>Romania</t>
  </si>
  <si>
    <t>Andren, Earle and Sapatoru (2005)</t>
  </si>
  <si>
    <t>Ion Zgreaban (2013)</t>
  </si>
  <si>
    <t>Russia</t>
  </si>
  <si>
    <t>Gorodnichenko and Klara (2005)</t>
  </si>
  <si>
    <t>Flabbi, Paternostro and Tiongson (2007); Gorodnichenko and Klara (2005)</t>
  </si>
  <si>
    <t>Rwanda</t>
  </si>
  <si>
    <t>Lassibillie and Tan (2005)</t>
  </si>
  <si>
    <t>Lassibille and Tan (2005)</t>
  </si>
  <si>
    <t>Serbia</t>
  </si>
  <si>
    <t>Bevc (1993)</t>
  </si>
  <si>
    <t>Popov (2013)</t>
  </si>
  <si>
    <t>Singapore</t>
  </si>
  <si>
    <t>Sakellariou (2003)</t>
  </si>
  <si>
    <t>Low et al (2004)</t>
  </si>
  <si>
    <t>Slovakia</t>
  </si>
  <si>
    <t>Slovenia</t>
  </si>
  <si>
    <t>South Africa</t>
  </si>
  <si>
    <t>Keswell and Poswell (2004)</t>
  </si>
  <si>
    <t>Salisbury (2016)</t>
  </si>
  <si>
    <t>Spain</t>
  </si>
  <si>
    <t>Alba-Ramirez and Segundo (1995)</t>
  </si>
  <si>
    <t>Sri Lanka</t>
  </si>
  <si>
    <t>Sudan</t>
  </si>
  <si>
    <t>Cohen and House (1994)</t>
  </si>
  <si>
    <t>Nour (2011)</t>
  </si>
  <si>
    <t>Ali (2002)</t>
  </si>
  <si>
    <t>Sweden</t>
  </si>
  <si>
    <t>Arai and Kjellstrom (1999)</t>
  </si>
  <si>
    <t>Isacsson (1999)</t>
  </si>
  <si>
    <t>Arai and Kjellstrom (1999); Banerjee and Duflo (2005)</t>
  </si>
  <si>
    <t>Switzerland</t>
  </si>
  <si>
    <t>Weber and Wolter (1999)</t>
  </si>
  <si>
    <t>Weber and Wolter (1999); Martins and Pereira (2004)</t>
  </si>
  <si>
    <t>Taiwan</t>
  </si>
  <si>
    <t>Bourguignon, Fournier and Gurgand (2001)</t>
  </si>
  <si>
    <t>Tajikistan</t>
  </si>
  <si>
    <t>Arabsheibani and Mussurov (2001)</t>
  </si>
  <si>
    <t>Tanzania</t>
  </si>
  <si>
    <t>Thailand</t>
  </si>
  <si>
    <t>Warunsiri and McNown (2010)</t>
  </si>
  <si>
    <t>Tangtipongkul (2015)</t>
  </si>
  <si>
    <t>Timor-Leste</t>
  </si>
  <si>
    <t>Santos (2014)</t>
  </si>
  <si>
    <t>Tunisia</t>
  </si>
  <si>
    <t>Turkey</t>
  </si>
  <si>
    <t>Tansel (2008)</t>
  </si>
  <si>
    <t>Tansel (2015)</t>
  </si>
  <si>
    <t>Tansel and Bodur (2012)</t>
  </si>
  <si>
    <t>Uganda</t>
  </si>
  <si>
    <t>Cuaresma and Raggl (2014)</t>
  </si>
  <si>
    <t>Ukraine</t>
  </si>
  <si>
    <t>United Arab Emirates</t>
  </si>
  <si>
    <t>Squalli, Vellinga and Wilson (2008)</t>
  </si>
  <si>
    <t>United States of America</t>
  </si>
  <si>
    <t>Kling (2001)</t>
  </si>
  <si>
    <t>Jaeger (2003)</t>
  </si>
  <si>
    <t>Rouse (1999)</t>
  </si>
  <si>
    <t>Uruguay</t>
  </si>
  <si>
    <t>Venezuela</t>
  </si>
  <si>
    <t>Patrinos and Sakellariou (2004)</t>
  </si>
  <si>
    <t>Psacharopoulos (1994); Patrinos and Sakellariou (2004)</t>
  </si>
  <si>
    <t>Gonzales and Oyelere (2009)</t>
  </si>
  <si>
    <t>Vietnam</t>
  </si>
  <si>
    <t>Moock, Patrinos and Venkataraman (1998)</t>
  </si>
  <si>
    <t>Liu (2006)</t>
  </si>
  <si>
    <t>Nguyen (2002)</t>
  </si>
  <si>
    <t>Doan, Tuyen, and Quan (2016)</t>
  </si>
  <si>
    <t>Zambia</t>
  </si>
  <si>
    <t>Zimbabwe</t>
  </si>
  <si>
    <t>source</t>
  </si>
  <si>
    <t>years_of_schooling</t>
  </si>
  <si>
    <t>overall</t>
  </si>
  <si>
    <t>gender_male</t>
  </si>
  <si>
    <t>gender_female</t>
  </si>
  <si>
    <t>private_sector</t>
  </si>
  <si>
    <t>public_sector</t>
  </si>
  <si>
    <t>country</t>
  </si>
  <si>
    <t>disc_prim</t>
  </si>
  <si>
    <t>disc_sec</t>
  </si>
  <si>
    <t>disc_higher</t>
  </si>
  <si>
    <t>prim</t>
  </si>
  <si>
    <t>sec</t>
  </si>
  <si>
    <t>higher</t>
  </si>
  <si>
    <t>est_agg_region</t>
  </si>
  <si>
    <t>est_agg_city</t>
  </si>
  <si>
    <t>est_agg_industry</t>
  </si>
  <si>
    <t>est_agg_country</t>
  </si>
  <si>
    <t>est_short_run</t>
  </si>
  <si>
    <t>est_long_run</t>
  </si>
  <si>
    <t>est_agg_subregion</t>
  </si>
  <si>
    <t>years_of_experience</t>
  </si>
  <si>
    <t>wages_1</t>
  </si>
  <si>
    <t>wages_2</t>
  </si>
  <si>
    <t>data_type_micro</t>
  </si>
  <si>
    <t>data_type_survey</t>
  </si>
  <si>
    <t>data_type_national_register</t>
  </si>
  <si>
    <t>data_cross_section</t>
  </si>
  <si>
    <t>data_panel</t>
  </si>
  <si>
    <t>data_time_series</t>
  </si>
  <si>
    <t>education_stem</t>
  </si>
  <si>
    <t>education_ss</t>
  </si>
  <si>
    <t>education_medicine</t>
  </si>
  <si>
    <t>education_hum</t>
  </si>
  <si>
    <t>students_dropouts</t>
  </si>
  <si>
    <t>students_finished</t>
  </si>
  <si>
    <t>emp_sector_private</t>
  </si>
  <si>
    <t>emp_sector_public</t>
  </si>
  <si>
    <t>employer_self</t>
  </si>
  <si>
    <t>employer_other</t>
  </si>
  <si>
    <t>ethnicity_caucasian</t>
  </si>
  <si>
    <t>ethnicity_other</t>
  </si>
  <si>
    <t>income_low</t>
  </si>
  <si>
    <t>income_middle</t>
  </si>
  <si>
    <t>income_high</t>
  </si>
  <si>
    <t>region_advanced_economies</t>
  </si>
  <si>
    <t>region_east_asia_and_pacific</t>
  </si>
  <si>
    <t>region_europe_and_central_asia</t>
  </si>
  <si>
    <t>region_latin_america_and_caribbean</t>
  </si>
  <si>
    <t>region_middle_east_and_north_africa</t>
  </si>
  <si>
    <t>region_south_asia</t>
  </si>
  <si>
    <t>region_sub_saharan_africa</t>
  </si>
  <si>
    <t>geo_urban</t>
  </si>
  <si>
    <t>geo_rural</t>
  </si>
  <si>
    <t>data_avgyear</t>
  </si>
  <si>
    <t>TEMP_data_avgyear</t>
  </si>
  <si>
    <t>med_exp</t>
  </si>
  <si>
    <t>min_wage</t>
  </si>
  <si>
    <t>mean_age</t>
  </si>
  <si>
    <t>OTHER_DEL_LATER</t>
  </si>
  <si>
    <t>method_ols</t>
  </si>
  <si>
    <t>method_diff_in_diff</t>
  </si>
  <si>
    <t>method_matching</t>
  </si>
  <si>
    <t>method_IV</t>
  </si>
  <si>
    <t>unit_fixed_eff</t>
  </si>
  <si>
    <t>time_fixed_eff</t>
  </si>
  <si>
    <t>experiment</t>
  </si>
  <si>
    <t>ability_direct</t>
  </si>
  <si>
    <t>ability_proxy</t>
  </si>
  <si>
    <t>ability_cognitive</t>
  </si>
  <si>
    <t>ability_non_cognitive</t>
  </si>
  <si>
    <t>age_control</t>
  </si>
  <si>
    <t>age_sq_control</t>
  </si>
  <si>
    <t>exp_control</t>
  </si>
  <si>
    <t>ethnicity_control</t>
  </si>
  <si>
    <t>health_control</t>
  </si>
  <si>
    <t>gender_control</t>
  </si>
  <si>
    <t>tech_control</t>
  </si>
  <si>
    <t>occupation_control</t>
  </si>
  <si>
    <t>macro_var_control</t>
  </si>
  <si>
    <t>firm_char_control</t>
  </si>
  <si>
    <t>signalling_effect</t>
  </si>
  <si>
    <t>sheepskin_effect</t>
  </si>
  <si>
    <t>impact_factor</t>
  </si>
  <si>
    <t>citations</t>
  </si>
  <si>
    <t>published</t>
  </si>
  <si>
    <t>pub_year</t>
  </si>
  <si>
    <t>X</t>
  </si>
  <si>
    <t>t_stat</t>
  </si>
  <si>
    <t>95_lower_orig</t>
  </si>
  <si>
    <t>95_upper_orig</t>
  </si>
  <si>
    <t>effect_orig</t>
  </si>
  <si>
    <t>se_orig</t>
  </si>
  <si>
    <t>pcc</t>
  </si>
  <si>
    <t>se_pcc</t>
  </si>
  <si>
    <t>se_precision</t>
  </si>
  <si>
    <t>95_lower</t>
  </si>
  <si>
    <t>95_upper</t>
  </si>
  <si>
    <t>reg_df</t>
  </si>
  <si>
    <t>collectible</t>
  </si>
  <si>
    <t>n_obs</t>
  </si>
  <si>
    <t>regressands</t>
  </si>
  <si>
    <t>self_employed</t>
  </si>
  <si>
    <t>wage_earners</t>
  </si>
  <si>
    <t>g_all_workers</t>
  </si>
  <si>
    <t>g_prim</t>
  </si>
  <si>
    <t>g_sec</t>
  </si>
  <si>
    <t>g_higher</t>
  </si>
  <si>
    <t>g_disc_prim</t>
  </si>
  <si>
    <t>g_disc_sec</t>
  </si>
  <si>
    <t>g_disc_higher</t>
  </si>
  <si>
    <t>g_gender_male</t>
  </si>
  <si>
    <t>g_gender_female</t>
  </si>
  <si>
    <t>g_wage_earners</t>
  </si>
  <si>
    <t>g_self_employed</t>
  </si>
  <si>
    <t>g_private_sector</t>
  </si>
  <si>
    <t>g_public_sector</t>
  </si>
  <si>
    <t>g_ prefix</t>
  </si>
  <si>
    <t>Group specifics indicator; should ONLY serve for subsetting, and NOT as a variable in BMA estimation; if 1, the estimate concerns this group, if 0, it does not</t>
  </si>
  <si>
    <t>Concept</t>
  </si>
  <si>
    <t>Explanation</t>
  </si>
  <si>
    <t>Cell</t>
  </si>
  <si>
    <t>N1</t>
  </si>
  <si>
    <t>.</t>
  </si>
  <si>
    <t>prim_ed</t>
  </si>
  <si>
    <t>sec_ed</t>
  </si>
  <si>
    <t>higher_ed</t>
  </si>
  <si>
    <t>wage_mean_earnings</t>
  </si>
  <si>
    <t>wage_TEMP</t>
  </si>
  <si>
    <t>ability_none</t>
  </si>
  <si>
    <t>exp_sq_control</t>
  </si>
  <si>
    <t>no_ed</t>
  </si>
  <si>
    <t>year</t>
  </si>
  <si>
    <t>num</t>
  </si>
  <si>
    <t>ALL</t>
  </si>
  <si>
    <t>percent</t>
  </si>
  <si>
    <t>AGE</t>
  </si>
  <si>
    <t>SAMPLE</t>
  </si>
  <si>
    <t>school_public</t>
  </si>
  <si>
    <t>school_private</t>
  </si>
  <si>
    <t>school_other</t>
  </si>
  <si>
    <t>field_stem</t>
  </si>
  <si>
    <t>field_ss</t>
  </si>
  <si>
    <t>field_medicine</t>
  </si>
  <si>
    <t>field_other</t>
  </si>
  <si>
    <t>method_mincer</t>
  </si>
  <si>
    <t>method_disc</t>
  </si>
  <si>
    <t>Paper information</t>
  </si>
  <si>
    <t>Main estimate</t>
  </si>
  <si>
    <t>Estimate characteristics</t>
  </si>
  <si>
    <t>Data characteristics</t>
  </si>
  <si>
    <t>Spatial/structural variation</t>
  </si>
  <si>
    <t>Estimation method</t>
  </si>
  <si>
    <t>Publication characteristics</t>
  </si>
  <si>
    <t>A1</t>
  </si>
  <si>
    <t>D1</t>
  </si>
  <si>
    <t>AW1</t>
  </si>
  <si>
    <t>DE1</t>
  </si>
  <si>
    <t>CF1</t>
  </si>
  <si>
    <t>AK1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</si>
</sst>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33CA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tted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2" borderId="0" xfId="0" applyFill="1"/>
    <xf numFmtId="0" fontId="0" fillId="6" borderId="0" xfId="0" applyFill="1"/>
    <xf numFmtId="0" fontId="0" fillId="8" borderId="0" xfId="0" applyFill="1"/>
    <xf numFmtId="0" fontId="3" fillId="7" borderId="0" xfId="0" applyFont="1" applyFill="1"/>
    <xf numFmtId="1" fontId="0" fillId="5" borderId="2" xfId="0" applyNumberFormat="1" applyFill="1" applyBorder="1"/>
    <xf numFmtId="1" fontId="0" fillId="5" borderId="0" xfId="0" applyNumberFormat="1" applyFill="1"/>
    <xf numFmtId="2" fontId="0" fillId="0" borderId="0" xfId="0" applyNumberFormat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6" borderId="2" xfId="0" applyFill="1" applyBorder="1"/>
    <xf numFmtId="2" fontId="0" fillId="0" borderId="2" xfId="0" applyNumberFormat="1" applyBorder="1" applyAlignment="1">
      <alignment horizontal="center"/>
    </xf>
    <xf numFmtId="0" fontId="0" fillId="6" borderId="3" xfId="0" applyFill="1" applyBorder="1"/>
    <xf numFmtId="2" fontId="0" fillId="0" borderId="3" xfId="0" applyNumberFormat="1" applyBorder="1" applyAlignment="1">
      <alignment horizontal="center"/>
    </xf>
    <xf numFmtId="0" fontId="0" fillId="8" borderId="3" xfId="0" applyFill="1" applyBorder="1"/>
    <xf numFmtId="0" fontId="0" fillId="0" borderId="3" xfId="0" applyBorder="1"/>
    <xf numFmtId="0" fontId="3" fillId="7" borderId="3" xfId="0" applyFont="1" applyFill="1" applyBorder="1"/>
    <xf numFmtId="1" fontId="0" fillId="5" borderId="1" xfId="0" applyNumberFormat="1" applyFill="1" applyBorder="1"/>
    <xf numFmtId="1" fontId="0" fillId="0" borderId="1" xfId="0" applyNumberFormat="1" applyBorder="1" applyAlignment="1">
      <alignment horizontal="center"/>
    </xf>
    <xf numFmtId="0" fontId="0" fillId="6" borderId="1" xfId="0" applyFill="1" applyBorder="1"/>
    <xf numFmtId="2" fontId="0" fillId="0" borderId="1" xfId="0" applyNumberFormat="1" applyBorder="1" applyAlignment="1">
      <alignment horizontal="center"/>
    </xf>
    <xf numFmtId="0" fontId="0" fillId="8" borderId="1" xfId="0" applyFill="1" applyBorder="1"/>
    <xf numFmtId="0" fontId="0" fillId="0" borderId="1" xfId="0" applyBorder="1"/>
    <xf numFmtId="0" fontId="3" fillId="7" borderId="1" xfId="0" applyFont="1" applyFill="1" applyBorder="1"/>
    <xf numFmtId="0" fontId="0" fillId="2" borderId="1" xfId="0" applyFill="1" applyBorder="1"/>
    <xf numFmtId="1" fontId="0" fillId="9" borderId="2" xfId="0" applyNumberFormat="1" applyFill="1" applyBorder="1"/>
    <xf numFmtId="1" fontId="0" fillId="9" borderId="0" xfId="0" applyNumberFormat="1" applyFill="1"/>
    <xf numFmtId="1" fontId="0" fillId="5" borderId="3" xfId="0" applyNumberFormat="1" applyFill="1" applyBorder="1"/>
    <xf numFmtId="1" fontId="0" fillId="0" borderId="3" xfId="0" applyNumberFormat="1" applyBorder="1" applyAlignment="1">
      <alignment horizontal="center"/>
    </xf>
    <xf numFmtId="1" fontId="0" fillId="9" borderId="1" xfId="0" applyNumberFormat="1" applyFill="1" applyBorder="1"/>
    <xf numFmtId="1" fontId="0" fillId="9" borderId="3" xfId="0" applyNumberFormat="1" applyFill="1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5" xfId="0" applyBorder="1"/>
    <xf numFmtId="1" fontId="0" fillId="0" borderId="7" xfId="0" applyNumberFormat="1" applyBorder="1" applyAlignment="1">
      <alignment horizontal="center"/>
    </xf>
    <xf numFmtId="0" fontId="0" fillId="0" borderId="6" xfId="0" applyBorder="1"/>
    <xf numFmtId="165" fontId="0" fillId="5" borderId="7" xfId="0" applyNumberFormat="1" applyFill="1" applyBorder="1"/>
    <xf numFmtId="165" fontId="0" fillId="5" borderId="2" xfId="0" applyNumberFormat="1" applyFill="1" applyBorder="1"/>
    <xf numFmtId="165" fontId="0" fillId="5" borderId="0" xfId="0" applyNumberFormat="1" applyFill="1"/>
    <xf numFmtId="165" fontId="0" fillId="0" borderId="0" xfId="0" applyNumberFormat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5" borderId="8" xfId="0" applyFill="1" applyBorder="1"/>
    <xf numFmtId="0" fontId="4" fillId="5" borderId="10" xfId="0" applyFont="1" applyFill="1" applyBorder="1"/>
    <xf numFmtId="0" fontId="0" fillId="10" borderId="1" xfId="0" applyFill="1" applyBorder="1"/>
    <xf numFmtId="0" fontId="0" fillId="8" borderId="6" xfId="0" applyFill="1" applyBorder="1"/>
    <xf numFmtId="164" fontId="0" fillId="0" borderId="0" xfId="0" applyNumberFormat="1"/>
    <xf numFmtId="164" fontId="0" fillId="0" borderId="3" xfId="0" applyNumberFormat="1" applyBorder="1"/>
    <xf numFmtId="0" fontId="0" fillId="11" borderId="1" xfId="0" applyFill="1" applyBorder="1"/>
    <xf numFmtId="0" fontId="0" fillId="8" borderId="2" xfId="0" applyFill="1" applyBorder="1"/>
    <xf numFmtId="0" fontId="0" fillId="0" borderId="2" xfId="0" applyBorder="1"/>
    <xf numFmtId="164" fontId="0" fillId="0" borderId="2" xfId="0" applyNumberFormat="1" applyBorder="1"/>
    <xf numFmtId="0" fontId="0" fillId="8" borderId="0" xfId="0" applyFill="1" applyBorder="1"/>
    <xf numFmtId="164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0" xfId="0" applyBorder="1"/>
    <xf numFmtId="0" fontId="3" fillId="12" borderId="0" xfId="0" applyFont="1" applyFill="1"/>
    <xf numFmtId="0" fontId="3" fillId="12" borderId="1" xfId="0" applyFont="1" applyFill="1" applyBorder="1"/>
    <xf numFmtId="0" fontId="0" fillId="10" borderId="11" xfId="0" applyFill="1" applyBorder="1"/>
    <xf numFmtId="0" fontId="0" fillId="3" borderId="1" xfId="0" applyFill="1" applyBorder="1" applyAlignment="1">
      <alignment horizontal="center"/>
    </xf>
    <xf numFmtId="0" fontId="4" fillId="5" borderId="9" xfId="0" applyFont="1" applyFill="1" applyBorder="1"/>
    <xf numFmtId="0" fontId="4" fillId="5" borderId="8" xfId="0" applyFont="1" applyFill="1" applyBorder="1"/>
  </cellXfs>
  <cellStyles count="1">
    <cellStyle name="Normal" xfId="0" builtinId="0"/>
  </cellStyles>
  <dxfs count="47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5353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D84C2-40DA-4F1A-B03C-CA8FFC6DA76D}">
  <dimension ref="A1:DI1685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J6" sqref="J6"/>
    </sheetView>
  </sheetViews>
  <sheetFormatPr defaultRowHeight="14.4" x14ac:dyDescent="0.3"/>
  <cols>
    <col min="1" max="1" width="4.77734375" customWidth="1"/>
    <col min="2" max="2" width="4" customWidth="1"/>
    <col min="3" max="3" width="15" customWidth="1"/>
    <col min="4" max="4" width="8.6640625" style="34" customWidth="1"/>
    <col min="5" max="8" width="8.6640625" style="7" customWidth="1"/>
    <col min="9" max="9" width="8.6640625" style="34" customWidth="1"/>
    <col min="10" max="13" width="8.6640625" style="9" customWidth="1"/>
    <col min="14" max="14" width="5.77734375" style="48" customWidth="1"/>
    <col min="15" max="26" width="5.77734375" style="47" customWidth="1"/>
    <col min="27" max="33" width="8.6640625" style="9" customWidth="1"/>
    <col min="34" max="34" width="8.6640625" style="8" customWidth="1"/>
    <col min="35" max="36" width="8.6640625" style="9" customWidth="1"/>
    <col min="37" max="38" width="8.6640625" style="7" customWidth="1"/>
    <col min="39" max="46" width="8.6640625" style="9" customWidth="1"/>
    <col min="47" max="47" width="8.6640625" style="23" customWidth="1"/>
    <col min="48" max="48" width="8.6640625" style="7" customWidth="1"/>
    <col min="49" max="52" width="8.6640625" style="39" customWidth="1"/>
    <col min="53" max="53" width="8.6640625" style="60" customWidth="1"/>
    <col min="54" max="54" width="8.6640625" style="61" customWidth="1"/>
    <col min="55" max="55" width="8.6640625" style="62" customWidth="1"/>
    <col min="56" max="58" width="8.6640625" style="61" customWidth="1"/>
    <col min="59" max="59" width="8.6640625" style="39" customWidth="1"/>
    <col min="60" max="60" width="8.6640625" style="57" customWidth="1"/>
    <col min="61" max="62" width="8.6640625" customWidth="1"/>
    <col min="63" max="63" width="8.6640625" style="53" customWidth="1"/>
    <col min="64" max="82" width="8.6640625" customWidth="1"/>
    <col min="83" max="83" width="8.6640625" style="25" customWidth="1"/>
    <col min="84" max="84" width="8.6640625" style="63" customWidth="1"/>
    <col min="85" max="92" width="8.6640625" customWidth="1"/>
    <col min="93" max="93" width="8.5546875" customWidth="1"/>
    <col min="94" max="111" width="8.6640625" customWidth="1"/>
    <col min="112" max="112" width="8.6640625" style="25" customWidth="1"/>
    <col min="113" max="113" width="8.88671875" style="43"/>
  </cols>
  <sheetData>
    <row r="1" spans="1:112" x14ac:dyDescent="0.3">
      <c r="A1" s="1" t="s">
        <v>0</v>
      </c>
      <c r="B1" s="1" t="s">
        <v>1</v>
      </c>
      <c r="C1" s="27" t="s">
        <v>310</v>
      </c>
      <c r="D1" s="10" t="s">
        <v>401</v>
      </c>
      <c r="E1" s="28" t="s">
        <v>402</v>
      </c>
      <c r="F1" s="29" t="s">
        <v>398</v>
      </c>
      <c r="G1" s="29" t="s">
        <v>399</v>
      </c>
      <c r="H1" s="33" t="s">
        <v>400</v>
      </c>
      <c r="I1" s="10" t="s">
        <v>403</v>
      </c>
      <c r="J1" s="29" t="s">
        <v>404</v>
      </c>
      <c r="K1" s="29" t="s">
        <v>405</v>
      </c>
      <c r="L1" s="29" t="s">
        <v>406</v>
      </c>
      <c r="M1" s="29" t="s">
        <v>407</v>
      </c>
      <c r="N1" s="44" t="s">
        <v>414</v>
      </c>
      <c r="O1" s="45" t="s">
        <v>415</v>
      </c>
      <c r="P1" s="46" t="s">
        <v>416</v>
      </c>
      <c r="Q1" s="46" t="s">
        <v>417</v>
      </c>
      <c r="R1" s="45" t="s">
        <v>418</v>
      </c>
      <c r="S1" s="46" t="s">
        <v>419</v>
      </c>
      <c r="T1" s="46" t="s">
        <v>420</v>
      </c>
      <c r="U1" s="45" t="s">
        <v>421</v>
      </c>
      <c r="V1" s="46" t="s">
        <v>422</v>
      </c>
      <c r="W1" s="46" t="s">
        <v>423</v>
      </c>
      <c r="X1" s="46" t="s">
        <v>424</v>
      </c>
      <c r="Y1" s="45" t="s">
        <v>425</v>
      </c>
      <c r="Z1" s="46" t="s">
        <v>426</v>
      </c>
      <c r="AA1" s="5" t="s">
        <v>328</v>
      </c>
      <c r="AB1" s="6" t="s">
        <v>329</v>
      </c>
      <c r="AC1" s="5" t="s">
        <v>330</v>
      </c>
      <c r="AD1" s="6" t="s">
        <v>325</v>
      </c>
      <c r="AE1" s="6" t="s">
        <v>326</v>
      </c>
      <c r="AF1" s="6" t="s">
        <v>327</v>
      </c>
      <c r="AG1" s="6" t="s">
        <v>324</v>
      </c>
      <c r="AH1" s="5" t="s">
        <v>410</v>
      </c>
      <c r="AI1" s="6" t="s">
        <v>411</v>
      </c>
      <c r="AJ1" s="6" t="s">
        <v>408</v>
      </c>
      <c r="AK1" s="2" t="s">
        <v>311</v>
      </c>
      <c r="AL1" s="2" t="s">
        <v>331</v>
      </c>
      <c r="AM1" s="2" t="s">
        <v>437</v>
      </c>
      <c r="AN1" s="2" t="s">
        <v>438</v>
      </c>
      <c r="AO1" s="13" t="s">
        <v>334</v>
      </c>
      <c r="AP1" s="2" t="s">
        <v>335</v>
      </c>
      <c r="AQ1" s="15" t="s">
        <v>336</v>
      </c>
      <c r="AR1" s="2" t="s">
        <v>337</v>
      </c>
      <c r="AS1" s="2" t="s">
        <v>339</v>
      </c>
      <c r="AT1" s="15" t="s">
        <v>338</v>
      </c>
      <c r="AU1" s="22" t="s">
        <v>365</v>
      </c>
      <c r="AV1" s="22" t="s">
        <v>364</v>
      </c>
      <c r="AW1" s="3" t="s">
        <v>441</v>
      </c>
      <c r="AX1" s="52" t="s">
        <v>434</v>
      </c>
      <c r="AY1" s="3" t="s">
        <v>435</v>
      </c>
      <c r="AZ1" s="3" t="s">
        <v>436</v>
      </c>
      <c r="BA1" s="56" t="s">
        <v>448</v>
      </c>
      <c r="BB1" s="59" t="s">
        <v>449</v>
      </c>
      <c r="BC1" s="17" t="s">
        <v>450</v>
      </c>
      <c r="BD1" s="59" t="s">
        <v>451</v>
      </c>
      <c r="BE1" s="59" t="s">
        <v>452</v>
      </c>
      <c r="BF1" s="59" t="s">
        <v>453</v>
      </c>
      <c r="BG1" s="3" t="s">
        <v>454</v>
      </c>
      <c r="BH1" s="56" t="s">
        <v>413</v>
      </c>
      <c r="BI1" s="17" t="s">
        <v>412</v>
      </c>
      <c r="BJ1" s="3" t="s">
        <v>313</v>
      </c>
      <c r="BK1" s="17" t="s">
        <v>314</v>
      </c>
      <c r="BL1" s="3" t="s">
        <v>315</v>
      </c>
      <c r="BM1" s="17" t="s">
        <v>316</v>
      </c>
      <c r="BN1" s="3" t="s">
        <v>344</v>
      </c>
      <c r="BO1" s="17" t="s">
        <v>345</v>
      </c>
      <c r="BP1" s="3" t="s">
        <v>350</v>
      </c>
      <c r="BQ1" s="17" t="s">
        <v>351</v>
      </c>
      <c r="BR1" s="17" t="s">
        <v>317</v>
      </c>
      <c r="BS1" s="3" t="s">
        <v>355</v>
      </c>
      <c r="BT1" s="3" t="s">
        <v>356</v>
      </c>
      <c r="BU1" s="3" t="s">
        <v>357</v>
      </c>
      <c r="BV1" s="3" t="s">
        <v>358</v>
      </c>
      <c r="BW1" s="3" t="s">
        <v>359</v>
      </c>
      <c r="BX1" s="3" t="s">
        <v>360</v>
      </c>
      <c r="BY1" s="17" t="s">
        <v>361</v>
      </c>
      <c r="BZ1" s="3" t="s">
        <v>354</v>
      </c>
      <c r="CA1" s="3" t="s">
        <v>353</v>
      </c>
      <c r="CB1" s="17" t="s">
        <v>352</v>
      </c>
      <c r="CC1" s="3" t="s">
        <v>366</v>
      </c>
      <c r="CD1" s="3" t="s">
        <v>367</v>
      </c>
      <c r="CE1" s="24" t="s">
        <v>368</v>
      </c>
      <c r="CF1" s="4" t="s">
        <v>455</v>
      </c>
      <c r="CG1" s="19" t="s">
        <v>456</v>
      </c>
      <c r="CH1" s="4" t="s">
        <v>370</v>
      </c>
      <c r="CI1" s="4" t="s">
        <v>371</v>
      </c>
      <c r="CJ1" s="4" t="s">
        <v>372</v>
      </c>
      <c r="CK1" s="19" t="s">
        <v>373</v>
      </c>
      <c r="CL1" s="4" t="s">
        <v>374</v>
      </c>
      <c r="CM1" s="19" t="s">
        <v>375</v>
      </c>
      <c r="CN1" s="19" t="s">
        <v>376</v>
      </c>
      <c r="CO1" s="4" t="s">
        <v>377</v>
      </c>
      <c r="CP1" s="4" t="s">
        <v>378</v>
      </c>
      <c r="CQ1" s="19" t="s">
        <v>439</v>
      </c>
      <c r="CR1" s="4" t="s">
        <v>379</v>
      </c>
      <c r="CS1" s="19" t="s">
        <v>380</v>
      </c>
      <c r="CT1" s="4" t="s">
        <v>381</v>
      </c>
      <c r="CU1" s="4" t="s">
        <v>382</v>
      </c>
      <c r="CV1" s="4" t="s">
        <v>383</v>
      </c>
      <c r="CW1" s="4" t="s">
        <v>440</v>
      </c>
      <c r="CX1" s="4" t="s">
        <v>384</v>
      </c>
      <c r="CY1" s="4" t="s">
        <v>385</v>
      </c>
      <c r="CZ1" s="4" t="s">
        <v>386</v>
      </c>
      <c r="DA1" s="4" t="s">
        <v>387</v>
      </c>
      <c r="DB1" s="4" t="s">
        <v>388</v>
      </c>
      <c r="DC1" s="4" t="s">
        <v>390</v>
      </c>
      <c r="DD1" s="19" t="s">
        <v>389</v>
      </c>
      <c r="DE1" s="64" t="s">
        <v>393</v>
      </c>
      <c r="DF1" s="64" t="s">
        <v>394</v>
      </c>
      <c r="DG1" s="64" t="s">
        <v>395</v>
      </c>
      <c r="DH1" s="65" t="s">
        <v>396</v>
      </c>
    </row>
    <row r="2" spans="1:112" ht="14.4" customHeight="1" x14ac:dyDescent="0.3">
      <c r="A2" t="s">
        <v>447</v>
      </c>
      <c r="B2">
        <v>1</v>
      </c>
      <c r="C2" s="25" t="s">
        <v>261</v>
      </c>
      <c r="D2" s="12">
        <v>8.3000000000000007</v>
      </c>
      <c r="E2" s="14"/>
      <c r="F2" s="7">
        <v>20</v>
      </c>
      <c r="H2" s="16"/>
      <c r="I2" s="11"/>
      <c r="J2" s="39"/>
      <c r="K2" s="39"/>
      <c r="L2" s="39"/>
      <c r="M2" s="39"/>
      <c r="N2" s="42">
        <v>1</v>
      </c>
      <c r="O2" s="8">
        <v>0</v>
      </c>
      <c r="P2" s="9">
        <v>0</v>
      </c>
      <c r="Q2" s="9">
        <v>0</v>
      </c>
      <c r="R2" s="8">
        <v>0</v>
      </c>
      <c r="S2" s="9">
        <v>0</v>
      </c>
      <c r="T2" s="9">
        <v>0</v>
      </c>
      <c r="U2" s="8">
        <v>0</v>
      </c>
      <c r="V2" s="9">
        <v>0</v>
      </c>
      <c r="W2" s="9">
        <v>0</v>
      </c>
      <c r="X2" s="9">
        <v>0</v>
      </c>
      <c r="Y2" s="8">
        <v>0</v>
      </c>
      <c r="Z2" s="9">
        <v>0</v>
      </c>
      <c r="AA2" s="8">
        <v>1</v>
      </c>
      <c r="AB2" s="9">
        <v>0</v>
      </c>
      <c r="AC2" s="8">
        <v>0</v>
      </c>
      <c r="AD2" s="9">
        <v>0</v>
      </c>
      <c r="AE2" s="9">
        <v>0</v>
      </c>
      <c r="AF2" s="9">
        <v>1</v>
      </c>
      <c r="AG2" s="9">
        <v>0</v>
      </c>
      <c r="AH2" s="8">
        <v>1570</v>
      </c>
      <c r="AI2" s="9">
        <v>7</v>
      </c>
      <c r="AJ2" s="9">
        <f>AH2-AI2-1</f>
        <v>1562</v>
      </c>
      <c r="AK2" s="7">
        <v>7</v>
      </c>
      <c r="AL2" s="7" t="s">
        <v>433</v>
      </c>
      <c r="AM2" s="9">
        <v>1</v>
      </c>
      <c r="AN2" s="9">
        <v>0</v>
      </c>
      <c r="AO2" s="8">
        <v>0</v>
      </c>
      <c r="AP2" s="9">
        <v>1</v>
      </c>
      <c r="AQ2" s="31">
        <v>0</v>
      </c>
      <c r="AR2" s="9">
        <v>1</v>
      </c>
      <c r="AS2" s="9">
        <v>0</v>
      </c>
      <c r="AT2" s="31">
        <v>0</v>
      </c>
      <c r="AU2" s="21">
        <v>1990</v>
      </c>
      <c r="AV2" s="23"/>
      <c r="AW2" s="39">
        <v>0.34599999999999997</v>
      </c>
      <c r="AX2" s="39">
        <v>0.34599999999999997</v>
      </c>
      <c r="AY2" s="39">
        <v>0.17499999999999999</v>
      </c>
      <c r="AZ2" s="39">
        <v>0.13450000000000001</v>
      </c>
      <c r="BH2" s="57">
        <v>0.79400000000000004</v>
      </c>
      <c r="BI2" s="18">
        <v>0.20599999999999999</v>
      </c>
      <c r="BJ2">
        <v>0.68200000000000005</v>
      </c>
      <c r="BK2" s="54">
        <v>0.318</v>
      </c>
      <c r="BL2">
        <v>0.22600000000000001</v>
      </c>
      <c r="BM2" s="18">
        <v>0.77400000000000002</v>
      </c>
      <c r="BN2" t="s">
        <v>433</v>
      </c>
      <c r="BO2" s="18" t="s">
        <v>433</v>
      </c>
      <c r="BP2">
        <v>1</v>
      </c>
      <c r="BQ2" s="18">
        <v>0</v>
      </c>
      <c r="BR2" s="18" t="s">
        <v>260</v>
      </c>
      <c r="BS2">
        <v>1</v>
      </c>
      <c r="BT2">
        <v>0</v>
      </c>
      <c r="BU2">
        <v>0</v>
      </c>
      <c r="BV2">
        <v>0</v>
      </c>
      <c r="BW2">
        <v>0</v>
      </c>
      <c r="BX2">
        <v>0</v>
      </c>
      <c r="BY2" s="18">
        <v>0</v>
      </c>
      <c r="BZ2">
        <v>1</v>
      </c>
      <c r="CA2">
        <v>0</v>
      </c>
      <c r="CB2" s="18">
        <v>0</v>
      </c>
      <c r="CE2" s="25">
        <v>40</v>
      </c>
      <c r="CG2" s="18"/>
      <c r="CH2">
        <v>1</v>
      </c>
      <c r="CI2">
        <v>0</v>
      </c>
      <c r="CJ2">
        <v>0</v>
      </c>
      <c r="CK2" s="18">
        <v>0</v>
      </c>
      <c r="CL2">
        <v>1</v>
      </c>
      <c r="CM2" s="18">
        <v>0</v>
      </c>
      <c r="CN2" s="18">
        <v>0</v>
      </c>
      <c r="CO2">
        <v>0</v>
      </c>
      <c r="CP2">
        <v>0</v>
      </c>
      <c r="CQ2" s="18">
        <v>1</v>
      </c>
      <c r="CR2">
        <v>0</v>
      </c>
      <c r="CS2" s="18">
        <v>0</v>
      </c>
      <c r="CT2">
        <v>0</v>
      </c>
      <c r="CU2">
        <v>0</v>
      </c>
      <c r="CV2">
        <v>1</v>
      </c>
      <c r="CW2">
        <v>1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 s="18">
        <v>0</v>
      </c>
      <c r="DF2" t="s">
        <v>397</v>
      </c>
    </row>
    <row r="3" spans="1:112" ht="14.4" customHeight="1" x14ac:dyDescent="0.3">
      <c r="A3" t="s">
        <v>447</v>
      </c>
      <c r="B3">
        <v>1</v>
      </c>
      <c r="C3" s="25" t="s">
        <v>261</v>
      </c>
      <c r="D3" s="12">
        <v>8.1</v>
      </c>
      <c r="E3" s="14"/>
      <c r="F3" s="7">
        <v>22</v>
      </c>
      <c r="H3" s="16"/>
      <c r="I3" s="11"/>
      <c r="J3" s="39"/>
      <c r="K3" s="39"/>
      <c r="L3" s="39"/>
      <c r="M3" s="39"/>
      <c r="N3" s="42">
        <v>0</v>
      </c>
      <c r="O3" s="8">
        <v>0</v>
      </c>
      <c r="P3" s="9">
        <v>0</v>
      </c>
      <c r="Q3" s="9">
        <v>0</v>
      </c>
      <c r="R3" s="8">
        <v>0</v>
      </c>
      <c r="S3" s="9">
        <v>0</v>
      </c>
      <c r="T3" s="9">
        <v>0</v>
      </c>
      <c r="U3" s="8">
        <v>0</v>
      </c>
      <c r="V3" s="9">
        <v>0</v>
      </c>
      <c r="W3" s="9">
        <v>1</v>
      </c>
      <c r="X3" s="9">
        <v>0</v>
      </c>
      <c r="Y3" s="8">
        <v>0</v>
      </c>
      <c r="Z3" s="9">
        <v>0</v>
      </c>
      <c r="AA3" s="8">
        <v>1</v>
      </c>
      <c r="AB3" s="9">
        <v>0</v>
      </c>
      <c r="AC3" s="8">
        <v>0</v>
      </c>
      <c r="AD3" s="9">
        <v>0</v>
      </c>
      <c r="AE3" s="9">
        <v>0</v>
      </c>
      <c r="AF3" s="9">
        <v>1</v>
      </c>
      <c r="AG3" s="9">
        <v>0</v>
      </c>
      <c r="AH3" s="8">
        <v>1214</v>
      </c>
      <c r="AI3" s="9">
        <v>7</v>
      </c>
      <c r="AJ3" s="9">
        <f t="shared" ref="AJ3:AJ4" si="0">AH3-AI3-1</f>
        <v>1206</v>
      </c>
      <c r="AK3" s="7">
        <v>7</v>
      </c>
      <c r="AL3" s="7" t="s">
        <v>433</v>
      </c>
      <c r="AM3" s="9">
        <v>1</v>
      </c>
      <c r="AN3" s="9">
        <v>0</v>
      </c>
      <c r="AO3" s="8">
        <v>0</v>
      </c>
      <c r="AP3" s="9">
        <v>1</v>
      </c>
      <c r="AQ3" s="31">
        <v>0</v>
      </c>
      <c r="AR3" s="9">
        <v>1</v>
      </c>
      <c r="AS3" s="9">
        <v>0</v>
      </c>
      <c r="AT3" s="31">
        <v>0</v>
      </c>
      <c r="AU3" s="21">
        <v>1990</v>
      </c>
      <c r="AV3" s="23"/>
      <c r="AW3" s="39">
        <v>0.34599999999999997</v>
      </c>
      <c r="AX3" s="39">
        <v>0.34599999999999997</v>
      </c>
      <c r="AY3" s="39">
        <v>0.17499999999999999</v>
      </c>
      <c r="AZ3" s="39">
        <v>0.13450000000000001</v>
      </c>
      <c r="BH3" s="57">
        <v>1</v>
      </c>
      <c r="BI3" s="18">
        <v>0</v>
      </c>
      <c r="BJ3">
        <v>0.68200000000000005</v>
      </c>
      <c r="BK3" s="54">
        <v>0.318</v>
      </c>
      <c r="BL3">
        <v>0.22600000000000001</v>
      </c>
      <c r="BM3" s="18">
        <v>0.77400000000000002</v>
      </c>
      <c r="BN3" t="s">
        <v>433</v>
      </c>
      <c r="BO3" s="18" t="s">
        <v>433</v>
      </c>
      <c r="BP3">
        <v>1</v>
      </c>
      <c r="BQ3" s="18">
        <v>0</v>
      </c>
      <c r="BR3" s="18" t="s">
        <v>260</v>
      </c>
      <c r="BS3">
        <v>1</v>
      </c>
      <c r="BT3">
        <v>0</v>
      </c>
      <c r="BU3">
        <v>0</v>
      </c>
      <c r="BV3">
        <v>0</v>
      </c>
      <c r="BW3">
        <v>0</v>
      </c>
      <c r="BX3">
        <v>0</v>
      </c>
      <c r="BY3" s="18">
        <v>0</v>
      </c>
      <c r="BZ3">
        <v>1</v>
      </c>
      <c r="CA3">
        <v>0</v>
      </c>
      <c r="CB3" s="18">
        <v>0</v>
      </c>
      <c r="CE3" s="25">
        <v>40</v>
      </c>
      <c r="CG3" s="18"/>
      <c r="CH3">
        <v>1</v>
      </c>
      <c r="CI3">
        <v>0</v>
      </c>
      <c r="CJ3">
        <v>0</v>
      </c>
      <c r="CK3" s="18">
        <v>0</v>
      </c>
      <c r="CL3">
        <v>1</v>
      </c>
      <c r="CM3" s="18">
        <v>0</v>
      </c>
      <c r="CN3" s="18">
        <v>0</v>
      </c>
      <c r="CO3">
        <v>0</v>
      </c>
      <c r="CP3">
        <v>0</v>
      </c>
      <c r="CQ3" s="18">
        <v>1</v>
      </c>
      <c r="CR3">
        <v>0</v>
      </c>
      <c r="CS3" s="18">
        <v>0</v>
      </c>
      <c r="CT3">
        <v>0</v>
      </c>
      <c r="CU3">
        <v>0</v>
      </c>
      <c r="CV3">
        <v>1</v>
      </c>
      <c r="CW3">
        <v>1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 s="18">
        <v>0</v>
      </c>
      <c r="DF3" t="s">
        <v>397</v>
      </c>
    </row>
    <row r="4" spans="1:112" ht="14.4" customHeight="1" x14ac:dyDescent="0.3">
      <c r="A4" t="s">
        <v>447</v>
      </c>
      <c r="B4">
        <v>1</v>
      </c>
      <c r="C4" s="25" t="s">
        <v>261</v>
      </c>
      <c r="D4" s="12">
        <v>8.8000000000000007</v>
      </c>
      <c r="E4" s="14"/>
      <c r="F4" s="7">
        <v>5.7</v>
      </c>
      <c r="G4" s="7">
        <f>D4-E4</f>
        <v>8.8000000000000007</v>
      </c>
      <c r="H4" s="16">
        <f>D4+E4</f>
        <v>8.8000000000000007</v>
      </c>
      <c r="I4" s="11">
        <f>IFERROR(F4/SQRT(F4^2+AJ4), "X")</f>
        <v>0.29221548894846833</v>
      </c>
      <c r="J4" s="39">
        <f>IFERROR(SQRT((1-I4^2)/AJ4), "X")</f>
        <v>5.126587525411725E-2</v>
      </c>
      <c r="K4" s="39">
        <f>IFERROR(1/J4, "X")</f>
        <v>19.506152875439074</v>
      </c>
      <c r="L4" s="39">
        <f>IFERROR(I4-J4, "X")</f>
        <v>0.24094961369435108</v>
      </c>
      <c r="M4" s="39">
        <f>IFERROR(I4+J4, "X")</f>
        <v>0.34348136420258557</v>
      </c>
      <c r="N4" s="42">
        <v>0</v>
      </c>
      <c r="O4" s="8">
        <v>0</v>
      </c>
      <c r="P4" s="9">
        <v>0</v>
      </c>
      <c r="Q4" s="9">
        <v>0</v>
      </c>
      <c r="R4" s="8">
        <v>0</v>
      </c>
      <c r="S4" s="9">
        <v>0</v>
      </c>
      <c r="T4" s="9">
        <v>0</v>
      </c>
      <c r="U4" s="8">
        <v>0</v>
      </c>
      <c r="V4" s="9">
        <v>0</v>
      </c>
      <c r="W4" s="9">
        <v>0</v>
      </c>
      <c r="X4" s="9">
        <v>1</v>
      </c>
      <c r="Y4" s="8">
        <v>0</v>
      </c>
      <c r="Z4" s="9">
        <v>0</v>
      </c>
      <c r="AA4" s="8">
        <v>1</v>
      </c>
      <c r="AB4" s="9">
        <v>0</v>
      </c>
      <c r="AC4" s="8">
        <v>0</v>
      </c>
      <c r="AD4" s="9">
        <v>0</v>
      </c>
      <c r="AE4" s="9">
        <v>0</v>
      </c>
      <c r="AF4" s="9">
        <v>1</v>
      </c>
      <c r="AG4" s="9">
        <v>0</v>
      </c>
      <c r="AH4" s="8">
        <v>356</v>
      </c>
      <c r="AI4" s="9">
        <v>7</v>
      </c>
      <c r="AJ4" s="9">
        <f t="shared" si="0"/>
        <v>348</v>
      </c>
      <c r="AK4" s="7">
        <v>7</v>
      </c>
      <c r="AL4" s="7" t="s">
        <v>433</v>
      </c>
      <c r="AM4" s="9">
        <v>1</v>
      </c>
      <c r="AN4" s="9">
        <v>0</v>
      </c>
      <c r="AO4" s="8">
        <v>0</v>
      </c>
      <c r="AP4" s="9">
        <v>1</v>
      </c>
      <c r="AQ4" s="31">
        <v>0</v>
      </c>
      <c r="AR4" s="9">
        <v>1</v>
      </c>
      <c r="AS4" s="9">
        <v>0</v>
      </c>
      <c r="AT4" s="31">
        <v>0</v>
      </c>
      <c r="AU4" s="21">
        <v>1990</v>
      </c>
      <c r="AV4" s="23"/>
      <c r="AW4" s="39">
        <v>0.34599999999999997</v>
      </c>
      <c r="AX4" s="39">
        <v>0.34599999999999997</v>
      </c>
      <c r="AY4" s="39">
        <v>0.17499999999999999</v>
      </c>
      <c r="AZ4" s="39">
        <v>0.13450000000000001</v>
      </c>
      <c r="BH4" s="57">
        <v>0.79400000000000004</v>
      </c>
      <c r="BI4" s="18">
        <v>0.20599999999999999</v>
      </c>
      <c r="BJ4">
        <v>0.68200000000000005</v>
      </c>
      <c r="BK4" s="54">
        <v>0.318</v>
      </c>
      <c r="BL4">
        <v>0.22600000000000001</v>
      </c>
      <c r="BM4" s="18">
        <v>0.77400000000000002</v>
      </c>
      <c r="BN4" t="s">
        <v>433</v>
      </c>
      <c r="BO4" s="18" t="s">
        <v>433</v>
      </c>
      <c r="BP4">
        <v>1</v>
      </c>
      <c r="BQ4" s="18">
        <v>0</v>
      </c>
      <c r="BR4" s="18" t="s">
        <v>260</v>
      </c>
      <c r="BS4">
        <v>1</v>
      </c>
      <c r="BT4">
        <v>0</v>
      </c>
      <c r="BU4">
        <v>0</v>
      </c>
      <c r="BV4">
        <v>0</v>
      </c>
      <c r="BW4">
        <v>0</v>
      </c>
      <c r="BX4">
        <v>0</v>
      </c>
      <c r="BY4" s="18">
        <v>0</v>
      </c>
      <c r="BZ4">
        <v>1</v>
      </c>
      <c r="CA4">
        <v>0</v>
      </c>
      <c r="CB4" s="18">
        <v>0</v>
      </c>
      <c r="CE4" s="25">
        <v>40</v>
      </c>
      <c r="CG4" s="18"/>
      <c r="CH4">
        <v>1</v>
      </c>
      <c r="CI4">
        <v>0</v>
      </c>
      <c r="CJ4">
        <v>0</v>
      </c>
      <c r="CK4" s="18">
        <v>0</v>
      </c>
      <c r="CL4">
        <v>1</v>
      </c>
      <c r="CM4" s="18">
        <v>0</v>
      </c>
      <c r="CN4" s="18">
        <v>0</v>
      </c>
      <c r="CO4">
        <v>0</v>
      </c>
      <c r="CP4">
        <v>0</v>
      </c>
      <c r="CQ4" s="18">
        <v>1</v>
      </c>
      <c r="CR4">
        <v>0</v>
      </c>
      <c r="CS4" s="18">
        <v>0</v>
      </c>
      <c r="CT4">
        <v>0</v>
      </c>
      <c r="CU4">
        <v>0</v>
      </c>
      <c r="CV4">
        <v>1</v>
      </c>
      <c r="CW4">
        <v>1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 s="18">
        <v>0</v>
      </c>
      <c r="DF4" t="s">
        <v>397</v>
      </c>
      <c r="DG4" t="s">
        <v>397</v>
      </c>
      <c r="DH4" s="25" t="s">
        <v>397</v>
      </c>
    </row>
    <row r="5" spans="1:112" ht="14.4" customHeight="1" x14ac:dyDescent="0.3">
      <c r="C5" s="25"/>
      <c r="D5" s="12"/>
      <c r="E5" s="14"/>
      <c r="H5" s="16"/>
      <c r="I5" s="11"/>
      <c r="J5" s="39"/>
      <c r="K5" s="39"/>
      <c r="L5" s="39"/>
      <c r="M5" s="39"/>
      <c r="N5" s="42"/>
      <c r="O5" s="8"/>
      <c r="P5" s="9"/>
      <c r="Q5" s="9"/>
      <c r="R5" s="8"/>
      <c r="S5" s="9"/>
      <c r="T5" s="9"/>
      <c r="U5" s="8"/>
      <c r="V5" s="9"/>
      <c r="W5" s="9"/>
      <c r="X5" s="9"/>
      <c r="Y5" s="8"/>
      <c r="Z5" s="9"/>
      <c r="AA5" s="8"/>
      <c r="AC5" s="8"/>
      <c r="AO5" s="8"/>
      <c r="AQ5" s="31"/>
      <c r="AT5" s="31"/>
      <c r="AU5" s="21"/>
      <c r="AV5" s="23"/>
      <c r="BI5" s="18"/>
      <c r="BK5" s="54"/>
      <c r="BM5" s="18"/>
      <c r="BO5" s="18"/>
      <c r="BQ5" s="18"/>
      <c r="BR5" s="18"/>
      <c r="BY5" s="18"/>
      <c r="CB5" s="18"/>
      <c r="CG5" s="18"/>
      <c r="CK5" s="18"/>
      <c r="CM5" s="18"/>
      <c r="CN5" s="18"/>
      <c r="CQ5" s="18"/>
      <c r="CS5" s="18"/>
      <c r="DD5" s="18"/>
    </row>
    <row r="6" spans="1:112" ht="14.4" customHeight="1" x14ac:dyDescent="0.3">
      <c r="C6" s="25"/>
      <c r="D6" s="12"/>
      <c r="E6" s="14"/>
      <c r="H6" s="16"/>
      <c r="I6" s="11"/>
      <c r="J6" s="39"/>
      <c r="K6" s="39"/>
      <c r="L6" s="39"/>
      <c r="M6" s="39"/>
      <c r="N6" s="42"/>
      <c r="O6" s="8"/>
      <c r="P6" s="9"/>
      <c r="Q6" s="9"/>
      <c r="R6" s="8"/>
      <c r="S6" s="9"/>
      <c r="T6" s="9"/>
      <c r="U6" s="8"/>
      <c r="V6" s="9"/>
      <c r="W6" s="9"/>
      <c r="X6" s="9"/>
      <c r="Y6" s="8"/>
      <c r="Z6" s="9"/>
      <c r="AA6" s="8"/>
      <c r="AC6" s="8"/>
      <c r="AO6" s="8"/>
      <c r="AQ6" s="31"/>
      <c r="AT6" s="31"/>
      <c r="AU6" s="21"/>
      <c r="AV6" s="23"/>
      <c r="BI6" s="18"/>
      <c r="BK6" s="54"/>
      <c r="BM6" s="18"/>
      <c r="BO6" s="18"/>
      <c r="BQ6" s="18"/>
      <c r="BR6" s="18"/>
      <c r="BY6" s="18"/>
      <c r="CB6" s="18"/>
      <c r="CG6" s="18"/>
      <c r="CK6" s="18"/>
      <c r="CM6" s="18"/>
      <c r="CN6" s="18"/>
      <c r="CQ6" s="18"/>
      <c r="CS6" s="18"/>
      <c r="DD6" s="18"/>
    </row>
    <row r="7" spans="1:112" ht="14.4" customHeight="1" x14ac:dyDescent="0.3">
      <c r="C7" s="25"/>
      <c r="D7" s="12"/>
      <c r="E7" s="14"/>
      <c r="H7" s="16"/>
      <c r="I7" s="11"/>
      <c r="J7" s="39"/>
      <c r="K7" s="39"/>
      <c r="L7" s="39"/>
      <c r="M7" s="39"/>
      <c r="N7" s="42"/>
      <c r="O7" s="8"/>
      <c r="P7" s="9"/>
      <c r="Q7" s="9"/>
      <c r="R7" s="8"/>
      <c r="S7" s="9"/>
      <c r="T7" s="9"/>
      <c r="U7" s="8"/>
      <c r="V7" s="9"/>
      <c r="W7" s="9"/>
      <c r="X7" s="9"/>
      <c r="Y7" s="8"/>
      <c r="Z7" s="9"/>
      <c r="AA7" s="8"/>
      <c r="AC7" s="8"/>
      <c r="AO7" s="8"/>
      <c r="AQ7" s="31"/>
      <c r="AT7" s="31"/>
      <c r="AU7" s="21"/>
      <c r="AV7" s="23"/>
      <c r="BI7" s="18"/>
      <c r="BK7" s="54"/>
      <c r="BM7" s="18"/>
      <c r="BO7" s="18"/>
      <c r="BQ7" s="18"/>
      <c r="BR7" s="18"/>
      <c r="BY7" s="18"/>
      <c r="CB7" s="18"/>
      <c r="CG7" s="18"/>
      <c r="CK7" s="18"/>
      <c r="CM7" s="18"/>
      <c r="CN7" s="18"/>
      <c r="CQ7" s="18"/>
      <c r="CS7" s="18"/>
      <c r="DD7" s="18"/>
    </row>
    <row r="8" spans="1:112" ht="14.4" customHeight="1" x14ac:dyDescent="0.3">
      <c r="C8" s="25"/>
      <c r="D8" s="12"/>
      <c r="E8" s="14"/>
      <c r="H8" s="16"/>
      <c r="I8" s="11"/>
      <c r="J8" s="39"/>
      <c r="K8" s="39"/>
      <c r="L8" s="39"/>
      <c r="M8" s="39"/>
      <c r="N8" s="42"/>
      <c r="O8" s="8"/>
      <c r="P8" s="9"/>
      <c r="Q8" s="9"/>
      <c r="R8" s="8"/>
      <c r="S8" s="9"/>
      <c r="T8" s="9"/>
      <c r="U8" s="8"/>
      <c r="V8" s="9"/>
      <c r="W8" s="9"/>
      <c r="X8" s="9"/>
      <c r="Y8" s="8"/>
      <c r="Z8" s="9"/>
      <c r="AA8" s="8"/>
      <c r="AC8" s="8"/>
      <c r="AO8" s="8"/>
      <c r="AQ8" s="31"/>
      <c r="AT8" s="31"/>
      <c r="AU8" s="21"/>
      <c r="AV8" s="23"/>
      <c r="BI8" s="18"/>
      <c r="BK8" s="54"/>
      <c r="BM8" s="18"/>
      <c r="BO8" s="18"/>
      <c r="BQ8" s="18"/>
      <c r="BR8" s="18"/>
      <c r="BY8" s="18"/>
      <c r="CB8" s="18"/>
      <c r="CG8" s="18"/>
      <c r="CK8" s="18"/>
      <c r="CM8" s="18"/>
      <c r="CN8" s="18"/>
      <c r="CQ8" s="18"/>
      <c r="CS8" s="18"/>
      <c r="DD8" s="18"/>
    </row>
    <row r="9" spans="1:112" ht="14.4" customHeight="1" x14ac:dyDescent="0.3">
      <c r="C9" s="25"/>
      <c r="D9" s="12"/>
      <c r="E9" s="14"/>
      <c r="H9" s="16"/>
      <c r="I9" s="11"/>
      <c r="J9" s="39"/>
      <c r="K9" s="39"/>
      <c r="L9" s="39"/>
      <c r="M9" s="39"/>
      <c r="N9" s="42"/>
      <c r="O9" s="8"/>
      <c r="P9" s="9"/>
      <c r="Q9" s="9"/>
      <c r="R9" s="8"/>
      <c r="S9" s="9"/>
      <c r="T9" s="9"/>
      <c r="U9" s="8"/>
      <c r="V9" s="9"/>
      <c r="W9" s="9"/>
      <c r="X9" s="9"/>
      <c r="Y9" s="8"/>
      <c r="Z9" s="9"/>
      <c r="AA9" s="8"/>
      <c r="AC9" s="8"/>
      <c r="AO9" s="8"/>
      <c r="AQ9" s="31"/>
      <c r="AT9" s="31"/>
      <c r="AU9" s="21"/>
      <c r="AV9" s="23"/>
      <c r="BI9" s="18"/>
      <c r="BK9" s="54"/>
      <c r="BM9" s="18"/>
      <c r="BO9" s="18"/>
      <c r="BQ9" s="18"/>
      <c r="BR9" s="18"/>
      <c r="BY9" s="18"/>
      <c r="CB9" s="18"/>
      <c r="CG9" s="18"/>
      <c r="CK9" s="18"/>
      <c r="CM9" s="18"/>
      <c r="CN9" s="18"/>
      <c r="CQ9" s="18"/>
      <c r="CS9" s="18"/>
      <c r="DD9" s="18"/>
    </row>
    <row r="10" spans="1:112" ht="14.4" customHeight="1" x14ac:dyDescent="0.3">
      <c r="C10" s="25"/>
      <c r="D10" s="12"/>
      <c r="E10" s="14"/>
      <c r="H10" s="16"/>
      <c r="I10" s="11"/>
      <c r="J10" s="39"/>
      <c r="K10" s="39"/>
      <c r="L10" s="39"/>
      <c r="M10" s="39"/>
      <c r="N10" s="42"/>
      <c r="O10" s="8"/>
      <c r="P10" s="9"/>
      <c r="Q10" s="9"/>
      <c r="R10" s="8"/>
      <c r="S10" s="9"/>
      <c r="T10" s="9"/>
      <c r="U10" s="8"/>
      <c r="V10" s="9"/>
      <c r="W10" s="9"/>
      <c r="X10" s="9"/>
      <c r="Y10" s="8"/>
      <c r="Z10" s="9"/>
      <c r="AA10" s="8"/>
      <c r="AC10" s="8"/>
      <c r="AO10" s="8"/>
      <c r="AQ10" s="31"/>
      <c r="AT10" s="31"/>
      <c r="AU10" s="21"/>
      <c r="AV10" s="23"/>
      <c r="BI10" s="18"/>
      <c r="BK10" s="54"/>
      <c r="BM10" s="18"/>
      <c r="BO10" s="18"/>
      <c r="BQ10" s="18"/>
      <c r="BR10" s="18"/>
      <c r="BY10" s="18"/>
      <c r="CB10" s="18"/>
      <c r="CG10" s="18"/>
      <c r="CK10" s="18"/>
      <c r="CM10" s="18"/>
      <c r="CN10" s="18"/>
      <c r="CQ10" s="18"/>
      <c r="CS10" s="18"/>
      <c r="DD10" s="18"/>
    </row>
    <row r="11" spans="1:112" ht="14.4" customHeight="1" x14ac:dyDescent="0.3">
      <c r="C11" s="25"/>
      <c r="D11" s="12"/>
      <c r="E11" s="14"/>
      <c r="H11" s="16"/>
      <c r="I11" s="11"/>
      <c r="J11" s="39"/>
      <c r="K11" s="39"/>
      <c r="L11" s="39"/>
      <c r="M11" s="39"/>
      <c r="N11" s="42"/>
      <c r="O11" s="8"/>
      <c r="P11" s="9"/>
      <c r="Q11" s="9"/>
      <c r="R11" s="8"/>
      <c r="S11" s="9"/>
      <c r="T11" s="9"/>
      <c r="U11" s="8"/>
      <c r="V11" s="9"/>
      <c r="W11" s="9"/>
      <c r="X11" s="9"/>
      <c r="Y11" s="8"/>
      <c r="Z11" s="9"/>
      <c r="AA11" s="8"/>
      <c r="AC11" s="8"/>
      <c r="AO11" s="8"/>
      <c r="AQ11" s="31"/>
      <c r="AT11" s="31"/>
      <c r="AU11" s="21"/>
      <c r="AV11" s="23"/>
      <c r="BI11" s="18"/>
      <c r="BK11" s="54"/>
      <c r="BM11" s="18"/>
      <c r="BO11" s="18"/>
      <c r="BQ11" s="18"/>
      <c r="BR11" s="18"/>
      <c r="BY11" s="18"/>
      <c r="CB11" s="18"/>
      <c r="CG11" s="18"/>
      <c r="CK11" s="18"/>
      <c r="CM11" s="18"/>
      <c r="CN11" s="18"/>
      <c r="CQ11" s="18"/>
      <c r="CS11" s="18"/>
      <c r="DD11" s="18"/>
    </row>
    <row r="12" spans="1:112" ht="14.4" customHeight="1" x14ac:dyDescent="0.3">
      <c r="C12" s="25"/>
      <c r="D12" s="12"/>
      <c r="E12" s="14"/>
      <c r="H12" s="16"/>
      <c r="I12" s="11"/>
      <c r="J12" s="39"/>
      <c r="K12" s="39"/>
      <c r="L12" s="39"/>
      <c r="M12" s="39"/>
      <c r="N12" s="42"/>
      <c r="O12" s="8"/>
      <c r="P12" s="9"/>
      <c r="Q12" s="9"/>
      <c r="R12" s="8"/>
      <c r="S12" s="9"/>
      <c r="T12" s="9"/>
      <c r="U12" s="8"/>
      <c r="V12" s="9"/>
      <c r="W12" s="9"/>
      <c r="X12" s="9"/>
      <c r="Y12" s="8"/>
      <c r="Z12" s="9"/>
      <c r="AA12" s="8"/>
      <c r="AC12" s="8"/>
      <c r="AO12" s="8"/>
      <c r="AQ12" s="31"/>
      <c r="AT12" s="31"/>
      <c r="AU12" s="21"/>
      <c r="AV12" s="23"/>
      <c r="BI12" s="18"/>
      <c r="BK12" s="54"/>
      <c r="BM12" s="18"/>
      <c r="BO12" s="18"/>
      <c r="BQ12" s="18"/>
      <c r="BR12" s="18"/>
      <c r="BY12" s="18"/>
      <c r="CB12" s="18"/>
      <c r="CG12" s="18"/>
      <c r="CK12" s="18"/>
      <c r="CM12" s="18"/>
      <c r="CN12" s="18"/>
      <c r="CQ12" s="18"/>
      <c r="CS12" s="18"/>
      <c r="DD12" s="18"/>
    </row>
    <row r="13" spans="1:112" ht="14.4" customHeight="1" x14ac:dyDescent="0.3">
      <c r="C13" s="25"/>
      <c r="D13" s="12"/>
      <c r="E13" s="14"/>
      <c r="H13" s="16"/>
      <c r="I13" s="11"/>
      <c r="J13" s="39"/>
      <c r="K13" s="39"/>
      <c r="L13" s="39"/>
      <c r="M13" s="39"/>
      <c r="N13" s="42"/>
      <c r="O13" s="8"/>
      <c r="P13" s="9"/>
      <c r="Q13" s="9"/>
      <c r="R13" s="8"/>
      <c r="S13" s="9"/>
      <c r="T13" s="9"/>
      <c r="U13" s="8"/>
      <c r="V13" s="9"/>
      <c r="W13" s="9"/>
      <c r="X13" s="9"/>
      <c r="Y13" s="8"/>
      <c r="Z13" s="9"/>
      <c r="AA13" s="8"/>
      <c r="AC13" s="8"/>
      <c r="AO13" s="8"/>
      <c r="AQ13" s="31"/>
      <c r="AT13" s="31"/>
      <c r="AU13" s="21"/>
      <c r="AV13" s="23"/>
      <c r="BI13" s="18"/>
      <c r="BK13" s="54"/>
      <c r="BM13" s="18"/>
      <c r="BO13" s="18"/>
      <c r="BQ13" s="18"/>
      <c r="BR13" s="18"/>
      <c r="BY13" s="18"/>
      <c r="CB13" s="18"/>
      <c r="CG13" s="18"/>
      <c r="CK13" s="18"/>
      <c r="CM13" s="18"/>
      <c r="CN13" s="18"/>
      <c r="CQ13" s="18"/>
      <c r="CS13" s="18"/>
      <c r="DD13" s="18"/>
    </row>
    <row r="14" spans="1:112" ht="14.4" customHeight="1" x14ac:dyDescent="0.3">
      <c r="C14" s="55"/>
      <c r="D14" s="12"/>
      <c r="E14" s="14"/>
      <c r="H14" s="16"/>
      <c r="I14" s="11"/>
      <c r="J14" s="39"/>
      <c r="K14" s="39"/>
      <c r="L14" s="39"/>
      <c r="M14" s="39"/>
      <c r="N14" s="42"/>
      <c r="O14" s="8"/>
      <c r="P14" s="9"/>
      <c r="Q14" s="9"/>
      <c r="R14" s="8"/>
      <c r="S14" s="9"/>
      <c r="T14" s="9"/>
      <c r="U14" s="8"/>
      <c r="V14" s="9"/>
      <c r="W14" s="9"/>
      <c r="X14" s="9"/>
      <c r="Y14" s="8"/>
      <c r="Z14" s="9"/>
      <c r="AA14" s="8"/>
      <c r="AC14" s="8"/>
      <c r="AO14" s="8"/>
      <c r="AQ14" s="31"/>
      <c r="AT14" s="31"/>
      <c r="AU14" s="21"/>
      <c r="AV14" s="23"/>
      <c r="BI14" s="18"/>
      <c r="BK14" s="54"/>
      <c r="BM14" s="18"/>
      <c r="BO14" s="18"/>
      <c r="BQ14" s="18"/>
      <c r="BR14" s="18"/>
      <c r="BY14" s="18"/>
      <c r="CB14" s="18"/>
      <c r="CG14" s="18"/>
      <c r="CK14" s="18"/>
      <c r="CM14" s="18"/>
      <c r="CN14" s="18"/>
      <c r="CQ14" s="18"/>
      <c r="CS14" s="18"/>
      <c r="DD14" s="18"/>
    </row>
    <row r="15" spans="1:112" x14ac:dyDescent="0.3">
      <c r="C15" s="25"/>
      <c r="D15" s="12"/>
      <c r="E15" s="14"/>
      <c r="H15" s="16"/>
      <c r="I15" s="11"/>
      <c r="J15" s="39"/>
      <c r="K15" s="39"/>
      <c r="L15" s="39"/>
      <c r="M15" s="39"/>
      <c r="N15" s="42"/>
      <c r="O15" s="8"/>
      <c r="P15" s="9"/>
      <c r="Q15" s="9"/>
      <c r="R15" s="8"/>
      <c r="S15" s="9"/>
      <c r="T15" s="9"/>
      <c r="U15" s="8"/>
      <c r="V15" s="9"/>
      <c r="W15" s="9"/>
      <c r="X15" s="9"/>
      <c r="Y15" s="8"/>
      <c r="Z15" s="9"/>
      <c r="AA15" s="8"/>
      <c r="AC15" s="8"/>
      <c r="AO15" s="8"/>
      <c r="AQ15" s="31"/>
      <c r="AT15" s="31"/>
      <c r="AU15" s="21"/>
      <c r="AV15" s="23"/>
      <c r="BH15" s="58"/>
      <c r="BI15" s="18"/>
      <c r="BJ15" s="53"/>
      <c r="BK15" s="54"/>
      <c r="BL15" s="53"/>
      <c r="BM15" s="18"/>
      <c r="BN15" s="53"/>
      <c r="BO15" s="18"/>
      <c r="BQ15" s="18"/>
      <c r="BR15" s="18"/>
      <c r="BY15" s="18"/>
      <c r="CB15" s="18"/>
      <c r="CG15" s="18"/>
      <c r="CK15" s="18"/>
      <c r="CM15" s="18"/>
      <c r="CN15" s="18"/>
      <c r="CQ15" s="18"/>
      <c r="CS15" s="18"/>
      <c r="DD15" s="18"/>
    </row>
    <row r="16" spans="1:112" x14ac:dyDescent="0.3">
      <c r="C16" s="25"/>
      <c r="D16" s="12"/>
      <c r="E16" s="14"/>
      <c r="H16" s="16"/>
      <c r="I16" s="11"/>
      <c r="J16" s="39"/>
      <c r="K16" s="39"/>
      <c r="L16" s="39"/>
      <c r="M16" s="39"/>
      <c r="N16" s="42"/>
      <c r="O16" s="8"/>
      <c r="P16" s="9"/>
      <c r="Q16" s="9"/>
      <c r="R16" s="8"/>
      <c r="S16" s="9"/>
      <c r="T16" s="9"/>
      <c r="U16" s="8"/>
      <c r="V16" s="9"/>
      <c r="W16" s="9"/>
      <c r="X16" s="9"/>
      <c r="Y16" s="8"/>
      <c r="Z16" s="9"/>
      <c r="AA16" s="8"/>
      <c r="AC16" s="8"/>
      <c r="AO16" s="8"/>
      <c r="AQ16" s="31"/>
      <c r="AT16" s="31"/>
      <c r="AU16" s="21"/>
      <c r="AV16" s="23"/>
      <c r="BH16" s="58"/>
      <c r="BI16" s="18"/>
      <c r="BK16" s="54"/>
      <c r="BL16" s="53"/>
      <c r="BM16" s="18"/>
      <c r="BO16" s="18"/>
      <c r="BQ16" s="18"/>
      <c r="BR16" s="18"/>
      <c r="BY16" s="18"/>
      <c r="CB16" s="18"/>
      <c r="CG16" s="18"/>
      <c r="CK16" s="18"/>
      <c r="CM16" s="18"/>
      <c r="CN16" s="18"/>
      <c r="CQ16" s="18"/>
      <c r="CS16" s="18"/>
      <c r="DD16" s="18"/>
    </row>
    <row r="17" spans="3:108" x14ac:dyDescent="0.3">
      <c r="C17" s="55"/>
      <c r="D17" s="12"/>
      <c r="E17" s="14"/>
      <c r="H17" s="16"/>
      <c r="I17" s="11"/>
      <c r="J17" s="39"/>
      <c r="K17" s="39"/>
      <c r="L17" s="39"/>
      <c r="M17" s="39"/>
      <c r="N17" s="42"/>
      <c r="O17" s="8"/>
      <c r="P17" s="9"/>
      <c r="Q17" s="9"/>
      <c r="R17" s="8"/>
      <c r="S17" s="9"/>
      <c r="T17" s="9"/>
      <c r="U17" s="8"/>
      <c r="V17" s="9"/>
      <c r="W17" s="9"/>
      <c r="X17" s="9"/>
      <c r="Y17" s="8"/>
      <c r="Z17" s="9"/>
      <c r="AA17" s="8"/>
      <c r="AC17" s="8"/>
      <c r="AO17" s="8"/>
      <c r="AQ17" s="31"/>
      <c r="AT17" s="31"/>
      <c r="AU17" s="21"/>
      <c r="AV17" s="23"/>
      <c r="BH17" s="58"/>
      <c r="BI17" s="18"/>
      <c r="BK17" s="54"/>
      <c r="BL17" s="53"/>
      <c r="BM17" s="18"/>
      <c r="BO17" s="18"/>
      <c r="BQ17" s="18"/>
      <c r="BR17" s="18"/>
      <c r="BY17" s="18"/>
      <c r="CB17" s="18"/>
      <c r="CG17" s="18"/>
      <c r="CK17" s="18"/>
      <c r="CM17" s="18"/>
      <c r="CN17" s="18"/>
      <c r="CQ17" s="18"/>
      <c r="CS17" s="18"/>
      <c r="DD17" s="18"/>
    </row>
    <row r="18" spans="3:108" x14ac:dyDescent="0.3">
      <c r="C18" s="25"/>
      <c r="D18" s="12"/>
      <c r="E18" s="14"/>
      <c r="H18" s="16"/>
      <c r="I18" s="11"/>
      <c r="J18" s="39"/>
      <c r="K18" s="39"/>
      <c r="L18" s="39"/>
      <c r="M18" s="39"/>
      <c r="N18" s="42"/>
      <c r="O18" s="8"/>
      <c r="P18" s="9"/>
      <c r="Q18" s="9"/>
      <c r="R18" s="8"/>
      <c r="S18" s="9"/>
      <c r="T18" s="9"/>
      <c r="U18" s="8"/>
      <c r="V18" s="9"/>
      <c r="W18" s="9"/>
      <c r="X18" s="9"/>
      <c r="Y18" s="8"/>
      <c r="Z18" s="9"/>
      <c r="AA18" s="8"/>
      <c r="AC18" s="8"/>
      <c r="AO18" s="8"/>
      <c r="AQ18" s="31"/>
      <c r="AT18" s="31"/>
      <c r="AU18" s="21"/>
      <c r="AV18" s="23"/>
      <c r="BI18" s="18"/>
      <c r="BK18" s="54"/>
      <c r="BM18" s="18"/>
      <c r="BO18" s="18"/>
      <c r="BQ18" s="18"/>
      <c r="BR18" s="18"/>
      <c r="BY18" s="18"/>
      <c r="CB18" s="18"/>
      <c r="CG18" s="18"/>
      <c r="CK18" s="18"/>
      <c r="CM18" s="18"/>
      <c r="CN18" s="18"/>
      <c r="CQ18" s="18"/>
      <c r="CS18" s="18"/>
      <c r="DD18" s="18"/>
    </row>
    <row r="19" spans="3:108" x14ac:dyDescent="0.3">
      <c r="C19" s="25"/>
      <c r="D19" s="12"/>
      <c r="E19" s="14"/>
      <c r="H19" s="16"/>
      <c r="I19" s="11"/>
      <c r="J19" s="39"/>
      <c r="K19" s="39"/>
      <c r="L19" s="39"/>
      <c r="M19" s="39"/>
      <c r="N19" s="42"/>
      <c r="O19" s="8"/>
      <c r="P19" s="9"/>
      <c r="Q19" s="9"/>
      <c r="R19" s="8"/>
      <c r="S19" s="9"/>
      <c r="T19" s="9"/>
      <c r="U19" s="8"/>
      <c r="V19" s="9"/>
      <c r="W19" s="9"/>
      <c r="X19" s="9"/>
      <c r="Y19" s="8"/>
      <c r="Z19" s="9"/>
      <c r="AA19" s="8"/>
      <c r="AC19" s="8"/>
      <c r="AO19" s="8"/>
      <c r="AQ19" s="31"/>
      <c r="AT19" s="31"/>
      <c r="AU19" s="21"/>
      <c r="AV19" s="23"/>
      <c r="BI19" s="18"/>
      <c r="BK19" s="54"/>
      <c r="BM19" s="18"/>
      <c r="BO19" s="18"/>
      <c r="BQ19" s="18"/>
      <c r="BR19" s="18"/>
      <c r="BY19" s="18"/>
      <c r="CB19" s="18"/>
      <c r="CG19" s="18"/>
      <c r="CK19" s="18"/>
      <c r="CM19" s="18"/>
      <c r="CN19" s="18"/>
      <c r="CQ19" s="18"/>
      <c r="CS19" s="18"/>
      <c r="DD19" s="18"/>
    </row>
    <row r="20" spans="3:108" x14ac:dyDescent="0.3">
      <c r="C20" s="25"/>
      <c r="D20" s="12"/>
      <c r="E20" s="14"/>
      <c r="H20" s="16"/>
      <c r="I20" s="11"/>
      <c r="J20" s="39"/>
      <c r="K20" s="39"/>
      <c r="L20" s="39"/>
      <c r="M20" s="39"/>
      <c r="N20" s="42"/>
      <c r="O20" s="8"/>
      <c r="P20" s="9"/>
      <c r="Q20" s="9"/>
      <c r="R20" s="8"/>
      <c r="S20" s="9"/>
      <c r="T20" s="9"/>
      <c r="U20" s="8"/>
      <c r="V20" s="9"/>
      <c r="W20" s="9"/>
      <c r="X20" s="9"/>
      <c r="Y20" s="8"/>
      <c r="Z20" s="9"/>
      <c r="AA20" s="8"/>
      <c r="AC20" s="8"/>
      <c r="AO20" s="8"/>
      <c r="AQ20" s="31"/>
      <c r="AT20" s="31"/>
      <c r="AU20" s="21"/>
      <c r="AV20" s="23"/>
      <c r="BI20" s="18"/>
      <c r="BK20" s="54"/>
      <c r="BM20" s="18"/>
      <c r="BO20" s="18"/>
      <c r="BQ20" s="18"/>
      <c r="BR20" s="18"/>
      <c r="BY20" s="18"/>
      <c r="CB20" s="18"/>
      <c r="CG20" s="18"/>
      <c r="CK20" s="18"/>
      <c r="CM20" s="18"/>
      <c r="CN20" s="18"/>
      <c r="CQ20" s="18"/>
      <c r="CS20" s="18"/>
      <c r="DD20" s="18"/>
    </row>
    <row r="21" spans="3:108" x14ac:dyDescent="0.3">
      <c r="C21" s="25"/>
      <c r="D21" s="12"/>
      <c r="E21" s="14"/>
      <c r="H21" s="16"/>
      <c r="I21" s="11"/>
      <c r="J21" s="39"/>
      <c r="K21" s="39"/>
      <c r="L21" s="39"/>
      <c r="M21" s="39"/>
      <c r="N21" s="42"/>
      <c r="O21" s="8"/>
      <c r="P21" s="9"/>
      <c r="Q21" s="9"/>
      <c r="R21" s="8"/>
      <c r="S21" s="9"/>
      <c r="T21" s="9"/>
      <c r="U21" s="8"/>
      <c r="V21" s="9"/>
      <c r="W21" s="9"/>
      <c r="X21" s="9"/>
      <c r="Y21" s="8"/>
      <c r="Z21" s="9"/>
      <c r="AA21" s="8"/>
      <c r="AC21" s="8"/>
      <c r="AO21" s="8"/>
      <c r="AQ21" s="31"/>
      <c r="AT21" s="31"/>
      <c r="AU21" s="21"/>
      <c r="AV21" s="23"/>
      <c r="BI21" s="18"/>
      <c r="BK21" s="54"/>
      <c r="BM21" s="18"/>
      <c r="BO21" s="18"/>
      <c r="BQ21" s="18"/>
      <c r="BR21" s="18"/>
      <c r="BY21" s="18"/>
      <c r="CB21" s="18"/>
      <c r="CG21" s="18"/>
      <c r="CK21" s="18"/>
      <c r="CM21" s="18"/>
      <c r="CN21" s="18"/>
      <c r="CQ21" s="18"/>
      <c r="CS21" s="18"/>
      <c r="DD21" s="18"/>
    </row>
    <row r="22" spans="3:108" x14ac:dyDescent="0.3">
      <c r="C22" s="25"/>
      <c r="D22" s="12"/>
      <c r="E22" s="14"/>
      <c r="H22" s="16"/>
      <c r="I22" s="11"/>
      <c r="J22" s="39"/>
      <c r="K22" s="39"/>
      <c r="L22" s="39"/>
      <c r="M22" s="39"/>
      <c r="N22" s="42"/>
      <c r="O22" s="8"/>
      <c r="P22" s="9"/>
      <c r="Q22" s="9"/>
      <c r="R22" s="8"/>
      <c r="S22" s="9"/>
      <c r="T22" s="9"/>
      <c r="U22" s="8"/>
      <c r="V22" s="9"/>
      <c r="W22" s="9"/>
      <c r="X22" s="9"/>
      <c r="Y22" s="8"/>
      <c r="Z22" s="9"/>
      <c r="AA22" s="8"/>
      <c r="AC22" s="8"/>
      <c r="AO22" s="8"/>
      <c r="AQ22" s="31"/>
      <c r="AT22" s="31"/>
      <c r="AU22" s="21"/>
      <c r="AV22" s="23"/>
      <c r="BI22" s="18"/>
      <c r="BK22" s="54"/>
      <c r="BM22" s="18"/>
      <c r="BO22" s="18"/>
      <c r="BQ22" s="18"/>
      <c r="BR22" s="18"/>
      <c r="BY22" s="18"/>
      <c r="CB22" s="18"/>
      <c r="CD22" s="18"/>
      <c r="CG22" s="18"/>
      <c r="CK22" s="18"/>
      <c r="CM22" s="18"/>
      <c r="CN22" s="18"/>
      <c r="CQ22" s="18"/>
      <c r="CS22" s="18"/>
      <c r="DD22" s="18"/>
    </row>
    <row r="23" spans="3:108" x14ac:dyDescent="0.3">
      <c r="C23" s="55"/>
      <c r="D23" s="12"/>
      <c r="E23" s="14"/>
      <c r="H23" s="16"/>
      <c r="I23" s="11"/>
      <c r="J23" s="39"/>
      <c r="K23" s="39"/>
      <c r="L23" s="39"/>
      <c r="M23" s="39"/>
      <c r="N23" s="42"/>
      <c r="O23" s="8"/>
      <c r="P23" s="9"/>
      <c r="Q23" s="9"/>
      <c r="R23" s="8"/>
      <c r="S23" s="9"/>
      <c r="T23" s="9"/>
      <c r="U23" s="8"/>
      <c r="V23" s="9"/>
      <c r="W23" s="9"/>
      <c r="X23" s="9"/>
      <c r="Y23" s="8"/>
      <c r="Z23" s="9"/>
      <c r="AA23" s="8"/>
      <c r="AC23" s="8"/>
      <c r="AO23" s="8"/>
      <c r="AQ23" s="31"/>
      <c r="AT23" s="31"/>
      <c r="AU23" s="21"/>
      <c r="AV23" s="23"/>
      <c r="BI23" s="18"/>
      <c r="BK23" s="54"/>
      <c r="BM23" s="18"/>
      <c r="BO23" s="18"/>
      <c r="BQ23" s="18"/>
      <c r="BR23" s="18"/>
      <c r="BY23" s="18"/>
      <c r="CB23" s="18"/>
      <c r="CG23" s="18"/>
      <c r="CK23" s="18"/>
      <c r="CM23" s="18"/>
      <c r="CN23" s="18"/>
      <c r="CQ23" s="18"/>
      <c r="CS23" s="18"/>
      <c r="DD23" s="18"/>
    </row>
    <row r="24" spans="3:108" x14ac:dyDescent="0.3">
      <c r="C24" s="25"/>
      <c r="D24" s="12"/>
      <c r="E24" s="14"/>
      <c r="H24" s="16"/>
      <c r="I24" s="11"/>
      <c r="J24" s="39"/>
      <c r="K24" s="39"/>
      <c r="L24" s="39"/>
      <c r="M24" s="39"/>
      <c r="N24" s="42"/>
      <c r="O24" s="8"/>
      <c r="P24" s="9"/>
      <c r="Q24" s="9"/>
      <c r="R24" s="8"/>
      <c r="S24" s="9"/>
      <c r="T24" s="9"/>
      <c r="U24" s="8"/>
      <c r="V24" s="9"/>
      <c r="W24" s="9"/>
      <c r="X24" s="9"/>
      <c r="Y24" s="8"/>
      <c r="Z24" s="9"/>
      <c r="AA24" s="8"/>
      <c r="AC24" s="8"/>
      <c r="AO24" s="8"/>
      <c r="AQ24" s="31"/>
      <c r="AT24" s="31"/>
      <c r="AU24" s="21"/>
      <c r="AV24" s="23"/>
      <c r="BI24" s="18"/>
      <c r="BJ24" s="39"/>
      <c r="BK24" s="54"/>
      <c r="BM24" s="18"/>
      <c r="BO24" s="18"/>
      <c r="BQ24" s="18"/>
      <c r="BR24" s="18"/>
      <c r="BY24" s="18"/>
      <c r="CB24" s="18"/>
      <c r="CG24" s="18"/>
      <c r="CK24" s="18"/>
      <c r="CM24" s="18"/>
      <c r="CN24" s="18"/>
      <c r="CQ24" s="18"/>
      <c r="CS24" s="18"/>
      <c r="DD24" s="18"/>
    </row>
    <row r="25" spans="3:108" x14ac:dyDescent="0.3">
      <c r="C25" s="25"/>
      <c r="D25" s="12"/>
      <c r="E25" s="14"/>
      <c r="H25" s="16"/>
      <c r="I25" s="11"/>
      <c r="J25" s="39"/>
      <c r="K25" s="39"/>
      <c r="L25" s="39"/>
      <c r="M25" s="39"/>
      <c r="N25" s="42"/>
      <c r="O25" s="8"/>
      <c r="P25" s="9"/>
      <c r="Q25" s="9"/>
      <c r="R25" s="8"/>
      <c r="S25" s="9"/>
      <c r="T25" s="9"/>
      <c r="U25" s="8"/>
      <c r="V25" s="9"/>
      <c r="W25" s="9"/>
      <c r="X25" s="9"/>
      <c r="Y25" s="8"/>
      <c r="Z25" s="9"/>
      <c r="AA25" s="8"/>
      <c r="AC25" s="8"/>
      <c r="AO25" s="8"/>
      <c r="AQ25" s="31"/>
      <c r="AT25" s="31"/>
      <c r="AU25" s="21"/>
      <c r="AV25" s="23"/>
      <c r="BI25" s="18"/>
      <c r="BJ25" s="39"/>
      <c r="BK25" s="54"/>
      <c r="BM25" s="18"/>
      <c r="BO25" s="18"/>
      <c r="BQ25" s="18"/>
      <c r="BR25" s="18"/>
      <c r="BY25" s="18"/>
      <c r="CB25" s="18"/>
      <c r="CG25" s="18"/>
      <c r="CK25" s="18"/>
      <c r="CM25" s="18"/>
      <c r="CN25" s="18"/>
      <c r="CQ25" s="18"/>
      <c r="CS25" s="18"/>
      <c r="DD25" s="18"/>
    </row>
    <row r="26" spans="3:108" x14ac:dyDescent="0.3">
      <c r="C26" s="25"/>
      <c r="D26" s="12"/>
      <c r="E26" s="14"/>
      <c r="H26" s="16"/>
      <c r="I26" s="11"/>
      <c r="J26" s="39"/>
      <c r="K26" s="39"/>
      <c r="L26" s="39"/>
      <c r="M26" s="39"/>
      <c r="N26" s="42"/>
      <c r="O26" s="8"/>
      <c r="P26" s="9"/>
      <c r="Q26" s="9"/>
      <c r="R26" s="8"/>
      <c r="S26" s="9"/>
      <c r="T26" s="9"/>
      <c r="U26" s="8"/>
      <c r="V26" s="9"/>
      <c r="W26" s="9"/>
      <c r="X26" s="9"/>
      <c r="Y26" s="8"/>
      <c r="Z26" s="9"/>
      <c r="AA26" s="8"/>
      <c r="AC26" s="8"/>
      <c r="AO26" s="8"/>
      <c r="AQ26" s="31"/>
      <c r="AT26" s="31"/>
      <c r="AU26" s="21"/>
      <c r="AV26" s="23"/>
      <c r="BI26" s="18"/>
      <c r="BJ26" s="39"/>
      <c r="BK26" s="54"/>
      <c r="BM26" s="18"/>
      <c r="BO26" s="18"/>
      <c r="BQ26" s="18"/>
      <c r="BR26" s="18"/>
      <c r="BY26" s="18"/>
      <c r="CB26" s="18"/>
      <c r="CG26" s="18"/>
      <c r="CK26" s="18"/>
      <c r="CM26" s="18"/>
      <c r="CN26" s="18"/>
      <c r="CQ26" s="18"/>
      <c r="CS26" s="18"/>
      <c r="DD26" s="18"/>
    </row>
    <row r="27" spans="3:108" x14ac:dyDescent="0.3">
      <c r="C27" s="25"/>
      <c r="D27" s="12"/>
      <c r="E27" s="14"/>
      <c r="H27" s="16"/>
      <c r="I27" s="11"/>
      <c r="J27" s="39"/>
      <c r="K27" s="39"/>
      <c r="L27" s="39"/>
      <c r="M27" s="39"/>
      <c r="N27" s="42"/>
      <c r="O27" s="8"/>
      <c r="P27" s="9"/>
      <c r="Q27" s="9"/>
      <c r="R27" s="8"/>
      <c r="S27" s="9"/>
      <c r="T27" s="9"/>
      <c r="U27" s="8"/>
      <c r="V27" s="9"/>
      <c r="W27" s="9"/>
      <c r="X27" s="9"/>
      <c r="Y27" s="8"/>
      <c r="Z27" s="9"/>
      <c r="AA27" s="8"/>
      <c r="AC27" s="8"/>
      <c r="AO27" s="8"/>
      <c r="AQ27" s="31"/>
      <c r="AT27" s="31"/>
      <c r="AU27" s="21"/>
      <c r="AV27" s="23"/>
      <c r="BI27" s="18"/>
      <c r="BJ27" s="39"/>
      <c r="BK27" s="54"/>
      <c r="BM27" s="18"/>
      <c r="BO27" s="18"/>
      <c r="BQ27" s="18"/>
      <c r="BR27" s="18"/>
      <c r="BY27" s="18"/>
      <c r="CB27" s="18"/>
      <c r="CG27" s="18"/>
      <c r="CK27" s="18"/>
      <c r="CM27" s="18"/>
      <c r="CN27" s="18"/>
      <c r="CQ27" s="18"/>
      <c r="CS27" s="18"/>
      <c r="DD27" s="18"/>
    </row>
    <row r="28" spans="3:108" x14ac:dyDescent="0.3">
      <c r="C28" s="25"/>
      <c r="D28" s="12"/>
      <c r="E28" s="14"/>
      <c r="H28" s="16"/>
      <c r="I28" s="11"/>
      <c r="J28" s="39"/>
      <c r="K28" s="39"/>
      <c r="L28" s="39"/>
      <c r="M28" s="39"/>
      <c r="N28" s="42"/>
      <c r="O28" s="8"/>
      <c r="P28" s="9"/>
      <c r="Q28" s="9"/>
      <c r="R28" s="8"/>
      <c r="S28" s="9"/>
      <c r="T28" s="9"/>
      <c r="U28" s="8"/>
      <c r="V28" s="9"/>
      <c r="W28" s="9"/>
      <c r="X28" s="9"/>
      <c r="Y28" s="8"/>
      <c r="Z28" s="9"/>
      <c r="AA28" s="8"/>
      <c r="AC28" s="8"/>
      <c r="AO28" s="8"/>
      <c r="AQ28" s="31"/>
      <c r="AT28" s="31"/>
      <c r="AU28" s="21"/>
      <c r="AV28" s="23"/>
      <c r="BI28" s="18"/>
      <c r="BJ28" s="39"/>
      <c r="BK28" s="54"/>
      <c r="BM28" s="18"/>
      <c r="BO28" s="18"/>
      <c r="BQ28" s="18"/>
      <c r="BR28" s="18"/>
      <c r="BY28" s="18"/>
      <c r="CB28" s="18"/>
      <c r="CG28" s="18"/>
      <c r="CK28" s="18"/>
      <c r="CM28" s="18"/>
      <c r="CN28" s="18"/>
      <c r="CQ28" s="18"/>
      <c r="CS28" s="18"/>
      <c r="DD28" s="18"/>
    </row>
    <row r="29" spans="3:108" x14ac:dyDescent="0.3">
      <c r="C29" s="25"/>
      <c r="D29" s="12"/>
      <c r="E29" s="14"/>
      <c r="H29" s="16"/>
      <c r="I29" s="11"/>
      <c r="J29" s="39"/>
      <c r="K29" s="39"/>
      <c r="L29" s="39"/>
      <c r="M29" s="39"/>
      <c r="N29" s="42"/>
      <c r="O29" s="8"/>
      <c r="P29" s="9"/>
      <c r="Q29" s="9"/>
      <c r="R29" s="8"/>
      <c r="S29" s="9"/>
      <c r="T29" s="9"/>
      <c r="U29" s="8"/>
      <c r="V29" s="9"/>
      <c r="W29" s="9"/>
      <c r="X29" s="9"/>
      <c r="Y29" s="8"/>
      <c r="Z29" s="9"/>
      <c r="AA29" s="8"/>
      <c r="AC29" s="8"/>
      <c r="AO29" s="8"/>
      <c r="AQ29" s="31"/>
      <c r="AT29" s="31"/>
      <c r="AU29" s="21"/>
      <c r="AV29" s="23"/>
      <c r="BI29" s="18"/>
      <c r="BJ29" s="39"/>
      <c r="BK29" s="54"/>
      <c r="BM29" s="18"/>
      <c r="BO29" s="18"/>
      <c r="BQ29" s="18"/>
      <c r="BR29" s="18"/>
      <c r="BY29" s="18"/>
      <c r="CB29" s="18"/>
      <c r="CG29" s="18"/>
      <c r="CK29" s="18"/>
      <c r="CM29" s="18"/>
      <c r="CN29" s="18"/>
      <c r="CQ29" s="18"/>
      <c r="CS29" s="18"/>
      <c r="DD29" s="18"/>
    </row>
    <row r="30" spans="3:108" x14ac:dyDescent="0.3">
      <c r="C30" s="25"/>
      <c r="D30" s="12"/>
      <c r="E30" s="14"/>
      <c r="H30" s="16"/>
      <c r="I30" s="11"/>
      <c r="J30" s="39"/>
      <c r="K30" s="39"/>
      <c r="L30" s="39"/>
      <c r="M30" s="39"/>
      <c r="N30" s="42"/>
      <c r="O30" s="8"/>
      <c r="P30" s="9"/>
      <c r="Q30" s="9"/>
      <c r="R30" s="8"/>
      <c r="S30" s="9"/>
      <c r="T30" s="9"/>
      <c r="U30" s="8"/>
      <c r="V30" s="9"/>
      <c r="W30" s="9"/>
      <c r="X30" s="9"/>
      <c r="Y30" s="8"/>
      <c r="Z30" s="9"/>
      <c r="AA30" s="8"/>
      <c r="AC30" s="8"/>
      <c r="AO30" s="8"/>
      <c r="AQ30" s="31"/>
      <c r="AT30" s="31"/>
      <c r="AU30" s="21"/>
      <c r="AV30" s="23"/>
      <c r="BI30" s="18"/>
      <c r="BJ30" s="39"/>
      <c r="BK30" s="54"/>
      <c r="BM30" s="18"/>
      <c r="BO30" s="18"/>
      <c r="BQ30" s="18"/>
      <c r="BR30" s="18"/>
      <c r="BY30" s="18"/>
      <c r="CB30" s="18"/>
      <c r="CG30" s="18"/>
      <c r="CK30" s="18"/>
      <c r="CM30" s="18"/>
      <c r="CN30" s="18"/>
      <c r="CQ30" s="18"/>
      <c r="CS30" s="18"/>
      <c r="DD30" s="18"/>
    </row>
    <row r="31" spans="3:108" x14ac:dyDescent="0.3">
      <c r="C31" s="25"/>
      <c r="D31" s="12"/>
      <c r="E31" s="14"/>
      <c r="H31" s="16"/>
      <c r="I31" s="11"/>
      <c r="J31" s="39"/>
      <c r="K31" s="39"/>
      <c r="L31" s="39"/>
      <c r="M31" s="39"/>
      <c r="N31" s="42"/>
      <c r="O31" s="8"/>
      <c r="P31" s="9"/>
      <c r="Q31" s="9"/>
      <c r="R31" s="8"/>
      <c r="S31" s="9"/>
      <c r="T31" s="9"/>
      <c r="U31" s="8"/>
      <c r="V31" s="9"/>
      <c r="W31" s="9"/>
      <c r="X31" s="9"/>
      <c r="Y31" s="8"/>
      <c r="Z31" s="9"/>
      <c r="AA31" s="8"/>
      <c r="AC31" s="8"/>
      <c r="AO31" s="8"/>
      <c r="AQ31" s="31"/>
      <c r="AT31" s="31"/>
      <c r="AU31" s="21"/>
      <c r="AV31" s="23"/>
      <c r="BI31" s="18"/>
      <c r="BJ31" s="39"/>
      <c r="BK31" s="54"/>
      <c r="BM31" s="18"/>
      <c r="BO31" s="18"/>
      <c r="BQ31" s="18"/>
      <c r="BR31" s="18"/>
      <c r="BY31" s="18"/>
      <c r="CB31" s="18"/>
      <c r="CG31" s="18"/>
      <c r="CK31" s="18"/>
      <c r="CM31" s="18"/>
      <c r="CN31" s="18"/>
      <c r="CQ31" s="18"/>
      <c r="CS31" s="18"/>
      <c r="DD31" s="18"/>
    </row>
    <row r="32" spans="3:108" x14ac:dyDescent="0.3">
      <c r="C32" s="25"/>
      <c r="D32" s="12"/>
      <c r="E32" s="14"/>
      <c r="H32" s="16"/>
      <c r="I32" s="11"/>
      <c r="J32" s="39"/>
      <c r="K32" s="39"/>
      <c r="L32" s="39"/>
      <c r="M32" s="39"/>
      <c r="N32" s="42"/>
      <c r="O32" s="8"/>
      <c r="P32" s="9"/>
      <c r="Q32" s="9"/>
      <c r="R32" s="8"/>
      <c r="S32" s="9"/>
      <c r="T32" s="9"/>
      <c r="U32" s="8"/>
      <c r="V32" s="9"/>
      <c r="W32" s="9"/>
      <c r="X32" s="9"/>
      <c r="Y32" s="8"/>
      <c r="Z32" s="9"/>
      <c r="AA32" s="8"/>
      <c r="AC32" s="8"/>
      <c r="AO32" s="8"/>
      <c r="AQ32" s="31"/>
      <c r="AT32" s="31"/>
      <c r="AU32" s="21"/>
      <c r="AV32" s="23"/>
      <c r="BI32" s="18"/>
      <c r="BJ32" s="39"/>
      <c r="BK32" s="54"/>
      <c r="BM32" s="18"/>
      <c r="BO32" s="18"/>
      <c r="BQ32" s="18"/>
      <c r="BR32" s="18"/>
      <c r="BY32" s="18"/>
      <c r="CB32" s="18"/>
      <c r="CG32" s="18"/>
      <c r="CK32" s="18"/>
      <c r="CM32" s="18"/>
      <c r="CN32" s="18"/>
      <c r="CQ32" s="18"/>
      <c r="CS32" s="18"/>
      <c r="DD32" s="18"/>
    </row>
    <row r="33" spans="3:108" x14ac:dyDescent="0.3">
      <c r="C33" s="25"/>
      <c r="D33" s="12"/>
      <c r="E33" s="14"/>
      <c r="H33" s="16"/>
      <c r="I33" s="11"/>
      <c r="J33" s="39"/>
      <c r="K33" s="39"/>
      <c r="L33" s="39"/>
      <c r="M33" s="39"/>
      <c r="N33" s="42"/>
      <c r="O33" s="8"/>
      <c r="P33" s="9"/>
      <c r="Q33" s="9"/>
      <c r="R33" s="8"/>
      <c r="S33" s="9"/>
      <c r="T33" s="9"/>
      <c r="U33" s="8"/>
      <c r="V33" s="9"/>
      <c r="W33" s="9"/>
      <c r="X33" s="9"/>
      <c r="Y33" s="8"/>
      <c r="Z33" s="9"/>
      <c r="AA33" s="8"/>
      <c r="AC33" s="8"/>
      <c r="AO33" s="8"/>
      <c r="AQ33" s="31"/>
      <c r="AT33" s="31"/>
      <c r="AU33" s="21"/>
      <c r="AV33" s="23"/>
      <c r="BI33" s="18"/>
      <c r="BJ33" s="39"/>
      <c r="BK33" s="54"/>
      <c r="BM33" s="18"/>
      <c r="BO33" s="18"/>
      <c r="BQ33" s="18"/>
      <c r="BR33" s="18"/>
      <c r="BY33" s="18"/>
      <c r="CB33" s="18"/>
      <c r="CG33" s="18"/>
      <c r="CK33" s="18"/>
      <c r="CM33" s="18"/>
      <c r="CN33" s="18"/>
      <c r="CQ33" s="18"/>
      <c r="CS33" s="18"/>
      <c r="DD33" s="18"/>
    </row>
    <row r="34" spans="3:108" x14ac:dyDescent="0.3">
      <c r="C34" s="25"/>
      <c r="D34" s="12"/>
      <c r="E34" s="14"/>
      <c r="H34" s="16"/>
      <c r="I34" s="11"/>
      <c r="J34" s="39"/>
      <c r="K34" s="39"/>
      <c r="L34" s="39"/>
      <c r="M34" s="39"/>
      <c r="N34" s="42"/>
      <c r="O34" s="8"/>
      <c r="P34" s="9"/>
      <c r="Q34" s="9"/>
      <c r="R34" s="8"/>
      <c r="S34" s="9"/>
      <c r="T34" s="9"/>
      <c r="U34" s="8"/>
      <c r="V34" s="9"/>
      <c r="W34" s="9"/>
      <c r="X34" s="9"/>
      <c r="Y34" s="8"/>
      <c r="Z34" s="9"/>
      <c r="AA34" s="8"/>
      <c r="AC34" s="8"/>
      <c r="AO34" s="8"/>
      <c r="AQ34" s="31"/>
      <c r="AT34" s="31"/>
      <c r="AU34" s="21"/>
      <c r="AV34" s="23"/>
      <c r="BI34" s="18"/>
      <c r="BJ34" s="39"/>
      <c r="BK34" s="54"/>
      <c r="BM34" s="18"/>
      <c r="BO34" s="18"/>
      <c r="BQ34" s="18"/>
      <c r="BR34" s="18"/>
      <c r="BY34" s="18"/>
      <c r="CB34" s="18"/>
      <c r="CG34" s="18"/>
      <c r="CK34" s="18"/>
      <c r="CM34" s="18"/>
      <c r="CN34" s="18"/>
      <c r="CQ34" s="18"/>
      <c r="CS34" s="18"/>
      <c r="DD34" s="18"/>
    </row>
    <row r="35" spans="3:108" x14ac:dyDescent="0.3">
      <c r="C35" s="25"/>
      <c r="D35" s="12"/>
      <c r="E35" s="14"/>
      <c r="H35" s="16"/>
      <c r="I35" s="11"/>
      <c r="J35" s="39"/>
      <c r="K35" s="39"/>
      <c r="L35" s="39"/>
      <c r="M35" s="39"/>
      <c r="N35" s="42"/>
      <c r="O35" s="8"/>
      <c r="P35" s="9"/>
      <c r="Q35" s="9"/>
      <c r="R35" s="8"/>
      <c r="S35" s="9"/>
      <c r="T35" s="9"/>
      <c r="U35" s="8"/>
      <c r="V35" s="9"/>
      <c r="W35" s="9"/>
      <c r="X35" s="9"/>
      <c r="Y35" s="8"/>
      <c r="Z35" s="9"/>
      <c r="AA35" s="8"/>
      <c r="AC35" s="8"/>
      <c r="AO35" s="8"/>
      <c r="AQ35" s="31"/>
      <c r="AT35" s="31"/>
      <c r="AU35" s="21"/>
      <c r="AV35" s="23"/>
      <c r="BI35" s="18"/>
      <c r="BJ35" s="39"/>
      <c r="BK35" s="54"/>
      <c r="BM35" s="18"/>
      <c r="BO35" s="18"/>
      <c r="BQ35" s="18"/>
      <c r="BR35" s="18"/>
      <c r="BY35" s="18"/>
      <c r="CB35" s="18"/>
      <c r="CG35" s="18"/>
      <c r="CK35" s="18"/>
      <c r="CM35" s="18"/>
      <c r="CN35" s="18"/>
      <c r="CQ35" s="18"/>
      <c r="CS35" s="18"/>
      <c r="DD35" s="18"/>
    </row>
    <row r="36" spans="3:108" x14ac:dyDescent="0.3">
      <c r="C36" s="25"/>
      <c r="D36" s="12"/>
      <c r="E36" s="14"/>
      <c r="H36" s="16"/>
      <c r="I36" s="11"/>
      <c r="J36" s="39"/>
      <c r="K36" s="39"/>
      <c r="L36" s="39"/>
      <c r="M36" s="39"/>
      <c r="N36" s="42"/>
      <c r="O36" s="8"/>
      <c r="P36" s="9"/>
      <c r="Q36" s="9"/>
      <c r="R36" s="8"/>
      <c r="S36" s="9"/>
      <c r="T36" s="9"/>
      <c r="U36" s="8"/>
      <c r="V36" s="9"/>
      <c r="W36" s="9"/>
      <c r="X36" s="9"/>
      <c r="Y36" s="8"/>
      <c r="Z36" s="9"/>
      <c r="AA36" s="8"/>
      <c r="AC36" s="8"/>
      <c r="AO36" s="8"/>
      <c r="AQ36" s="31"/>
      <c r="AT36" s="31"/>
      <c r="AU36" s="21"/>
      <c r="AV36" s="23"/>
      <c r="BI36" s="18"/>
      <c r="BJ36" s="39"/>
      <c r="BK36" s="54"/>
      <c r="BM36" s="18"/>
      <c r="BO36" s="18"/>
      <c r="BQ36" s="18"/>
      <c r="BR36" s="18"/>
      <c r="BY36" s="18"/>
      <c r="CB36" s="18"/>
      <c r="CG36" s="18"/>
      <c r="CK36" s="18"/>
      <c r="CM36" s="18"/>
      <c r="CN36" s="18"/>
      <c r="CQ36" s="18"/>
      <c r="CS36" s="18"/>
      <c r="DD36" s="18"/>
    </row>
    <row r="37" spans="3:108" x14ac:dyDescent="0.3">
      <c r="C37" s="25"/>
      <c r="D37" s="12"/>
      <c r="E37" s="14"/>
      <c r="H37" s="16"/>
      <c r="I37" s="11"/>
      <c r="J37" s="39"/>
      <c r="K37" s="39"/>
      <c r="L37" s="39"/>
      <c r="M37" s="39"/>
      <c r="N37" s="42"/>
      <c r="O37" s="8"/>
      <c r="P37" s="9"/>
      <c r="Q37" s="9"/>
      <c r="R37" s="8"/>
      <c r="S37" s="9"/>
      <c r="T37" s="9"/>
      <c r="U37" s="8"/>
      <c r="V37" s="9"/>
      <c r="W37" s="9"/>
      <c r="X37" s="9"/>
      <c r="Y37" s="8"/>
      <c r="Z37" s="9"/>
      <c r="AA37" s="8"/>
      <c r="AC37" s="8"/>
      <c r="AO37" s="8"/>
      <c r="AQ37" s="31"/>
      <c r="AT37" s="31"/>
      <c r="AU37" s="21"/>
      <c r="AV37" s="23"/>
      <c r="BI37" s="18"/>
      <c r="BJ37" s="39"/>
      <c r="BK37" s="54"/>
      <c r="BM37" s="18"/>
      <c r="BO37" s="18"/>
      <c r="BQ37" s="18"/>
      <c r="BR37" s="18"/>
      <c r="BY37" s="18"/>
      <c r="CB37" s="18"/>
      <c r="CG37" s="18"/>
      <c r="CK37" s="18"/>
      <c r="CM37" s="18"/>
      <c r="CN37" s="18"/>
      <c r="CQ37" s="18"/>
      <c r="CS37" s="18"/>
      <c r="DD37" s="18"/>
    </row>
    <row r="38" spans="3:108" x14ac:dyDescent="0.3">
      <c r="C38" s="25"/>
      <c r="D38" s="12"/>
      <c r="E38" s="14"/>
      <c r="H38" s="16"/>
      <c r="I38" s="11"/>
      <c r="J38" s="39"/>
      <c r="K38" s="39"/>
      <c r="L38" s="39"/>
      <c r="M38" s="39"/>
      <c r="N38" s="42"/>
      <c r="O38" s="8"/>
      <c r="P38" s="9"/>
      <c r="Q38" s="9"/>
      <c r="R38" s="8"/>
      <c r="S38" s="9"/>
      <c r="T38" s="9"/>
      <c r="U38" s="8"/>
      <c r="V38" s="9"/>
      <c r="W38" s="9"/>
      <c r="X38" s="9"/>
      <c r="Y38" s="8"/>
      <c r="Z38" s="9"/>
      <c r="AA38" s="8"/>
      <c r="AC38" s="8"/>
      <c r="AO38" s="8"/>
      <c r="AQ38" s="31"/>
      <c r="AT38" s="31"/>
      <c r="AU38" s="21"/>
      <c r="AV38" s="23"/>
      <c r="BI38" s="18"/>
      <c r="BJ38" s="39"/>
      <c r="BK38" s="54"/>
      <c r="BM38" s="18"/>
      <c r="BO38" s="18"/>
      <c r="BQ38" s="18"/>
      <c r="BR38" s="18"/>
      <c r="BY38" s="18"/>
      <c r="CB38" s="18"/>
      <c r="CG38" s="18"/>
      <c r="CK38" s="18"/>
      <c r="CM38" s="18"/>
      <c r="CN38" s="18"/>
      <c r="CQ38" s="18"/>
      <c r="CS38" s="18"/>
      <c r="DD38" s="18"/>
    </row>
    <row r="39" spans="3:108" x14ac:dyDescent="0.3">
      <c r="C39" s="55"/>
      <c r="D39" s="12"/>
      <c r="E39" s="14"/>
      <c r="H39" s="16"/>
      <c r="I39" s="11"/>
      <c r="J39" s="39"/>
      <c r="K39" s="39"/>
      <c r="L39" s="39"/>
      <c r="M39" s="39"/>
      <c r="N39" s="42"/>
      <c r="O39" s="8"/>
      <c r="P39" s="9"/>
      <c r="Q39" s="9"/>
      <c r="R39" s="8"/>
      <c r="S39" s="9"/>
      <c r="T39" s="9"/>
      <c r="U39" s="8"/>
      <c r="V39" s="9"/>
      <c r="W39" s="9"/>
      <c r="X39" s="9"/>
      <c r="Y39" s="8"/>
      <c r="Z39" s="9"/>
      <c r="AA39" s="8"/>
      <c r="AC39" s="8"/>
      <c r="AO39" s="8"/>
      <c r="AQ39" s="31"/>
      <c r="AT39" s="31"/>
      <c r="AU39" s="21"/>
      <c r="AV39" s="23"/>
      <c r="BI39" s="18"/>
      <c r="BJ39" s="39"/>
      <c r="BK39" s="54"/>
      <c r="BM39" s="18"/>
      <c r="BO39" s="18"/>
      <c r="BQ39" s="18"/>
      <c r="BR39" s="18"/>
      <c r="BY39" s="18"/>
      <c r="CB39" s="18"/>
      <c r="CG39" s="18"/>
      <c r="CK39" s="18"/>
      <c r="CM39" s="18"/>
      <c r="CN39" s="18"/>
      <c r="CQ39" s="18"/>
      <c r="CS39" s="18"/>
      <c r="DD39" s="18"/>
    </row>
    <row r="40" spans="3:108" x14ac:dyDescent="0.3">
      <c r="C40" s="25"/>
      <c r="D40" s="12"/>
      <c r="E40" s="14"/>
      <c r="H40" s="16"/>
      <c r="I40" s="11"/>
      <c r="J40" s="39"/>
      <c r="K40" s="39"/>
      <c r="L40" s="39"/>
      <c r="M40" s="39"/>
      <c r="N40" s="42"/>
      <c r="O40" s="8"/>
      <c r="P40" s="9"/>
      <c r="Q40" s="9"/>
      <c r="R40" s="8"/>
      <c r="S40" s="9"/>
      <c r="T40" s="9"/>
      <c r="U40" s="8"/>
      <c r="V40" s="9"/>
      <c r="W40" s="9"/>
      <c r="X40" s="9"/>
      <c r="Y40" s="8"/>
      <c r="Z40" s="9"/>
      <c r="AA40" s="8"/>
      <c r="AC40" s="8"/>
      <c r="AO40" s="8"/>
      <c r="AQ40" s="31"/>
      <c r="AT40" s="31"/>
      <c r="AU40" s="21"/>
      <c r="AV40" s="23"/>
      <c r="BI40" s="18"/>
      <c r="BK40" s="54"/>
      <c r="BM40" s="18"/>
      <c r="BO40" s="18"/>
      <c r="BQ40" s="18"/>
      <c r="BR40" s="18"/>
      <c r="BY40" s="18"/>
      <c r="CB40" s="18"/>
      <c r="CG40" s="18"/>
      <c r="CK40" s="18"/>
      <c r="CM40" s="18"/>
      <c r="CN40" s="18"/>
      <c r="CQ40" s="18"/>
      <c r="CS40" s="18"/>
      <c r="DD40" s="18"/>
    </row>
    <row r="41" spans="3:108" x14ac:dyDescent="0.3">
      <c r="C41" s="25"/>
      <c r="D41" s="12"/>
      <c r="E41" s="14"/>
      <c r="H41" s="16"/>
      <c r="I41" s="11"/>
      <c r="J41" s="39"/>
      <c r="K41" s="39"/>
      <c r="L41" s="39"/>
      <c r="M41" s="39"/>
      <c r="N41" s="42"/>
      <c r="O41" s="8"/>
      <c r="P41" s="9"/>
      <c r="Q41" s="9"/>
      <c r="R41" s="8"/>
      <c r="S41" s="9"/>
      <c r="T41" s="9"/>
      <c r="U41" s="8"/>
      <c r="V41" s="9"/>
      <c r="W41" s="9"/>
      <c r="X41" s="9"/>
      <c r="Y41" s="8"/>
      <c r="Z41" s="9"/>
      <c r="AA41" s="8"/>
      <c r="AC41" s="8"/>
      <c r="AO41" s="8"/>
      <c r="AQ41" s="31"/>
      <c r="AT41" s="31"/>
      <c r="AU41" s="21"/>
      <c r="AV41" s="23"/>
      <c r="BI41" s="18"/>
      <c r="BK41" s="54"/>
      <c r="BM41" s="18"/>
      <c r="BO41" s="18"/>
      <c r="BQ41" s="18"/>
      <c r="BR41" s="18"/>
      <c r="BY41" s="18"/>
      <c r="CB41" s="18"/>
      <c r="CG41" s="18"/>
      <c r="CK41" s="18"/>
      <c r="CM41" s="18"/>
      <c r="CN41" s="18"/>
      <c r="CQ41" s="18"/>
      <c r="CS41" s="18"/>
      <c r="DD41" s="18"/>
    </row>
    <row r="42" spans="3:108" x14ac:dyDescent="0.3">
      <c r="C42" s="25"/>
      <c r="D42" s="12"/>
      <c r="E42" s="14"/>
      <c r="H42" s="16"/>
      <c r="I42" s="11"/>
      <c r="J42" s="39"/>
      <c r="K42" s="39"/>
      <c r="L42" s="39"/>
      <c r="M42" s="39"/>
      <c r="N42" s="42"/>
      <c r="O42" s="8"/>
      <c r="P42" s="9"/>
      <c r="Q42" s="9"/>
      <c r="R42" s="8"/>
      <c r="S42" s="9"/>
      <c r="T42" s="9"/>
      <c r="U42" s="8"/>
      <c r="V42" s="9"/>
      <c r="W42" s="9"/>
      <c r="X42" s="9"/>
      <c r="Y42" s="8"/>
      <c r="Z42" s="9"/>
      <c r="AA42" s="8"/>
      <c r="AC42" s="8"/>
      <c r="AO42" s="8"/>
      <c r="AQ42" s="31"/>
      <c r="AT42" s="31"/>
      <c r="AU42" s="21"/>
      <c r="AV42" s="23"/>
      <c r="BI42" s="18"/>
      <c r="BK42" s="54"/>
      <c r="BM42" s="18"/>
      <c r="BO42" s="18"/>
      <c r="BQ42" s="18"/>
      <c r="BR42" s="18"/>
      <c r="BY42" s="18"/>
      <c r="CB42" s="18"/>
      <c r="CG42" s="18"/>
      <c r="CK42" s="18"/>
      <c r="CM42" s="18"/>
      <c r="CN42" s="18"/>
      <c r="CQ42" s="18"/>
      <c r="CS42" s="18"/>
      <c r="DD42" s="18"/>
    </row>
    <row r="43" spans="3:108" x14ac:dyDescent="0.3">
      <c r="C43" s="25"/>
      <c r="D43" s="12"/>
      <c r="E43" s="14"/>
      <c r="H43" s="16"/>
      <c r="I43" s="11"/>
      <c r="J43" s="39"/>
      <c r="K43" s="39"/>
      <c r="L43" s="39"/>
      <c r="M43" s="39"/>
      <c r="N43" s="42"/>
      <c r="O43" s="8"/>
      <c r="P43" s="9"/>
      <c r="Q43" s="9"/>
      <c r="R43" s="8"/>
      <c r="S43" s="9"/>
      <c r="T43" s="9"/>
      <c r="U43" s="8"/>
      <c r="V43" s="9"/>
      <c r="W43" s="9"/>
      <c r="X43" s="9"/>
      <c r="Y43" s="8"/>
      <c r="Z43" s="9"/>
      <c r="AA43" s="8"/>
      <c r="AC43" s="8"/>
      <c r="AO43" s="8"/>
      <c r="AQ43" s="31"/>
      <c r="AT43" s="31"/>
      <c r="AU43" s="21"/>
      <c r="AV43" s="23"/>
      <c r="BI43" s="18"/>
      <c r="BK43" s="54"/>
      <c r="BM43" s="18"/>
      <c r="BO43" s="18"/>
      <c r="BQ43" s="18"/>
      <c r="BR43" s="18"/>
      <c r="BY43" s="18"/>
      <c r="CB43" s="18"/>
      <c r="CG43" s="18"/>
      <c r="CK43" s="18"/>
      <c r="CM43" s="18"/>
      <c r="CN43" s="18"/>
      <c r="CQ43" s="18"/>
      <c r="CS43" s="18"/>
      <c r="DD43" s="18"/>
    </row>
    <row r="44" spans="3:108" x14ac:dyDescent="0.3">
      <c r="C44" s="25"/>
      <c r="D44" s="12"/>
      <c r="E44" s="14"/>
      <c r="H44" s="16"/>
      <c r="I44" s="11"/>
      <c r="J44" s="39"/>
      <c r="K44" s="39"/>
      <c r="L44" s="39"/>
      <c r="M44" s="39"/>
      <c r="N44" s="42"/>
      <c r="O44" s="8"/>
      <c r="P44" s="9"/>
      <c r="Q44" s="9"/>
      <c r="R44" s="8"/>
      <c r="S44" s="9"/>
      <c r="T44" s="9"/>
      <c r="U44" s="8"/>
      <c r="V44" s="9"/>
      <c r="W44" s="9"/>
      <c r="X44" s="9"/>
      <c r="Y44" s="8"/>
      <c r="Z44" s="9"/>
      <c r="AA44" s="8"/>
      <c r="AC44" s="8"/>
      <c r="AO44" s="8"/>
      <c r="AQ44" s="31"/>
      <c r="AT44" s="31"/>
      <c r="AU44" s="21"/>
      <c r="AV44" s="23"/>
      <c r="BI44" s="18"/>
      <c r="BK44" s="54"/>
      <c r="BM44" s="18"/>
      <c r="BO44" s="18"/>
      <c r="BQ44" s="18"/>
      <c r="BR44" s="18"/>
      <c r="BY44" s="18"/>
      <c r="CB44" s="18"/>
      <c r="CG44" s="18"/>
      <c r="CK44" s="18"/>
      <c r="CM44" s="18"/>
      <c r="CN44" s="18"/>
      <c r="CQ44" s="18"/>
      <c r="CS44" s="18"/>
      <c r="DD44" s="18"/>
    </row>
    <row r="45" spans="3:108" x14ac:dyDescent="0.3">
      <c r="C45" s="25"/>
      <c r="D45" s="12"/>
      <c r="E45" s="14"/>
      <c r="H45" s="16"/>
      <c r="I45" s="11"/>
      <c r="J45" s="39"/>
      <c r="K45" s="39"/>
      <c r="L45" s="39"/>
      <c r="M45" s="39"/>
      <c r="N45" s="42"/>
      <c r="O45" s="8"/>
      <c r="P45" s="9"/>
      <c r="Q45" s="9"/>
      <c r="R45" s="8"/>
      <c r="S45" s="9"/>
      <c r="T45" s="9"/>
      <c r="U45" s="8"/>
      <c r="V45" s="9"/>
      <c r="W45" s="9"/>
      <c r="X45" s="9"/>
      <c r="Y45" s="8"/>
      <c r="Z45" s="9"/>
      <c r="AA45" s="8"/>
      <c r="AC45" s="8"/>
      <c r="AO45" s="8"/>
      <c r="AQ45" s="31"/>
      <c r="AT45" s="31"/>
      <c r="AU45" s="21"/>
      <c r="AV45" s="23"/>
      <c r="BI45" s="18"/>
      <c r="BK45" s="54"/>
      <c r="BM45" s="18"/>
      <c r="BO45" s="18"/>
      <c r="BQ45" s="18"/>
      <c r="BR45" s="18"/>
      <c r="BY45" s="18"/>
      <c r="CB45" s="18"/>
      <c r="CG45" s="18"/>
      <c r="CK45" s="18"/>
      <c r="CM45" s="18"/>
      <c r="CN45" s="18"/>
      <c r="CQ45" s="18"/>
      <c r="CS45" s="18"/>
      <c r="DD45" s="18"/>
    </row>
    <row r="46" spans="3:108" x14ac:dyDescent="0.3">
      <c r="C46" s="25"/>
      <c r="D46" s="12"/>
      <c r="E46" s="14"/>
      <c r="H46" s="16"/>
      <c r="I46" s="11"/>
      <c r="J46" s="39"/>
      <c r="K46" s="39"/>
      <c r="L46" s="39"/>
      <c r="M46" s="39"/>
      <c r="N46" s="42"/>
      <c r="O46" s="8"/>
      <c r="P46" s="9"/>
      <c r="Q46" s="9"/>
      <c r="R46" s="8"/>
      <c r="S46" s="9"/>
      <c r="T46" s="9"/>
      <c r="U46" s="8"/>
      <c r="V46" s="9"/>
      <c r="W46" s="9"/>
      <c r="X46" s="9"/>
      <c r="Y46" s="8"/>
      <c r="Z46" s="9"/>
      <c r="AA46" s="8"/>
      <c r="AC46" s="8"/>
      <c r="AO46" s="8"/>
      <c r="AQ46" s="31"/>
      <c r="AT46" s="31"/>
      <c r="AU46" s="21"/>
      <c r="AV46" s="23"/>
      <c r="BI46" s="18"/>
      <c r="BK46" s="54"/>
      <c r="BM46" s="18"/>
      <c r="BO46" s="18"/>
      <c r="BQ46" s="18"/>
      <c r="BR46" s="18"/>
      <c r="BY46" s="18"/>
      <c r="CB46" s="18"/>
      <c r="CG46" s="18"/>
      <c r="CK46" s="18"/>
      <c r="CM46" s="18"/>
      <c r="CN46" s="18"/>
      <c r="CQ46" s="18"/>
      <c r="CS46" s="18"/>
      <c r="DD46" s="18"/>
    </row>
    <row r="47" spans="3:108" x14ac:dyDescent="0.3">
      <c r="C47" s="25"/>
      <c r="D47" s="12"/>
      <c r="E47" s="14"/>
      <c r="H47" s="16"/>
      <c r="I47" s="11"/>
      <c r="J47" s="39"/>
      <c r="K47" s="39"/>
      <c r="L47" s="39"/>
      <c r="M47" s="39"/>
      <c r="N47" s="42"/>
      <c r="O47" s="8"/>
      <c r="P47" s="9"/>
      <c r="Q47" s="9"/>
      <c r="R47" s="8"/>
      <c r="S47" s="9"/>
      <c r="T47" s="9"/>
      <c r="U47" s="8"/>
      <c r="V47" s="9"/>
      <c r="W47" s="9"/>
      <c r="X47" s="9"/>
      <c r="Y47" s="8"/>
      <c r="Z47" s="9"/>
      <c r="AA47" s="8"/>
      <c r="AC47" s="8"/>
      <c r="AO47" s="8"/>
      <c r="AQ47" s="31"/>
      <c r="AT47" s="31"/>
      <c r="AU47" s="21"/>
      <c r="AV47" s="23"/>
      <c r="BI47" s="18"/>
      <c r="BK47" s="54"/>
      <c r="BM47" s="18"/>
      <c r="BO47" s="18"/>
      <c r="BQ47" s="18"/>
      <c r="BR47" s="18"/>
      <c r="BY47" s="18"/>
      <c r="CB47" s="18"/>
      <c r="CG47" s="18"/>
      <c r="CK47" s="18"/>
      <c r="CM47" s="18"/>
      <c r="CN47" s="18"/>
      <c r="CQ47" s="18"/>
      <c r="CS47" s="18"/>
      <c r="DD47" s="18"/>
    </row>
    <row r="48" spans="3:108" x14ac:dyDescent="0.3">
      <c r="C48" s="25"/>
      <c r="D48" s="12"/>
      <c r="E48" s="14"/>
      <c r="H48" s="16"/>
      <c r="I48" s="11"/>
      <c r="J48" s="39"/>
      <c r="K48" s="39"/>
      <c r="L48" s="39"/>
      <c r="M48" s="39"/>
      <c r="N48" s="42"/>
      <c r="O48" s="8"/>
      <c r="P48" s="9"/>
      <c r="Q48" s="9"/>
      <c r="R48" s="8"/>
      <c r="S48" s="9"/>
      <c r="T48" s="9"/>
      <c r="U48" s="8"/>
      <c r="V48" s="9"/>
      <c r="W48" s="9"/>
      <c r="X48" s="9"/>
      <c r="Y48" s="8"/>
      <c r="Z48" s="9"/>
      <c r="AA48" s="8"/>
      <c r="AC48" s="8"/>
      <c r="AO48" s="8"/>
      <c r="AQ48" s="31"/>
      <c r="AT48" s="31"/>
      <c r="AU48" s="21"/>
      <c r="AV48" s="23"/>
      <c r="BI48" s="18"/>
      <c r="BK48" s="54"/>
      <c r="BM48" s="18"/>
      <c r="BO48" s="18"/>
      <c r="BQ48" s="18"/>
      <c r="BR48" s="18"/>
      <c r="BY48" s="18"/>
      <c r="CB48" s="18"/>
      <c r="CG48" s="18"/>
      <c r="CK48" s="18"/>
      <c r="CM48" s="18"/>
      <c r="CN48" s="18"/>
      <c r="CQ48" s="18"/>
      <c r="CS48" s="18"/>
      <c r="DD48" s="18"/>
    </row>
    <row r="49" spans="3:108" x14ac:dyDescent="0.3">
      <c r="C49" s="25"/>
      <c r="D49" s="12"/>
      <c r="E49" s="14"/>
      <c r="H49" s="16"/>
      <c r="I49" s="11"/>
      <c r="J49" s="39"/>
      <c r="K49" s="39"/>
      <c r="L49" s="39"/>
      <c r="M49" s="39"/>
      <c r="N49" s="42"/>
      <c r="O49" s="8"/>
      <c r="P49" s="9"/>
      <c r="Q49" s="9"/>
      <c r="R49" s="8"/>
      <c r="S49" s="9"/>
      <c r="T49" s="9"/>
      <c r="U49" s="8"/>
      <c r="V49" s="9"/>
      <c r="W49" s="9"/>
      <c r="X49" s="9"/>
      <c r="Y49" s="8"/>
      <c r="Z49" s="9"/>
      <c r="AA49" s="8"/>
      <c r="AC49" s="8"/>
      <c r="AO49" s="8"/>
      <c r="AQ49" s="31"/>
      <c r="AT49" s="31"/>
      <c r="AU49" s="21"/>
      <c r="AV49" s="23"/>
      <c r="BI49" s="18"/>
      <c r="BK49" s="54"/>
      <c r="BM49" s="18"/>
      <c r="BO49" s="18"/>
      <c r="BQ49" s="18"/>
      <c r="BR49" s="18"/>
      <c r="BY49" s="18"/>
      <c r="CB49" s="18"/>
      <c r="CG49" s="18"/>
      <c r="CK49" s="18"/>
      <c r="CM49" s="18"/>
      <c r="CN49" s="18"/>
      <c r="CQ49" s="18"/>
      <c r="CS49" s="18"/>
      <c r="DD49" s="18"/>
    </row>
    <row r="50" spans="3:108" x14ac:dyDescent="0.3">
      <c r="C50" s="25"/>
      <c r="D50" s="12"/>
      <c r="E50" s="14"/>
      <c r="H50" s="16"/>
      <c r="I50" s="11"/>
      <c r="J50" s="39"/>
      <c r="K50" s="39"/>
      <c r="L50" s="39"/>
      <c r="M50" s="39"/>
      <c r="N50" s="42"/>
      <c r="O50" s="8"/>
      <c r="P50" s="9"/>
      <c r="Q50" s="9"/>
      <c r="R50" s="8"/>
      <c r="S50" s="9"/>
      <c r="T50" s="9"/>
      <c r="U50" s="8"/>
      <c r="V50" s="9"/>
      <c r="W50" s="9"/>
      <c r="X50" s="9"/>
      <c r="Y50" s="8"/>
      <c r="Z50" s="9"/>
      <c r="AA50" s="8"/>
      <c r="AC50" s="8"/>
      <c r="AO50" s="8"/>
      <c r="AQ50" s="31"/>
      <c r="AT50" s="31"/>
      <c r="AU50" s="21"/>
      <c r="AV50" s="23"/>
      <c r="BI50" s="18"/>
      <c r="BK50" s="54"/>
      <c r="BM50" s="18"/>
      <c r="BO50" s="18"/>
      <c r="BQ50" s="18"/>
      <c r="BR50" s="18"/>
      <c r="BY50" s="18"/>
      <c r="CB50" s="18"/>
      <c r="CG50" s="18"/>
      <c r="CK50" s="18"/>
      <c r="CM50" s="18"/>
      <c r="CN50" s="18"/>
      <c r="CQ50" s="18"/>
      <c r="CS50" s="18"/>
      <c r="DD50" s="18"/>
    </row>
    <row r="51" spans="3:108" x14ac:dyDescent="0.3">
      <c r="C51" s="25"/>
      <c r="D51" s="12"/>
      <c r="E51" s="14"/>
      <c r="H51" s="16"/>
      <c r="I51" s="11"/>
      <c r="J51" s="39"/>
      <c r="K51" s="39"/>
      <c r="L51" s="39"/>
      <c r="M51" s="39"/>
      <c r="N51" s="42"/>
      <c r="O51" s="8"/>
      <c r="P51" s="9"/>
      <c r="Q51" s="9"/>
      <c r="R51" s="8"/>
      <c r="S51" s="9"/>
      <c r="T51" s="9"/>
      <c r="U51" s="8"/>
      <c r="V51" s="9"/>
      <c r="W51" s="9"/>
      <c r="X51" s="9"/>
      <c r="Y51" s="8"/>
      <c r="Z51" s="9"/>
      <c r="AA51" s="8"/>
      <c r="AC51" s="8"/>
      <c r="AO51" s="8"/>
      <c r="AQ51" s="31"/>
      <c r="AT51" s="31"/>
      <c r="AU51" s="21"/>
      <c r="AV51" s="23"/>
      <c r="BI51" s="18"/>
      <c r="BK51" s="54"/>
      <c r="BM51" s="18"/>
      <c r="BO51" s="18"/>
      <c r="BQ51" s="18"/>
      <c r="BR51" s="18"/>
      <c r="BY51" s="18"/>
      <c r="CB51" s="18"/>
      <c r="CG51" s="18"/>
      <c r="CK51" s="18"/>
      <c r="CM51" s="18"/>
      <c r="CN51" s="18"/>
      <c r="CQ51" s="18"/>
      <c r="CS51" s="18"/>
      <c r="DD51" s="18"/>
    </row>
    <row r="52" spans="3:108" x14ac:dyDescent="0.3">
      <c r="C52" s="25"/>
      <c r="D52" s="12"/>
      <c r="E52" s="14"/>
      <c r="H52" s="16"/>
      <c r="I52" s="11"/>
      <c r="J52" s="39"/>
      <c r="K52" s="39"/>
      <c r="L52" s="39"/>
      <c r="M52" s="39"/>
      <c r="N52" s="42"/>
      <c r="O52" s="8"/>
      <c r="P52" s="9"/>
      <c r="Q52" s="9"/>
      <c r="R52" s="8"/>
      <c r="S52" s="9"/>
      <c r="T52" s="9"/>
      <c r="U52" s="8"/>
      <c r="V52" s="9"/>
      <c r="W52" s="9"/>
      <c r="X52" s="9"/>
      <c r="Y52" s="8"/>
      <c r="Z52" s="9"/>
      <c r="AA52" s="8"/>
      <c r="AC52" s="8"/>
      <c r="AO52" s="8"/>
      <c r="AQ52" s="31"/>
      <c r="AT52" s="31"/>
      <c r="AU52" s="21"/>
      <c r="AV52" s="23"/>
      <c r="BI52" s="18"/>
      <c r="BK52" s="54"/>
      <c r="BM52" s="18"/>
      <c r="BO52" s="18"/>
      <c r="BQ52" s="18"/>
      <c r="BR52" s="18"/>
      <c r="BY52" s="18"/>
      <c r="CB52" s="18"/>
      <c r="CG52" s="18"/>
      <c r="CK52" s="18"/>
      <c r="CM52" s="18"/>
      <c r="CN52" s="18"/>
      <c r="CQ52" s="18"/>
      <c r="CS52" s="18"/>
      <c r="DD52" s="18"/>
    </row>
    <row r="53" spans="3:108" x14ac:dyDescent="0.3">
      <c r="C53" s="25"/>
      <c r="D53" s="12"/>
      <c r="E53" s="14"/>
      <c r="H53" s="16"/>
      <c r="I53" s="11"/>
      <c r="J53" s="39"/>
      <c r="K53" s="39"/>
      <c r="L53" s="39"/>
      <c r="M53" s="39"/>
      <c r="N53" s="42"/>
      <c r="O53" s="8"/>
      <c r="P53" s="9"/>
      <c r="Q53" s="9"/>
      <c r="R53" s="8"/>
      <c r="S53" s="9"/>
      <c r="T53" s="9"/>
      <c r="U53" s="8"/>
      <c r="V53" s="9"/>
      <c r="W53" s="9"/>
      <c r="X53" s="9"/>
      <c r="Y53" s="8"/>
      <c r="Z53" s="9"/>
      <c r="AA53" s="8"/>
      <c r="AC53" s="8"/>
      <c r="AO53" s="8"/>
      <c r="AQ53" s="31"/>
      <c r="AT53" s="31"/>
      <c r="AU53" s="21"/>
      <c r="AV53" s="23"/>
      <c r="BI53" s="18"/>
      <c r="BK53" s="54"/>
      <c r="BM53" s="18"/>
      <c r="BO53" s="18"/>
      <c r="BQ53" s="18"/>
      <c r="BR53" s="18"/>
      <c r="BY53" s="18"/>
      <c r="CB53" s="18"/>
      <c r="CG53" s="18"/>
      <c r="CK53" s="18"/>
      <c r="CM53" s="18"/>
      <c r="CN53" s="18"/>
      <c r="CQ53" s="18"/>
      <c r="CS53" s="18"/>
      <c r="DD53" s="18"/>
    </row>
    <row r="54" spans="3:108" x14ac:dyDescent="0.3">
      <c r="C54" s="25"/>
      <c r="D54" s="12"/>
      <c r="E54" s="14"/>
      <c r="H54" s="16"/>
      <c r="I54" s="11"/>
      <c r="J54" s="39"/>
      <c r="K54" s="39"/>
      <c r="L54" s="39"/>
      <c r="M54" s="39"/>
      <c r="N54" s="42"/>
      <c r="O54" s="8"/>
      <c r="P54" s="9"/>
      <c r="Q54" s="9"/>
      <c r="R54" s="8"/>
      <c r="S54" s="9"/>
      <c r="T54" s="9"/>
      <c r="U54" s="8"/>
      <c r="V54" s="9"/>
      <c r="W54" s="9"/>
      <c r="X54" s="9"/>
      <c r="Y54" s="8"/>
      <c r="Z54" s="9"/>
      <c r="AA54" s="8"/>
      <c r="AC54" s="8"/>
      <c r="AO54" s="8"/>
      <c r="AQ54" s="31"/>
      <c r="AT54" s="31"/>
      <c r="AU54" s="21"/>
      <c r="AV54" s="23"/>
      <c r="BI54" s="18"/>
      <c r="BK54" s="54"/>
      <c r="BM54" s="18"/>
      <c r="BO54" s="18"/>
      <c r="BQ54" s="18"/>
      <c r="BR54" s="18"/>
      <c r="BY54" s="18"/>
      <c r="CB54" s="18"/>
      <c r="CG54" s="18"/>
      <c r="CK54" s="18"/>
      <c r="CM54" s="18"/>
      <c r="CN54" s="18"/>
      <c r="CQ54" s="18"/>
      <c r="CS54" s="18"/>
      <c r="DD54" s="18"/>
    </row>
    <row r="55" spans="3:108" x14ac:dyDescent="0.3">
      <c r="C55" s="25"/>
      <c r="D55" s="12"/>
      <c r="E55" s="14"/>
      <c r="H55" s="16"/>
      <c r="I55" s="11"/>
      <c r="J55" s="39"/>
      <c r="K55" s="39"/>
      <c r="L55" s="39"/>
      <c r="M55" s="39"/>
      <c r="N55" s="42"/>
      <c r="O55" s="8"/>
      <c r="P55" s="9"/>
      <c r="Q55" s="9"/>
      <c r="R55" s="8"/>
      <c r="S55" s="9"/>
      <c r="T55" s="9"/>
      <c r="U55" s="8"/>
      <c r="V55" s="9"/>
      <c r="W55" s="9"/>
      <c r="X55" s="9"/>
      <c r="Y55" s="8"/>
      <c r="Z55" s="9"/>
      <c r="AA55" s="8"/>
      <c r="AC55" s="8"/>
      <c r="AO55" s="8"/>
      <c r="AQ55" s="31"/>
      <c r="AT55" s="31"/>
      <c r="AU55" s="21"/>
      <c r="AV55" s="23"/>
      <c r="BI55" s="18"/>
      <c r="BK55" s="54"/>
      <c r="BM55" s="18"/>
      <c r="BO55" s="18"/>
      <c r="BQ55" s="18"/>
      <c r="BR55" s="18"/>
      <c r="BY55" s="18"/>
      <c r="CB55" s="18"/>
      <c r="CG55" s="18"/>
      <c r="CK55" s="18"/>
      <c r="CM55" s="18"/>
      <c r="CN55" s="18"/>
      <c r="CQ55" s="18"/>
      <c r="CS55" s="18"/>
      <c r="DD55" s="18"/>
    </row>
    <row r="56" spans="3:108" x14ac:dyDescent="0.3">
      <c r="C56" s="25"/>
      <c r="D56" s="12"/>
      <c r="E56" s="14"/>
      <c r="H56" s="16"/>
      <c r="I56" s="11"/>
      <c r="J56" s="39"/>
      <c r="K56" s="39"/>
      <c r="L56" s="39"/>
      <c r="M56" s="39"/>
      <c r="N56" s="42"/>
      <c r="O56" s="8"/>
      <c r="P56" s="9"/>
      <c r="Q56" s="9"/>
      <c r="R56" s="8"/>
      <c r="S56" s="9"/>
      <c r="T56" s="9"/>
      <c r="U56" s="8"/>
      <c r="V56" s="9"/>
      <c r="W56" s="9"/>
      <c r="X56" s="9"/>
      <c r="Y56" s="8"/>
      <c r="Z56" s="9"/>
      <c r="AA56" s="8"/>
      <c r="AC56" s="8"/>
      <c r="AO56" s="8"/>
      <c r="AQ56" s="31"/>
      <c r="AT56" s="31"/>
      <c r="AU56" s="21"/>
      <c r="AV56" s="23"/>
      <c r="BI56" s="18"/>
      <c r="BK56" s="54"/>
      <c r="BM56" s="18"/>
      <c r="BO56" s="18"/>
      <c r="BQ56" s="18"/>
      <c r="BR56" s="18"/>
      <c r="BY56" s="18"/>
      <c r="CB56" s="18"/>
      <c r="CG56" s="18"/>
      <c r="CK56" s="18"/>
      <c r="CM56" s="18"/>
      <c r="CN56" s="18"/>
      <c r="CQ56" s="18"/>
      <c r="CS56" s="18"/>
      <c r="DD56" s="18"/>
    </row>
    <row r="57" spans="3:108" x14ac:dyDescent="0.3">
      <c r="C57" s="25"/>
      <c r="D57" s="12"/>
      <c r="E57" s="14"/>
      <c r="H57" s="16"/>
      <c r="I57" s="11"/>
      <c r="J57" s="39"/>
      <c r="K57" s="39"/>
      <c r="L57" s="39"/>
      <c r="M57" s="39"/>
      <c r="N57" s="42"/>
      <c r="O57" s="8"/>
      <c r="P57" s="9"/>
      <c r="Q57" s="9"/>
      <c r="R57" s="8"/>
      <c r="S57" s="9"/>
      <c r="T57" s="9"/>
      <c r="U57" s="8"/>
      <c r="V57" s="9"/>
      <c r="W57" s="9"/>
      <c r="X57" s="9"/>
      <c r="Y57" s="8"/>
      <c r="Z57" s="9"/>
      <c r="AA57" s="8"/>
      <c r="AC57" s="8"/>
      <c r="AO57" s="8"/>
      <c r="AQ57" s="31"/>
      <c r="AT57" s="31"/>
      <c r="AU57" s="21"/>
      <c r="AV57" s="23"/>
      <c r="BI57" s="18"/>
      <c r="BK57" s="54"/>
      <c r="BM57" s="18"/>
      <c r="BO57" s="18"/>
      <c r="BQ57" s="18"/>
      <c r="BR57" s="18"/>
      <c r="BY57" s="18"/>
      <c r="CB57" s="18"/>
      <c r="CG57" s="18"/>
      <c r="CK57" s="18"/>
      <c r="CM57" s="18"/>
      <c r="CN57" s="18"/>
      <c r="CQ57" s="18"/>
      <c r="CS57" s="18"/>
      <c r="DD57" s="18"/>
    </row>
    <row r="58" spans="3:108" x14ac:dyDescent="0.3">
      <c r="C58" s="25"/>
      <c r="D58" s="12"/>
      <c r="E58" s="14"/>
      <c r="H58" s="16"/>
      <c r="I58" s="11"/>
      <c r="J58" s="39"/>
      <c r="K58" s="39"/>
      <c r="L58" s="39"/>
      <c r="M58" s="39"/>
      <c r="N58" s="42"/>
      <c r="O58" s="8"/>
      <c r="P58" s="9"/>
      <c r="Q58" s="9"/>
      <c r="R58" s="8"/>
      <c r="S58" s="9"/>
      <c r="T58" s="9"/>
      <c r="U58" s="8"/>
      <c r="V58" s="9"/>
      <c r="W58" s="9"/>
      <c r="X58" s="9"/>
      <c r="Y58" s="8"/>
      <c r="Z58" s="9"/>
      <c r="AA58" s="8"/>
      <c r="AC58" s="8"/>
      <c r="AO58" s="8"/>
      <c r="AQ58" s="31"/>
      <c r="AT58" s="31"/>
      <c r="AU58" s="21"/>
      <c r="AV58" s="23"/>
      <c r="BI58" s="18"/>
      <c r="BK58" s="54"/>
      <c r="BM58" s="18"/>
      <c r="BO58" s="18"/>
      <c r="BQ58" s="18"/>
      <c r="BR58" s="18"/>
      <c r="BY58" s="18"/>
      <c r="CB58" s="18"/>
      <c r="CG58" s="18"/>
      <c r="CK58" s="18"/>
      <c r="CM58" s="18"/>
      <c r="CN58" s="18"/>
      <c r="CQ58" s="18"/>
      <c r="CS58" s="18"/>
      <c r="DD58" s="18"/>
    </row>
    <row r="59" spans="3:108" x14ac:dyDescent="0.3">
      <c r="C59" s="25"/>
      <c r="D59" s="12"/>
      <c r="E59" s="14"/>
      <c r="H59" s="16"/>
      <c r="I59" s="11"/>
      <c r="J59" s="39"/>
      <c r="K59" s="39"/>
      <c r="L59" s="39"/>
      <c r="M59" s="39"/>
      <c r="N59" s="42"/>
      <c r="O59" s="8"/>
      <c r="P59" s="9"/>
      <c r="Q59" s="9"/>
      <c r="R59" s="8"/>
      <c r="S59" s="9"/>
      <c r="T59" s="9"/>
      <c r="U59" s="8"/>
      <c r="V59" s="9"/>
      <c r="W59" s="9"/>
      <c r="X59" s="9"/>
      <c r="Y59" s="8"/>
      <c r="Z59" s="9"/>
      <c r="AA59" s="8"/>
      <c r="AC59" s="8"/>
      <c r="AO59" s="8"/>
      <c r="AQ59" s="31"/>
      <c r="AT59" s="31"/>
      <c r="AU59" s="21"/>
      <c r="AV59" s="23"/>
      <c r="BI59" s="18"/>
      <c r="BK59" s="54"/>
      <c r="BM59" s="18"/>
      <c r="BO59" s="18"/>
      <c r="BQ59" s="18"/>
      <c r="BR59" s="18"/>
      <c r="BY59" s="18"/>
      <c r="CB59" s="18"/>
      <c r="CG59" s="18"/>
      <c r="CK59" s="18"/>
      <c r="CM59" s="18"/>
      <c r="CN59" s="18"/>
      <c r="CQ59" s="18"/>
      <c r="CS59" s="18"/>
      <c r="DD59" s="18"/>
    </row>
    <row r="60" spans="3:108" x14ac:dyDescent="0.3">
      <c r="C60" s="25"/>
      <c r="D60" s="12"/>
      <c r="E60" s="14"/>
      <c r="H60" s="16"/>
      <c r="I60" s="11"/>
      <c r="J60" s="39"/>
      <c r="K60" s="39"/>
      <c r="L60" s="39"/>
      <c r="M60" s="39"/>
      <c r="N60" s="42"/>
      <c r="O60" s="8"/>
      <c r="P60" s="9"/>
      <c r="Q60" s="9"/>
      <c r="R60" s="8"/>
      <c r="S60" s="9"/>
      <c r="T60" s="9"/>
      <c r="U60" s="8"/>
      <c r="V60" s="9"/>
      <c r="W60" s="9"/>
      <c r="X60" s="9"/>
      <c r="Y60" s="8"/>
      <c r="Z60" s="9"/>
      <c r="AA60" s="8"/>
      <c r="AC60" s="8"/>
      <c r="AO60" s="8"/>
      <c r="AQ60" s="31"/>
      <c r="AT60" s="31"/>
      <c r="AU60" s="21"/>
      <c r="AV60" s="23"/>
      <c r="BI60" s="18"/>
      <c r="BK60" s="54"/>
      <c r="BM60" s="18"/>
      <c r="BO60" s="18"/>
      <c r="BQ60" s="18"/>
      <c r="BR60" s="18"/>
      <c r="BY60" s="18"/>
      <c r="CB60" s="18"/>
      <c r="CG60" s="18"/>
      <c r="CK60" s="18"/>
      <c r="CM60" s="18"/>
      <c r="CN60" s="18"/>
      <c r="CQ60" s="18"/>
      <c r="CS60" s="18"/>
      <c r="DD60" s="18"/>
    </row>
    <row r="61" spans="3:108" x14ac:dyDescent="0.3">
      <c r="C61" s="25"/>
      <c r="D61" s="12"/>
      <c r="E61" s="14"/>
      <c r="H61" s="16"/>
      <c r="I61" s="11"/>
      <c r="J61" s="39"/>
      <c r="K61" s="39"/>
      <c r="L61" s="39"/>
      <c r="M61" s="39"/>
      <c r="N61" s="42"/>
      <c r="O61" s="8"/>
      <c r="P61" s="9"/>
      <c r="Q61" s="9"/>
      <c r="R61" s="8"/>
      <c r="S61" s="9"/>
      <c r="T61" s="9"/>
      <c r="U61" s="8"/>
      <c r="V61" s="9"/>
      <c r="W61" s="9"/>
      <c r="X61" s="9"/>
      <c r="Y61" s="8"/>
      <c r="Z61" s="9"/>
      <c r="AA61" s="8"/>
      <c r="AC61" s="8"/>
      <c r="AO61" s="8"/>
      <c r="AQ61" s="31"/>
      <c r="AT61" s="31"/>
      <c r="AU61" s="21"/>
      <c r="AV61" s="23"/>
      <c r="BI61" s="18"/>
      <c r="BK61" s="54"/>
      <c r="BM61" s="18"/>
      <c r="BO61" s="18"/>
      <c r="BQ61" s="18"/>
      <c r="BR61" s="18"/>
      <c r="BY61" s="18"/>
      <c r="CB61" s="18"/>
      <c r="CG61" s="18"/>
      <c r="CK61" s="18"/>
      <c r="CM61" s="18"/>
      <c r="CN61" s="18"/>
      <c r="CQ61" s="18"/>
      <c r="CS61" s="18"/>
      <c r="DD61" s="18"/>
    </row>
    <row r="62" spans="3:108" x14ac:dyDescent="0.3">
      <c r="C62" s="25"/>
      <c r="D62" s="12"/>
      <c r="E62" s="14"/>
      <c r="H62" s="16"/>
      <c r="I62" s="11"/>
      <c r="J62" s="39"/>
      <c r="K62" s="39"/>
      <c r="L62" s="39"/>
      <c r="M62" s="39"/>
      <c r="N62" s="42"/>
      <c r="O62" s="8"/>
      <c r="P62" s="9"/>
      <c r="Q62" s="9"/>
      <c r="R62" s="8"/>
      <c r="S62" s="9"/>
      <c r="T62" s="9"/>
      <c r="U62" s="8"/>
      <c r="V62" s="9"/>
      <c r="W62" s="9"/>
      <c r="X62" s="9"/>
      <c r="Y62" s="8"/>
      <c r="Z62" s="9"/>
      <c r="AA62" s="8"/>
      <c r="AC62" s="8"/>
      <c r="AO62" s="8"/>
      <c r="AQ62" s="31"/>
      <c r="AT62" s="31"/>
      <c r="AU62" s="21"/>
      <c r="AV62" s="23"/>
      <c r="BI62" s="18"/>
      <c r="BK62" s="54"/>
      <c r="BM62" s="18"/>
      <c r="BO62" s="18"/>
      <c r="BQ62" s="18"/>
      <c r="BR62" s="18"/>
      <c r="BY62" s="18"/>
      <c r="CB62" s="18"/>
      <c r="CG62" s="18"/>
      <c r="CK62" s="18"/>
      <c r="CM62" s="18"/>
      <c r="CN62" s="18"/>
      <c r="CQ62" s="18"/>
      <c r="CS62" s="18"/>
      <c r="DD62" s="18"/>
    </row>
    <row r="63" spans="3:108" x14ac:dyDescent="0.3">
      <c r="C63" s="25"/>
      <c r="D63" s="12"/>
      <c r="E63" s="14"/>
      <c r="H63" s="16"/>
      <c r="I63" s="11"/>
      <c r="J63" s="39"/>
      <c r="K63" s="39"/>
      <c r="L63" s="39"/>
      <c r="M63" s="39"/>
      <c r="N63" s="42"/>
      <c r="O63" s="8"/>
      <c r="P63" s="9"/>
      <c r="Q63" s="9"/>
      <c r="R63" s="8"/>
      <c r="S63" s="9"/>
      <c r="T63" s="9"/>
      <c r="U63" s="8"/>
      <c r="V63" s="9"/>
      <c r="W63" s="9"/>
      <c r="X63" s="9"/>
      <c r="Y63" s="8"/>
      <c r="Z63" s="9"/>
      <c r="AA63" s="8"/>
      <c r="AC63" s="8"/>
      <c r="AO63" s="8"/>
      <c r="AQ63" s="31"/>
      <c r="AT63" s="31"/>
      <c r="AU63" s="21"/>
      <c r="AV63" s="23"/>
      <c r="BI63" s="18"/>
      <c r="BK63" s="54"/>
      <c r="BM63" s="18"/>
      <c r="BO63" s="18"/>
      <c r="BQ63" s="18"/>
      <c r="BR63" s="18"/>
      <c r="BY63" s="18"/>
      <c r="CB63" s="18"/>
      <c r="CG63" s="18"/>
      <c r="CK63" s="18"/>
      <c r="CM63" s="18"/>
      <c r="CN63" s="18"/>
      <c r="CQ63" s="18"/>
      <c r="CS63" s="18"/>
      <c r="DD63" s="18"/>
    </row>
    <row r="64" spans="3:108" x14ac:dyDescent="0.3">
      <c r="C64" s="25"/>
      <c r="D64" s="12"/>
      <c r="E64" s="14"/>
      <c r="H64" s="16"/>
      <c r="I64" s="11"/>
      <c r="J64" s="39"/>
      <c r="K64" s="39"/>
      <c r="L64" s="39"/>
      <c r="M64" s="39"/>
      <c r="N64" s="42"/>
      <c r="O64" s="8"/>
      <c r="P64" s="9"/>
      <c r="Q64" s="9"/>
      <c r="R64" s="8"/>
      <c r="S64" s="9"/>
      <c r="T64" s="9"/>
      <c r="U64" s="8"/>
      <c r="V64" s="9"/>
      <c r="W64" s="9"/>
      <c r="X64" s="9"/>
      <c r="Y64" s="8"/>
      <c r="Z64" s="9"/>
      <c r="AA64" s="8"/>
      <c r="AC64" s="8"/>
      <c r="AO64" s="8"/>
      <c r="AQ64" s="31"/>
      <c r="AT64" s="31"/>
      <c r="AU64" s="21"/>
      <c r="AV64" s="23"/>
      <c r="BI64" s="18"/>
      <c r="BK64" s="54"/>
      <c r="BM64" s="18"/>
      <c r="BO64" s="18"/>
      <c r="BQ64" s="18"/>
      <c r="BR64" s="18"/>
      <c r="BY64" s="18"/>
      <c r="CB64" s="18"/>
      <c r="CG64" s="18"/>
      <c r="CK64" s="18"/>
      <c r="CM64" s="18"/>
      <c r="CN64" s="18"/>
      <c r="CQ64" s="18"/>
      <c r="CS64" s="18"/>
      <c r="DD64" s="18"/>
    </row>
    <row r="65" spans="3:108" x14ac:dyDescent="0.3">
      <c r="C65" s="25"/>
      <c r="D65" s="12"/>
      <c r="E65" s="14"/>
      <c r="H65" s="16"/>
      <c r="I65" s="11"/>
      <c r="J65" s="39"/>
      <c r="K65" s="39"/>
      <c r="L65" s="39"/>
      <c r="M65" s="39"/>
      <c r="N65" s="42"/>
      <c r="O65" s="8"/>
      <c r="P65" s="9"/>
      <c r="Q65" s="9"/>
      <c r="R65" s="8"/>
      <c r="S65" s="9"/>
      <c r="T65" s="9"/>
      <c r="U65" s="8"/>
      <c r="V65" s="9"/>
      <c r="W65" s="9"/>
      <c r="X65" s="9"/>
      <c r="Y65" s="8"/>
      <c r="Z65" s="9"/>
      <c r="AA65" s="8"/>
      <c r="AC65" s="8"/>
      <c r="AO65" s="8"/>
      <c r="AQ65" s="31"/>
      <c r="AT65" s="31"/>
      <c r="AU65" s="21"/>
      <c r="AV65" s="23"/>
      <c r="BI65" s="18"/>
      <c r="BK65" s="54"/>
      <c r="BM65" s="18"/>
      <c r="BO65" s="18"/>
      <c r="BQ65" s="18"/>
      <c r="BR65" s="18"/>
      <c r="BY65" s="18"/>
      <c r="CB65" s="18"/>
      <c r="CG65" s="18"/>
      <c r="CK65" s="18"/>
      <c r="CM65" s="18"/>
      <c r="CN65" s="18"/>
      <c r="CQ65" s="18"/>
      <c r="CS65" s="18"/>
      <c r="DD65" s="18"/>
    </row>
    <row r="66" spans="3:108" x14ac:dyDescent="0.3">
      <c r="C66" s="25"/>
      <c r="D66" s="12"/>
      <c r="E66" s="14"/>
      <c r="H66" s="16"/>
      <c r="I66" s="11"/>
      <c r="J66" s="39"/>
      <c r="K66" s="39"/>
      <c r="L66" s="39"/>
      <c r="M66" s="39"/>
      <c r="N66" s="42"/>
      <c r="O66" s="8"/>
      <c r="P66" s="9"/>
      <c r="Q66" s="9"/>
      <c r="R66" s="8"/>
      <c r="S66" s="9"/>
      <c r="T66" s="9"/>
      <c r="U66" s="8"/>
      <c r="V66" s="9"/>
      <c r="W66" s="9"/>
      <c r="X66" s="9"/>
      <c r="Y66" s="8"/>
      <c r="Z66" s="9"/>
      <c r="AA66" s="8"/>
      <c r="AC66" s="8"/>
      <c r="AO66" s="8"/>
      <c r="AQ66" s="31"/>
      <c r="AT66" s="31"/>
      <c r="AU66" s="21"/>
      <c r="AV66" s="23"/>
      <c r="BI66" s="18"/>
      <c r="BK66" s="54"/>
      <c r="BM66" s="18"/>
      <c r="BO66" s="18"/>
      <c r="BQ66" s="18"/>
      <c r="BR66" s="18"/>
      <c r="BY66" s="18"/>
      <c r="CB66" s="18"/>
      <c r="CG66" s="18"/>
      <c r="CK66" s="18"/>
      <c r="CM66" s="18"/>
      <c r="CN66" s="18"/>
      <c r="CQ66" s="18"/>
      <c r="CS66" s="18"/>
      <c r="DD66" s="18"/>
    </row>
    <row r="67" spans="3:108" x14ac:dyDescent="0.3">
      <c r="C67" s="25"/>
      <c r="D67" s="12"/>
      <c r="E67" s="14"/>
      <c r="H67" s="16"/>
      <c r="I67" s="11"/>
      <c r="J67" s="39"/>
      <c r="K67" s="39"/>
      <c r="L67" s="39"/>
      <c r="M67" s="39"/>
      <c r="N67" s="42"/>
      <c r="O67" s="8"/>
      <c r="P67" s="9"/>
      <c r="Q67" s="9"/>
      <c r="R67" s="8"/>
      <c r="S67" s="9"/>
      <c r="T67" s="9"/>
      <c r="U67" s="8"/>
      <c r="V67" s="9"/>
      <c r="W67" s="9"/>
      <c r="X67" s="9"/>
      <c r="Y67" s="8"/>
      <c r="Z67" s="9"/>
      <c r="AA67" s="8"/>
      <c r="AC67" s="8"/>
      <c r="AO67" s="8"/>
      <c r="AQ67" s="31"/>
      <c r="AT67" s="31"/>
      <c r="AU67" s="21"/>
      <c r="AV67" s="23"/>
      <c r="BI67" s="18"/>
      <c r="BK67" s="54"/>
      <c r="BM67" s="18"/>
      <c r="BO67" s="18"/>
      <c r="BQ67" s="18"/>
      <c r="BR67" s="18"/>
      <c r="BY67" s="18"/>
      <c r="CB67" s="18"/>
      <c r="CG67" s="18"/>
      <c r="CK67" s="18"/>
      <c r="CM67" s="18"/>
      <c r="CN67" s="18"/>
      <c r="CQ67" s="18"/>
      <c r="CS67" s="18"/>
      <c r="DD67" s="18"/>
    </row>
    <row r="68" spans="3:108" x14ac:dyDescent="0.3">
      <c r="C68" s="25"/>
      <c r="D68" s="12"/>
      <c r="E68" s="14"/>
      <c r="H68" s="16"/>
      <c r="I68" s="11"/>
      <c r="J68" s="39"/>
      <c r="K68" s="39"/>
      <c r="L68" s="39"/>
      <c r="M68" s="39"/>
      <c r="N68" s="42"/>
      <c r="O68" s="8"/>
      <c r="P68" s="9"/>
      <c r="Q68" s="9"/>
      <c r="R68" s="8"/>
      <c r="S68" s="9"/>
      <c r="T68" s="9"/>
      <c r="U68" s="8"/>
      <c r="V68" s="9"/>
      <c r="W68" s="9"/>
      <c r="X68" s="9"/>
      <c r="Y68" s="8"/>
      <c r="Z68" s="9"/>
      <c r="AA68" s="8"/>
      <c r="AC68" s="8"/>
      <c r="AO68" s="8"/>
      <c r="AQ68" s="31"/>
      <c r="AT68" s="31"/>
      <c r="AU68" s="21"/>
      <c r="AV68" s="23"/>
      <c r="BI68" s="18"/>
      <c r="BK68" s="54"/>
      <c r="BM68" s="18"/>
      <c r="BO68" s="18"/>
      <c r="BQ68" s="18"/>
      <c r="BR68" s="18"/>
      <c r="BY68" s="18"/>
      <c r="CB68" s="18"/>
      <c r="CG68" s="18"/>
      <c r="CK68" s="18"/>
      <c r="CM68" s="18"/>
      <c r="CN68" s="18"/>
      <c r="CQ68" s="18"/>
      <c r="CS68" s="18"/>
      <c r="DD68" s="18"/>
    </row>
    <row r="69" spans="3:108" x14ac:dyDescent="0.3">
      <c r="C69" s="25"/>
      <c r="D69" s="12"/>
      <c r="E69" s="14"/>
      <c r="H69" s="16"/>
      <c r="I69" s="11"/>
      <c r="J69" s="39"/>
      <c r="K69" s="39"/>
      <c r="L69" s="39"/>
      <c r="M69" s="39"/>
      <c r="N69" s="42"/>
      <c r="O69" s="8"/>
      <c r="P69" s="9"/>
      <c r="Q69" s="9"/>
      <c r="R69" s="8"/>
      <c r="S69" s="9"/>
      <c r="T69" s="9"/>
      <c r="U69" s="8"/>
      <c r="V69" s="9"/>
      <c r="W69" s="9"/>
      <c r="X69" s="9"/>
      <c r="Y69" s="8"/>
      <c r="Z69" s="9"/>
      <c r="AA69" s="8"/>
      <c r="AC69" s="8"/>
      <c r="AO69" s="8"/>
      <c r="AQ69" s="31"/>
      <c r="AT69" s="31"/>
      <c r="AU69" s="21"/>
      <c r="AV69" s="23"/>
      <c r="BI69" s="18"/>
      <c r="BK69" s="54"/>
      <c r="BM69" s="18"/>
      <c r="BO69" s="18"/>
      <c r="BQ69" s="18"/>
      <c r="BR69" s="18"/>
      <c r="BY69" s="18"/>
      <c r="CB69" s="18"/>
      <c r="CG69" s="18"/>
      <c r="CK69" s="18"/>
      <c r="CM69" s="18"/>
      <c r="CN69" s="18"/>
      <c r="CQ69" s="18"/>
      <c r="CS69" s="18"/>
      <c r="DD69" s="18"/>
    </row>
    <row r="70" spans="3:108" x14ac:dyDescent="0.3">
      <c r="C70" s="25"/>
      <c r="D70" s="12"/>
      <c r="E70" s="14"/>
      <c r="H70" s="16"/>
      <c r="I70" s="11"/>
      <c r="J70" s="39"/>
      <c r="K70" s="39"/>
      <c r="L70" s="39"/>
      <c r="M70" s="39"/>
      <c r="N70" s="42"/>
      <c r="O70" s="8"/>
      <c r="P70" s="9"/>
      <c r="Q70" s="9"/>
      <c r="R70" s="8"/>
      <c r="S70" s="9"/>
      <c r="T70" s="9"/>
      <c r="U70" s="8"/>
      <c r="V70" s="9"/>
      <c r="W70" s="9"/>
      <c r="X70" s="9"/>
      <c r="Y70" s="8"/>
      <c r="Z70" s="9"/>
      <c r="AA70" s="8"/>
      <c r="AC70" s="8"/>
      <c r="AO70" s="8"/>
      <c r="AQ70" s="31"/>
      <c r="AT70" s="31"/>
      <c r="AU70" s="21"/>
      <c r="AV70" s="23"/>
      <c r="BI70" s="18"/>
      <c r="BK70" s="54"/>
      <c r="BM70" s="18"/>
      <c r="BO70" s="18"/>
      <c r="BQ70" s="18"/>
      <c r="BR70" s="18"/>
      <c r="BY70" s="18"/>
      <c r="CB70" s="18"/>
      <c r="CG70" s="18"/>
      <c r="CK70" s="18"/>
      <c r="CM70" s="18"/>
      <c r="CN70" s="18"/>
      <c r="CQ70" s="18"/>
      <c r="CS70" s="18"/>
      <c r="DD70" s="18"/>
    </row>
    <row r="71" spans="3:108" x14ac:dyDescent="0.3">
      <c r="C71" s="25"/>
      <c r="D71" s="12"/>
      <c r="E71" s="14"/>
      <c r="H71" s="16"/>
      <c r="I71" s="11"/>
      <c r="J71" s="39"/>
      <c r="K71" s="39"/>
      <c r="L71" s="39"/>
      <c r="M71" s="39"/>
      <c r="N71" s="42"/>
      <c r="O71" s="8"/>
      <c r="P71" s="9"/>
      <c r="Q71" s="9"/>
      <c r="R71" s="8"/>
      <c r="S71" s="9"/>
      <c r="T71" s="9"/>
      <c r="U71" s="8"/>
      <c r="V71" s="9"/>
      <c r="W71" s="9"/>
      <c r="X71" s="9"/>
      <c r="Y71" s="8"/>
      <c r="Z71" s="9"/>
      <c r="AA71" s="8"/>
      <c r="AC71" s="8"/>
      <c r="AO71" s="8"/>
      <c r="AQ71" s="31"/>
      <c r="AT71" s="31"/>
      <c r="AU71" s="21"/>
      <c r="AV71" s="23"/>
      <c r="BI71" s="18"/>
      <c r="BK71" s="54"/>
      <c r="BM71" s="18"/>
      <c r="BO71" s="18"/>
      <c r="BQ71" s="18"/>
      <c r="BR71" s="18"/>
      <c r="BY71" s="18"/>
      <c r="CB71" s="18"/>
      <c r="CG71" s="18"/>
      <c r="CK71" s="18"/>
      <c r="CM71" s="18"/>
      <c r="CN71" s="18"/>
      <c r="CQ71" s="18"/>
      <c r="CS71" s="18"/>
      <c r="DD71" s="18"/>
    </row>
    <row r="72" spans="3:108" x14ac:dyDescent="0.3">
      <c r="C72" s="25"/>
      <c r="D72" s="12"/>
      <c r="E72" s="14"/>
      <c r="H72" s="16"/>
      <c r="I72" s="11"/>
      <c r="J72" s="39"/>
      <c r="K72" s="39"/>
      <c r="L72" s="39"/>
      <c r="M72" s="39"/>
      <c r="N72" s="42"/>
      <c r="O72" s="8"/>
      <c r="P72" s="9"/>
      <c r="Q72" s="9"/>
      <c r="R72" s="8"/>
      <c r="S72" s="9"/>
      <c r="T72" s="9"/>
      <c r="U72" s="8"/>
      <c r="V72" s="9"/>
      <c r="W72" s="9"/>
      <c r="X72" s="9"/>
      <c r="Y72" s="8"/>
      <c r="Z72" s="9"/>
      <c r="AA72" s="8"/>
      <c r="AC72" s="8"/>
      <c r="AO72" s="8"/>
      <c r="AQ72" s="31"/>
      <c r="AT72" s="31"/>
      <c r="AU72" s="21"/>
      <c r="AV72" s="23"/>
      <c r="BI72" s="18"/>
      <c r="BK72" s="54"/>
      <c r="BM72" s="18"/>
      <c r="BO72" s="18"/>
      <c r="BQ72" s="18"/>
      <c r="BR72" s="18"/>
      <c r="BY72" s="18"/>
      <c r="CB72" s="18"/>
      <c r="CG72" s="18"/>
      <c r="CK72" s="18"/>
      <c r="CM72" s="18"/>
      <c r="CN72" s="18"/>
      <c r="CQ72" s="18"/>
      <c r="CS72" s="18"/>
      <c r="DD72" s="18"/>
    </row>
    <row r="73" spans="3:108" x14ac:dyDescent="0.3">
      <c r="C73" s="25"/>
      <c r="D73" s="12"/>
      <c r="E73" s="14"/>
      <c r="H73" s="16"/>
      <c r="I73" s="11"/>
      <c r="J73" s="39"/>
      <c r="K73" s="39"/>
      <c r="L73" s="39"/>
      <c r="M73" s="39"/>
      <c r="N73" s="42"/>
      <c r="O73" s="8"/>
      <c r="P73" s="9"/>
      <c r="Q73" s="9"/>
      <c r="R73" s="8"/>
      <c r="S73" s="9"/>
      <c r="T73" s="9"/>
      <c r="U73" s="8"/>
      <c r="V73" s="9"/>
      <c r="W73" s="9"/>
      <c r="X73" s="9"/>
      <c r="Y73" s="8"/>
      <c r="Z73" s="9"/>
      <c r="AA73" s="8"/>
      <c r="AC73" s="8"/>
      <c r="AO73" s="8"/>
      <c r="AQ73" s="31"/>
      <c r="AT73" s="31"/>
      <c r="AU73" s="21"/>
      <c r="AV73" s="23"/>
      <c r="BI73" s="18"/>
      <c r="BK73" s="54"/>
      <c r="BM73" s="18"/>
      <c r="BO73" s="18"/>
      <c r="BQ73" s="18"/>
      <c r="BR73" s="18"/>
      <c r="BY73" s="18"/>
      <c r="CB73" s="18"/>
      <c r="CG73" s="18"/>
      <c r="CK73" s="18"/>
      <c r="CM73" s="18"/>
      <c r="CN73" s="18"/>
      <c r="CQ73" s="18"/>
      <c r="CS73" s="18"/>
      <c r="DD73" s="18"/>
    </row>
    <row r="74" spans="3:108" x14ac:dyDescent="0.3">
      <c r="C74" s="25"/>
      <c r="D74" s="12"/>
      <c r="E74" s="14"/>
      <c r="H74" s="16"/>
      <c r="I74" s="11"/>
      <c r="J74" s="39"/>
      <c r="K74" s="39"/>
      <c r="L74" s="39"/>
      <c r="M74" s="39"/>
      <c r="N74" s="42"/>
      <c r="O74" s="8"/>
      <c r="P74" s="9"/>
      <c r="Q74" s="9"/>
      <c r="R74" s="8"/>
      <c r="S74" s="9"/>
      <c r="T74" s="9"/>
      <c r="U74" s="8"/>
      <c r="V74" s="9"/>
      <c r="W74" s="9"/>
      <c r="X74" s="9"/>
      <c r="Y74" s="8"/>
      <c r="Z74" s="9"/>
      <c r="AA74" s="8"/>
      <c r="AC74" s="8"/>
      <c r="AO74" s="8"/>
      <c r="AQ74" s="31"/>
      <c r="AT74" s="31"/>
      <c r="AU74" s="21"/>
      <c r="AV74" s="23"/>
      <c r="BI74" s="18"/>
      <c r="BK74" s="54"/>
      <c r="BM74" s="18"/>
      <c r="BO74" s="18"/>
      <c r="BQ74" s="18"/>
      <c r="BR74" s="18"/>
      <c r="BY74" s="18"/>
      <c r="CB74" s="18"/>
      <c r="CG74" s="18"/>
      <c r="CK74" s="18"/>
      <c r="CM74" s="18"/>
      <c r="CN74" s="18"/>
      <c r="CQ74" s="18"/>
      <c r="CS74" s="18"/>
      <c r="DD74" s="18"/>
    </row>
    <row r="75" spans="3:108" x14ac:dyDescent="0.3">
      <c r="C75" s="25"/>
      <c r="D75" s="12"/>
      <c r="E75" s="14"/>
      <c r="H75" s="16"/>
      <c r="I75" s="11"/>
      <c r="J75" s="39"/>
      <c r="K75" s="39"/>
      <c r="L75" s="39"/>
      <c r="M75" s="39"/>
      <c r="N75" s="42"/>
      <c r="O75" s="8"/>
      <c r="P75" s="9"/>
      <c r="Q75" s="9"/>
      <c r="R75" s="8"/>
      <c r="S75" s="9"/>
      <c r="T75" s="9"/>
      <c r="U75" s="8"/>
      <c r="V75" s="9"/>
      <c r="W75" s="9"/>
      <c r="X75" s="9"/>
      <c r="Y75" s="8"/>
      <c r="Z75" s="9"/>
      <c r="AA75" s="8"/>
      <c r="AC75" s="8"/>
      <c r="AO75" s="8"/>
      <c r="AQ75" s="31"/>
      <c r="AT75" s="31"/>
      <c r="AU75" s="21"/>
      <c r="AV75" s="23"/>
      <c r="BI75" s="18"/>
      <c r="BK75" s="54"/>
      <c r="BM75" s="18"/>
      <c r="BO75" s="18"/>
      <c r="BQ75" s="18"/>
      <c r="BR75" s="18"/>
      <c r="BY75" s="18"/>
      <c r="CB75" s="18"/>
      <c r="CG75" s="18"/>
      <c r="CK75" s="18"/>
      <c r="CM75" s="18"/>
      <c r="CN75" s="18"/>
      <c r="CQ75" s="18"/>
      <c r="CS75" s="18"/>
      <c r="DD75" s="18"/>
    </row>
    <row r="76" spans="3:108" x14ac:dyDescent="0.3">
      <c r="C76" s="25"/>
      <c r="D76" s="12"/>
      <c r="E76" s="14"/>
      <c r="H76" s="16"/>
      <c r="I76" s="11"/>
      <c r="J76" s="39"/>
      <c r="K76" s="39"/>
      <c r="L76" s="39"/>
      <c r="M76" s="39"/>
      <c r="N76" s="42"/>
      <c r="O76" s="8"/>
      <c r="P76" s="9"/>
      <c r="Q76" s="9"/>
      <c r="R76" s="8"/>
      <c r="S76" s="9"/>
      <c r="T76" s="9"/>
      <c r="U76" s="8"/>
      <c r="V76" s="9"/>
      <c r="W76" s="9"/>
      <c r="X76" s="9"/>
      <c r="Y76" s="8"/>
      <c r="Z76" s="9"/>
      <c r="AA76" s="8"/>
      <c r="AC76" s="8"/>
      <c r="AO76" s="8"/>
      <c r="AQ76" s="31"/>
      <c r="AT76" s="31"/>
      <c r="AU76" s="21"/>
      <c r="AV76" s="23"/>
      <c r="BI76" s="18"/>
      <c r="BK76" s="54"/>
      <c r="BM76" s="18"/>
      <c r="BO76" s="18"/>
      <c r="BQ76" s="18"/>
      <c r="BR76" s="18"/>
      <c r="BY76" s="18"/>
      <c r="CB76" s="18"/>
      <c r="CG76" s="18"/>
      <c r="CK76" s="18"/>
      <c r="CM76" s="18"/>
      <c r="CN76" s="18"/>
      <c r="CQ76" s="18"/>
      <c r="CS76" s="18"/>
      <c r="DD76" s="18"/>
    </row>
    <row r="77" spans="3:108" x14ac:dyDescent="0.3">
      <c r="C77" s="25"/>
      <c r="D77" s="12"/>
      <c r="E77" s="14"/>
      <c r="H77" s="16"/>
      <c r="I77" s="11"/>
      <c r="J77" s="39"/>
      <c r="K77" s="39"/>
      <c r="L77" s="39"/>
      <c r="M77" s="39"/>
      <c r="N77" s="42"/>
      <c r="O77" s="8"/>
      <c r="P77" s="9"/>
      <c r="Q77" s="9"/>
      <c r="R77" s="8"/>
      <c r="S77" s="9"/>
      <c r="T77" s="9"/>
      <c r="U77" s="8"/>
      <c r="V77" s="9"/>
      <c r="W77" s="9"/>
      <c r="X77" s="9"/>
      <c r="Y77" s="8"/>
      <c r="Z77" s="9"/>
      <c r="AA77" s="8"/>
      <c r="AC77" s="8"/>
      <c r="AO77" s="8"/>
      <c r="AQ77" s="31"/>
      <c r="AT77" s="31"/>
      <c r="AU77" s="21"/>
      <c r="AV77" s="23"/>
      <c r="BI77" s="18"/>
      <c r="BK77" s="54"/>
      <c r="BM77" s="18"/>
      <c r="BO77" s="18"/>
      <c r="BQ77" s="18"/>
      <c r="BR77" s="18"/>
      <c r="BY77" s="18"/>
      <c r="CB77" s="18"/>
      <c r="CG77" s="18"/>
      <c r="CK77" s="18"/>
      <c r="CM77" s="18"/>
      <c r="CN77" s="18"/>
      <c r="CQ77" s="18"/>
      <c r="CS77" s="18"/>
      <c r="DD77" s="18"/>
    </row>
    <row r="78" spans="3:108" x14ac:dyDescent="0.3">
      <c r="C78" s="25"/>
      <c r="D78" s="12"/>
      <c r="E78" s="14"/>
      <c r="H78" s="16"/>
      <c r="I78" s="11"/>
      <c r="J78" s="39"/>
      <c r="K78" s="39"/>
      <c r="L78" s="39"/>
      <c r="M78" s="39"/>
      <c r="N78" s="42"/>
      <c r="O78" s="8"/>
      <c r="P78" s="9"/>
      <c r="Q78" s="9"/>
      <c r="R78" s="8"/>
      <c r="S78" s="9"/>
      <c r="T78" s="9"/>
      <c r="U78" s="8"/>
      <c r="V78" s="9"/>
      <c r="W78" s="9"/>
      <c r="X78" s="9"/>
      <c r="Y78" s="8"/>
      <c r="Z78" s="9"/>
      <c r="AA78" s="8"/>
      <c r="AC78" s="8"/>
      <c r="AO78" s="8"/>
      <c r="AQ78" s="31"/>
      <c r="AT78" s="31"/>
      <c r="AU78" s="21"/>
      <c r="AV78" s="23"/>
      <c r="BI78" s="18"/>
      <c r="BK78" s="54"/>
      <c r="BM78" s="18"/>
      <c r="BO78" s="18"/>
      <c r="BQ78" s="18"/>
      <c r="BR78" s="18"/>
      <c r="BY78" s="18"/>
      <c r="CB78" s="18"/>
      <c r="CG78" s="18"/>
      <c r="CK78" s="18"/>
      <c r="CM78" s="18"/>
      <c r="CN78" s="18"/>
      <c r="CQ78" s="18"/>
      <c r="CS78" s="18"/>
      <c r="DD78" s="18"/>
    </row>
    <row r="79" spans="3:108" x14ac:dyDescent="0.3">
      <c r="C79" s="25"/>
      <c r="D79" s="12"/>
      <c r="E79" s="14"/>
      <c r="H79" s="16"/>
      <c r="I79" s="11"/>
      <c r="J79" s="39"/>
      <c r="K79" s="39"/>
      <c r="L79" s="39"/>
      <c r="M79" s="39"/>
      <c r="N79" s="42"/>
      <c r="O79" s="8"/>
      <c r="P79" s="9"/>
      <c r="Q79" s="9"/>
      <c r="R79" s="8"/>
      <c r="S79" s="9"/>
      <c r="T79" s="9"/>
      <c r="U79" s="8"/>
      <c r="V79" s="9"/>
      <c r="W79" s="9"/>
      <c r="X79" s="9"/>
      <c r="Y79" s="8"/>
      <c r="Z79" s="9"/>
      <c r="AA79" s="8"/>
      <c r="AC79" s="8"/>
      <c r="AO79" s="8"/>
      <c r="AQ79" s="31"/>
      <c r="AT79" s="31"/>
      <c r="AU79" s="21"/>
      <c r="AV79" s="23"/>
      <c r="BI79" s="18"/>
      <c r="BK79" s="54"/>
      <c r="BM79" s="18"/>
      <c r="BO79" s="18"/>
      <c r="BQ79" s="18"/>
      <c r="BR79" s="18"/>
      <c r="BY79" s="18"/>
      <c r="CB79" s="18"/>
      <c r="CG79" s="18"/>
      <c r="CK79" s="18"/>
      <c r="CM79" s="18"/>
      <c r="CN79" s="18"/>
      <c r="CQ79" s="18"/>
      <c r="CS79" s="18"/>
      <c r="DD79" s="18"/>
    </row>
    <row r="80" spans="3:108" x14ac:dyDescent="0.3">
      <c r="C80" s="25"/>
      <c r="D80" s="12"/>
      <c r="E80" s="14"/>
      <c r="H80" s="16"/>
      <c r="I80" s="11"/>
      <c r="J80" s="39"/>
      <c r="K80" s="39"/>
      <c r="L80" s="39"/>
      <c r="M80" s="39"/>
      <c r="N80" s="42"/>
      <c r="O80" s="8"/>
      <c r="P80" s="9"/>
      <c r="Q80" s="9"/>
      <c r="R80" s="8"/>
      <c r="S80" s="9"/>
      <c r="T80" s="9"/>
      <c r="U80" s="8"/>
      <c r="V80" s="9"/>
      <c r="W80" s="9"/>
      <c r="X80" s="9"/>
      <c r="Y80" s="8"/>
      <c r="Z80" s="9"/>
      <c r="AA80" s="8"/>
      <c r="AC80" s="8"/>
      <c r="AO80" s="8"/>
      <c r="AQ80" s="31"/>
      <c r="AT80" s="31"/>
      <c r="AU80" s="21"/>
      <c r="AV80" s="23"/>
      <c r="BI80" s="18"/>
      <c r="BK80" s="54"/>
      <c r="BM80" s="18"/>
      <c r="BO80" s="18"/>
      <c r="BQ80" s="18"/>
      <c r="BR80" s="18"/>
      <c r="BY80" s="18"/>
      <c r="CB80" s="18"/>
      <c r="CG80" s="18"/>
      <c r="CK80" s="18"/>
      <c r="CM80" s="18"/>
      <c r="CN80" s="18"/>
      <c r="CQ80" s="18"/>
      <c r="CS80" s="18"/>
      <c r="DD80" s="18"/>
    </row>
    <row r="81" spans="3:108" x14ac:dyDescent="0.3">
      <c r="C81" s="25"/>
      <c r="D81" s="12"/>
      <c r="E81" s="14"/>
      <c r="H81" s="16"/>
      <c r="I81" s="11"/>
      <c r="J81" s="39"/>
      <c r="K81" s="39"/>
      <c r="L81" s="39"/>
      <c r="M81" s="39"/>
      <c r="N81" s="42"/>
      <c r="O81" s="8"/>
      <c r="P81" s="9"/>
      <c r="Q81" s="9"/>
      <c r="R81" s="8"/>
      <c r="S81" s="9"/>
      <c r="T81" s="9"/>
      <c r="U81" s="8"/>
      <c r="V81" s="9"/>
      <c r="W81" s="9"/>
      <c r="X81" s="9"/>
      <c r="Y81" s="8"/>
      <c r="Z81" s="9"/>
      <c r="AA81" s="8"/>
      <c r="AC81" s="8"/>
      <c r="AO81" s="8"/>
      <c r="AQ81" s="31"/>
      <c r="AT81" s="31"/>
      <c r="AU81" s="21"/>
      <c r="AV81" s="23"/>
      <c r="BI81" s="18"/>
      <c r="BK81" s="54"/>
      <c r="BM81" s="18"/>
      <c r="BO81" s="18"/>
      <c r="BQ81" s="18"/>
      <c r="BR81" s="18"/>
      <c r="BY81" s="18"/>
      <c r="CB81" s="18"/>
      <c r="CG81" s="18"/>
      <c r="CK81" s="18"/>
      <c r="CM81" s="18"/>
      <c r="CN81" s="18"/>
      <c r="CQ81" s="18"/>
      <c r="CS81" s="18"/>
      <c r="DD81" s="18"/>
    </row>
    <row r="82" spans="3:108" x14ac:dyDescent="0.3">
      <c r="C82" s="25"/>
      <c r="D82" s="12"/>
      <c r="E82" s="14"/>
      <c r="H82" s="16"/>
      <c r="I82" s="11"/>
      <c r="J82" s="39"/>
      <c r="K82" s="39"/>
      <c r="L82" s="39"/>
      <c r="M82" s="39"/>
      <c r="N82" s="42"/>
      <c r="O82" s="8"/>
      <c r="P82" s="9"/>
      <c r="Q82" s="9"/>
      <c r="R82" s="8"/>
      <c r="S82" s="9"/>
      <c r="T82" s="9"/>
      <c r="U82" s="8"/>
      <c r="V82" s="9"/>
      <c r="W82" s="9"/>
      <c r="X82" s="9"/>
      <c r="Y82" s="8"/>
      <c r="Z82" s="9"/>
      <c r="AA82" s="8"/>
      <c r="AC82" s="8"/>
      <c r="AO82" s="8"/>
      <c r="AQ82" s="31"/>
      <c r="AT82" s="31"/>
      <c r="AU82" s="21"/>
      <c r="AV82" s="23"/>
      <c r="BI82" s="18"/>
      <c r="BK82" s="54"/>
      <c r="BM82" s="18"/>
      <c r="BO82" s="18"/>
      <c r="BQ82" s="18"/>
      <c r="BR82" s="18"/>
      <c r="BY82" s="18"/>
      <c r="CB82" s="18"/>
      <c r="CG82" s="18"/>
      <c r="CK82" s="18"/>
      <c r="CM82" s="18"/>
      <c r="CN82" s="18"/>
      <c r="CQ82" s="18"/>
      <c r="CS82" s="18"/>
      <c r="DD82" s="18"/>
    </row>
    <row r="83" spans="3:108" x14ac:dyDescent="0.3">
      <c r="C83" s="25"/>
      <c r="D83" s="12"/>
      <c r="E83" s="14"/>
      <c r="H83" s="16"/>
      <c r="I83" s="11"/>
      <c r="J83" s="39"/>
      <c r="K83" s="39"/>
      <c r="L83" s="39"/>
      <c r="M83" s="39"/>
      <c r="N83" s="42"/>
      <c r="O83" s="8"/>
      <c r="P83" s="9"/>
      <c r="Q83" s="9"/>
      <c r="R83" s="8"/>
      <c r="S83" s="9"/>
      <c r="T83" s="9"/>
      <c r="U83" s="8"/>
      <c r="V83" s="9"/>
      <c r="W83" s="9"/>
      <c r="X83" s="9"/>
      <c r="Y83" s="8"/>
      <c r="Z83" s="9"/>
      <c r="AA83" s="8"/>
      <c r="AC83" s="8"/>
      <c r="AO83" s="8"/>
      <c r="AQ83" s="31"/>
      <c r="AT83" s="31"/>
      <c r="AU83" s="21"/>
      <c r="AV83" s="23"/>
      <c r="BI83" s="18"/>
      <c r="BK83" s="54"/>
      <c r="BM83" s="18"/>
      <c r="BO83" s="18"/>
      <c r="BQ83" s="18"/>
      <c r="BR83" s="18"/>
      <c r="BY83" s="18"/>
      <c r="CB83" s="18"/>
      <c r="CG83" s="18"/>
      <c r="CK83" s="18"/>
      <c r="CM83" s="18"/>
      <c r="CN83" s="18"/>
      <c r="CQ83" s="18"/>
      <c r="CS83" s="18"/>
      <c r="DD83" s="18"/>
    </row>
    <row r="84" spans="3:108" x14ac:dyDescent="0.3">
      <c r="C84" s="25"/>
      <c r="D84" s="12"/>
      <c r="E84" s="14"/>
      <c r="H84" s="16"/>
      <c r="I84" s="11"/>
      <c r="J84" s="39"/>
      <c r="K84" s="39"/>
      <c r="L84" s="39"/>
      <c r="M84" s="39"/>
      <c r="N84" s="42"/>
      <c r="O84" s="8"/>
      <c r="P84" s="9"/>
      <c r="Q84" s="9"/>
      <c r="R84" s="8"/>
      <c r="S84" s="9"/>
      <c r="T84" s="9"/>
      <c r="U84" s="8"/>
      <c r="V84" s="9"/>
      <c r="W84" s="9"/>
      <c r="X84" s="9"/>
      <c r="Y84" s="8"/>
      <c r="Z84" s="9"/>
      <c r="AA84" s="8"/>
      <c r="AC84" s="8"/>
      <c r="AO84" s="8"/>
      <c r="AQ84" s="31"/>
      <c r="AT84" s="31"/>
      <c r="AU84" s="21"/>
      <c r="AV84" s="23"/>
      <c r="BI84" s="18"/>
      <c r="BK84" s="54"/>
      <c r="BM84" s="18"/>
      <c r="BO84" s="18"/>
      <c r="BQ84" s="18"/>
      <c r="BR84" s="18"/>
      <c r="BY84" s="18"/>
      <c r="CB84" s="18"/>
      <c r="CG84" s="18"/>
      <c r="CK84" s="18"/>
      <c r="CM84" s="18"/>
      <c r="CN84" s="18"/>
      <c r="CQ84" s="18"/>
      <c r="CS84" s="18"/>
      <c r="DD84" s="18"/>
    </row>
    <row r="85" spans="3:108" x14ac:dyDescent="0.3">
      <c r="C85" s="25"/>
      <c r="D85" s="12"/>
      <c r="E85" s="14"/>
      <c r="H85" s="16"/>
      <c r="I85" s="11"/>
      <c r="J85" s="39"/>
      <c r="K85" s="39"/>
      <c r="L85" s="39"/>
      <c r="M85" s="39"/>
      <c r="N85" s="42"/>
      <c r="O85" s="8"/>
      <c r="P85" s="9"/>
      <c r="Q85" s="9"/>
      <c r="R85" s="8"/>
      <c r="S85" s="9"/>
      <c r="T85" s="9"/>
      <c r="U85" s="8"/>
      <c r="V85" s="9"/>
      <c r="W85" s="9"/>
      <c r="X85" s="9"/>
      <c r="Y85" s="8"/>
      <c r="Z85" s="9"/>
      <c r="AA85" s="8"/>
      <c r="AC85" s="8"/>
      <c r="AO85" s="8"/>
      <c r="AQ85" s="31"/>
      <c r="AT85" s="31"/>
      <c r="AU85" s="21"/>
      <c r="AV85" s="23"/>
      <c r="BI85" s="18"/>
      <c r="BK85" s="54"/>
      <c r="BM85" s="18"/>
      <c r="BO85" s="18"/>
      <c r="BQ85" s="18"/>
      <c r="BR85" s="18"/>
      <c r="BY85" s="18"/>
      <c r="CB85" s="18"/>
      <c r="CG85" s="18"/>
      <c r="CK85" s="18"/>
      <c r="CM85" s="18"/>
      <c r="CN85" s="18"/>
      <c r="CQ85" s="18"/>
      <c r="CS85" s="18"/>
      <c r="DD85" s="18"/>
    </row>
    <row r="86" spans="3:108" x14ac:dyDescent="0.3">
      <c r="C86" s="25"/>
      <c r="D86" s="12"/>
      <c r="E86" s="14"/>
      <c r="H86" s="16"/>
      <c r="I86" s="11"/>
      <c r="J86" s="39"/>
      <c r="K86" s="39"/>
      <c r="L86" s="39"/>
      <c r="M86" s="39"/>
      <c r="N86" s="42"/>
      <c r="O86" s="8"/>
      <c r="P86" s="9"/>
      <c r="Q86" s="9"/>
      <c r="R86" s="8"/>
      <c r="S86" s="9"/>
      <c r="T86" s="9"/>
      <c r="U86" s="8"/>
      <c r="V86" s="9"/>
      <c r="W86" s="9"/>
      <c r="X86" s="9"/>
      <c r="Y86" s="8"/>
      <c r="Z86" s="9"/>
      <c r="AA86" s="8"/>
      <c r="AC86" s="8"/>
      <c r="AO86" s="8"/>
      <c r="AQ86" s="31"/>
      <c r="AT86" s="31"/>
      <c r="AU86" s="21"/>
      <c r="AV86" s="23"/>
      <c r="BI86" s="18"/>
      <c r="BK86" s="54"/>
      <c r="BM86" s="18"/>
      <c r="BO86" s="18"/>
      <c r="BQ86" s="18"/>
      <c r="BR86" s="18"/>
      <c r="BY86" s="18"/>
      <c r="CB86" s="18"/>
      <c r="CG86" s="18"/>
      <c r="CK86" s="18"/>
      <c r="CM86" s="18"/>
      <c r="CN86" s="18"/>
      <c r="CQ86" s="18"/>
      <c r="CS86" s="18"/>
      <c r="DD86" s="18"/>
    </row>
    <row r="87" spans="3:108" x14ac:dyDescent="0.3">
      <c r="C87" s="25"/>
      <c r="D87" s="12"/>
      <c r="E87" s="14"/>
      <c r="H87" s="16"/>
      <c r="I87" s="11"/>
      <c r="J87" s="39"/>
      <c r="K87" s="39"/>
      <c r="L87" s="39"/>
      <c r="M87" s="39"/>
      <c r="N87" s="42"/>
      <c r="O87" s="8"/>
      <c r="P87" s="9"/>
      <c r="Q87" s="9"/>
      <c r="R87" s="8"/>
      <c r="S87" s="9"/>
      <c r="T87" s="9"/>
      <c r="U87" s="8"/>
      <c r="V87" s="9"/>
      <c r="W87" s="9"/>
      <c r="X87" s="9"/>
      <c r="Y87" s="8"/>
      <c r="Z87" s="9"/>
      <c r="AA87" s="8"/>
      <c r="AC87" s="8"/>
      <c r="AO87" s="8"/>
      <c r="AQ87" s="31"/>
      <c r="AT87" s="31"/>
      <c r="AU87" s="21"/>
      <c r="AV87" s="23"/>
      <c r="BI87" s="18"/>
      <c r="BK87" s="54"/>
      <c r="BM87" s="18"/>
      <c r="BO87" s="18"/>
      <c r="BQ87" s="18"/>
      <c r="BR87" s="18"/>
      <c r="BY87" s="18"/>
      <c r="CB87" s="18"/>
      <c r="CG87" s="18"/>
      <c r="CK87" s="18"/>
      <c r="CM87" s="18"/>
      <c r="CN87" s="18"/>
      <c r="CQ87" s="18"/>
      <c r="CS87" s="18"/>
      <c r="DD87" s="18"/>
    </row>
    <row r="88" spans="3:108" x14ac:dyDescent="0.3">
      <c r="C88" s="25"/>
      <c r="D88" s="12"/>
      <c r="E88" s="14"/>
      <c r="H88" s="16"/>
      <c r="I88" s="11"/>
      <c r="J88" s="39"/>
      <c r="K88" s="39"/>
      <c r="L88" s="39"/>
      <c r="M88" s="39"/>
      <c r="N88" s="42"/>
      <c r="O88" s="8"/>
      <c r="P88" s="9"/>
      <c r="Q88" s="9"/>
      <c r="R88" s="8"/>
      <c r="S88" s="9"/>
      <c r="T88" s="9"/>
      <c r="U88" s="8"/>
      <c r="V88" s="9"/>
      <c r="W88" s="9"/>
      <c r="X88" s="9"/>
      <c r="Y88" s="8"/>
      <c r="Z88" s="9"/>
      <c r="AA88" s="8"/>
      <c r="AC88" s="8"/>
      <c r="AO88" s="8"/>
      <c r="AQ88" s="31"/>
      <c r="AT88" s="31"/>
      <c r="AU88" s="21"/>
      <c r="AV88" s="23"/>
      <c r="BI88" s="18"/>
      <c r="BK88" s="54"/>
      <c r="BM88" s="18"/>
      <c r="BO88" s="18"/>
      <c r="BQ88" s="18"/>
      <c r="BR88" s="18"/>
      <c r="BY88" s="18"/>
      <c r="CB88" s="18"/>
      <c r="CG88" s="18"/>
      <c r="CK88" s="18"/>
      <c r="CM88" s="18"/>
      <c r="CN88" s="18"/>
      <c r="CQ88" s="18"/>
      <c r="CS88" s="18"/>
      <c r="DD88" s="18"/>
    </row>
    <row r="89" spans="3:108" x14ac:dyDescent="0.3">
      <c r="C89" s="25"/>
      <c r="D89" s="12"/>
      <c r="E89" s="14"/>
      <c r="H89" s="16"/>
      <c r="I89" s="11"/>
      <c r="J89" s="39"/>
      <c r="K89" s="39"/>
      <c r="L89" s="39"/>
      <c r="M89" s="39"/>
      <c r="N89" s="42"/>
      <c r="O89" s="8"/>
      <c r="P89" s="9"/>
      <c r="Q89" s="9"/>
      <c r="R89" s="8"/>
      <c r="S89" s="9"/>
      <c r="T89" s="9"/>
      <c r="U89" s="8"/>
      <c r="V89" s="9"/>
      <c r="W89" s="9"/>
      <c r="X89" s="9"/>
      <c r="Y89" s="8"/>
      <c r="Z89" s="9"/>
      <c r="AA89" s="8"/>
      <c r="AC89" s="8"/>
      <c r="AO89" s="8"/>
      <c r="AQ89" s="31"/>
      <c r="AT89" s="31"/>
      <c r="AU89" s="21"/>
      <c r="AV89" s="23"/>
      <c r="BI89" s="18"/>
      <c r="BK89" s="54"/>
      <c r="BM89" s="18"/>
      <c r="BO89" s="18"/>
      <c r="BQ89" s="18"/>
      <c r="BR89" s="18"/>
      <c r="BY89" s="18"/>
      <c r="CB89" s="18"/>
      <c r="CG89" s="18"/>
      <c r="CK89" s="18"/>
      <c r="CM89" s="18"/>
      <c r="CN89" s="18"/>
      <c r="CQ89" s="18"/>
      <c r="CS89" s="18"/>
      <c r="DD89" s="18"/>
    </row>
    <row r="90" spans="3:108" x14ac:dyDescent="0.3">
      <c r="C90" s="25"/>
      <c r="D90" s="12"/>
      <c r="E90" s="14"/>
      <c r="H90" s="16"/>
      <c r="I90" s="11"/>
      <c r="J90" s="39"/>
      <c r="K90" s="39"/>
      <c r="L90" s="39"/>
      <c r="M90" s="39"/>
      <c r="N90" s="42"/>
      <c r="O90" s="8"/>
      <c r="P90" s="9"/>
      <c r="Q90" s="9"/>
      <c r="R90" s="8"/>
      <c r="S90" s="9"/>
      <c r="T90" s="9"/>
      <c r="U90" s="8"/>
      <c r="V90" s="9"/>
      <c r="W90" s="9"/>
      <c r="X90" s="9"/>
      <c r="Y90" s="8"/>
      <c r="Z90" s="9"/>
      <c r="AA90" s="8"/>
      <c r="AC90" s="8"/>
      <c r="AO90" s="8"/>
      <c r="AQ90" s="31"/>
      <c r="AT90" s="31"/>
      <c r="AU90" s="21"/>
      <c r="AV90" s="23"/>
      <c r="BI90" s="18"/>
      <c r="BK90" s="54"/>
      <c r="BM90" s="18"/>
      <c r="BO90" s="18"/>
      <c r="BQ90" s="18"/>
      <c r="BR90" s="18"/>
      <c r="BY90" s="18"/>
      <c r="CB90" s="18"/>
      <c r="CG90" s="18"/>
      <c r="CK90" s="18"/>
      <c r="CM90" s="18"/>
      <c r="CN90" s="18"/>
      <c r="CQ90" s="18"/>
      <c r="CS90" s="18"/>
      <c r="DD90" s="18"/>
    </row>
    <row r="91" spans="3:108" x14ac:dyDescent="0.3">
      <c r="C91" s="25"/>
      <c r="D91" s="12"/>
      <c r="E91" s="14"/>
      <c r="H91" s="16"/>
      <c r="I91" s="11"/>
      <c r="J91" s="39"/>
      <c r="K91" s="39"/>
      <c r="L91" s="39"/>
      <c r="M91" s="39"/>
      <c r="N91" s="42"/>
      <c r="O91" s="8"/>
      <c r="P91" s="9"/>
      <c r="Q91" s="9"/>
      <c r="R91" s="8"/>
      <c r="S91" s="9"/>
      <c r="T91" s="9"/>
      <c r="U91" s="8"/>
      <c r="V91" s="9"/>
      <c r="W91" s="9"/>
      <c r="X91" s="9"/>
      <c r="Y91" s="8"/>
      <c r="Z91" s="9"/>
      <c r="AA91" s="8"/>
      <c r="AC91" s="8"/>
      <c r="AO91" s="8"/>
      <c r="AQ91" s="31"/>
      <c r="AT91" s="31"/>
      <c r="AU91" s="21"/>
      <c r="AV91" s="23"/>
      <c r="BI91" s="18"/>
      <c r="BK91" s="54"/>
      <c r="BM91" s="18"/>
      <c r="BO91" s="18"/>
      <c r="BQ91" s="18"/>
      <c r="BR91" s="18"/>
      <c r="BY91" s="18"/>
      <c r="CB91" s="18"/>
      <c r="CG91" s="18"/>
      <c r="CK91" s="18"/>
      <c r="CM91" s="18"/>
      <c r="CN91" s="18"/>
      <c r="CQ91" s="18"/>
      <c r="CS91" s="18"/>
      <c r="DD91" s="18"/>
    </row>
    <row r="92" spans="3:108" x14ac:dyDescent="0.3">
      <c r="C92" s="25"/>
      <c r="D92" s="12"/>
      <c r="E92" s="14"/>
      <c r="H92" s="16"/>
      <c r="I92" s="11"/>
      <c r="J92" s="39"/>
      <c r="K92" s="39"/>
      <c r="L92" s="39"/>
      <c r="M92" s="39"/>
      <c r="N92" s="42"/>
      <c r="O92" s="8"/>
      <c r="P92" s="9"/>
      <c r="Q92" s="9"/>
      <c r="R92" s="8"/>
      <c r="S92" s="9"/>
      <c r="T92" s="9"/>
      <c r="U92" s="8"/>
      <c r="V92" s="9"/>
      <c r="W92" s="9"/>
      <c r="X92" s="9"/>
      <c r="Y92" s="8"/>
      <c r="Z92" s="9"/>
      <c r="AA92" s="8"/>
      <c r="AC92" s="8"/>
      <c r="AO92" s="8"/>
      <c r="AQ92" s="31"/>
      <c r="AT92" s="31"/>
      <c r="AU92" s="21"/>
      <c r="AV92" s="23"/>
      <c r="BI92" s="18"/>
      <c r="BK92" s="54"/>
      <c r="BM92" s="18"/>
      <c r="BO92" s="18"/>
      <c r="BQ92" s="18"/>
      <c r="BR92" s="18"/>
      <c r="BY92" s="18"/>
      <c r="CB92" s="18"/>
      <c r="CG92" s="18"/>
      <c r="CK92" s="18"/>
      <c r="CM92" s="18"/>
      <c r="CN92" s="18"/>
      <c r="CQ92" s="18"/>
      <c r="CS92" s="18"/>
      <c r="DD92" s="18"/>
    </row>
    <row r="93" spans="3:108" x14ac:dyDescent="0.3">
      <c r="C93" s="25"/>
      <c r="D93" s="12"/>
      <c r="E93" s="14"/>
      <c r="H93" s="16"/>
      <c r="I93" s="11"/>
      <c r="J93" s="39"/>
      <c r="K93" s="39"/>
      <c r="L93" s="39"/>
      <c r="M93" s="39"/>
      <c r="N93" s="42"/>
      <c r="O93" s="8"/>
      <c r="P93" s="9"/>
      <c r="Q93" s="9"/>
      <c r="R93" s="8"/>
      <c r="S93" s="9"/>
      <c r="T93" s="9"/>
      <c r="U93" s="8"/>
      <c r="V93" s="9"/>
      <c r="W93" s="9"/>
      <c r="X93" s="9"/>
      <c r="Y93" s="8"/>
      <c r="Z93" s="9"/>
      <c r="AA93" s="8"/>
      <c r="AC93" s="8"/>
      <c r="AO93" s="8"/>
      <c r="AQ93" s="31"/>
      <c r="AT93" s="31"/>
      <c r="AU93" s="21"/>
      <c r="AV93" s="23"/>
      <c r="BI93" s="18"/>
      <c r="BK93" s="54"/>
      <c r="BM93" s="18"/>
      <c r="BO93" s="18"/>
      <c r="BQ93" s="18"/>
      <c r="BR93" s="18"/>
      <c r="BY93" s="18"/>
      <c r="CB93" s="18"/>
      <c r="CG93" s="18"/>
      <c r="CK93" s="18"/>
      <c r="CM93" s="18"/>
      <c r="CN93" s="18"/>
      <c r="CQ93" s="18"/>
      <c r="CS93" s="18"/>
      <c r="DD93" s="18"/>
    </row>
    <row r="94" spans="3:108" x14ac:dyDescent="0.3">
      <c r="C94" s="25"/>
      <c r="D94" s="12"/>
      <c r="E94" s="14"/>
      <c r="H94" s="16"/>
      <c r="I94" s="11"/>
      <c r="J94" s="39"/>
      <c r="K94" s="39"/>
      <c r="L94" s="39"/>
      <c r="M94" s="39"/>
      <c r="N94" s="42"/>
      <c r="O94" s="8"/>
      <c r="P94" s="9"/>
      <c r="Q94" s="9"/>
      <c r="R94" s="8"/>
      <c r="S94" s="9"/>
      <c r="T94" s="9"/>
      <c r="U94" s="8"/>
      <c r="V94" s="9"/>
      <c r="W94" s="9"/>
      <c r="X94" s="9"/>
      <c r="Y94" s="8"/>
      <c r="Z94" s="9"/>
      <c r="AA94" s="8"/>
      <c r="AC94" s="8"/>
      <c r="AO94" s="8"/>
      <c r="AQ94" s="31"/>
      <c r="AT94" s="31"/>
      <c r="AU94" s="21"/>
      <c r="AV94" s="23"/>
      <c r="BI94" s="18"/>
      <c r="BK94" s="54"/>
      <c r="BM94" s="18"/>
      <c r="BO94" s="18"/>
      <c r="BQ94" s="18"/>
      <c r="BR94" s="18"/>
      <c r="BY94" s="18"/>
      <c r="CB94" s="18"/>
      <c r="CG94" s="18"/>
      <c r="CK94" s="18"/>
      <c r="CM94" s="18"/>
      <c r="CN94" s="18"/>
      <c r="CQ94" s="18"/>
      <c r="CS94" s="18"/>
      <c r="DD94" s="18"/>
    </row>
    <row r="95" spans="3:108" x14ac:dyDescent="0.3">
      <c r="C95" s="25"/>
      <c r="D95" s="12"/>
      <c r="E95" s="14"/>
      <c r="H95" s="16"/>
      <c r="I95" s="11"/>
      <c r="J95" s="39"/>
      <c r="K95" s="39"/>
      <c r="L95" s="39"/>
      <c r="M95" s="39"/>
      <c r="N95" s="42"/>
      <c r="O95" s="8"/>
      <c r="P95" s="9"/>
      <c r="Q95" s="9"/>
      <c r="R95" s="8"/>
      <c r="S95" s="9"/>
      <c r="T95" s="9"/>
      <c r="U95" s="8"/>
      <c r="V95" s="9"/>
      <c r="W95" s="9"/>
      <c r="X95" s="9"/>
      <c r="Y95" s="8"/>
      <c r="Z95" s="9"/>
      <c r="AA95" s="8"/>
      <c r="AC95" s="8"/>
      <c r="AO95" s="8"/>
      <c r="AQ95" s="31"/>
      <c r="AT95" s="31"/>
      <c r="AU95" s="21"/>
      <c r="AV95" s="23"/>
      <c r="BI95" s="18"/>
      <c r="BK95" s="54"/>
      <c r="BM95" s="18"/>
      <c r="BO95" s="18"/>
      <c r="BQ95" s="18"/>
      <c r="BR95" s="18"/>
      <c r="BY95" s="18"/>
      <c r="CB95" s="18"/>
      <c r="CG95" s="18"/>
      <c r="CK95" s="18"/>
      <c r="CM95" s="18"/>
      <c r="CN95" s="18"/>
      <c r="CQ95" s="18"/>
      <c r="CS95" s="18"/>
      <c r="DD95" s="18"/>
    </row>
    <row r="96" spans="3:108" x14ac:dyDescent="0.3">
      <c r="C96" s="25"/>
      <c r="D96" s="12"/>
      <c r="E96" s="14"/>
      <c r="H96" s="16"/>
      <c r="I96" s="11"/>
      <c r="J96" s="39"/>
      <c r="K96" s="39"/>
      <c r="L96" s="39"/>
      <c r="M96" s="39"/>
      <c r="N96" s="42"/>
      <c r="O96" s="8"/>
      <c r="P96" s="9"/>
      <c r="Q96" s="9"/>
      <c r="R96" s="8"/>
      <c r="S96" s="9"/>
      <c r="T96" s="9"/>
      <c r="U96" s="8"/>
      <c r="V96" s="9"/>
      <c r="W96" s="9"/>
      <c r="X96" s="9"/>
      <c r="Y96" s="8"/>
      <c r="Z96" s="9"/>
      <c r="AA96" s="8"/>
      <c r="AC96" s="8"/>
      <c r="AO96" s="8"/>
      <c r="AQ96" s="31"/>
      <c r="AT96" s="31"/>
      <c r="AU96" s="21"/>
      <c r="AV96" s="23"/>
      <c r="BI96" s="18"/>
      <c r="BK96" s="54"/>
      <c r="BM96" s="18"/>
      <c r="BO96" s="18"/>
      <c r="BQ96" s="18"/>
      <c r="BR96" s="18"/>
      <c r="BY96" s="18"/>
      <c r="CB96" s="18"/>
      <c r="CG96" s="18"/>
      <c r="CK96" s="18"/>
      <c r="CM96" s="18"/>
      <c r="CN96" s="18"/>
      <c r="CQ96" s="18"/>
      <c r="CS96" s="18"/>
      <c r="DD96" s="18"/>
    </row>
    <row r="97" spans="3:108" x14ac:dyDescent="0.3">
      <c r="C97" s="25"/>
      <c r="D97" s="12"/>
      <c r="E97" s="14"/>
      <c r="H97" s="16"/>
      <c r="I97" s="11"/>
      <c r="J97" s="39"/>
      <c r="K97" s="39"/>
      <c r="L97" s="39"/>
      <c r="M97" s="39"/>
      <c r="N97" s="42"/>
      <c r="O97" s="8"/>
      <c r="P97" s="9"/>
      <c r="Q97" s="9"/>
      <c r="R97" s="8"/>
      <c r="S97" s="9"/>
      <c r="T97" s="9"/>
      <c r="U97" s="8"/>
      <c r="V97" s="9"/>
      <c r="W97" s="9"/>
      <c r="X97" s="9"/>
      <c r="Y97" s="8"/>
      <c r="Z97" s="9"/>
      <c r="AA97" s="8"/>
      <c r="AC97" s="8"/>
      <c r="AO97" s="8"/>
      <c r="AQ97" s="31"/>
      <c r="AT97" s="31"/>
      <c r="AU97" s="21"/>
      <c r="AV97" s="23"/>
      <c r="BI97" s="18"/>
      <c r="BK97" s="54"/>
      <c r="BM97" s="18"/>
      <c r="BO97" s="18"/>
      <c r="BQ97" s="18"/>
      <c r="BR97" s="18"/>
      <c r="BY97" s="18"/>
      <c r="CB97" s="18"/>
      <c r="CG97" s="18"/>
      <c r="CK97" s="18"/>
      <c r="CM97" s="18"/>
      <c r="CN97" s="18"/>
      <c r="CQ97" s="18"/>
      <c r="CS97" s="18"/>
      <c r="DD97" s="18"/>
    </row>
    <row r="98" spans="3:108" x14ac:dyDescent="0.3">
      <c r="C98" s="25"/>
      <c r="D98" s="12"/>
      <c r="E98" s="14"/>
      <c r="H98" s="16"/>
      <c r="I98" s="11"/>
      <c r="J98" s="39"/>
      <c r="K98" s="39"/>
      <c r="L98" s="39"/>
      <c r="M98" s="39"/>
      <c r="N98" s="42"/>
      <c r="O98" s="8"/>
      <c r="P98" s="9"/>
      <c r="Q98" s="9"/>
      <c r="R98" s="8"/>
      <c r="S98" s="9"/>
      <c r="T98" s="9"/>
      <c r="U98" s="8"/>
      <c r="V98" s="9"/>
      <c r="W98" s="9"/>
      <c r="X98" s="9"/>
      <c r="Y98" s="8"/>
      <c r="Z98" s="9"/>
      <c r="AA98" s="8"/>
      <c r="AC98" s="8"/>
      <c r="AO98" s="8"/>
      <c r="AQ98" s="31"/>
      <c r="AT98" s="31"/>
      <c r="AU98" s="21"/>
      <c r="AV98" s="23"/>
      <c r="BI98" s="18"/>
      <c r="BK98" s="54"/>
      <c r="BM98" s="18"/>
      <c r="BO98" s="18"/>
      <c r="BQ98" s="18"/>
      <c r="BR98" s="18"/>
      <c r="BY98" s="18"/>
      <c r="CB98" s="18"/>
      <c r="CG98" s="18"/>
      <c r="CK98" s="18"/>
      <c r="CM98" s="18"/>
      <c r="CN98" s="18"/>
      <c r="CQ98" s="18"/>
      <c r="CS98" s="18"/>
      <c r="DD98" s="18"/>
    </row>
    <row r="99" spans="3:108" x14ac:dyDescent="0.3">
      <c r="C99" s="25"/>
      <c r="D99" s="12"/>
      <c r="E99" s="14"/>
      <c r="H99" s="16"/>
      <c r="I99" s="11"/>
      <c r="J99" s="39"/>
      <c r="K99" s="39"/>
      <c r="L99" s="39"/>
      <c r="M99" s="39"/>
      <c r="N99" s="42"/>
      <c r="O99" s="8"/>
      <c r="P99" s="9"/>
      <c r="Q99" s="9"/>
      <c r="R99" s="8"/>
      <c r="S99" s="9"/>
      <c r="T99" s="9"/>
      <c r="U99" s="8"/>
      <c r="V99" s="9"/>
      <c r="W99" s="9"/>
      <c r="X99" s="9"/>
      <c r="Y99" s="8"/>
      <c r="Z99" s="9"/>
      <c r="AA99" s="8"/>
      <c r="AC99" s="8"/>
      <c r="AO99" s="8"/>
      <c r="AQ99" s="31"/>
      <c r="AT99" s="31"/>
      <c r="AU99" s="21"/>
      <c r="AV99" s="23"/>
      <c r="BI99" s="18"/>
      <c r="BK99" s="54"/>
      <c r="BM99" s="18"/>
      <c r="BO99" s="18"/>
      <c r="BQ99" s="18"/>
      <c r="BR99" s="18"/>
      <c r="BY99" s="18"/>
      <c r="CB99" s="18"/>
      <c r="CG99" s="18"/>
      <c r="CK99" s="18"/>
      <c r="CM99" s="18"/>
      <c r="CN99" s="18"/>
      <c r="CQ99" s="18"/>
      <c r="CS99" s="18"/>
      <c r="DD99" s="18"/>
    </row>
    <row r="100" spans="3:108" x14ac:dyDescent="0.3">
      <c r="C100" s="25"/>
      <c r="D100" s="12"/>
      <c r="E100" s="14"/>
      <c r="H100" s="16"/>
      <c r="I100" s="11"/>
      <c r="J100" s="39"/>
      <c r="K100" s="39"/>
      <c r="L100" s="39"/>
      <c r="M100" s="39"/>
      <c r="N100" s="42"/>
      <c r="O100" s="8"/>
      <c r="P100" s="9"/>
      <c r="Q100" s="9"/>
      <c r="R100" s="8"/>
      <c r="S100" s="9"/>
      <c r="T100" s="9"/>
      <c r="U100" s="8"/>
      <c r="V100" s="9"/>
      <c r="W100" s="9"/>
      <c r="X100" s="9"/>
      <c r="Y100" s="8"/>
      <c r="Z100" s="9"/>
      <c r="AA100" s="8"/>
      <c r="AC100" s="8"/>
      <c r="AO100" s="8"/>
      <c r="AQ100" s="31"/>
      <c r="AT100" s="31"/>
      <c r="AU100" s="21"/>
      <c r="AV100" s="23"/>
      <c r="BI100" s="18"/>
      <c r="BK100" s="54"/>
      <c r="BM100" s="18"/>
      <c r="BO100" s="18"/>
      <c r="BQ100" s="18"/>
      <c r="BR100" s="18"/>
      <c r="BY100" s="18"/>
      <c r="CB100" s="18"/>
      <c r="CG100" s="18"/>
      <c r="CK100" s="18"/>
      <c r="CM100" s="18"/>
      <c r="CN100" s="18"/>
      <c r="CQ100" s="18"/>
      <c r="CS100" s="18"/>
      <c r="DD100" s="18"/>
    </row>
    <row r="101" spans="3:108" x14ac:dyDescent="0.3">
      <c r="C101" s="25"/>
      <c r="D101" s="12"/>
      <c r="E101" s="14"/>
      <c r="H101" s="16"/>
      <c r="I101" s="11"/>
      <c r="J101" s="39"/>
      <c r="K101" s="39"/>
      <c r="L101" s="39"/>
      <c r="M101" s="39"/>
      <c r="N101" s="42"/>
      <c r="O101" s="8"/>
      <c r="P101" s="9"/>
      <c r="Q101" s="9"/>
      <c r="R101" s="8"/>
      <c r="S101" s="9"/>
      <c r="T101" s="9"/>
      <c r="U101" s="8"/>
      <c r="V101" s="9"/>
      <c r="W101" s="9"/>
      <c r="X101" s="9"/>
      <c r="Y101" s="8"/>
      <c r="Z101" s="9"/>
      <c r="AA101" s="8"/>
      <c r="AC101" s="8"/>
      <c r="AO101" s="8"/>
      <c r="AQ101" s="31"/>
      <c r="AT101" s="31"/>
      <c r="AU101" s="21"/>
      <c r="AV101" s="23"/>
      <c r="BI101" s="18"/>
      <c r="BK101" s="54"/>
      <c r="BM101" s="18"/>
      <c r="BO101" s="18"/>
      <c r="BQ101" s="18"/>
      <c r="BR101" s="18"/>
      <c r="BY101" s="18"/>
      <c r="CB101" s="18"/>
      <c r="CG101" s="18"/>
      <c r="CK101" s="18"/>
      <c r="CM101" s="18"/>
      <c r="CN101" s="18"/>
      <c r="CQ101" s="18"/>
      <c r="CS101" s="18"/>
      <c r="DD101" s="18"/>
    </row>
    <row r="102" spans="3:108" x14ac:dyDescent="0.3">
      <c r="C102" s="25"/>
      <c r="D102" s="12"/>
      <c r="E102" s="14"/>
      <c r="H102" s="16"/>
      <c r="I102" s="11"/>
      <c r="J102" s="39"/>
      <c r="K102" s="39"/>
      <c r="L102" s="39"/>
      <c r="M102" s="39"/>
      <c r="N102" s="42"/>
      <c r="O102" s="8"/>
      <c r="P102" s="9"/>
      <c r="Q102" s="9"/>
      <c r="R102" s="8"/>
      <c r="S102" s="9"/>
      <c r="T102" s="9"/>
      <c r="U102" s="8"/>
      <c r="V102" s="9"/>
      <c r="W102" s="9"/>
      <c r="X102" s="9"/>
      <c r="Y102" s="8"/>
      <c r="Z102" s="9"/>
      <c r="AA102" s="8"/>
      <c r="AC102" s="8"/>
      <c r="AO102" s="8"/>
      <c r="AQ102" s="31"/>
      <c r="AT102" s="31"/>
      <c r="AU102" s="21"/>
      <c r="AV102" s="23"/>
      <c r="BI102" s="18"/>
      <c r="BK102" s="54"/>
      <c r="BM102" s="18"/>
      <c r="BO102" s="18"/>
      <c r="BQ102" s="18"/>
      <c r="BR102" s="18"/>
      <c r="BY102" s="18"/>
      <c r="CB102" s="18"/>
      <c r="CG102" s="18"/>
      <c r="CK102" s="18"/>
      <c r="CM102" s="18"/>
      <c r="CN102" s="18"/>
      <c r="CQ102" s="18"/>
      <c r="CS102" s="18"/>
      <c r="DD102" s="18"/>
    </row>
    <row r="103" spans="3:108" x14ac:dyDescent="0.3">
      <c r="C103" s="25"/>
      <c r="D103" s="12"/>
      <c r="E103" s="14"/>
      <c r="H103" s="16"/>
      <c r="I103" s="11"/>
      <c r="J103" s="39"/>
      <c r="K103" s="39"/>
      <c r="L103" s="39"/>
      <c r="M103" s="39"/>
      <c r="N103" s="42"/>
      <c r="O103" s="8"/>
      <c r="P103" s="9"/>
      <c r="Q103" s="9"/>
      <c r="R103" s="8"/>
      <c r="S103" s="9"/>
      <c r="T103" s="9"/>
      <c r="U103" s="8"/>
      <c r="V103" s="9"/>
      <c r="W103" s="9"/>
      <c r="X103" s="9"/>
      <c r="Y103" s="8"/>
      <c r="Z103" s="9"/>
      <c r="AA103" s="8"/>
      <c r="AC103" s="8"/>
      <c r="AO103" s="8"/>
      <c r="AQ103" s="31"/>
      <c r="AT103" s="31"/>
      <c r="AU103" s="21"/>
      <c r="AV103" s="23"/>
      <c r="BI103" s="18"/>
      <c r="BK103" s="54"/>
      <c r="BM103" s="18"/>
      <c r="BO103" s="18"/>
      <c r="BQ103" s="18"/>
      <c r="BR103" s="18"/>
      <c r="BY103" s="18"/>
      <c r="CB103" s="18"/>
      <c r="CG103" s="18"/>
      <c r="CK103" s="18"/>
      <c r="CM103" s="18"/>
      <c r="CN103" s="18"/>
      <c r="CQ103" s="18"/>
      <c r="CS103" s="18"/>
      <c r="DD103" s="18"/>
    </row>
    <row r="104" spans="3:108" x14ac:dyDescent="0.3">
      <c r="C104" s="25"/>
      <c r="D104" s="12"/>
      <c r="E104" s="14"/>
      <c r="H104" s="16"/>
      <c r="I104" s="11"/>
      <c r="J104" s="39"/>
      <c r="K104" s="39"/>
      <c r="L104" s="39"/>
      <c r="M104" s="39"/>
      <c r="N104" s="42"/>
      <c r="O104" s="8"/>
      <c r="P104" s="9"/>
      <c r="Q104" s="9"/>
      <c r="R104" s="8"/>
      <c r="S104" s="9"/>
      <c r="T104" s="9"/>
      <c r="U104" s="8"/>
      <c r="V104" s="9"/>
      <c r="W104" s="9"/>
      <c r="X104" s="9"/>
      <c r="Y104" s="8"/>
      <c r="Z104" s="9"/>
      <c r="AA104" s="8"/>
      <c r="AC104" s="8"/>
      <c r="AO104" s="8"/>
      <c r="AQ104" s="31"/>
      <c r="AT104" s="31"/>
      <c r="AU104" s="21"/>
      <c r="AV104" s="23"/>
      <c r="BI104" s="18"/>
      <c r="BK104" s="54"/>
      <c r="BM104" s="18"/>
      <c r="BO104" s="18"/>
      <c r="BQ104" s="18"/>
      <c r="BR104" s="18"/>
      <c r="BY104" s="18"/>
      <c r="CB104" s="18"/>
      <c r="CG104" s="18"/>
      <c r="CK104" s="18"/>
      <c r="CM104" s="18"/>
      <c r="CN104" s="18"/>
      <c r="CQ104" s="18"/>
      <c r="CS104" s="18"/>
      <c r="DD104" s="18"/>
    </row>
    <row r="105" spans="3:108" x14ac:dyDescent="0.3">
      <c r="C105" s="25"/>
      <c r="D105" s="12"/>
      <c r="E105" s="14"/>
      <c r="H105" s="16"/>
      <c r="I105" s="11"/>
      <c r="J105" s="39"/>
      <c r="K105" s="39"/>
      <c r="L105" s="39"/>
      <c r="M105" s="39"/>
      <c r="N105" s="42"/>
      <c r="O105" s="8"/>
      <c r="P105" s="9"/>
      <c r="Q105" s="9"/>
      <c r="R105" s="8"/>
      <c r="S105" s="9"/>
      <c r="T105" s="9"/>
      <c r="U105" s="8"/>
      <c r="V105" s="9"/>
      <c r="W105" s="9"/>
      <c r="X105" s="9"/>
      <c r="Y105" s="8"/>
      <c r="Z105" s="9"/>
      <c r="AA105" s="8"/>
      <c r="AC105" s="8"/>
      <c r="AO105" s="8"/>
      <c r="AQ105" s="31"/>
      <c r="AT105" s="31"/>
      <c r="AU105" s="21"/>
      <c r="AV105" s="23"/>
      <c r="BI105" s="18"/>
      <c r="BK105" s="54"/>
      <c r="BM105" s="18"/>
      <c r="BO105" s="18"/>
      <c r="BQ105" s="18"/>
      <c r="BR105" s="18"/>
      <c r="BY105" s="18"/>
      <c r="CB105" s="18"/>
      <c r="CG105" s="18"/>
      <c r="CK105" s="18"/>
      <c r="CM105" s="18"/>
      <c r="CN105" s="18"/>
      <c r="CQ105" s="18"/>
      <c r="CS105" s="18"/>
      <c r="DD105" s="18"/>
    </row>
    <row r="106" spans="3:108" x14ac:dyDescent="0.3">
      <c r="C106" s="25"/>
      <c r="D106" s="12"/>
      <c r="E106" s="14"/>
      <c r="H106" s="16"/>
      <c r="I106" s="11"/>
      <c r="J106" s="39"/>
      <c r="K106" s="39"/>
      <c r="L106" s="39"/>
      <c r="M106" s="39"/>
      <c r="N106" s="42"/>
      <c r="O106" s="8"/>
      <c r="P106" s="9"/>
      <c r="Q106" s="9"/>
      <c r="R106" s="8"/>
      <c r="S106" s="9"/>
      <c r="T106" s="9"/>
      <c r="U106" s="8"/>
      <c r="V106" s="9"/>
      <c r="W106" s="9"/>
      <c r="X106" s="9"/>
      <c r="Y106" s="8"/>
      <c r="Z106" s="9"/>
      <c r="AA106" s="8"/>
      <c r="AC106" s="8"/>
      <c r="AO106" s="8"/>
      <c r="AQ106" s="31"/>
      <c r="AT106" s="31"/>
      <c r="AU106" s="21"/>
      <c r="AV106" s="23"/>
      <c r="BI106" s="18"/>
      <c r="BK106" s="54"/>
      <c r="BM106" s="18"/>
      <c r="BO106" s="18"/>
      <c r="BQ106" s="18"/>
      <c r="BR106" s="18"/>
      <c r="BY106" s="18"/>
      <c r="CB106" s="18"/>
      <c r="CG106" s="18"/>
      <c r="CK106" s="18"/>
      <c r="CM106" s="18"/>
      <c r="CN106" s="18"/>
      <c r="CQ106" s="18"/>
      <c r="CS106" s="18"/>
      <c r="DD106" s="18"/>
    </row>
    <row r="107" spans="3:108" x14ac:dyDescent="0.3">
      <c r="C107" s="25"/>
      <c r="D107" s="12"/>
      <c r="E107" s="14"/>
      <c r="H107" s="16"/>
      <c r="I107" s="11"/>
      <c r="J107" s="39"/>
      <c r="K107" s="39"/>
      <c r="L107" s="39"/>
      <c r="M107" s="39"/>
      <c r="N107" s="42"/>
      <c r="O107" s="8"/>
      <c r="P107" s="9"/>
      <c r="Q107" s="9"/>
      <c r="R107" s="8"/>
      <c r="S107" s="9"/>
      <c r="T107" s="9"/>
      <c r="U107" s="8"/>
      <c r="V107" s="9"/>
      <c r="W107" s="9"/>
      <c r="X107" s="9"/>
      <c r="Y107" s="8"/>
      <c r="Z107" s="9"/>
      <c r="AA107" s="8"/>
      <c r="AC107" s="8"/>
      <c r="AO107" s="8"/>
      <c r="AQ107" s="31"/>
      <c r="AT107" s="31"/>
      <c r="AU107" s="21"/>
      <c r="AV107" s="23"/>
      <c r="BI107" s="18"/>
      <c r="BK107" s="54"/>
      <c r="BM107" s="18"/>
      <c r="BO107" s="18"/>
      <c r="BQ107" s="18"/>
      <c r="BR107" s="18"/>
      <c r="BY107" s="18"/>
      <c r="CB107" s="18"/>
      <c r="CG107" s="18"/>
      <c r="CK107" s="18"/>
      <c r="CM107" s="18"/>
      <c r="CN107" s="18"/>
      <c r="CQ107" s="18"/>
      <c r="CS107" s="18"/>
      <c r="DD107" s="18"/>
    </row>
    <row r="108" spans="3:108" x14ac:dyDescent="0.3">
      <c r="C108" s="25"/>
      <c r="D108" s="12"/>
      <c r="E108" s="14"/>
      <c r="H108" s="16"/>
      <c r="I108" s="11"/>
      <c r="J108" s="39"/>
      <c r="K108" s="39"/>
      <c r="L108" s="39"/>
      <c r="M108" s="39"/>
      <c r="N108" s="42"/>
      <c r="O108" s="8"/>
      <c r="P108" s="9"/>
      <c r="Q108" s="9"/>
      <c r="R108" s="8"/>
      <c r="S108" s="9"/>
      <c r="T108" s="9"/>
      <c r="U108" s="8"/>
      <c r="V108" s="9"/>
      <c r="W108" s="9"/>
      <c r="X108" s="9"/>
      <c r="Y108" s="8"/>
      <c r="Z108" s="9"/>
      <c r="AA108" s="8"/>
      <c r="AC108" s="8"/>
      <c r="AO108" s="8"/>
      <c r="AQ108" s="31"/>
      <c r="AT108" s="31"/>
      <c r="AU108" s="21"/>
      <c r="AV108" s="23"/>
      <c r="BI108" s="18"/>
      <c r="BK108" s="54"/>
      <c r="BM108" s="18"/>
      <c r="BO108" s="18"/>
      <c r="BQ108" s="18"/>
      <c r="BR108" s="18"/>
      <c r="BY108" s="18"/>
      <c r="CB108" s="18"/>
      <c r="CG108" s="18"/>
      <c r="CK108" s="18"/>
      <c r="CM108" s="18"/>
      <c r="CN108" s="18"/>
      <c r="CQ108" s="18"/>
      <c r="CS108" s="18"/>
      <c r="DD108" s="18"/>
    </row>
    <row r="109" spans="3:108" x14ac:dyDescent="0.3">
      <c r="C109" s="25"/>
      <c r="D109" s="12"/>
      <c r="E109" s="14"/>
      <c r="H109" s="16"/>
      <c r="I109" s="11"/>
      <c r="J109" s="39"/>
      <c r="K109" s="39"/>
      <c r="L109" s="39"/>
      <c r="M109" s="39"/>
      <c r="N109" s="42"/>
      <c r="O109" s="8"/>
      <c r="P109" s="9"/>
      <c r="Q109" s="9"/>
      <c r="R109" s="8"/>
      <c r="S109" s="9"/>
      <c r="T109" s="9"/>
      <c r="U109" s="8"/>
      <c r="V109" s="9"/>
      <c r="W109" s="9"/>
      <c r="X109" s="9"/>
      <c r="Y109" s="8"/>
      <c r="Z109" s="9"/>
      <c r="AA109" s="8"/>
      <c r="AC109" s="8"/>
      <c r="AO109" s="8"/>
      <c r="AQ109" s="31"/>
      <c r="AT109" s="31"/>
      <c r="AU109" s="21"/>
      <c r="AV109" s="23"/>
      <c r="BI109" s="18"/>
      <c r="BK109" s="54"/>
      <c r="BM109" s="18"/>
      <c r="BO109" s="18"/>
      <c r="BQ109" s="18"/>
      <c r="BR109" s="18"/>
      <c r="BY109" s="18"/>
      <c r="CB109" s="18"/>
      <c r="CG109" s="18"/>
      <c r="CK109" s="18"/>
      <c r="CM109" s="18"/>
      <c r="CN109" s="18"/>
      <c r="CQ109" s="18"/>
      <c r="CS109" s="18"/>
      <c r="DD109" s="18"/>
    </row>
    <row r="110" spans="3:108" x14ac:dyDescent="0.3">
      <c r="C110" s="25"/>
      <c r="D110" s="12"/>
      <c r="E110" s="14"/>
      <c r="H110" s="16"/>
      <c r="I110" s="11"/>
      <c r="J110" s="39"/>
      <c r="K110" s="39"/>
      <c r="L110" s="39"/>
      <c r="M110" s="39"/>
      <c r="N110" s="42"/>
      <c r="O110" s="8"/>
      <c r="P110" s="9"/>
      <c r="Q110" s="9"/>
      <c r="R110" s="8"/>
      <c r="S110" s="9"/>
      <c r="T110" s="9"/>
      <c r="U110" s="8"/>
      <c r="V110" s="9"/>
      <c r="W110" s="9"/>
      <c r="X110" s="9"/>
      <c r="Y110" s="8"/>
      <c r="Z110" s="9"/>
      <c r="AA110" s="8"/>
      <c r="AC110" s="8"/>
      <c r="AO110" s="8"/>
      <c r="AQ110" s="31"/>
      <c r="AT110" s="31"/>
      <c r="AU110" s="21"/>
      <c r="AV110" s="23"/>
      <c r="BI110" s="18"/>
      <c r="BK110" s="54"/>
      <c r="BM110" s="18"/>
      <c r="BO110" s="18"/>
      <c r="BQ110" s="18"/>
      <c r="BR110" s="18"/>
      <c r="BY110" s="18"/>
      <c r="CB110" s="18"/>
      <c r="CG110" s="18"/>
      <c r="CK110" s="18"/>
      <c r="CM110" s="18"/>
      <c r="CN110" s="18"/>
      <c r="CQ110" s="18"/>
      <c r="CS110" s="18"/>
      <c r="DD110" s="18"/>
    </row>
    <row r="111" spans="3:108" x14ac:dyDescent="0.3">
      <c r="C111" s="25"/>
      <c r="D111" s="12"/>
      <c r="E111" s="14"/>
      <c r="H111" s="16"/>
      <c r="I111" s="11"/>
      <c r="J111" s="39"/>
      <c r="K111" s="39"/>
      <c r="L111" s="39"/>
      <c r="M111" s="39"/>
      <c r="N111" s="42"/>
      <c r="O111" s="8"/>
      <c r="P111" s="9"/>
      <c r="Q111" s="9"/>
      <c r="R111" s="8"/>
      <c r="S111" s="9"/>
      <c r="T111" s="9"/>
      <c r="U111" s="8"/>
      <c r="V111" s="9"/>
      <c r="W111" s="9"/>
      <c r="X111" s="9"/>
      <c r="Y111" s="8"/>
      <c r="Z111" s="9"/>
      <c r="AA111" s="8"/>
      <c r="AC111" s="8"/>
      <c r="AO111" s="8"/>
      <c r="AQ111" s="31"/>
      <c r="AT111" s="31"/>
      <c r="AU111" s="21"/>
      <c r="AV111" s="23"/>
      <c r="BI111" s="18"/>
      <c r="BK111" s="54"/>
      <c r="BM111" s="18"/>
      <c r="BO111" s="18"/>
      <c r="BQ111" s="18"/>
      <c r="BR111" s="18"/>
      <c r="BY111" s="18"/>
      <c r="CB111" s="18"/>
      <c r="CG111" s="18"/>
      <c r="CK111" s="18"/>
      <c r="CM111" s="18"/>
      <c r="CN111" s="18"/>
      <c r="CQ111" s="18"/>
      <c r="CS111" s="18"/>
      <c r="DD111" s="18"/>
    </row>
    <row r="112" spans="3:108" x14ac:dyDescent="0.3">
      <c r="C112" s="25"/>
      <c r="D112" s="12"/>
      <c r="E112" s="14"/>
      <c r="H112" s="16"/>
      <c r="I112" s="11"/>
      <c r="J112" s="39"/>
      <c r="K112" s="39"/>
      <c r="L112" s="39"/>
      <c r="M112" s="39"/>
      <c r="N112" s="42"/>
      <c r="O112" s="8"/>
      <c r="P112" s="9"/>
      <c r="Q112" s="9"/>
      <c r="R112" s="8"/>
      <c r="S112" s="9"/>
      <c r="T112" s="9"/>
      <c r="U112" s="8"/>
      <c r="V112" s="9"/>
      <c r="W112" s="9"/>
      <c r="X112" s="9"/>
      <c r="Y112" s="8"/>
      <c r="Z112" s="9"/>
      <c r="AA112" s="8"/>
      <c r="AC112" s="8"/>
      <c r="AO112" s="8"/>
      <c r="AQ112" s="31"/>
      <c r="AT112" s="31"/>
      <c r="AU112" s="21"/>
      <c r="AV112" s="23"/>
      <c r="BI112" s="18"/>
      <c r="BK112" s="54"/>
      <c r="BM112" s="18"/>
      <c r="BO112" s="18"/>
      <c r="BQ112" s="18"/>
      <c r="BR112" s="18"/>
      <c r="BY112" s="18"/>
      <c r="CB112" s="18"/>
      <c r="CG112" s="18"/>
      <c r="CK112" s="18"/>
      <c r="CM112" s="18"/>
      <c r="CN112" s="18"/>
      <c r="CQ112" s="18"/>
      <c r="CS112" s="18"/>
      <c r="DD112" s="18"/>
    </row>
    <row r="113" spans="3:108" x14ac:dyDescent="0.3">
      <c r="C113" s="25"/>
      <c r="D113" s="12"/>
      <c r="E113" s="14"/>
      <c r="H113" s="16"/>
      <c r="I113" s="11"/>
      <c r="J113" s="39"/>
      <c r="K113" s="39"/>
      <c r="L113" s="39"/>
      <c r="M113" s="39"/>
      <c r="N113" s="42"/>
      <c r="O113" s="8"/>
      <c r="P113" s="9"/>
      <c r="Q113" s="9"/>
      <c r="R113" s="8"/>
      <c r="S113" s="9"/>
      <c r="T113" s="9"/>
      <c r="U113" s="8"/>
      <c r="V113" s="9"/>
      <c r="W113" s="9"/>
      <c r="X113" s="9"/>
      <c r="Y113" s="8"/>
      <c r="Z113" s="9"/>
      <c r="AA113" s="8"/>
      <c r="AC113" s="8"/>
      <c r="AO113" s="8"/>
      <c r="AQ113" s="31"/>
      <c r="AT113" s="31"/>
      <c r="AU113" s="21"/>
      <c r="AV113" s="23"/>
      <c r="BI113" s="18"/>
      <c r="BK113" s="54"/>
      <c r="BM113" s="18"/>
      <c r="BO113" s="18"/>
      <c r="BQ113" s="18"/>
      <c r="BR113" s="18"/>
      <c r="BY113" s="18"/>
      <c r="CB113" s="18"/>
      <c r="CG113" s="18"/>
      <c r="CK113" s="18"/>
      <c r="CM113" s="18"/>
      <c r="CN113" s="18"/>
      <c r="CQ113" s="18"/>
      <c r="CS113" s="18"/>
      <c r="DD113" s="18"/>
    </row>
    <row r="114" spans="3:108" x14ac:dyDescent="0.3">
      <c r="C114" s="25"/>
      <c r="D114" s="12"/>
      <c r="E114" s="14"/>
      <c r="H114" s="16"/>
      <c r="I114" s="11"/>
      <c r="J114" s="39"/>
      <c r="K114" s="39"/>
      <c r="L114" s="39"/>
      <c r="M114" s="39"/>
      <c r="N114" s="42"/>
      <c r="O114" s="8"/>
      <c r="P114" s="9"/>
      <c r="Q114" s="9"/>
      <c r="R114" s="8"/>
      <c r="S114" s="9"/>
      <c r="T114" s="9"/>
      <c r="U114" s="8"/>
      <c r="V114" s="9"/>
      <c r="W114" s="9"/>
      <c r="X114" s="9"/>
      <c r="Y114" s="8"/>
      <c r="Z114" s="9"/>
      <c r="AA114" s="8"/>
      <c r="AC114" s="8"/>
      <c r="AO114" s="8"/>
      <c r="AQ114" s="31"/>
      <c r="AT114" s="31"/>
      <c r="AU114" s="21"/>
      <c r="AV114" s="23"/>
      <c r="BI114" s="18"/>
      <c r="BK114" s="54"/>
      <c r="BM114" s="18"/>
      <c r="BO114" s="18"/>
      <c r="BQ114" s="18"/>
      <c r="BR114" s="18"/>
      <c r="BY114" s="18"/>
      <c r="CB114" s="18"/>
      <c r="CG114" s="18"/>
      <c r="CK114" s="18"/>
      <c r="CM114" s="18"/>
      <c r="CN114" s="18"/>
      <c r="CQ114" s="18"/>
      <c r="CS114" s="18"/>
      <c r="DD114" s="18"/>
    </row>
    <row r="115" spans="3:108" x14ac:dyDescent="0.3">
      <c r="C115" s="25"/>
      <c r="D115" s="12"/>
      <c r="E115" s="14"/>
      <c r="H115" s="16"/>
      <c r="I115" s="11"/>
      <c r="J115" s="39"/>
      <c r="K115" s="39"/>
      <c r="L115" s="39"/>
      <c r="M115" s="39"/>
      <c r="N115" s="42"/>
      <c r="O115" s="8"/>
      <c r="P115" s="9"/>
      <c r="Q115" s="9"/>
      <c r="R115" s="8"/>
      <c r="S115" s="9"/>
      <c r="T115" s="9"/>
      <c r="U115" s="8"/>
      <c r="V115" s="9"/>
      <c r="W115" s="9"/>
      <c r="X115" s="9"/>
      <c r="Y115" s="8"/>
      <c r="Z115" s="9"/>
      <c r="AA115" s="8"/>
      <c r="AC115" s="8"/>
      <c r="AO115" s="8"/>
      <c r="AQ115" s="31"/>
      <c r="AT115" s="31"/>
      <c r="AU115" s="21"/>
      <c r="AV115" s="23"/>
      <c r="BI115" s="18"/>
      <c r="BK115" s="54"/>
      <c r="BM115" s="18"/>
      <c r="BO115" s="18"/>
      <c r="BQ115" s="18"/>
      <c r="BR115" s="18"/>
      <c r="BY115" s="18"/>
      <c r="CB115" s="18"/>
      <c r="CG115" s="18"/>
      <c r="CK115" s="18"/>
      <c r="CM115" s="18"/>
      <c r="CN115" s="18"/>
      <c r="CQ115" s="18"/>
      <c r="CS115" s="18"/>
      <c r="DD115" s="18"/>
    </row>
    <row r="116" spans="3:108" x14ac:dyDescent="0.3">
      <c r="C116" s="25"/>
      <c r="D116" s="12"/>
      <c r="E116" s="14"/>
      <c r="H116" s="16"/>
      <c r="I116" s="11"/>
      <c r="J116" s="39"/>
      <c r="K116" s="39"/>
      <c r="L116" s="39"/>
      <c r="M116" s="39"/>
      <c r="N116" s="42"/>
      <c r="O116" s="8"/>
      <c r="P116" s="9"/>
      <c r="Q116" s="9"/>
      <c r="R116" s="8"/>
      <c r="S116" s="9"/>
      <c r="T116" s="9"/>
      <c r="U116" s="8"/>
      <c r="V116" s="9"/>
      <c r="W116" s="9"/>
      <c r="X116" s="9"/>
      <c r="Y116" s="8"/>
      <c r="Z116" s="9"/>
      <c r="AA116" s="8"/>
      <c r="AC116" s="8"/>
      <c r="AO116" s="8"/>
      <c r="AQ116" s="31"/>
      <c r="AT116" s="31"/>
      <c r="AU116" s="21"/>
      <c r="AV116" s="23"/>
      <c r="BI116" s="18"/>
      <c r="BK116" s="54"/>
      <c r="BM116" s="18"/>
      <c r="BO116" s="18"/>
      <c r="BQ116" s="18"/>
      <c r="BR116" s="18"/>
      <c r="BY116" s="18"/>
      <c r="CB116" s="18"/>
      <c r="CG116" s="18"/>
      <c r="CK116" s="18"/>
      <c r="CM116" s="18"/>
      <c r="CN116" s="18"/>
      <c r="CQ116" s="18"/>
      <c r="CS116" s="18"/>
      <c r="DD116" s="18"/>
    </row>
    <row r="117" spans="3:108" x14ac:dyDescent="0.3">
      <c r="C117" s="25"/>
      <c r="D117" s="12"/>
      <c r="E117" s="14"/>
      <c r="H117" s="16"/>
      <c r="I117" s="11"/>
      <c r="J117" s="39"/>
      <c r="K117" s="39"/>
      <c r="L117" s="39"/>
      <c r="M117" s="39"/>
      <c r="N117" s="42"/>
      <c r="O117" s="8"/>
      <c r="P117" s="9"/>
      <c r="Q117" s="9"/>
      <c r="R117" s="8"/>
      <c r="S117" s="9"/>
      <c r="T117" s="9"/>
      <c r="U117" s="8"/>
      <c r="V117" s="9"/>
      <c r="W117" s="9"/>
      <c r="X117" s="9"/>
      <c r="Y117" s="8"/>
      <c r="Z117" s="9"/>
      <c r="AA117" s="8"/>
      <c r="AC117" s="8"/>
      <c r="AO117" s="8"/>
      <c r="AQ117" s="31"/>
      <c r="AT117" s="31"/>
      <c r="AU117" s="21"/>
      <c r="AV117" s="23"/>
      <c r="BI117" s="18"/>
      <c r="BK117" s="54"/>
      <c r="BM117" s="18"/>
      <c r="BO117" s="18"/>
      <c r="BQ117" s="18"/>
      <c r="BR117" s="18"/>
      <c r="BY117" s="18"/>
      <c r="CB117" s="18"/>
      <c r="CG117" s="18"/>
      <c r="CK117" s="18"/>
      <c r="CM117" s="18"/>
      <c r="CN117" s="18"/>
      <c r="CQ117" s="18"/>
      <c r="CS117" s="18"/>
      <c r="DD117" s="18"/>
    </row>
    <row r="118" spans="3:108" x14ac:dyDescent="0.3">
      <c r="C118" s="25"/>
      <c r="D118" s="12"/>
      <c r="E118" s="14"/>
      <c r="H118" s="16"/>
      <c r="I118" s="11"/>
      <c r="J118" s="39"/>
      <c r="K118" s="39"/>
      <c r="L118" s="39"/>
      <c r="M118" s="39"/>
      <c r="N118" s="42"/>
      <c r="O118" s="8"/>
      <c r="P118" s="9"/>
      <c r="Q118" s="9"/>
      <c r="R118" s="8"/>
      <c r="S118" s="9"/>
      <c r="T118" s="9"/>
      <c r="U118" s="8"/>
      <c r="V118" s="9"/>
      <c r="W118" s="9"/>
      <c r="X118" s="9"/>
      <c r="Y118" s="8"/>
      <c r="Z118" s="9"/>
      <c r="AA118" s="8"/>
      <c r="AC118" s="8"/>
      <c r="AO118" s="8"/>
      <c r="AQ118" s="31"/>
      <c r="AT118" s="31"/>
      <c r="AU118" s="21"/>
      <c r="AV118" s="23"/>
      <c r="BI118" s="18"/>
      <c r="BK118" s="54"/>
      <c r="BM118" s="18"/>
      <c r="BO118" s="18"/>
      <c r="BQ118" s="18"/>
      <c r="BR118" s="18"/>
      <c r="BY118" s="18"/>
      <c r="CB118" s="18"/>
      <c r="CG118" s="18"/>
      <c r="CK118" s="18"/>
      <c r="CM118" s="18"/>
      <c r="CN118" s="18"/>
      <c r="CQ118" s="18"/>
      <c r="CS118" s="18"/>
      <c r="DD118" s="18"/>
    </row>
    <row r="119" spans="3:108" x14ac:dyDescent="0.3">
      <c r="C119" s="25"/>
      <c r="D119" s="12"/>
      <c r="E119" s="14"/>
      <c r="H119" s="16"/>
      <c r="I119" s="11"/>
      <c r="J119" s="39"/>
      <c r="K119" s="39"/>
      <c r="L119" s="39"/>
      <c r="M119" s="39"/>
      <c r="N119" s="42"/>
      <c r="O119" s="8"/>
      <c r="P119" s="9"/>
      <c r="Q119" s="9"/>
      <c r="R119" s="8"/>
      <c r="S119" s="9"/>
      <c r="T119" s="9"/>
      <c r="U119" s="8"/>
      <c r="V119" s="9"/>
      <c r="W119" s="9"/>
      <c r="X119" s="9"/>
      <c r="Y119" s="8"/>
      <c r="Z119" s="9"/>
      <c r="AA119" s="8"/>
      <c r="AC119" s="8"/>
      <c r="AO119" s="8"/>
      <c r="AQ119" s="31"/>
      <c r="AT119" s="31"/>
      <c r="AU119" s="21"/>
      <c r="AV119" s="23"/>
      <c r="BI119" s="18"/>
      <c r="BK119" s="54"/>
      <c r="BM119" s="18"/>
      <c r="BO119" s="18"/>
      <c r="BQ119" s="18"/>
      <c r="BR119" s="18"/>
      <c r="BY119" s="18"/>
      <c r="CB119" s="18"/>
      <c r="CG119" s="18"/>
      <c r="CK119" s="18"/>
      <c r="CM119" s="18"/>
      <c r="CN119" s="18"/>
      <c r="CQ119" s="18"/>
      <c r="CS119" s="18"/>
      <c r="DD119" s="18"/>
    </row>
    <row r="120" spans="3:108" x14ac:dyDescent="0.3">
      <c r="C120" s="25"/>
      <c r="D120" s="12"/>
      <c r="E120" s="14"/>
      <c r="H120" s="16"/>
      <c r="I120" s="11"/>
      <c r="J120" s="39"/>
      <c r="K120" s="39"/>
      <c r="L120" s="39"/>
      <c r="M120" s="39"/>
      <c r="N120" s="42"/>
      <c r="O120" s="8"/>
      <c r="P120" s="9"/>
      <c r="Q120" s="9"/>
      <c r="R120" s="8"/>
      <c r="S120" s="9"/>
      <c r="T120" s="9"/>
      <c r="U120" s="8"/>
      <c r="V120" s="9"/>
      <c r="W120" s="9"/>
      <c r="X120" s="9"/>
      <c r="Y120" s="8"/>
      <c r="Z120" s="9"/>
      <c r="AA120" s="8"/>
      <c r="AC120" s="8"/>
      <c r="AO120" s="8"/>
      <c r="AQ120" s="31"/>
      <c r="AT120" s="31"/>
      <c r="AU120" s="21"/>
      <c r="AV120" s="23"/>
      <c r="BI120" s="18"/>
      <c r="BK120" s="54"/>
      <c r="BM120" s="18"/>
      <c r="BO120" s="18"/>
      <c r="BQ120" s="18"/>
      <c r="BR120" s="18"/>
      <c r="BY120" s="18"/>
      <c r="CB120" s="18"/>
      <c r="CG120" s="18"/>
      <c r="CK120" s="18"/>
      <c r="CM120" s="18"/>
      <c r="CN120" s="18"/>
      <c r="CQ120" s="18"/>
      <c r="CS120" s="18"/>
      <c r="DD120" s="18"/>
    </row>
    <row r="121" spans="3:108" x14ac:dyDescent="0.3">
      <c r="C121" s="25"/>
      <c r="D121" s="12"/>
      <c r="E121" s="14"/>
      <c r="H121" s="16"/>
      <c r="I121" s="11"/>
      <c r="J121" s="39"/>
      <c r="K121" s="39"/>
      <c r="L121" s="39"/>
      <c r="M121" s="39"/>
      <c r="N121" s="42"/>
      <c r="O121" s="8"/>
      <c r="P121" s="9"/>
      <c r="Q121" s="9"/>
      <c r="R121" s="8"/>
      <c r="S121" s="9"/>
      <c r="T121" s="9"/>
      <c r="U121" s="8"/>
      <c r="V121" s="9"/>
      <c r="W121" s="9"/>
      <c r="X121" s="9"/>
      <c r="Y121" s="8"/>
      <c r="Z121" s="9"/>
      <c r="AA121" s="8"/>
      <c r="AC121" s="8"/>
      <c r="AO121" s="8"/>
      <c r="AQ121" s="31"/>
      <c r="AT121" s="31"/>
      <c r="AU121" s="21"/>
      <c r="AV121" s="23"/>
      <c r="BI121" s="18"/>
      <c r="BK121" s="54"/>
      <c r="BM121" s="18"/>
      <c r="BO121" s="18"/>
      <c r="BQ121" s="18"/>
      <c r="BR121" s="18"/>
      <c r="BY121" s="18"/>
      <c r="CB121" s="18"/>
      <c r="CG121" s="18"/>
      <c r="CK121" s="18"/>
      <c r="CM121" s="18"/>
      <c r="CN121" s="18"/>
      <c r="CQ121" s="18"/>
      <c r="CS121" s="18"/>
      <c r="DD121" s="18"/>
    </row>
    <row r="122" spans="3:108" x14ac:dyDescent="0.3">
      <c r="C122" s="25"/>
      <c r="D122" s="12"/>
      <c r="E122" s="14"/>
      <c r="H122" s="16"/>
      <c r="I122" s="11"/>
      <c r="J122" s="39"/>
      <c r="K122" s="39"/>
      <c r="L122" s="39"/>
      <c r="M122" s="39"/>
      <c r="N122" s="42"/>
      <c r="O122" s="8"/>
      <c r="P122" s="9"/>
      <c r="Q122" s="9"/>
      <c r="R122" s="8"/>
      <c r="S122" s="9"/>
      <c r="T122" s="9"/>
      <c r="U122" s="8"/>
      <c r="V122" s="9"/>
      <c r="W122" s="9"/>
      <c r="X122" s="9"/>
      <c r="Y122" s="8"/>
      <c r="Z122" s="9"/>
      <c r="AA122" s="8"/>
      <c r="AC122" s="8"/>
      <c r="AO122" s="8"/>
      <c r="AQ122" s="31"/>
      <c r="AT122" s="31"/>
      <c r="AU122" s="21"/>
      <c r="AV122" s="23"/>
      <c r="BI122" s="18"/>
      <c r="BK122" s="54"/>
      <c r="BM122" s="18"/>
      <c r="BO122" s="18"/>
      <c r="BQ122" s="18"/>
      <c r="BR122" s="18"/>
      <c r="BY122" s="18"/>
      <c r="CB122" s="18"/>
      <c r="CG122" s="18"/>
      <c r="CK122" s="18"/>
      <c r="CM122" s="18"/>
      <c r="CN122" s="18"/>
      <c r="CQ122" s="18"/>
      <c r="CS122" s="18"/>
      <c r="DD122" s="18"/>
    </row>
    <row r="123" spans="3:108" x14ac:dyDescent="0.3">
      <c r="C123" s="25"/>
      <c r="D123" s="12"/>
      <c r="E123" s="14"/>
      <c r="H123" s="16"/>
      <c r="I123" s="11"/>
      <c r="J123" s="39"/>
      <c r="K123" s="39"/>
      <c r="L123" s="39"/>
      <c r="M123" s="39"/>
      <c r="N123" s="42"/>
      <c r="O123" s="8"/>
      <c r="P123" s="9"/>
      <c r="Q123" s="9"/>
      <c r="R123" s="8"/>
      <c r="S123" s="9"/>
      <c r="T123" s="9"/>
      <c r="U123" s="8"/>
      <c r="V123" s="9"/>
      <c r="W123" s="9"/>
      <c r="X123" s="9"/>
      <c r="Y123" s="8"/>
      <c r="Z123" s="9"/>
      <c r="AA123" s="8"/>
      <c r="AC123" s="8"/>
      <c r="AO123" s="8"/>
      <c r="AQ123" s="31"/>
      <c r="AT123" s="31"/>
      <c r="AU123" s="21"/>
      <c r="AV123" s="23"/>
      <c r="BI123" s="18"/>
      <c r="BK123" s="54"/>
      <c r="BM123" s="18"/>
      <c r="BO123" s="18"/>
      <c r="BQ123" s="18"/>
      <c r="BR123" s="18"/>
      <c r="BY123" s="18"/>
      <c r="CB123" s="18"/>
      <c r="CG123" s="18"/>
      <c r="CK123" s="18"/>
      <c r="CM123" s="18"/>
      <c r="CN123" s="18"/>
      <c r="CQ123" s="18"/>
      <c r="CS123" s="18"/>
      <c r="DD123" s="18"/>
    </row>
    <row r="124" spans="3:108" x14ac:dyDescent="0.3">
      <c r="C124" s="25"/>
      <c r="D124" s="12"/>
      <c r="E124" s="14"/>
      <c r="H124" s="16"/>
      <c r="I124" s="11"/>
      <c r="J124" s="39"/>
      <c r="K124" s="39"/>
      <c r="L124" s="39"/>
      <c r="M124" s="39"/>
      <c r="N124" s="42"/>
      <c r="O124" s="8"/>
      <c r="P124" s="9"/>
      <c r="Q124" s="9"/>
      <c r="R124" s="8"/>
      <c r="S124" s="9"/>
      <c r="T124" s="9"/>
      <c r="U124" s="8"/>
      <c r="V124" s="9"/>
      <c r="W124" s="9"/>
      <c r="X124" s="9"/>
      <c r="Y124" s="8"/>
      <c r="Z124" s="9"/>
      <c r="AA124" s="8"/>
      <c r="AC124" s="8"/>
      <c r="AO124" s="8"/>
      <c r="AQ124" s="31"/>
      <c r="AT124" s="31"/>
      <c r="AU124" s="21"/>
      <c r="AV124" s="23"/>
      <c r="BI124" s="18"/>
      <c r="BK124" s="54"/>
      <c r="BM124" s="18"/>
      <c r="BO124" s="18"/>
      <c r="BQ124" s="18"/>
      <c r="BR124" s="18"/>
      <c r="BY124" s="18"/>
      <c r="CB124" s="18"/>
      <c r="CG124" s="18"/>
      <c r="CK124" s="18"/>
      <c r="CM124" s="18"/>
      <c r="CN124" s="18"/>
      <c r="CQ124" s="18"/>
      <c r="CS124" s="18"/>
      <c r="DD124" s="18"/>
    </row>
    <row r="125" spans="3:108" x14ac:dyDescent="0.3">
      <c r="C125" s="25"/>
      <c r="D125" s="12"/>
      <c r="E125" s="14"/>
      <c r="H125" s="16"/>
      <c r="I125" s="11"/>
      <c r="J125" s="39"/>
      <c r="K125" s="39"/>
      <c r="L125" s="39"/>
      <c r="M125" s="39"/>
      <c r="N125" s="42"/>
      <c r="O125" s="8"/>
      <c r="P125" s="9"/>
      <c r="Q125" s="9"/>
      <c r="R125" s="8"/>
      <c r="S125" s="9"/>
      <c r="T125" s="9"/>
      <c r="U125" s="8"/>
      <c r="V125" s="9"/>
      <c r="W125" s="9"/>
      <c r="X125" s="9"/>
      <c r="Y125" s="8"/>
      <c r="Z125" s="9"/>
      <c r="AA125" s="8"/>
      <c r="AC125" s="8"/>
      <c r="AO125" s="8"/>
      <c r="AQ125" s="31"/>
      <c r="AT125" s="31"/>
      <c r="AU125" s="21"/>
      <c r="AV125" s="23"/>
      <c r="BI125" s="18"/>
      <c r="BK125" s="54"/>
      <c r="BM125" s="18"/>
      <c r="BO125" s="18"/>
      <c r="BQ125" s="18"/>
      <c r="BR125" s="18"/>
      <c r="BY125" s="18"/>
      <c r="CB125" s="18"/>
      <c r="CG125" s="18"/>
      <c r="CK125" s="18"/>
      <c r="CM125" s="18"/>
      <c r="CN125" s="18"/>
      <c r="CQ125" s="18"/>
      <c r="CS125" s="18"/>
      <c r="DD125" s="18"/>
    </row>
    <row r="126" spans="3:108" x14ac:dyDescent="0.3">
      <c r="C126" s="25"/>
      <c r="D126" s="12"/>
      <c r="E126" s="14"/>
      <c r="H126" s="16"/>
      <c r="I126" s="11"/>
      <c r="J126" s="39"/>
      <c r="K126" s="39"/>
      <c r="L126" s="39"/>
      <c r="M126" s="39"/>
      <c r="N126" s="42"/>
      <c r="O126" s="8"/>
      <c r="P126" s="9"/>
      <c r="Q126" s="9"/>
      <c r="R126" s="8"/>
      <c r="S126" s="9"/>
      <c r="T126" s="9"/>
      <c r="U126" s="8"/>
      <c r="V126" s="9"/>
      <c r="W126" s="9"/>
      <c r="X126" s="9"/>
      <c r="Y126" s="8"/>
      <c r="Z126" s="9"/>
      <c r="AA126" s="8"/>
      <c r="AC126" s="8"/>
      <c r="AO126" s="8"/>
      <c r="AQ126" s="31"/>
      <c r="AT126" s="31"/>
      <c r="AU126" s="21"/>
      <c r="AV126" s="23"/>
      <c r="BI126" s="18"/>
      <c r="BK126" s="54"/>
      <c r="BM126" s="18"/>
      <c r="BO126" s="18"/>
      <c r="BQ126" s="18"/>
      <c r="BR126" s="18"/>
      <c r="BY126" s="18"/>
      <c r="CB126" s="18"/>
      <c r="CG126" s="18"/>
      <c r="CK126" s="18"/>
      <c r="CM126" s="18"/>
      <c r="CN126" s="18"/>
      <c r="CQ126" s="18"/>
      <c r="CS126" s="18"/>
      <c r="DD126" s="18"/>
    </row>
    <row r="127" spans="3:108" x14ac:dyDescent="0.3">
      <c r="C127" s="25"/>
      <c r="D127" s="12"/>
      <c r="E127" s="14"/>
      <c r="H127" s="16"/>
      <c r="I127" s="11"/>
      <c r="J127" s="39"/>
      <c r="K127" s="39"/>
      <c r="L127" s="39"/>
      <c r="M127" s="39"/>
      <c r="N127" s="42"/>
      <c r="O127" s="8"/>
      <c r="P127" s="9"/>
      <c r="Q127" s="9"/>
      <c r="R127" s="8"/>
      <c r="S127" s="9"/>
      <c r="T127" s="9"/>
      <c r="U127" s="8"/>
      <c r="V127" s="9"/>
      <c r="W127" s="9"/>
      <c r="X127" s="9"/>
      <c r="Y127" s="8"/>
      <c r="Z127" s="9"/>
      <c r="AA127" s="8"/>
      <c r="AC127" s="8"/>
      <c r="AO127" s="8"/>
      <c r="AQ127" s="31"/>
      <c r="AT127" s="31"/>
      <c r="AU127" s="21"/>
      <c r="AV127" s="23"/>
      <c r="BI127" s="18"/>
      <c r="BK127" s="54"/>
      <c r="BM127" s="18"/>
      <c r="BO127" s="18"/>
      <c r="BQ127" s="18"/>
      <c r="BR127" s="18"/>
      <c r="BY127" s="18"/>
      <c r="CB127" s="18"/>
      <c r="CG127" s="18"/>
      <c r="CK127" s="18"/>
      <c r="CM127" s="18"/>
      <c r="CN127" s="18"/>
      <c r="CQ127" s="18"/>
      <c r="CS127" s="18"/>
      <c r="DD127" s="18"/>
    </row>
    <row r="128" spans="3:108" x14ac:dyDescent="0.3">
      <c r="C128" s="25"/>
      <c r="D128" s="12"/>
      <c r="E128" s="14"/>
      <c r="H128" s="16"/>
      <c r="I128" s="11"/>
      <c r="J128" s="39"/>
      <c r="K128" s="39"/>
      <c r="L128" s="39"/>
      <c r="M128" s="39"/>
      <c r="N128" s="42"/>
      <c r="O128" s="8"/>
      <c r="P128" s="9"/>
      <c r="Q128" s="9"/>
      <c r="R128" s="8"/>
      <c r="S128" s="9"/>
      <c r="T128" s="9"/>
      <c r="U128" s="8"/>
      <c r="V128" s="9"/>
      <c r="W128" s="9"/>
      <c r="X128" s="9"/>
      <c r="Y128" s="8"/>
      <c r="Z128" s="9"/>
      <c r="AA128" s="8"/>
      <c r="AC128" s="8"/>
      <c r="AO128" s="8"/>
      <c r="AQ128" s="31"/>
      <c r="AT128" s="31"/>
      <c r="AU128" s="21"/>
      <c r="AV128" s="23"/>
      <c r="BI128" s="18"/>
      <c r="BK128" s="54"/>
      <c r="BM128" s="18"/>
      <c r="BO128" s="18"/>
      <c r="BQ128" s="18"/>
      <c r="BR128" s="18"/>
      <c r="BY128" s="18"/>
      <c r="CB128" s="18"/>
      <c r="CG128" s="18"/>
      <c r="CK128" s="18"/>
      <c r="CM128" s="18"/>
      <c r="CN128" s="18"/>
      <c r="CQ128" s="18"/>
      <c r="CS128" s="18"/>
      <c r="DD128" s="18"/>
    </row>
    <row r="129" spans="3:108" x14ac:dyDescent="0.3">
      <c r="C129" s="25"/>
      <c r="D129" s="12"/>
      <c r="E129" s="14"/>
      <c r="H129" s="16"/>
      <c r="I129" s="11"/>
      <c r="J129" s="39"/>
      <c r="K129" s="39"/>
      <c r="L129" s="39"/>
      <c r="M129" s="39"/>
      <c r="N129" s="42"/>
      <c r="O129" s="8"/>
      <c r="P129" s="9"/>
      <c r="Q129" s="9"/>
      <c r="R129" s="8"/>
      <c r="S129" s="9"/>
      <c r="T129" s="9"/>
      <c r="U129" s="8"/>
      <c r="V129" s="9"/>
      <c r="W129" s="9"/>
      <c r="X129" s="9"/>
      <c r="Y129" s="8"/>
      <c r="Z129" s="9"/>
      <c r="AA129" s="8"/>
      <c r="AC129" s="8"/>
      <c r="AO129" s="8"/>
      <c r="AQ129" s="31"/>
      <c r="AT129" s="31"/>
      <c r="AU129" s="21"/>
      <c r="AV129" s="23"/>
      <c r="BI129" s="18"/>
      <c r="BK129" s="54"/>
      <c r="BM129" s="18"/>
      <c r="BO129" s="18"/>
      <c r="BQ129" s="18"/>
      <c r="BR129" s="18"/>
      <c r="BY129" s="18"/>
      <c r="CB129" s="18"/>
      <c r="CG129" s="18"/>
      <c r="CK129" s="18"/>
      <c r="CM129" s="18"/>
      <c r="CN129" s="18"/>
      <c r="CQ129" s="18"/>
      <c r="CS129" s="18"/>
      <c r="DD129" s="18"/>
    </row>
    <row r="130" spans="3:108" x14ac:dyDescent="0.3">
      <c r="C130" s="25"/>
      <c r="D130" s="12"/>
      <c r="E130" s="14"/>
      <c r="H130" s="16"/>
      <c r="I130" s="11"/>
      <c r="J130" s="39"/>
      <c r="K130" s="39"/>
      <c r="L130" s="39"/>
      <c r="M130" s="39"/>
      <c r="N130" s="42"/>
      <c r="O130" s="8"/>
      <c r="P130" s="9"/>
      <c r="Q130" s="9"/>
      <c r="R130" s="8"/>
      <c r="S130" s="9"/>
      <c r="T130" s="9"/>
      <c r="U130" s="8"/>
      <c r="V130" s="9"/>
      <c r="W130" s="9"/>
      <c r="X130" s="9"/>
      <c r="Y130" s="8"/>
      <c r="Z130" s="9"/>
      <c r="AA130" s="8"/>
      <c r="AC130" s="8"/>
      <c r="AO130" s="8"/>
      <c r="AQ130" s="31"/>
      <c r="AT130" s="31"/>
      <c r="AU130" s="21"/>
      <c r="AV130" s="23"/>
      <c r="BI130" s="18"/>
      <c r="BK130" s="54"/>
      <c r="BM130" s="18"/>
      <c r="BO130" s="18"/>
      <c r="BQ130" s="18"/>
      <c r="BR130" s="18"/>
      <c r="BY130" s="18"/>
      <c r="CB130" s="18"/>
      <c r="CG130" s="18"/>
      <c r="CK130" s="18"/>
      <c r="CM130" s="18"/>
      <c r="CN130" s="18"/>
      <c r="CQ130" s="18"/>
      <c r="CS130" s="18"/>
      <c r="DD130" s="18"/>
    </row>
    <row r="131" spans="3:108" x14ac:dyDescent="0.3">
      <c r="C131" s="25"/>
      <c r="D131" s="12"/>
      <c r="E131" s="14"/>
      <c r="H131" s="16"/>
      <c r="I131" s="11"/>
      <c r="J131" s="39"/>
      <c r="K131" s="39"/>
      <c r="L131" s="39"/>
      <c r="M131" s="39"/>
      <c r="N131" s="42"/>
      <c r="O131" s="8"/>
      <c r="P131" s="9"/>
      <c r="Q131" s="9"/>
      <c r="R131" s="8"/>
      <c r="S131" s="9"/>
      <c r="T131" s="9"/>
      <c r="U131" s="8"/>
      <c r="V131" s="9"/>
      <c r="W131" s="9"/>
      <c r="X131" s="9"/>
      <c r="Y131" s="8"/>
      <c r="Z131" s="9"/>
      <c r="AA131" s="8"/>
      <c r="AC131" s="8"/>
      <c r="AO131" s="8"/>
      <c r="AQ131" s="31"/>
      <c r="AT131" s="31"/>
      <c r="AU131" s="21"/>
      <c r="AV131" s="23"/>
      <c r="BI131" s="18"/>
      <c r="BK131" s="54"/>
      <c r="BM131" s="18"/>
      <c r="BO131" s="18"/>
      <c r="BQ131" s="18"/>
      <c r="BR131" s="18"/>
      <c r="BY131" s="18"/>
      <c r="CB131" s="18"/>
      <c r="CG131" s="18"/>
      <c r="CK131" s="18"/>
      <c r="CM131" s="18"/>
      <c r="CN131" s="18"/>
      <c r="CQ131" s="18"/>
      <c r="CS131" s="18"/>
      <c r="DD131" s="18"/>
    </row>
    <row r="132" spans="3:108" x14ac:dyDescent="0.3">
      <c r="C132" s="25"/>
      <c r="D132" s="12"/>
      <c r="E132" s="14"/>
      <c r="H132" s="16"/>
      <c r="I132" s="11"/>
      <c r="J132" s="39"/>
      <c r="K132" s="39"/>
      <c r="L132" s="39"/>
      <c r="M132" s="39"/>
      <c r="N132" s="42"/>
      <c r="O132" s="8"/>
      <c r="P132" s="9"/>
      <c r="Q132" s="9"/>
      <c r="R132" s="8"/>
      <c r="S132" s="9"/>
      <c r="T132" s="9"/>
      <c r="U132" s="8"/>
      <c r="V132" s="9"/>
      <c r="W132" s="9"/>
      <c r="X132" s="9"/>
      <c r="Y132" s="8"/>
      <c r="Z132" s="9"/>
      <c r="AA132" s="8"/>
      <c r="AC132" s="8"/>
      <c r="AO132" s="8"/>
      <c r="AQ132" s="31"/>
      <c r="AT132" s="31"/>
      <c r="AU132" s="21"/>
      <c r="AV132" s="23"/>
      <c r="BI132" s="18"/>
      <c r="BK132" s="54"/>
      <c r="BM132" s="18"/>
      <c r="BO132" s="18"/>
      <c r="BQ132" s="18"/>
      <c r="BR132" s="18"/>
      <c r="BY132" s="18"/>
      <c r="CB132" s="18"/>
      <c r="CG132" s="18"/>
      <c r="CK132" s="18"/>
      <c r="CM132" s="18"/>
      <c r="CN132" s="18"/>
      <c r="CQ132" s="18"/>
      <c r="CS132" s="18"/>
      <c r="DD132" s="18"/>
    </row>
    <row r="133" spans="3:108" x14ac:dyDescent="0.3">
      <c r="C133" s="25"/>
      <c r="D133" s="12"/>
      <c r="E133" s="14"/>
      <c r="H133" s="16"/>
      <c r="I133" s="11"/>
      <c r="J133" s="39"/>
      <c r="K133" s="39"/>
      <c r="L133" s="39"/>
      <c r="M133" s="39"/>
      <c r="N133" s="42"/>
      <c r="O133" s="8"/>
      <c r="P133" s="9"/>
      <c r="Q133" s="9"/>
      <c r="R133" s="8"/>
      <c r="S133" s="9"/>
      <c r="T133" s="9"/>
      <c r="U133" s="8"/>
      <c r="V133" s="9"/>
      <c r="W133" s="9"/>
      <c r="X133" s="9"/>
      <c r="Y133" s="8"/>
      <c r="Z133" s="9"/>
      <c r="AA133" s="8"/>
      <c r="AC133" s="8"/>
      <c r="AO133" s="8"/>
      <c r="AQ133" s="31"/>
      <c r="AT133" s="31"/>
      <c r="AU133" s="21"/>
      <c r="AV133" s="23"/>
      <c r="BI133" s="18"/>
      <c r="BK133" s="54"/>
      <c r="BM133" s="18"/>
      <c r="BO133" s="18"/>
      <c r="BQ133" s="18"/>
      <c r="BR133" s="18"/>
      <c r="BY133" s="18"/>
      <c r="CB133" s="18"/>
      <c r="CG133" s="18"/>
      <c r="CK133" s="18"/>
      <c r="CM133" s="18"/>
      <c r="CN133" s="18"/>
      <c r="CQ133" s="18"/>
      <c r="CS133" s="18"/>
      <c r="DD133" s="18"/>
    </row>
    <row r="134" spans="3:108" x14ac:dyDescent="0.3">
      <c r="C134" s="25"/>
      <c r="D134" s="12"/>
      <c r="E134" s="14"/>
      <c r="H134" s="16"/>
      <c r="I134" s="11"/>
      <c r="J134" s="39"/>
      <c r="K134" s="39"/>
      <c r="L134" s="39"/>
      <c r="M134" s="39"/>
      <c r="N134" s="42"/>
      <c r="O134" s="8"/>
      <c r="P134" s="9"/>
      <c r="Q134" s="9"/>
      <c r="R134" s="8"/>
      <c r="S134" s="9"/>
      <c r="T134" s="9"/>
      <c r="U134" s="8"/>
      <c r="V134" s="9"/>
      <c r="W134" s="9"/>
      <c r="X134" s="9"/>
      <c r="Y134" s="8"/>
      <c r="Z134" s="9"/>
      <c r="AA134" s="8"/>
      <c r="AC134" s="8"/>
      <c r="AO134" s="8"/>
      <c r="AQ134" s="31"/>
      <c r="AT134" s="31"/>
      <c r="AU134" s="21"/>
      <c r="AV134" s="23"/>
      <c r="BI134" s="18"/>
      <c r="BK134" s="54"/>
      <c r="BM134" s="18"/>
      <c r="BO134" s="18"/>
      <c r="BQ134" s="18"/>
      <c r="BR134" s="18"/>
      <c r="BY134" s="18"/>
      <c r="CB134" s="18"/>
      <c r="CG134" s="18"/>
      <c r="CK134" s="18"/>
      <c r="CM134" s="18"/>
      <c r="CN134" s="18"/>
      <c r="CQ134" s="18"/>
      <c r="CS134" s="18"/>
      <c r="DD134" s="18"/>
    </row>
    <row r="135" spans="3:108" x14ac:dyDescent="0.3">
      <c r="C135" s="25"/>
      <c r="D135" s="12"/>
      <c r="E135" s="14"/>
      <c r="H135" s="16"/>
      <c r="I135" s="11"/>
      <c r="J135" s="39"/>
      <c r="K135" s="39"/>
      <c r="L135" s="39"/>
      <c r="M135" s="39"/>
      <c r="N135" s="42"/>
      <c r="O135" s="8"/>
      <c r="P135" s="9"/>
      <c r="Q135" s="9"/>
      <c r="R135" s="8"/>
      <c r="S135" s="9"/>
      <c r="T135" s="9"/>
      <c r="U135" s="8"/>
      <c r="V135" s="9"/>
      <c r="W135" s="9"/>
      <c r="X135" s="9"/>
      <c r="Y135" s="8"/>
      <c r="Z135" s="9"/>
      <c r="AA135" s="8"/>
      <c r="AC135" s="8"/>
      <c r="AO135" s="8"/>
      <c r="AQ135" s="31"/>
      <c r="AT135" s="31"/>
      <c r="AU135" s="21"/>
      <c r="AV135" s="23"/>
      <c r="BI135" s="18"/>
      <c r="BK135" s="54"/>
      <c r="BM135" s="18"/>
      <c r="BO135" s="18"/>
      <c r="BQ135" s="18"/>
      <c r="BR135" s="18"/>
      <c r="BY135" s="18"/>
      <c r="CB135" s="18"/>
      <c r="CG135" s="18"/>
      <c r="CK135" s="18"/>
      <c r="CM135" s="18"/>
      <c r="CN135" s="18"/>
      <c r="CQ135" s="18"/>
      <c r="CS135" s="18"/>
      <c r="DD135" s="18"/>
    </row>
    <row r="136" spans="3:108" x14ac:dyDescent="0.3">
      <c r="C136" s="25"/>
      <c r="D136" s="12"/>
      <c r="E136" s="14"/>
      <c r="H136" s="16"/>
      <c r="I136" s="11"/>
      <c r="J136" s="39"/>
      <c r="K136" s="39"/>
      <c r="L136" s="39"/>
      <c r="M136" s="39"/>
      <c r="N136" s="42"/>
      <c r="O136" s="8"/>
      <c r="P136" s="9"/>
      <c r="Q136" s="9"/>
      <c r="R136" s="8"/>
      <c r="S136" s="9"/>
      <c r="T136" s="9"/>
      <c r="U136" s="8"/>
      <c r="V136" s="9"/>
      <c r="W136" s="9"/>
      <c r="X136" s="9"/>
      <c r="Y136" s="8"/>
      <c r="Z136" s="9"/>
      <c r="AA136" s="8"/>
      <c r="AC136" s="8"/>
      <c r="AO136" s="8"/>
      <c r="AQ136" s="31"/>
      <c r="AT136" s="31"/>
      <c r="AU136" s="21"/>
      <c r="AV136" s="23"/>
      <c r="BI136" s="18"/>
      <c r="BK136" s="54"/>
      <c r="BM136" s="18"/>
      <c r="BO136" s="18"/>
      <c r="BQ136" s="18"/>
      <c r="BR136" s="18"/>
      <c r="BY136" s="18"/>
      <c r="CB136" s="18"/>
      <c r="CG136" s="18"/>
      <c r="CK136" s="18"/>
      <c r="CM136" s="18"/>
      <c r="CN136" s="18"/>
      <c r="CQ136" s="18"/>
      <c r="CS136" s="18"/>
      <c r="DD136" s="18"/>
    </row>
    <row r="137" spans="3:108" x14ac:dyDescent="0.3">
      <c r="C137" s="25"/>
      <c r="D137" s="12"/>
      <c r="E137" s="14"/>
      <c r="H137" s="16"/>
      <c r="I137" s="11"/>
      <c r="J137" s="39"/>
      <c r="K137" s="39"/>
      <c r="L137" s="39"/>
      <c r="M137" s="39"/>
      <c r="N137" s="42"/>
      <c r="O137" s="8"/>
      <c r="P137" s="9"/>
      <c r="Q137" s="9"/>
      <c r="R137" s="8"/>
      <c r="S137" s="9"/>
      <c r="T137" s="9"/>
      <c r="U137" s="8"/>
      <c r="V137" s="9"/>
      <c r="W137" s="9"/>
      <c r="X137" s="9"/>
      <c r="Y137" s="8"/>
      <c r="Z137" s="9"/>
      <c r="AA137" s="8"/>
      <c r="AC137" s="8"/>
      <c r="AO137" s="8"/>
      <c r="AQ137" s="31"/>
      <c r="AT137" s="31"/>
      <c r="AU137" s="21"/>
      <c r="AV137" s="23"/>
      <c r="BI137" s="18"/>
      <c r="BK137" s="54"/>
      <c r="BM137" s="18"/>
      <c r="BO137" s="18"/>
      <c r="BQ137" s="18"/>
      <c r="BR137" s="18"/>
      <c r="BY137" s="18"/>
      <c r="CB137" s="18"/>
      <c r="CG137" s="18"/>
      <c r="CK137" s="18"/>
      <c r="CM137" s="18"/>
      <c r="CN137" s="18"/>
      <c r="CQ137" s="18"/>
      <c r="CS137" s="18"/>
      <c r="DD137" s="18"/>
    </row>
    <row r="138" spans="3:108" x14ac:dyDescent="0.3">
      <c r="C138" s="25"/>
      <c r="D138" s="12"/>
      <c r="E138" s="14"/>
      <c r="H138" s="16"/>
      <c r="I138" s="11"/>
      <c r="J138" s="39"/>
      <c r="K138" s="39"/>
      <c r="L138" s="39"/>
      <c r="M138" s="39"/>
      <c r="N138" s="42"/>
      <c r="O138" s="8"/>
      <c r="P138" s="9"/>
      <c r="Q138" s="9"/>
      <c r="R138" s="8"/>
      <c r="S138" s="9"/>
      <c r="T138" s="9"/>
      <c r="U138" s="8"/>
      <c r="V138" s="9"/>
      <c r="W138" s="9"/>
      <c r="X138" s="9"/>
      <c r="Y138" s="8"/>
      <c r="Z138" s="9"/>
      <c r="AA138" s="8"/>
      <c r="AC138" s="8"/>
      <c r="AO138" s="8"/>
      <c r="AQ138" s="31"/>
      <c r="AT138" s="31"/>
      <c r="AU138" s="21"/>
      <c r="AV138" s="23"/>
      <c r="BI138" s="18"/>
      <c r="BK138" s="54"/>
      <c r="BM138" s="18"/>
      <c r="BO138" s="18"/>
      <c r="BQ138" s="18"/>
      <c r="BR138" s="18"/>
      <c r="BY138" s="18"/>
      <c r="CB138" s="18"/>
      <c r="CG138" s="18"/>
      <c r="CK138" s="18"/>
      <c r="CM138" s="18"/>
      <c r="CN138" s="18"/>
      <c r="CQ138" s="18"/>
      <c r="CS138" s="18"/>
      <c r="DD138" s="18"/>
    </row>
    <row r="139" spans="3:108" x14ac:dyDescent="0.3">
      <c r="C139" s="25"/>
      <c r="D139" s="12"/>
      <c r="E139" s="14"/>
      <c r="H139" s="16"/>
      <c r="I139" s="11"/>
      <c r="J139" s="39"/>
      <c r="K139" s="39"/>
      <c r="L139" s="39"/>
      <c r="M139" s="39"/>
      <c r="N139" s="42"/>
      <c r="O139" s="8"/>
      <c r="P139" s="9"/>
      <c r="Q139" s="9"/>
      <c r="R139" s="8"/>
      <c r="S139" s="9"/>
      <c r="T139" s="9"/>
      <c r="U139" s="8"/>
      <c r="V139" s="9"/>
      <c r="W139" s="9"/>
      <c r="X139" s="9"/>
      <c r="Y139" s="8"/>
      <c r="Z139" s="9"/>
      <c r="AA139" s="8"/>
      <c r="AC139" s="8"/>
      <c r="AO139" s="8"/>
      <c r="AQ139" s="31"/>
      <c r="AT139" s="31"/>
      <c r="AU139" s="21"/>
      <c r="AV139" s="23"/>
      <c r="BI139" s="18"/>
      <c r="BK139" s="54"/>
      <c r="BM139" s="18"/>
      <c r="BO139" s="18"/>
      <c r="BQ139" s="18"/>
      <c r="BR139" s="18"/>
      <c r="BY139" s="18"/>
      <c r="CB139" s="18"/>
      <c r="CG139" s="18"/>
      <c r="CK139" s="18"/>
      <c r="CM139" s="18"/>
      <c r="CN139" s="18"/>
      <c r="CQ139" s="18"/>
      <c r="CS139" s="18"/>
      <c r="DD139" s="18"/>
    </row>
    <row r="140" spans="3:108" x14ac:dyDescent="0.3">
      <c r="C140" s="25"/>
      <c r="D140" s="12"/>
      <c r="E140" s="14"/>
      <c r="H140" s="16"/>
      <c r="I140" s="11"/>
      <c r="J140" s="39"/>
      <c r="K140" s="39"/>
      <c r="L140" s="39"/>
      <c r="M140" s="39"/>
      <c r="N140" s="42"/>
      <c r="O140" s="8"/>
      <c r="P140" s="9"/>
      <c r="Q140" s="9"/>
      <c r="R140" s="8"/>
      <c r="S140" s="9"/>
      <c r="T140" s="9"/>
      <c r="U140" s="8"/>
      <c r="V140" s="9"/>
      <c r="W140" s="9"/>
      <c r="X140" s="9"/>
      <c r="Y140" s="8"/>
      <c r="Z140" s="9"/>
      <c r="AA140" s="8"/>
      <c r="AC140" s="8"/>
      <c r="AO140" s="8"/>
      <c r="AQ140" s="31"/>
      <c r="AT140" s="31"/>
      <c r="AU140" s="21"/>
      <c r="AV140" s="23"/>
      <c r="BI140" s="18"/>
      <c r="BK140" s="54"/>
      <c r="BM140" s="18"/>
      <c r="BO140" s="18"/>
      <c r="BQ140" s="18"/>
      <c r="BR140" s="18"/>
      <c r="BY140" s="18"/>
      <c r="CB140" s="18"/>
      <c r="CG140" s="18"/>
      <c r="CK140" s="18"/>
      <c r="CM140" s="18"/>
      <c r="CN140" s="18"/>
      <c r="CQ140" s="18"/>
      <c r="CS140" s="18"/>
      <c r="DD140" s="18"/>
    </row>
    <row r="141" spans="3:108" x14ac:dyDescent="0.3">
      <c r="C141" s="25"/>
      <c r="D141" s="12"/>
      <c r="E141" s="14"/>
      <c r="H141" s="16"/>
      <c r="I141" s="11"/>
      <c r="J141" s="39"/>
      <c r="K141" s="39"/>
      <c r="L141" s="39"/>
      <c r="M141" s="39"/>
      <c r="N141" s="42"/>
      <c r="O141" s="8"/>
      <c r="P141" s="9"/>
      <c r="Q141" s="9"/>
      <c r="R141" s="8"/>
      <c r="S141" s="9"/>
      <c r="T141" s="9"/>
      <c r="U141" s="8"/>
      <c r="V141" s="9"/>
      <c r="W141" s="9"/>
      <c r="X141" s="9"/>
      <c r="Y141" s="8"/>
      <c r="Z141" s="9"/>
      <c r="AA141" s="8"/>
      <c r="AC141" s="8"/>
      <c r="AO141" s="8"/>
      <c r="AQ141" s="31"/>
      <c r="AT141" s="31"/>
      <c r="AU141" s="21"/>
      <c r="AV141" s="23"/>
      <c r="BI141" s="18"/>
      <c r="BK141" s="54"/>
      <c r="BM141" s="18"/>
      <c r="BO141" s="18"/>
      <c r="BQ141" s="18"/>
      <c r="BR141" s="18"/>
      <c r="BY141" s="18"/>
      <c r="CB141" s="18"/>
      <c r="CG141" s="18"/>
      <c r="CK141" s="18"/>
      <c r="CM141" s="18"/>
      <c r="CN141" s="18"/>
      <c r="CQ141" s="18"/>
      <c r="CS141" s="18"/>
      <c r="DD141" s="18"/>
    </row>
    <row r="142" spans="3:108" x14ac:dyDescent="0.3">
      <c r="C142" s="25"/>
      <c r="D142" s="12"/>
      <c r="E142" s="14"/>
      <c r="H142" s="16"/>
      <c r="I142" s="11"/>
      <c r="J142" s="39"/>
      <c r="K142" s="39"/>
      <c r="L142" s="39"/>
      <c r="M142" s="39"/>
      <c r="N142" s="42"/>
      <c r="O142" s="8"/>
      <c r="P142" s="9"/>
      <c r="Q142" s="9"/>
      <c r="R142" s="8"/>
      <c r="S142" s="9"/>
      <c r="T142" s="9"/>
      <c r="U142" s="8"/>
      <c r="V142" s="9"/>
      <c r="W142" s="9"/>
      <c r="X142" s="9"/>
      <c r="Y142" s="8"/>
      <c r="Z142" s="9"/>
      <c r="AA142" s="8"/>
      <c r="AC142" s="8"/>
      <c r="AO142" s="8"/>
      <c r="AQ142" s="31"/>
      <c r="AT142" s="31"/>
      <c r="AU142" s="21"/>
      <c r="AV142" s="23"/>
      <c r="BI142" s="18"/>
      <c r="BK142" s="54"/>
      <c r="BM142" s="18"/>
      <c r="BO142" s="18"/>
      <c r="BQ142" s="18"/>
      <c r="BR142" s="18"/>
      <c r="BY142" s="18"/>
      <c r="CB142" s="18"/>
      <c r="CG142" s="18"/>
      <c r="CK142" s="18"/>
      <c r="CM142" s="18"/>
      <c r="CN142" s="18"/>
      <c r="CQ142" s="18"/>
      <c r="CS142" s="18"/>
      <c r="DD142" s="18"/>
    </row>
    <row r="143" spans="3:108" x14ac:dyDescent="0.3">
      <c r="C143" s="25"/>
      <c r="D143" s="12"/>
      <c r="E143" s="14"/>
      <c r="H143" s="16"/>
      <c r="I143" s="11"/>
      <c r="J143" s="39"/>
      <c r="K143" s="39"/>
      <c r="L143" s="39"/>
      <c r="M143" s="39"/>
      <c r="N143" s="42"/>
      <c r="O143" s="8"/>
      <c r="P143" s="9"/>
      <c r="Q143" s="9"/>
      <c r="R143" s="8"/>
      <c r="S143" s="9"/>
      <c r="T143" s="9"/>
      <c r="U143" s="8"/>
      <c r="V143" s="9"/>
      <c r="W143" s="9"/>
      <c r="X143" s="9"/>
      <c r="Y143" s="8"/>
      <c r="Z143" s="9"/>
      <c r="AA143" s="8"/>
      <c r="AC143" s="8"/>
      <c r="AO143" s="8"/>
      <c r="AQ143" s="31"/>
      <c r="AT143" s="31"/>
      <c r="AU143" s="21"/>
      <c r="AV143" s="23"/>
      <c r="BI143" s="18"/>
      <c r="BK143" s="54"/>
      <c r="BM143" s="18"/>
      <c r="BO143" s="18"/>
      <c r="BQ143" s="18"/>
      <c r="BR143" s="18"/>
      <c r="BY143" s="18"/>
      <c r="CB143" s="18"/>
      <c r="CG143" s="18"/>
      <c r="CK143" s="18"/>
      <c r="CM143" s="18"/>
      <c r="CN143" s="18"/>
      <c r="CQ143" s="18"/>
      <c r="CS143" s="18"/>
      <c r="DD143" s="18"/>
    </row>
    <row r="144" spans="3:108" x14ac:dyDescent="0.3">
      <c r="C144" s="25"/>
      <c r="D144" s="12"/>
      <c r="E144" s="14"/>
      <c r="H144" s="16"/>
      <c r="I144" s="11"/>
      <c r="J144" s="39"/>
      <c r="K144" s="39"/>
      <c r="L144" s="39"/>
      <c r="M144" s="39"/>
      <c r="N144" s="42"/>
      <c r="O144" s="8"/>
      <c r="P144" s="9"/>
      <c r="Q144" s="9"/>
      <c r="R144" s="8"/>
      <c r="S144" s="9"/>
      <c r="T144" s="9"/>
      <c r="U144" s="8"/>
      <c r="V144" s="9"/>
      <c r="W144" s="9"/>
      <c r="X144" s="9"/>
      <c r="Y144" s="8"/>
      <c r="Z144" s="9"/>
      <c r="AA144" s="8"/>
      <c r="AC144" s="8"/>
      <c r="AO144" s="8"/>
      <c r="AQ144" s="31"/>
      <c r="AT144" s="31"/>
      <c r="AU144" s="21"/>
      <c r="AV144" s="23"/>
      <c r="BI144" s="18"/>
      <c r="BK144" s="54"/>
      <c r="BM144" s="18"/>
      <c r="BO144" s="18"/>
      <c r="BQ144" s="18"/>
      <c r="BR144" s="18"/>
      <c r="BY144" s="18"/>
      <c r="CB144" s="18"/>
      <c r="CG144" s="18"/>
      <c r="CK144" s="18"/>
      <c r="CM144" s="18"/>
      <c r="CN144" s="18"/>
      <c r="CQ144" s="18"/>
      <c r="CS144" s="18"/>
      <c r="DD144" s="18"/>
    </row>
    <row r="145" spans="3:108" x14ac:dyDescent="0.3">
      <c r="C145" s="25"/>
      <c r="D145" s="12"/>
      <c r="E145" s="14"/>
      <c r="H145" s="16"/>
      <c r="I145" s="11"/>
      <c r="J145" s="39"/>
      <c r="K145" s="39"/>
      <c r="L145" s="39"/>
      <c r="M145" s="39"/>
      <c r="N145" s="42"/>
      <c r="O145" s="8"/>
      <c r="P145" s="9"/>
      <c r="Q145" s="9"/>
      <c r="R145" s="8"/>
      <c r="S145" s="9"/>
      <c r="T145" s="9"/>
      <c r="U145" s="8"/>
      <c r="V145" s="9"/>
      <c r="W145" s="9"/>
      <c r="X145" s="9"/>
      <c r="Y145" s="8"/>
      <c r="Z145" s="9"/>
      <c r="AA145" s="8"/>
      <c r="AC145" s="8"/>
      <c r="AO145" s="8"/>
      <c r="AQ145" s="31"/>
      <c r="AT145" s="31"/>
      <c r="AU145" s="21"/>
      <c r="AV145" s="23"/>
      <c r="BI145" s="18"/>
      <c r="BK145" s="54"/>
      <c r="BM145" s="18"/>
      <c r="BO145" s="18"/>
      <c r="BQ145" s="18"/>
      <c r="BR145" s="18"/>
      <c r="BY145" s="18"/>
      <c r="CB145" s="18"/>
      <c r="CG145" s="18"/>
      <c r="CK145" s="18"/>
      <c r="CM145" s="18"/>
      <c r="CN145" s="18"/>
      <c r="CQ145" s="18"/>
      <c r="CS145" s="18"/>
      <c r="DD145" s="18"/>
    </row>
    <row r="146" spans="3:108" x14ac:dyDescent="0.3">
      <c r="C146" s="25"/>
      <c r="D146" s="12"/>
      <c r="E146" s="14"/>
      <c r="H146" s="16"/>
      <c r="I146" s="11"/>
      <c r="J146" s="39"/>
      <c r="K146" s="39"/>
      <c r="L146" s="39"/>
      <c r="M146" s="39"/>
      <c r="N146" s="42"/>
      <c r="O146" s="8"/>
      <c r="P146" s="9"/>
      <c r="Q146" s="9"/>
      <c r="R146" s="8"/>
      <c r="S146" s="9"/>
      <c r="T146" s="9"/>
      <c r="U146" s="8"/>
      <c r="V146" s="9"/>
      <c r="W146" s="9"/>
      <c r="X146" s="9"/>
      <c r="Y146" s="8"/>
      <c r="Z146" s="9"/>
      <c r="AA146" s="8"/>
      <c r="AC146" s="8"/>
      <c r="AO146" s="8"/>
      <c r="AQ146" s="31"/>
      <c r="AT146" s="31"/>
      <c r="AU146" s="21"/>
      <c r="AV146" s="23"/>
      <c r="BI146" s="18"/>
      <c r="BK146" s="54"/>
      <c r="BM146" s="18"/>
      <c r="BO146" s="18"/>
      <c r="BQ146" s="18"/>
      <c r="BR146" s="18"/>
      <c r="BY146" s="18"/>
      <c r="CB146" s="18"/>
      <c r="CG146" s="18"/>
      <c r="CK146" s="18"/>
      <c r="CM146" s="18"/>
      <c r="CN146" s="18"/>
      <c r="CQ146" s="18"/>
      <c r="CS146" s="18"/>
      <c r="DD146" s="18"/>
    </row>
    <row r="147" spans="3:108" x14ac:dyDescent="0.3">
      <c r="C147" s="25"/>
      <c r="D147" s="12"/>
      <c r="E147" s="14"/>
      <c r="H147" s="16"/>
      <c r="I147" s="11"/>
      <c r="J147" s="39"/>
      <c r="K147" s="39"/>
      <c r="L147" s="39"/>
      <c r="M147" s="39"/>
      <c r="N147" s="42"/>
      <c r="O147" s="8"/>
      <c r="P147" s="9"/>
      <c r="Q147" s="9"/>
      <c r="R147" s="8"/>
      <c r="S147" s="9"/>
      <c r="T147" s="9"/>
      <c r="U147" s="8"/>
      <c r="V147" s="9"/>
      <c r="W147" s="9"/>
      <c r="X147" s="9"/>
      <c r="Y147" s="8"/>
      <c r="Z147" s="9"/>
      <c r="AA147" s="8"/>
      <c r="AC147" s="8"/>
      <c r="AO147" s="8"/>
      <c r="AQ147" s="31"/>
      <c r="AT147" s="31"/>
      <c r="AU147" s="21"/>
      <c r="AV147" s="23"/>
      <c r="BI147" s="18"/>
      <c r="BK147" s="54"/>
      <c r="BM147" s="18"/>
      <c r="BO147" s="18"/>
      <c r="BQ147" s="18"/>
      <c r="BR147" s="18"/>
      <c r="BY147" s="18"/>
      <c r="CB147" s="18"/>
      <c r="CG147" s="18"/>
      <c r="CK147" s="18"/>
      <c r="CM147" s="18"/>
      <c r="CN147" s="18"/>
      <c r="CQ147" s="18"/>
      <c r="CS147" s="18"/>
      <c r="DD147" s="18"/>
    </row>
    <row r="148" spans="3:108" x14ac:dyDescent="0.3">
      <c r="C148" s="25"/>
      <c r="D148" s="12"/>
      <c r="E148" s="14"/>
      <c r="H148" s="16"/>
      <c r="I148" s="11"/>
      <c r="J148" s="39"/>
      <c r="K148" s="39"/>
      <c r="L148" s="39"/>
      <c r="M148" s="39"/>
      <c r="N148" s="42"/>
      <c r="O148" s="8"/>
      <c r="P148" s="9"/>
      <c r="Q148" s="9"/>
      <c r="R148" s="8"/>
      <c r="S148" s="9"/>
      <c r="T148" s="9"/>
      <c r="U148" s="8"/>
      <c r="V148" s="9"/>
      <c r="W148" s="9"/>
      <c r="X148" s="9"/>
      <c r="Y148" s="8"/>
      <c r="Z148" s="9"/>
      <c r="AA148" s="8"/>
      <c r="AC148" s="8"/>
      <c r="AO148" s="8"/>
      <c r="AQ148" s="31"/>
      <c r="AT148" s="31"/>
      <c r="AU148" s="21"/>
      <c r="AV148" s="23"/>
      <c r="BI148" s="18"/>
      <c r="BK148" s="54"/>
      <c r="BM148" s="18"/>
      <c r="BO148" s="18"/>
      <c r="BQ148" s="18"/>
      <c r="BR148" s="18"/>
      <c r="BY148" s="18"/>
      <c r="CB148" s="18"/>
      <c r="CG148" s="18"/>
      <c r="CK148" s="18"/>
      <c r="CM148" s="18"/>
      <c r="CN148" s="18"/>
      <c r="CQ148" s="18"/>
      <c r="CS148" s="18"/>
      <c r="DD148" s="18"/>
    </row>
    <row r="149" spans="3:108" x14ac:dyDescent="0.3">
      <c r="C149" s="25"/>
      <c r="D149" s="12"/>
      <c r="E149" s="14"/>
      <c r="H149" s="16"/>
      <c r="I149" s="11"/>
      <c r="J149" s="39"/>
      <c r="K149" s="39"/>
      <c r="L149" s="39"/>
      <c r="M149" s="39"/>
      <c r="N149" s="42"/>
      <c r="O149" s="8"/>
      <c r="P149" s="9"/>
      <c r="Q149" s="9"/>
      <c r="R149" s="8"/>
      <c r="S149" s="9"/>
      <c r="T149" s="9"/>
      <c r="U149" s="8"/>
      <c r="V149" s="9"/>
      <c r="W149" s="9"/>
      <c r="X149" s="9"/>
      <c r="Y149" s="8"/>
      <c r="Z149" s="9"/>
      <c r="AA149" s="8"/>
      <c r="AC149" s="8"/>
      <c r="AO149" s="8"/>
      <c r="AQ149" s="31"/>
      <c r="AT149" s="31"/>
      <c r="AU149" s="21"/>
      <c r="AV149" s="23"/>
      <c r="BI149" s="18"/>
      <c r="BK149" s="54"/>
      <c r="BM149" s="18"/>
      <c r="BO149" s="18"/>
      <c r="BQ149" s="18"/>
      <c r="BR149" s="18"/>
      <c r="BY149" s="18"/>
      <c r="CB149" s="18"/>
      <c r="CG149" s="18"/>
      <c r="CK149" s="18"/>
      <c r="CM149" s="18"/>
      <c r="CN149" s="18"/>
      <c r="CQ149" s="18"/>
      <c r="CS149" s="18"/>
      <c r="DD149" s="18"/>
    </row>
    <row r="150" spans="3:108" x14ac:dyDescent="0.3">
      <c r="C150" s="25"/>
      <c r="D150" s="12"/>
      <c r="E150" s="14"/>
      <c r="H150" s="16"/>
      <c r="I150" s="11"/>
      <c r="J150" s="39"/>
      <c r="K150" s="39"/>
      <c r="L150" s="39"/>
      <c r="M150" s="39"/>
      <c r="N150" s="42"/>
      <c r="O150" s="8"/>
      <c r="P150" s="9"/>
      <c r="Q150" s="9"/>
      <c r="R150" s="8"/>
      <c r="S150" s="9"/>
      <c r="T150" s="9"/>
      <c r="U150" s="8"/>
      <c r="V150" s="9"/>
      <c r="W150" s="9"/>
      <c r="X150" s="9"/>
      <c r="Y150" s="8"/>
      <c r="Z150" s="9"/>
      <c r="AA150" s="8"/>
      <c r="AC150" s="8"/>
      <c r="AO150" s="8"/>
      <c r="AQ150" s="31"/>
      <c r="AT150" s="31"/>
      <c r="AU150" s="21"/>
      <c r="AV150" s="23"/>
      <c r="BI150" s="18"/>
      <c r="BK150" s="54"/>
      <c r="BM150" s="18"/>
      <c r="BO150" s="18"/>
      <c r="BQ150" s="18"/>
      <c r="BR150" s="18"/>
      <c r="BY150" s="18"/>
      <c r="CB150" s="18"/>
      <c r="CG150" s="18"/>
      <c r="CK150" s="18"/>
      <c r="CM150" s="18"/>
      <c r="CN150" s="18"/>
      <c r="CQ150" s="18"/>
      <c r="CS150" s="18"/>
      <c r="DD150" s="18"/>
    </row>
    <row r="151" spans="3:108" x14ac:dyDescent="0.3">
      <c r="C151" s="25"/>
      <c r="D151" s="12"/>
      <c r="E151" s="14"/>
      <c r="H151" s="16"/>
      <c r="I151" s="11"/>
      <c r="J151" s="39"/>
      <c r="K151" s="39"/>
      <c r="L151" s="39"/>
      <c r="M151" s="39"/>
      <c r="N151" s="42"/>
      <c r="O151" s="8"/>
      <c r="P151" s="9"/>
      <c r="Q151" s="9"/>
      <c r="R151" s="8"/>
      <c r="S151" s="9"/>
      <c r="T151" s="9"/>
      <c r="U151" s="8"/>
      <c r="V151" s="9"/>
      <c r="W151" s="9"/>
      <c r="X151" s="9"/>
      <c r="Y151" s="8"/>
      <c r="Z151" s="9"/>
      <c r="AA151" s="8"/>
      <c r="AC151" s="8"/>
      <c r="AO151" s="8"/>
      <c r="AQ151" s="31"/>
      <c r="AT151" s="31"/>
      <c r="AU151" s="21"/>
      <c r="AV151" s="23"/>
      <c r="BI151" s="18"/>
      <c r="BK151" s="54"/>
      <c r="BM151" s="18"/>
      <c r="BO151" s="18"/>
      <c r="BQ151" s="18"/>
      <c r="BR151" s="18"/>
      <c r="BY151" s="18"/>
      <c r="CB151" s="18"/>
      <c r="CG151" s="18"/>
      <c r="CK151" s="18"/>
      <c r="CM151" s="18"/>
      <c r="CN151" s="18"/>
      <c r="CQ151" s="18"/>
      <c r="CS151" s="18"/>
      <c r="DD151" s="18"/>
    </row>
    <row r="152" spans="3:108" x14ac:dyDescent="0.3">
      <c r="C152" s="25"/>
      <c r="D152" s="12"/>
      <c r="E152" s="14"/>
      <c r="H152" s="16"/>
      <c r="I152" s="11"/>
      <c r="J152" s="39"/>
      <c r="K152" s="39"/>
      <c r="L152" s="39"/>
      <c r="M152" s="39"/>
      <c r="N152" s="42"/>
      <c r="O152" s="8"/>
      <c r="P152" s="9"/>
      <c r="Q152" s="9"/>
      <c r="R152" s="8"/>
      <c r="S152" s="9"/>
      <c r="T152" s="9"/>
      <c r="U152" s="8"/>
      <c r="V152" s="9"/>
      <c r="W152" s="9"/>
      <c r="X152" s="9"/>
      <c r="Y152" s="8"/>
      <c r="Z152" s="9"/>
      <c r="AA152" s="8"/>
      <c r="AC152" s="8"/>
      <c r="AO152" s="8"/>
      <c r="AQ152" s="31"/>
      <c r="AT152" s="31"/>
      <c r="AU152" s="21"/>
      <c r="AV152" s="23"/>
      <c r="BI152" s="18"/>
      <c r="BK152" s="54"/>
      <c r="BM152" s="18"/>
      <c r="BO152" s="18"/>
      <c r="BQ152" s="18"/>
      <c r="BR152" s="18"/>
      <c r="BY152" s="18"/>
      <c r="CB152" s="18"/>
      <c r="CG152" s="18"/>
      <c r="CK152" s="18"/>
      <c r="CM152" s="18"/>
      <c r="CN152" s="18"/>
      <c r="CQ152" s="18"/>
      <c r="CS152" s="18"/>
      <c r="DD152" s="18"/>
    </row>
    <row r="153" spans="3:108" x14ac:dyDescent="0.3">
      <c r="C153" s="25"/>
      <c r="D153" s="12"/>
      <c r="E153" s="14"/>
      <c r="H153" s="16"/>
      <c r="I153" s="11"/>
      <c r="J153" s="39"/>
      <c r="K153" s="39"/>
      <c r="L153" s="39"/>
      <c r="M153" s="39"/>
      <c r="N153" s="42"/>
      <c r="O153" s="8"/>
      <c r="P153" s="9"/>
      <c r="Q153" s="9"/>
      <c r="R153" s="8"/>
      <c r="S153" s="9"/>
      <c r="T153" s="9"/>
      <c r="U153" s="8"/>
      <c r="V153" s="9"/>
      <c r="W153" s="9"/>
      <c r="X153" s="9"/>
      <c r="Y153" s="8"/>
      <c r="Z153" s="9"/>
      <c r="AA153" s="8"/>
      <c r="AC153" s="8"/>
      <c r="AO153" s="8"/>
      <c r="AQ153" s="31"/>
      <c r="AT153" s="31"/>
      <c r="AU153" s="21"/>
      <c r="AV153" s="23"/>
      <c r="BI153" s="18"/>
      <c r="BK153" s="54"/>
      <c r="BM153" s="18"/>
      <c r="BO153" s="18"/>
      <c r="BQ153" s="18"/>
      <c r="BR153" s="18"/>
      <c r="BY153" s="18"/>
      <c r="CB153" s="18"/>
      <c r="CG153" s="18"/>
      <c r="CK153" s="18"/>
      <c r="CM153" s="18"/>
      <c r="CN153" s="18"/>
      <c r="CQ153" s="18"/>
      <c r="CS153" s="18"/>
      <c r="DD153" s="18"/>
    </row>
    <row r="154" spans="3:108" x14ac:dyDescent="0.3">
      <c r="C154" s="25"/>
      <c r="D154" s="12"/>
      <c r="E154" s="14"/>
      <c r="H154" s="16"/>
      <c r="I154" s="11"/>
      <c r="J154" s="39"/>
      <c r="K154" s="39"/>
      <c r="L154" s="39"/>
      <c r="M154" s="39"/>
      <c r="N154" s="42"/>
      <c r="O154" s="8"/>
      <c r="P154" s="9"/>
      <c r="Q154" s="9"/>
      <c r="R154" s="8"/>
      <c r="S154" s="9"/>
      <c r="T154" s="9"/>
      <c r="U154" s="8"/>
      <c r="V154" s="9"/>
      <c r="W154" s="9"/>
      <c r="X154" s="9"/>
      <c r="Y154" s="8"/>
      <c r="Z154" s="9"/>
      <c r="AA154" s="8"/>
      <c r="AC154" s="8"/>
      <c r="AO154" s="8"/>
      <c r="AQ154" s="31"/>
      <c r="AT154" s="31"/>
      <c r="AU154" s="21"/>
      <c r="AV154" s="23"/>
      <c r="BI154" s="18"/>
      <c r="BK154" s="54"/>
      <c r="BM154" s="18"/>
      <c r="BO154" s="18"/>
      <c r="BQ154" s="18"/>
      <c r="BR154" s="18"/>
      <c r="BY154" s="18"/>
      <c r="CB154" s="18"/>
      <c r="CG154" s="18"/>
      <c r="CK154" s="18"/>
      <c r="CM154" s="18"/>
      <c r="CN154" s="18"/>
      <c r="CQ154" s="18"/>
      <c r="CS154" s="18"/>
      <c r="DD154" s="18"/>
    </row>
    <row r="155" spans="3:108" x14ac:dyDescent="0.3">
      <c r="C155" s="25"/>
      <c r="D155" s="12"/>
      <c r="E155" s="14"/>
      <c r="H155" s="16"/>
      <c r="I155" s="11"/>
      <c r="J155" s="39"/>
      <c r="K155" s="39"/>
      <c r="L155" s="39"/>
      <c r="M155" s="39"/>
      <c r="N155" s="42"/>
      <c r="O155" s="8"/>
      <c r="P155" s="9"/>
      <c r="Q155" s="9"/>
      <c r="R155" s="8"/>
      <c r="S155" s="9"/>
      <c r="T155" s="9"/>
      <c r="U155" s="8"/>
      <c r="V155" s="9"/>
      <c r="W155" s="9"/>
      <c r="X155" s="9"/>
      <c r="Y155" s="8"/>
      <c r="Z155" s="9"/>
      <c r="AA155" s="8"/>
      <c r="AC155" s="8"/>
      <c r="AO155" s="8"/>
      <c r="AQ155" s="31"/>
      <c r="AT155" s="31"/>
      <c r="AU155" s="21"/>
      <c r="AV155" s="23"/>
      <c r="BI155" s="18"/>
      <c r="BK155" s="54"/>
      <c r="BM155" s="18"/>
      <c r="BO155" s="18"/>
      <c r="BQ155" s="18"/>
      <c r="BR155" s="18"/>
      <c r="BY155" s="18"/>
      <c r="CB155" s="18"/>
      <c r="CG155" s="18"/>
      <c r="CK155" s="18"/>
      <c r="CM155" s="18"/>
      <c r="CN155" s="18"/>
      <c r="CQ155" s="18"/>
      <c r="CS155" s="18"/>
      <c r="DD155" s="18"/>
    </row>
    <row r="156" spans="3:108" x14ac:dyDescent="0.3">
      <c r="C156" s="25"/>
      <c r="D156" s="12"/>
      <c r="E156" s="14"/>
      <c r="H156" s="16"/>
      <c r="I156" s="11"/>
      <c r="J156" s="39"/>
      <c r="K156" s="39"/>
      <c r="L156" s="39"/>
      <c r="M156" s="39"/>
      <c r="N156" s="42"/>
      <c r="O156" s="8"/>
      <c r="P156" s="9"/>
      <c r="Q156" s="9"/>
      <c r="R156" s="8"/>
      <c r="S156" s="9"/>
      <c r="T156" s="9"/>
      <c r="U156" s="8"/>
      <c r="V156" s="9"/>
      <c r="W156" s="9"/>
      <c r="X156" s="9"/>
      <c r="Y156" s="8"/>
      <c r="Z156" s="9"/>
      <c r="AA156" s="8"/>
      <c r="AC156" s="8"/>
      <c r="AO156" s="8"/>
      <c r="AQ156" s="31"/>
      <c r="AT156" s="31"/>
      <c r="AU156" s="21"/>
      <c r="AV156" s="23"/>
      <c r="BI156" s="18"/>
      <c r="BK156" s="54"/>
      <c r="BM156" s="18"/>
      <c r="BO156" s="18"/>
      <c r="BQ156" s="18"/>
      <c r="BR156" s="18"/>
      <c r="BY156" s="18"/>
      <c r="CB156" s="18"/>
      <c r="CG156" s="18"/>
      <c r="CK156" s="18"/>
      <c r="CM156" s="18"/>
      <c r="CN156" s="18"/>
      <c r="CQ156" s="18"/>
      <c r="CS156" s="18"/>
      <c r="DD156" s="18"/>
    </row>
    <row r="157" spans="3:108" x14ac:dyDescent="0.3">
      <c r="C157" s="25"/>
      <c r="D157" s="12"/>
      <c r="E157" s="14"/>
      <c r="H157" s="16"/>
      <c r="I157" s="11"/>
      <c r="J157" s="39"/>
      <c r="K157" s="39"/>
      <c r="L157" s="39"/>
      <c r="M157" s="39"/>
      <c r="N157" s="42"/>
      <c r="O157" s="8"/>
      <c r="P157" s="9"/>
      <c r="Q157" s="9"/>
      <c r="R157" s="8"/>
      <c r="S157" s="9"/>
      <c r="T157" s="9"/>
      <c r="U157" s="8"/>
      <c r="V157" s="9"/>
      <c r="W157" s="9"/>
      <c r="X157" s="9"/>
      <c r="Y157" s="8"/>
      <c r="Z157" s="9"/>
      <c r="AA157" s="8"/>
      <c r="AC157" s="8"/>
      <c r="AO157" s="8"/>
      <c r="AQ157" s="31"/>
      <c r="AT157" s="31"/>
      <c r="AU157" s="21"/>
      <c r="AV157" s="23"/>
      <c r="BI157" s="18"/>
      <c r="BK157" s="54"/>
      <c r="BM157" s="18"/>
      <c r="BO157" s="18"/>
      <c r="BQ157" s="18"/>
      <c r="BR157" s="18"/>
      <c r="BY157" s="18"/>
      <c r="CB157" s="18"/>
      <c r="CG157" s="18"/>
      <c r="CK157" s="18"/>
      <c r="CM157" s="18"/>
      <c r="CN157" s="18"/>
      <c r="CQ157" s="18"/>
      <c r="CS157" s="18"/>
      <c r="DD157" s="18"/>
    </row>
    <row r="158" spans="3:108" x14ac:dyDescent="0.3">
      <c r="C158" s="25"/>
      <c r="D158" s="12"/>
      <c r="E158" s="14"/>
      <c r="H158" s="16"/>
      <c r="I158" s="11"/>
      <c r="J158" s="39"/>
      <c r="K158" s="39"/>
      <c r="L158" s="39"/>
      <c r="M158" s="39"/>
      <c r="N158" s="42"/>
      <c r="O158" s="8"/>
      <c r="P158" s="9"/>
      <c r="Q158" s="9"/>
      <c r="R158" s="8"/>
      <c r="S158" s="9"/>
      <c r="T158" s="9"/>
      <c r="U158" s="8"/>
      <c r="V158" s="9"/>
      <c r="W158" s="9"/>
      <c r="X158" s="9"/>
      <c r="Y158" s="8"/>
      <c r="Z158" s="9"/>
      <c r="AA158" s="8"/>
      <c r="AC158" s="8"/>
      <c r="AO158" s="8"/>
      <c r="AQ158" s="31"/>
      <c r="AT158" s="31"/>
      <c r="AU158" s="21"/>
      <c r="AV158" s="23"/>
      <c r="BI158" s="18"/>
      <c r="BK158" s="54"/>
      <c r="BM158" s="18"/>
      <c r="BO158" s="18"/>
      <c r="BQ158" s="18"/>
      <c r="BR158" s="18"/>
      <c r="BY158" s="18"/>
      <c r="CB158" s="18"/>
      <c r="CG158" s="18"/>
      <c r="CK158" s="18"/>
      <c r="CM158" s="18"/>
      <c r="CN158" s="18"/>
      <c r="CQ158" s="18"/>
      <c r="CS158" s="18"/>
      <c r="DD158" s="18"/>
    </row>
    <row r="159" spans="3:108" x14ac:dyDescent="0.3">
      <c r="C159" s="25"/>
      <c r="D159" s="12"/>
      <c r="E159" s="14"/>
      <c r="H159" s="16"/>
      <c r="I159" s="11"/>
      <c r="J159" s="39"/>
      <c r="K159" s="39"/>
      <c r="L159" s="39"/>
      <c r="M159" s="39"/>
      <c r="N159" s="42"/>
      <c r="O159" s="8"/>
      <c r="P159" s="9"/>
      <c r="Q159" s="9"/>
      <c r="R159" s="8"/>
      <c r="S159" s="9"/>
      <c r="T159" s="9"/>
      <c r="U159" s="8"/>
      <c r="V159" s="9"/>
      <c r="W159" s="9"/>
      <c r="X159" s="9"/>
      <c r="Y159" s="8"/>
      <c r="Z159" s="9"/>
      <c r="AA159" s="8"/>
      <c r="AC159" s="8"/>
      <c r="AO159" s="8"/>
      <c r="AQ159" s="31"/>
      <c r="AT159" s="31"/>
      <c r="AU159" s="21"/>
      <c r="AV159" s="23"/>
      <c r="BI159" s="18"/>
      <c r="BK159" s="54"/>
      <c r="BM159" s="18"/>
      <c r="BO159" s="18"/>
      <c r="BQ159" s="18"/>
      <c r="BR159" s="18"/>
      <c r="BY159" s="18"/>
      <c r="CB159" s="18"/>
      <c r="CG159" s="18"/>
      <c r="CK159" s="18"/>
      <c r="CM159" s="18"/>
      <c r="CN159" s="18"/>
      <c r="CQ159" s="18"/>
      <c r="CS159" s="18"/>
      <c r="DD159" s="18"/>
    </row>
    <row r="160" spans="3:108" x14ac:dyDescent="0.3">
      <c r="C160" s="25"/>
      <c r="D160" s="12"/>
      <c r="E160" s="14"/>
      <c r="H160" s="16"/>
      <c r="I160" s="11"/>
      <c r="J160" s="39"/>
      <c r="K160" s="39"/>
      <c r="L160" s="39"/>
      <c r="M160" s="39"/>
      <c r="N160" s="42"/>
      <c r="O160" s="8"/>
      <c r="P160" s="9"/>
      <c r="Q160" s="9"/>
      <c r="R160" s="8"/>
      <c r="S160" s="9"/>
      <c r="T160" s="9"/>
      <c r="U160" s="8"/>
      <c r="V160" s="9"/>
      <c r="W160" s="9"/>
      <c r="X160" s="9"/>
      <c r="Y160" s="8"/>
      <c r="Z160" s="9"/>
      <c r="AA160" s="8"/>
      <c r="AC160" s="8"/>
      <c r="AO160" s="8"/>
      <c r="AQ160" s="31"/>
      <c r="AT160" s="31"/>
      <c r="AU160" s="21"/>
      <c r="AV160" s="23"/>
      <c r="BI160" s="18"/>
      <c r="BK160" s="54"/>
      <c r="BM160" s="18"/>
      <c r="BO160" s="18"/>
      <c r="BQ160" s="18"/>
      <c r="BR160" s="18"/>
      <c r="BY160" s="18"/>
      <c r="CB160" s="18"/>
      <c r="CG160" s="18"/>
      <c r="CK160" s="18"/>
      <c r="CM160" s="18"/>
      <c r="CN160" s="18"/>
      <c r="CQ160" s="18"/>
      <c r="CS160" s="18"/>
      <c r="DD160" s="18"/>
    </row>
    <row r="161" spans="3:108" x14ac:dyDescent="0.3">
      <c r="C161" s="25"/>
      <c r="D161" s="12"/>
      <c r="E161" s="14"/>
      <c r="H161" s="16"/>
      <c r="I161" s="11"/>
      <c r="J161" s="39"/>
      <c r="K161" s="39"/>
      <c r="L161" s="39"/>
      <c r="M161" s="39"/>
      <c r="N161" s="42"/>
      <c r="O161" s="8"/>
      <c r="P161" s="9"/>
      <c r="Q161" s="9"/>
      <c r="R161" s="8"/>
      <c r="S161" s="9"/>
      <c r="T161" s="9"/>
      <c r="U161" s="8"/>
      <c r="V161" s="9"/>
      <c r="W161" s="9"/>
      <c r="X161" s="9"/>
      <c r="Y161" s="8"/>
      <c r="Z161" s="9"/>
      <c r="AA161" s="8"/>
      <c r="AC161" s="8"/>
      <c r="AO161" s="8"/>
      <c r="AQ161" s="31"/>
      <c r="AT161" s="31"/>
      <c r="AU161" s="21"/>
      <c r="AV161" s="23"/>
      <c r="BI161" s="18"/>
      <c r="BK161" s="54"/>
      <c r="BM161" s="18"/>
      <c r="BO161" s="18"/>
      <c r="BQ161" s="18"/>
      <c r="BR161" s="18"/>
      <c r="BY161" s="18"/>
      <c r="CB161" s="18"/>
      <c r="CG161" s="18"/>
      <c r="CK161" s="18"/>
      <c r="CM161" s="18"/>
      <c r="CN161" s="18"/>
      <c r="CQ161" s="18"/>
      <c r="CS161" s="18"/>
      <c r="DD161" s="18"/>
    </row>
    <row r="162" spans="3:108" x14ac:dyDescent="0.3">
      <c r="C162" s="25"/>
      <c r="D162" s="12"/>
      <c r="E162" s="14"/>
      <c r="H162" s="16"/>
      <c r="I162" s="11"/>
      <c r="J162" s="39"/>
      <c r="K162" s="39"/>
      <c r="L162" s="39"/>
      <c r="M162" s="39"/>
      <c r="N162" s="42"/>
      <c r="O162" s="8"/>
      <c r="P162" s="9"/>
      <c r="Q162" s="9"/>
      <c r="R162" s="8"/>
      <c r="S162" s="9"/>
      <c r="T162" s="9"/>
      <c r="U162" s="8"/>
      <c r="V162" s="9"/>
      <c r="W162" s="9"/>
      <c r="X162" s="9"/>
      <c r="Y162" s="8"/>
      <c r="Z162" s="9"/>
      <c r="AA162" s="8"/>
      <c r="AC162" s="8"/>
      <c r="AO162" s="8"/>
      <c r="AQ162" s="31"/>
      <c r="AT162" s="31"/>
      <c r="AU162" s="21"/>
      <c r="AV162" s="23"/>
      <c r="BI162" s="18"/>
      <c r="BK162" s="54"/>
      <c r="BM162" s="18"/>
      <c r="BO162" s="18"/>
      <c r="BQ162" s="18"/>
      <c r="BR162" s="18"/>
      <c r="BY162" s="18"/>
      <c r="CB162" s="18"/>
      <c r="CG162" s="18"/>
      <c r="CK162" s="18"/>
      <c r="CM162" s="18"/>
      <c r="CN162" s="18"/>
      <c r="CQ162" s="18"/>
      <c r="CS162" s="18"/>
      <c r="DD162" s="18"/>
    </row>
    <row r="163" spans="3:108" x14ac:dyDescent="0.3">
      <c r="C163" s="25"/>
      <c r="D163" s="12"/>
      <c r="E163" s="14"/>
      <c r="H163" s="16"/>
      <c r="I163" s="11"/>
      <c r="J163" s="39"/>
      <c r="K163" s="39"/>
      <c r="L163" s="39"/>
      <c r="M163" s="39"/>
      <c r="N163" s="42"/>
      <c r="O163" s="8"/>
      <c r="P163" s="9"/>
      <c r="Q163" s="9"/>
      <c r="R163" s="8"/>
      <c r="S163" s="9"/>
      <c r="T163" s="9"/>
      <c r="U163" s="8"/>
      <c r="V163" s="9"/>
      <c r="W163" s="9"/>
      <c r="X163" s="9"/>
      <c r="Y163" s="8"/>
      <c r="Z163" s="9"/>
      <c r="AA163" s="8"/>
      <c r="AC163" s="8"/>
      <c r="AO163" s="8"/>
      <c r="AQ163" s="31"/>
      <c r="AT163" s="31"/>
      <c r="AU163" s="21"/>
      <c r="AV163" s="23"/>
      <c r="BI163" s="18"/>
      <c r="BK163" s="54"/>
      <c r="BM163" s="18"/>
      <c r="BO163" s="18"/>
      <c r="BQ163" s="18"/>
      <c r="BR163" s="18"/>
      <c r="BY163" s="18"/>
      <c r="CB163" s="18"/>
      <c r="CG163" s="18"/>
      <c r="CK163" s="18"/>
      <c r="CM163" s="18"/>
      <c r="CN163" s="18"/>
      <c r="CQ163" s="18"/>
      <c r="CS163" s="18"/>
      <c r="DD163" s="18"/>
    </row>
    <row r="164" spans="3:108" x14ac:dyDescent="0.3">
      <c r="C164" s="25"/>
      <c r="D164" s="12"/>
      <c r="E164" s="14"/>
      <c r="H164" s="16"/>
      <c r="I164" s="11"/>
      <c r="J164" s="39"/>
      <c r="K164" s="39"/>
      <c r="L164" s="39"/>
      <c r="M164" s="39"/>
      <c r="N164" s="42"/>
      <c r="O164" s="8"/>
      <c r="P164" s="9"/>
      <c r="Q164" s="9"/>
      <c r="R164" s="8"/>
      <c r="S164" s="9"/>
      <c r="T164" s="9"/>
      <c r="U164" s="8"/>
      <c r="V164" s="9"/>
      <c r="W164" s="9"/>
      <c r="X164" s="9"/>
      <c r="Y164" s="8"/>
      <c r="Z164" s="9"/>
      <c r="AA164" s="8"/>
      <c r="AC164" s="8"/>
      <c r="AO164" s="8"/>
      <c r="AQ164" s="31"/>
      <c r="AT164" s="31"/>
      <c r="AU164" s="21"/>
      <c r="AV164" s="23"/>
      <c r="BI164" s="18"/>
      <c r="BK164" s="54"/>
      <c r="BM164" s="18"/>
      <c r="BO164" s="18"/>
      <c r="BQ164" s="18"/>
      <c r="BR164" s="18"/>
      <c r="BY164" s="18"/>
      <c r="CB164" s="18"/>
      <c r="CG164" s="18"/>
      <c r="CK164" s="18"/>
      <c r="CM164" s="18"/>
      <c r="CN164" s="18"/>
      <c r="CQ164" s="18"/>
      <c r="CS164" s="18"/>
      <c r="DD164" s="18"/>
    </row>
    <row r="165" spans="3:108" x14ac:dyDescent="0.3">
      <c r="C165" s="25"/>
      <c r="D165" s="12"/>
      <c r="E165" s="14"/>
      <c r="H165" s="16"/>
      <c r="I165" s="11"/>
      <c r="J165" s="39"/>
      <c r="K165" s="39"/>
      <c r="L165" s="39"/>
      <c r="M165" s="39"/>
      <c r="N165" s="42"/>
      <c r="O165" s="8"/>
      <c r="P165" s="9"/>
      <c r="Q165" s="9"/>
      <c r="R165" s="8"/>
      <c r="S165" s="9"/>
      <c r="T165" s="9"/>
      <c r="U165" s="8"/>
      <c r="V165" s="9"/>
      <c r="W165" s="9"/>
      <c r="X165" s="9"/>
      <c r="Y165" s="8"/>
      <c r="Z165" s="9"/>
      <c r="AA165" s="8"/>
      <c r="AC165" s="8"/>
      <c r="AO165" s="8"/>
      <c r="AQ165" s="31"/>
      <c r="AT165" s="31"/>
      <c r="AU165" s="21"/>
      <c r="AV165" s="23"/>
      <c r="BI165" s="18"/>
      <c r="BK165" s="54"/>
      <c r="BM165" s="18"/>
      <c r="BO165" s="18"/>
      <c r="BQ165" s="18"/>
      <c r="BR165" s="18"/>
      <c r="BY165" s="18"/>
      <c r="CB165" s="18"/>
      <c r="CG165" s="18"/>
      <c r="CK165" s="18"/>
      <c r="CM165" s="18"/>
      <c r="CN165" s="18"/>
      <c r="CQ165" s="18"/>
      <c r="CS165" s="18"/>
      <c r="DD165" s="18"/>
    </row>
    <row r="166" spans="3:108" x14ac:dyDescent="0.3">
      <c r="C166" s="25"/>
      <c r="D166" s="12"/>
      <c r="E166" s="14"/>
      <c r="H166" s="16"/>
      <c r="I166" s="11"/>
      <c r="J166" s="39"/>
      <c r="K166" s="39"/>
      <c r="L166" s="39"/>
      <c r="M166" s="39"/>
      <c r="N166" s="42"/>
      <c r="O166" s="8"/>
      <c r="P166" s="9"/>
      <c r="Q166" s="9"/>
      <c r="R166" s="8"/>
      <c r="S166" s="9"/>
      <c r="T166" s="9"/>
      <c r="U166" s="8"/>
      <c r="V166" s="9"/>
      <c r="W166" s="9"/>
      <c r="X166" s="9"/>
      <c r="Y166" s="8"/>
      <c r="Z166" s="9"/>
      <c r="AA166" s="8"/>
      <c r="AC166" s="8"/>
      <c r="AO166" s="8"/>
      <c r="AQ166" s="31"/>
      <c r="AT166" s="31"/>
      <c r="AU166" s="21"/>
      <c r="AV166" s="23"/>
      <c r="BI166" s="18"/>
      <c r="BK166" s="54"/>
      <c r="BM166" s="18"/>
      <c r="BO166" s="18"/>
      <c r="BQ166" s="18"/>
      <c r="BR166" s="18"/>
      <c r="BY166" s="18"/>
      <c r="CB166" s="18"/>
      <c r="CG166" s="18"/>
      <c r="CK166" s="18"/>
      <c r="CM166" s="18"/>
      <c r="CN166" s="18"/>
      <c r="CQ166" s="18"/>
      <c r="CS166" s="18"/>
      <c r="DD166" s="18"/>
    </row>
    <row r="167" spans="3:108" x14ac:dyDescent="0.3">
      <c r="C167" s="25"/>
      <c r="D167" s="12"/>
      <c r="E167" s="14"/>
      <c r="H167" s="16"/>
      <c r="I167" s="11"/>
      <c r="J167" s="39"/>
      <c r="K167" s="39"/>
      <c r="L167" s="39"/>
      <c r="M167" s="39"/>
      <c r="N167" s="42"/>
      <c r="O167" s="8"/>
      <c r="P167" s="9"/>
      <c r="Q167" s="9"/>
      <c r="R167" s="8"/>
      <c r="S167" s="9"/>
      <c r="T167" s="9"/>
      <c r="U167" s="8"/>
      <c r="V167" s="9"/>
      <c r="W167" s="9"/>
      <c r="X167" s="9"/>
      <c r="Y167" s="8"/>
      <c r="Z167" s="9"/>
      <c r="AA167" s="8"/>
      <c r="AC167" s="8"/>
      <c r="AO167" s="8"/>
      <c r="AQ167" s="31"/>
      <c r="AT167" s="31"/>
      <c r="AU167" s="21"/>
      <c r="AV167" s="23"/>
      <c r="BI167" s="18"/>
      <c r="BK167" s="54"/>
      <c r="BM167" s="18"/>
      <c r="BO167" s="18"/>
      <c r="BQ167" s="18"/>
      <c r="BR167" s="18"/>
      <c r="BY167" s="18"/>
      <c r="CB167" s="18"/>
      <c r="CG167" s="18"/>
      <c r="CK167" s="18"/>
      <c r="CM167" s="18"/>
      <c r="CN167" s="18"/>
      <c r="CQ167" s="18"/>
      <c r="CS167" s="18"/>
      <c r="DD167" s="18"/>
    </row>
    <row r="168" spans="3:108" x14ac:dyDescent="0.3">
      <c r="C168" s="25"/>
      <c r="D168" s="12"/>
      <c r="E168" s="14"/>
      <c r="H168" s="16"/>
      <c r="I168" s="11"/>
      <c r="J168" s="39"/>
      <c r="K168" s="39"/>
      <c r="L168" s="39"/>
      <c r="M168" s="39"/>
      <c r="N168" s="42"/>
      <c r="O168" s="8"/>
      <c r="P168" s="9"/>
      <c r="Q168" s="9"/>
      <c r="R168" s="8"/>
      <c r="S168" s="9"/>
      <c r="T168" s="9"/>
      <c r="U168" s="8"/>
      <c r="V168" s="9"/>
      <c r="W168" s="9"/>
      <c r="X168" s="9"/>
      <c r="Y168" s="8"/>
      <c r="Z168" s="9"/>
      <c r="AA168" s="8"/>
      <c r="AC168" s="8"/>
      <c r="AO168" s="8"/>
      <c r="AQ168" s="31"/>
      <c r="AT168" s="31"/>
      <c r="AU168" s="21"/>
      <c r="AV168" s="23"/>
      <c r="BI168" s="18"/>
      <c r="BK168" s="54"/>
      <c r="BM168" s="18"/>
      <c r="BO168" s="18"/>
      <c r="BQ168" s="18"/>
      <c r="BR168" s="18"/>
      <c r="BY168" s="18"/>
      <c r="CB168" s="18"/>
      <c r="CG168" s="18"/>
      <c r="CK168" s="18"/>
      <c r="CM168" s="18"/>
      <c r="CN168" s="18"/>
      <c r="CQ168" s="18"/>
      <c r="CS168" s="18"/>
      <c r="DD168" s="18"/>
    </row>
    <row r="169" spans="3:108" x14ac:dyDescent="0.3">
      <c r="C169" s="25"/>
      <c r="D169" s="12"/>
      <c r="E169" s="14"/>
      <c r="H169" s="16"/>
      <c r="I169" s="11"/>
      <c r="J169" s="39"/>
      <c r="K169" s="39"/>
      <c r="L169" s="39"/>
      <c r="M169" s="39"/>
      <c r="N169" s="42"/>
      <c r="O169" s="8"/>
      <c r="P169" s="9"/>
      <c r="Q169" s="9"/>
      <c r="R169" s="8"/>
      <c r="S169" s="9"/>
      <c r="T169" s="9"/>
      <c r="U169" s="8"/>
      <c r="V169" s="9"/>
      <c r="W169" s="9"/>
      <c r="X169" s="9"/>
      <c r="Y169" s="8"/>
      <c r="Z169" s="9"/>
      <c r="AA169" s="8"/>
      <c r="AC169" s="8"/>
      <c r="AO169" s="8"/>
      <c r="AQ169" s="31"/>
      <c r="AT169" s="31"/>
      <c r="AU169" s="21"/>
      <c r="AV169" s="23"/>
      <c r="BI169" s="18"/>
      <c r="BK169" s="54"/>
      <c r="BM169" s="18"/>
      <c r="BO169" s="18"/>
      <c r="BQ169" s="18"/>
      <c r="BR169" s="18"/>
      <c r="BY169" s="18"/>
      <c r="CB169" s="18"/>
      <c r="CG169" s="18"/>
      <c r="CK169" s="18"/>
      <c r="CM169" s="18"/>
      <c r="CN169" s="18"/>
      <c r="CQ169" s="18"/>
      <c r="CS169" s="18"/>
      <c r="DD169" s="18"/>
    </row>
    <row r="170" spans="3:108" x14ac:dyDescent="0.3">
      <c r="C170" s="25"/>
      <c r="D170" s="12"/>
      <c r="E170" s="14"/>
      <c r="H170" s="16"/>
      <c r="I170" s="11"/>
      <c r="J170" s="39"/>
      <c r="K170" s="39"/>
      <c r="L170" s="39"/>
      <c r="M170" s="39"/>
      <c r="N170" s="42"/>
      <c r="O170" s="8"/>
      <c r="P170" s="9"/>
      <c r="Q170" s="9"/>
      <c r="R170" s="8"/>
      <c r="S170" s="9"/>
      <c r="T170" s="9"/>
      <c r="U170" s="8"/>
      <c r="V170" s="9"/>
      <c r="W170" s="9"/>
      <c r="X170" s="9"/>
      <c r="Y170" s="8"/>
      <c r="Z170" s="9"/>
      <c r="AA170" s="8"/>
      <c r="AC170" s="8"/>
      <c r="AO170" s="8"/>
      <c r="AQ170" s="31"/>
      <c r="AT170" s="31"/>
      <c r="AU170" s="21"/>
      <c r="AV170" s="23"/>
      <c r="BI170" s="18"/>
      <c r="BK170" s="54"/>
      <c r="BM170" s="18"/>
      <c r="BO170" s="18"/>
      <c r="BQ170" s="18"/>
      <c r="BR170" s="18"/>
      <c r="BY170" s="18"/>
      <c r="CB170" s="18"/>
      <c r="CG170" s="18"/>
      <c r="CK170" s="18"/>
      <c r="CM170" s="18"/>
      <c r="CN170" s="18"/>
      <c r="CQ170" s="18"/>
      <c r="CS170" s="18"/>
      <c r="DD170" s="18"/>
    </row>
    <row r="171" spans="3:108" x14ac:dyDescent="0.3">
      <c r="C171" s="25"/>
      <c r="D171" s="12"/>
      <c r="E171" s="14"/>
      <c r="H171" s="16"/>
      <c r="I171" s="11"/>
      <c r="J171" s="39"/>
      <c r="K171" s="39"/>
      <c r="L171" s="39"/>
      <c r="M171" s="39"/>
      <c r="N171" s="42"/>
      <c r="O171" s="8"/>
      <c r="P171" s="9"/>
      <c r="Q171" s="9"/>
      <c r="R171" s="8"/>
      <c r="S171" s="9"/>
      <c r="T171" s="9"/>
      <c r="U171" s="8"/>
      <c r="V171" s="9"/>
      <c r="W171" s="9"/>
      <c r="X171" s="9"/>
      <c r="Y171" s="8"/>
      <c r="Z171" s="9"/>
      <c r="AA171" s="8"/>
      <c r="AC171" s="8"/>
      <c r="AO171" s="8"/>
      <c r="AQ171" s="31"/>
      <c r="AT171" s="31"/>
      <c r="AU171" s="21"/>
      <c r="AV171" s="23"/>
      <c r="BI171" s="18"/>
      <c r="BK171" s="54"/>
      <c r="BM171" s="18"/>
      <c r="BO171" s="18"/>
      <c r="BQ171" s="18"/>
      <c r="BR171" s="18"/>
      <c r="BY171" s="18"/>
      <c r="CB171" s="18"/>
      <c r="CG171" s="18"/>
      <c r="CK171" s="18"/>
      <c r="CM171" s="18"/>
      <c r="CN171" s="18"/>
      <c r="CQ171" s="18"/>
      <c r="CS171" s="18"/>
      <c r="DD171" s="18"/>
    </row>
    <row r="172" spans="3:108" x14ac:dyDescent="0.3">
      <c r="C172" s="25"/>
      <c r="D172" s="12"/>
      <c r="E172" s="14"/>
      <c r="H172" s="16"/>
      <c r="I172" s="11"/>
      <c r="J172" s="39"/>
      <c r="K172" s="39"/>
      <c r="L172" s="39"/>
      <c r="M172" s="39"/>
      <c r="N172" s="42"/>
      <c r="O172" s="8"/>
      <c r="P172" s="9"/>
      <c r="Q172" s="9"/>
      <c r="R172" s="8"/>
      <c r="S172" s="9"/>
      <c r="T172" s="9"/>
      <c r="U172" s="8"/>
      <c r="V172" s="9"/>
      <c r="W172" s="9"/>
      <c r="X172" s="9"/>
      <c r="Y172" s="8"/>
      <c r="Z172" s="9"/>
      <c r="AA172" s="8"/>
      <c r="AC172" s="8"/>
      <c r="AO172" s="8"/>
      <c r="AQ172" s="31"/>
      <c r="AT172" s="31"/>
      <c r="AU172" s="21"/>
      <c r="AV172" s="23"/>
      <c r="BI172" s="18"/>
      <c r="BK172" s="54"/>
      <c r="BM172" s="18"/>
      <c r="BO172" s="18"/>
      <c r="BQ172" s="18"/>
      <c r="BR172" s="18"/>
      <c r="BY172" s="18"/>
      <c r="CB172" s="18"/>
      <c r="CG172" s="18"/>
      <c r="CK172" s="18"/>
      <c r="CM172" s="18"/>
      <c r="CN172" s="18"/>
      <c r="CQ172" s="18"/>
      <c r="CS172" s="18"/>
      <c r="DD172" s="18"/>
    </row>
    <row r="173" spans="3:108" x14ac:dyDescent="0.3">
      <c r="C173" s="25"/>
      <c r="D173" s="12"/>
      <c r="E173" s="14"/>
      <c r="H173" s="16"/>
      <c r="I173" s="11"/>
      <c r="J173" s="39"/>
      <c r="K173" s="39"/>
      <c r="L173" s="39"/>
      <c r="M173" s="39"/>
      <c r="N173" s="42"/>
      <c r="O173" s="8"/>
      <c r="P173" s="9"/>
      <c r="Q173" s="9"/>
      <c r="R173" s="8"/>
      <c r="S173" s="9"/>
      <c r="T173" s="9"/>
      <c r="U173" s="8"/>
      <c r="V173" s="9"/>
      <c r="W173" s="9"/>
      <c r="X173" s="9"/>
      <c r="Y173" s="8"/>
      <c r="Z173" s="9"/>
      <c r="AA173" s="8"/>
      <c r="AC173" s="8"/>
      <c r="AO173" s="8"/>
      <c r="AQ173" s="31"/>
      <c r="AT173" s="31"/>
      <c r="AU173" s="21"/>
      <c r="AV173" s="23"/>
      <c r="BI173" s="18"/>
      <c r="BK173" s="54"/>
      <c r="BM173" s="18"/>
      <c r="BO173" s="18"/>
      <c r="BQ173" s="18"/>
      <c r="BR173" s="18"/>
      <c r="BY173" s="18"/>
      <c r="CB173" s="18"/>
      <c r="CG173" s="18"/>
      <c r="CK173" s="18"/>
      <c r="CM173" s="18"/>
      <c r="CN173" s="18"/>
      <c r="CQ173" s="18"/>
      <c r="CS173" s="18"/>
      <c r="DD173" s="18"/>
    </row>
    <row r="174" spans="3:108" x14ac:dyDescent="0.3">
      <c r="C174" s="25"/>
      <c r="D174" s="12"/>
      <c r="E174" s="14"/>
      <c r="H174" s="16"/>
      <c r="I174" s="11"/>
      <c r="J174" s="39"/>
      <c r="K174" s="39"/>
      <c r="L174" s="39"/>
      <c r="M174" s="39"/>
      <c r="N174" s="42"/>
      <c r="O174" s="8"/>
      <c r="P174" s="9"/>
      <c r="Q174" s="9"/>
      <c r="R174" s="8"/>
      <c r="S174" s="9"/>
      <c r="T174" s="9"/>
      <c r="U174" s="8"/>
      <c r="V174" s="9"/>
      <c r="W174" s="9"/>
      <c r="X174" s="9"/>
      <c r="Y174" s="8"/>
      <c r="Z174" s="9"/>
      <c r="AA174" s="8"/>
      <c r="AC174" s="8"/>
      <c r="AO174" s="8"/>
      <c r="AQ174" s="31"/>
      <c r="AT174" s="31"/>
      <c r="AU174" s="21"/>
      <c r="AV174" s="23"/>
      <c r="BI174" s="18"/>
      <c r="BK174" s="54"/>
      <c r="BM174" s="18"/>
      <c r="BO174" s="18"/>
      <c r="BQ174" s="18"/>
      <c r="BR174" s="18"/>
      <c r="BY174" s="18"/>
      <c r="CB174" s="18"/>
      <c r="CG174" s="18"/>
      <c r="CK174" s="18"/>
      <c r="CM174" s="18"/>
      <c r="CN174" s="18"/>
      <c r="CQ174" s="18"/>
      <c r="CS174" s="18"/>
      <c r="DD174" s="18"/>
    </row>
    <row r="175" spans="3:108" x14ac:dyDescent="0.3">
      <c r="C175" s="25"/>
      <c r="D175" s="12"/>
      <c r="E175" s="14"/>
      <c r="H175" s="16"/>
      <c r="I175" s="11"/>
      <c r="J175" s="39"/>
      <c r="K175" s="39"/>
      <c r="L175" s="39"/>
      <c r="M175" s="39"/>
      <c r="N175" s="42"/>
      <c r="O175" s="8"/>
      <c r="P175" s="9"/>
      <c r="Q175" s="9"/>
      <c r="R175" s="8"/>
      <c r="S175" s="9"/>
      <c r="T175" s="9"/>
      <c r="U175" s="8"/>
      <c r="V175" s="9"/>
      <c r="W175" s="9"/>
      <c r="X175" s="9"/>
      <c r="Y175" s="8"/>
      <c r="Z175" s="9"/>
      <c r="AA175" s="8"/>
      <c r="AC175" s="8"/>
      <c r="AO175" s="8"/>
      <c r="AQ175" s="31"/>
      <c r="AT175" s="31"/>
      <c r="AU175" s="21"/>
      <c r="AV175" s="23"/>
      <c r="BI175" s="18"/>
      <c r="BK175" s="54"/>
      <c r="BM175" s="18"/>
      <c r="BO175" s="18"/>
      <c r="BQ175" s="18"/>
      <c r="BR175" s="18"/>
      <c r="BY175" s="18"/>
      <c r="CB175" s="18"/>
      <c r="CG175" s="18"/>
      <c r="CK175" s="18"/>
      <c r="CM175" s="18"/>
      <c r="CN175" s="18"/>
      <c r="CQ175" s="18"/>
      <c r="CS175" s="18"/>
      <c r="DD175" s="18"/>
    </row>
    <row r="176" spans="3:108" x14ac:dyDescent="0.3">
      <c r="C176" s="25"/>
      <c r="D176" s="12"/>
      <c r="E176" s="14"/>
      <c r="H176" s="16"/>
      <c r="I176" s="11"/>
      <c r="J176" s="39"/>
      <c r="K176" s="39"/>
      <c r="L176" s="39"/>
      <c r="M176" s="39"/>
      <c r="N176" s="42"/>
      <c r="O176" s="8"/>
      <c r="P176" s="9"/>
      <c r="Q176" s="9"/>
      <c r="R176" s="8"/>
      <c r="S176" s="9"/>
      <c r="T176" s="9"/>
      <c r="U176" s="8"/>
      <c r="V176" s="9"/>
      <c r="W176" s="9"/>
      <c r="X176" s="9"/>
      <c r="Y176" s="8"/>
      <c r="Z176" s="9"/>
      <c r="AA176" s="8"/>
      <c r="AC176" s="8"/>
      <c r="AO176" s="8"/>
      <c r="AQ176" s="31"/>
      <c r="AT176" s="31"/>
      <c r="AU176" s="21"/>
      <c r="AV176" s="23"/>
      <c r="BI176" s="18"/>
      <c r="BK176" s="54"/>
      <c r="BM176" s="18"/>
      <c r="BO176" s="18"/>
      <c r="BQ176" s="18"/>
      <c r="BR176" s="18"/>
      <c r="BY176" s="18"/>
      <c r="CB176" s="18"/>
      <c r="CG176" s="18"/>
      <c r="CK176" s="18"/>
      <c r="CM176" s="18"/>
      <c r="CN176" s="18"/>
      <c r="CQ176" s="18"/>
      <c r="CS176" s="18"/>
      <c r="DD176" s="18"/>
    </row>
    <row r="177" spans="3:108" x14ac:dyDescent="0.3">
      <c r="C177" s="25"/>
      <c r="D177" s="12"/>
      <c r="E177" s="14"/>
      <c r="H177" s="16"/>
      <c r="I177" s="11"/>
      <c r="J177" s="39"/>
      <c r="K177" s="39"/>
      <c r="L177" s="39"/>
      <c r="M177" s="39"/>
      <c r="N177" s="42"/>
      <c r="O177" s="8"/>
      <c r="P177" s="9"/>
      <c r="Q177" s="9"/>
      <c r="R177" s="8"/>
      <c r="S177" s="9"/>
      <c r="T177" s="9"/>
      <c r="U177" s="8"/>
      <c r="V177" s="9"/>
      <c r="W177" s="9"/>
      <c r="X177" s="9"/>
      <c r="Y177" s="8"/>
      <c r="Z177" s="9"/>
      <c r="AA177" s="8"/>
      <c r="AC177" s="8"/>
      <c r="AO177" s="8"/>
      <c r="AQ177" s="31"/>
      <c r="AT177" s="31"/>
      <c r="AU177" s="21"/>
      <c r="AV177" s="23"/>
      <c r="BI177" s="18"/>
      <c r="BK177" s="54"/>
      <c r="BM177" s="18"/>
      <c r="BO177" s="18"/>
      <c r="BQ177" s="18"/>
      <c r="BR177" s="18"/>
      <c r="BY177" s="18"/>
      <c r="CB177" s="18"/>
      <c r="CG177" s="18"/>
      <c r="CK177" s="18"/>
      <c r="CM177" s="18"/>
      <c r="CN177" s="18"/>
      <c r="CQ177" s="18"/>
      <c r="CS177" s="18"/>
      <c r="DD177" s="18"/>
    </row>
    <row r="178" spans="3:108" x14ac:dyDescent="0.3">
      <c r="C178" s="25"/>
      <c r="D178" s="12"/>
      <c r="E178" s="14"/>
      <c r="H178" s="16"/>
      <c r="I178" s="11"/>
      <c r="J178" s="39"/>
      <c r="K178" s="39"/>
      <c r="L178" s="39"/>
      <c r="M178" s="39"/>
      <c r="N178" s="42"/>
      <c r="O178" s="8"/>
      <c r="P178" s="9"/>
      <c r="Q178" s="9"/>
      <c r="R178" s="8"/>
      <c r="S178" s="9"/>
      <c r="T178" s="9"/>
      <c r="U178" s="8"/>
      <c r="V178" s="9"/>
      <c r="W178" s="9"/>
      <c r="X178" s="9"/>
      <c r="Y178" s="8"/>
      <c r="Z178" s="9"/>
      <c r="AA178" s="8"/>
      <c r="AC178" s="8"/>
      <c r="AO178" s="8"/>
      <c r="AQ178" s="31"/>
      <c r="AT178" s="31"/>
      <c r="AU178" s="21"/>
      <c r="AV178" s="23"/>
      <c r="BI178" s="18"/>
      <c r="BK178" s="54"/>
      <c r="BM178" s="18"/>
      <c r="BO178" s="18"/>
      <c r="BQ178" s="18"/>
      <c r="BR178" s="18"/>
      <c r="BY178" s="18"/>
      <c r="CB178" s="18"/>
      <c r="CG178" s="18"/>
      <c r="CK178" s="18"/>
      <c r="CM178" s="18"/>
      <c r="CN178" s="18"/>
      <c r="CQ178" s="18"/>
      <c r="CS178" s="18"/>
      <c r="DD178" s="18"/>
    </row>
    <row r="179" spans="3:108" x14ac:dyDescent="0.3">
      <c r="C179" s="25"/>
      <c r="D179" s="12"/>
      <c r="E179" s="14"/>
      <c r="H179" s="16"/>
      <c r="I179" s="11"/>
      <c r="J179" s="39"/>
      <c r="K179" s="39"/>
      <c r="L179" s="39"/>
      <c r="M179" s="39"/>
      <c r="N179" s="42"/>
      <c r="O179" s="8"/>
      <c r="P179" s="9"/>
      <c r="Q179" s="9"/>
      <c r="R179" s="8"/>
      <c r="S179" s="9"/>
      <c r="T179" s="9"/>
      <c r="U179" s="8"/>
      <c r="V179" s="9"/>
      <c r="W179" s="9"/>
      <c r="X179" s="9"/>
      <c r="Y179" s="8"/>
      <c r="Z179" s="9"/>
      <c r="AA179" s="8"/>
      <c r="AC179" s="8"/>
      <c r="AO179" s="8"/>
      <c r="AQ179" s="31"/>
      <c r="AT179" s="31"/>
      <c r="AU179" s="21"/>
      <c r="AV179" s="23"/>
      <c r="BI179" s="18"/>
      <c r="BK179" s="54"/>
      <c r="BM179" s="18"/>
      <c r="BO179" s="18"/>
      <c r="BQ179" s="18"/>
      <c r="BR179" s="18"/>
      <c r="BY179" s="18"/>
      <c r="CB179" s="18"/>
      <c r="CG179" s="18"/>
      <c r="CK179" s="18"/>
      <c r="CM179" s="18"/>
      <c r="CN179" s="18"/>
      <c r="CQ179" s="18"/>
      <c r="CS179" s="18"/>
      <c r="DD179" s="18"/>
    </row>
    <row r="180" spans="3:108" x14ac:dyDescent="0.3">
      <c r="C180" s="25"/>
      <c r="D180" s="12"/>
      <c r="E180" s="14"/>
      <c r="H180" s="16"/>
      <c r="I180" s="11"/>
      <c r="J180" s="39"/>
      <c r="K180" s="39"/>
      <c r="L180" s="39"/>
      <c r="M180" s="39"/>
      <c r="N180" s="42"/>
      <c r="O180" s="8"/>
      <c r="P180" s="9"/>
      <c r="Q180" s="9"/>
      <c r="R180" s="8"/>
      <c r="S180" s="9"/>
      <c r="T180" s="9"/>
      <c r="U180" s="8"/>
      <c r="V180" s="9"/>
      <c r="W180" s="9"/>
      <c r="X180" s="9"/>
      <c r="Y180" s="8"/>
      <c r="Z180" s="9"/>
      <c r="AA180" s="8"/>
      <c r="AC180" s="8"/>
      <c r="AO180" s="8"/>
      <c r="AQ180" s="31"/>
      <c r="AT180" s="31"/>
      <c r="AU180" s="21"/>
      <c r="AV180" s="23"/>
      <c r="BI180" s="18"/>
      <c r="BK180" s="54"/>
      <c r="BM180" s="18"/>
      <c r="BO180" s="18"/>
      <c r="BQ180" s="18"/>
      <c r="BR180" s="18"/>
      <c r="BY180" s="18"/>
      <c r="CB180" s="18"/>
      <c r="CG180" s="18"/>
      <c r="CK180" s="18"/>
      <c r="CM180" s="18"/>
      <c r="CN180" s="18"/>
      <c r="CQ180" s="18"/>
      <c r="CS180" s="18"/>
      <c r="DD180" s="18"/>
    </row>
    <row r="181" spans="3:108" x14ac:dyDescent="0.3">
      <c r="C181" s="25"/>
      <c r="D181" s="12"/>
      <c r="E181" s="14"/>
      <c r="H181" s="16"/>
      <c r="I181" s="11"/>
      <c r="J181" s="39"/>
      <c r="K181" s="39"/>
      <c r="L181" s="39"/>
      <c r="M181" s="39"/>
      <c r="N181" s="42"/>
      <c r="O181" s="8"/>
      <c r="P181" s="9"/>
      <c r="Q181" s="9"/>
      <c r="R181" s="8"/>
      <c r="S181" s="9"/>
      <c r="T181" s="9"/>
      <c r="U181" s="8"/>
      <c r="V181" s="9"/>
      <c r="W181" s="9"/>
      <c r="X181" s="9"/>
      <c r="Y181" s="8"/>
      <c r="Z181" s="9"/>
      <c r="AA181" s="8"/>
      <c r="AC181" s="8"/>
      <c r="AO181" s="8"/>
      <c r="AQ181" s="31"/>
      <c r="AT181" s="31"/>
      <c r="AU181" s="21"/>
      <c r="AV181" s="23"/>
      <c r="BI181" s="18"/>
      <c r="BK181" s="54"/>
      <c r="BM181" s="18"/>
      <c r="BO181" s="18"/>
      <c r="BQ181" s="18"/>
      <c r="BR181" s="18"/>
      <c r="BY181" s="18"/>
      <c r="CB181" s="18"/>
      <c r="CG181" s="18"/>
      <c r="CK181" s="18"/>
      <c r="CM181" s="18"/>
      <c r="CN181" s="18"/>
      <c r="CQ181" s="18"/>
      <c r="CS181" s="18"/>
      <c r="DD181" s="18"/>
    </row>
    <row r="182" spans="3:108" x14ac:dyDescent="0.3">
      <c r="C182" s="25"/>
      <c r="D182" s="12"/>
      <c r="E182" s="14"/>
      <c r="H182" s="16"/>
      <c r="I182" s="11"/>
      <c r="J182" s="39"/>
      <c r="K182" s="39"/>
      <c r="L182" s="39"/>
      <c r="M182" s="39"/>
      <c r="N182" s="42"/>
      <c r="O182" s="8"/>
      <c r="P182" s="9"/>
      <c r="Q182" s="9"/>
      <c r="R182" s="8"/>
      <c r="S182" s="9"/>
      <c r="T182" s="9"/>
      <c r="U182" s="8"/>
      <c r="V182" s="9"/>
      <c r="W182" s="9"/>
      <c r="X182" s="9"/>
      <c r="Y182" s="8"/>
      <c r="Z182" s="9"/>
      <c r="AA182" s="8"/>
      <c r="AC182" s="8"/>
      <c r="AO182" s="8"/>
      <c r="AQ182" s="31"/>
      <c r="AT182" s="31"/>
      <c r="AU182" s="21"/>
      <c r="AV182" s="23"/>
      <c r="BI182" s="18"/>
      <c r="BK182" s="54"/>
      <c r="BM182" s="18"/>
      <c r="BO182" s="18"/>
      <c r="BQ182" s="18"/>
      <c r="BR182" s="18"/>
      <c r="BY182" s="18"/>
      <c r="CB182" s="18"/>
      <c r="CG182" s="18"/>
      <c r="CK182" s="18"/>
      <c r="CM182" s="18"/>
      <c r="CN182" s="18"/>
      <c r="CQ182" s="18"/>
      <c r="CS182" s="18"/>
      <c r="DD182" s="18"/>
    </row>
    <row r="183" spans="3:108" x14ac:dyDescent="0.3">
      <c r="C183" s="25"/>
      <c r="D183" s="12"/>
      <c r="E183" s="14"/>
      <c r="H183" s="16"/>
      <c r="I183" s="11"/>
      <c r="J183" s="39"/>
      <c r="K183" s="39"/>
      <c r="L183" s="39"/>
      <c r="M183" s="39"/>
      <c r="N183" s="42"/>
      <c r="O183" s="8"/>
      <c r="P183" s="9"/>
      <c r="Q183" s="9"/>
      <c r="R183" s="8"/>
      <c r="S183" s="9"/>
      <c r="T183" s="9"/>
      <c r="U183" s="8"/>
      <c r="V183" s="9"/>
      <c r="W183" s="9"/>
      <c r="X183" s="9"/>
      <c r="Y183" s="8"/>
      <c r="Z183" s="9"/>
      <c r="AA183" s="8"/>
      <c r="AC183" s="8"/>
      <c r="AO183" s="8"/>
      <c r="AQ183" s="31"/>
      <c r="AT183" s="31"/>
      <c r="AU183" s="21"/>
      <c r="AV183" s="23"/>
      <c r="BI183" s="18"/>
      <c r="BK183" s="54"/>
      <c r="BM183" s="18"/>
      <c r="BO183" s="18"/>
      <c r="BQ183" s="18"/>
      <c r="BR183" s="18"/>
      <c r="BY183" s="18"/>
      <c r="CB183" s="18"/>
      <c r="CG183" s="18"/>
      <c r="CK183" s="18"/>
      <c r="CM183" s="18"/>
      <c r="CN183" s="18"/>
      <c r="CQ183" s="18"/>
      <c r="CS183" s="18"/>
      <c r="DD183" s="18"/>
    </row>
    <row r="184" spans="3:108" x14ac:dyDescent="0.3">
      <c r="C184" s="25"/>
      <c r="D184" s="12"/>
      <c r="E184" s="14"/>
      <c r="H184" s="16"/>
      <c r="I184" s="11"/>
      <c r="J184" s="39"/>
      <c r="K184" s="39"/>
      <c r="L184" s="39"/>
      <c r="M184" s="39"/>
      <c r="N184" s="42"/>
      <c r="O184" s="8"/>
      <c r="P184" s="9"/>
      <c r="Q184" s="9"/>
      <c r="R184" s="8"/>
      <c r="S184" s="9"/>
      <c r="T184" s="9"/>
      <c r="U184" s="8"/>
      <c r="V184" s="9"/>
      <c r="W184" s="9"/>
      <c r="X184" s="9"/>
      <c r="Y184" s="8"/>
      <c r="Z184" s="9"/>
      <c r="AA184" s="8"/>
      <c r="AC184" s="8"/>
      <c r="AO184" s="8"/>
      <c r="AQ184" s="31"/>
      <c r="AT184" s="31"/>
      <c r="AU184" s="21"/>
      <c r="AV184" s="23"/>
      <c r="BI184" s="18"/>
      <c r="BK184" s="54"/>
      <c r="BM184" s="18"/>
      <c r="BO184" s="18"/>
      <c r="BQ184" s="18"/>
      <c r="BR184" s="18"/>
      <c r="BY184" s="18"/>
      <c r="CB184" s="18"/>
      <c r="CG184" s="18"/>
      <c r="CK184" s="18"/>
      <c r="CM184" s="18"/>
      <c r="CN184" s="18"/>
      <c r="CQ184" s="18"/>
      <c r="CS184" s="18"/>
      <c r="DD184" s="18"/>
    </row>
    <row r="185" spans="3:108" x14ac:dyDescent="0.3">
      <c r="C185" s="25"/>
      <c r="D185" s="12"/>
      <c r="E185" s="14"/>
      <c r="H185" s="16"/>
      <c r="I185" s="11"/>
      <c r="J185" s="39"/>
      <c r="K185" s="39"/>
      <c r="L185" s="39"/>
      <c r="M185" s="39"/>
      <c r="N185" s="42"/>
      <c r="O185" s="8"/>
      <c r="P185" s="9"/>
      <c r="Q185" s="9"/>
      <c r="R185" s="8"/>
      <c r="S185" s="9"/>
      <c r="T185" s="9"/>
      <c r="U185" s="8"/>
      <c r="V185" s="9"/>
      <c r="W185" s="9"/>
      <c r="X185" s="9"/>
      <c r="Y185" s="8"/>
      <c r="Z185" s="9"/>
      <c r="AA185" s="8"/>
      <c r="AC185" s="8"/>
      <c r="AO185" s="8"/>
      <c r="AQ185" s="31"/>
      <c r="AT185" s="31"/>
      <c r="AU185" s="21"/>
      <c r="AV185" s="23"/>
      <c r="BI185" s="18"/>
      <c r="BK185" s="54"/>
      <c r="BM185" s="18"/>
      <c r="BO185" s="18"/>
      <c r="BQ185" s="18"/>
      <c r="BR185" s="18"/>
      <c r="BY185" s="18"/>
      <c r="CB185" s="18"/>
      <c r="CG185" s="18"/>
      <c r="CK185" s="18"/>
      <c r="CM185" s="18"/>
      <c r="CN185" s="18"/>
      <c r="CQ185" s="18"/>
      <c r="CS185" s="18"/>
      <c r="DD185" s="18"/>
    </row>
    <row r="186" spans="3:108" x14ac:dyDescent="0.3">
      <c r="C186" s="25"/>
      <c r="D186" s="12"/>
      <c r="E186" s="14"/>
      <c r="H186" s="16"/>
      <c r="I186" s="11"/>
      <c r="J186" s="39"/>
      <c r="K186" s="39"/>
      <c r="L186" s="39"/>
      <c r="M186" s="39"/>
      <c r="N186" s="42"/>
      <c r="O186" s="8"/>
      <c r="P186" s="9"/>
      <c r="Q186" s="9"/>
      <c r="R186" s="8"/>
      <c r="S186" s="9"/>
      <c r="T186" s="9"/>
      <c r="U186" s="8"/>
      <c r="V186" s="9"/>
      <c r="W186" s="9"/>
      <c r="X186" s="9"/>
      <c r="Y186" s="8"/>
      <c r="Z186" s="9"/>
      <c r="AA186" s="8"/>
      <c r="AC186" s="8"/>
      <c r="AO186" s="8"/>
      <c r="AQ186" s="31"/>
      <c r="AT186" s="31"/>
      <c r="AU186" s="21"/>
      <c r="AV186" s="23"/>
      <c r="BI186" s="18"/>
      <c r="BK186" s="54"/>
      <c r="BM186" s="18"/>
      <c r="BO186" s="18"/>
      <c r="BQ186" s="18"/>
      <c r="BR186" s="18"/>
      <c r="BY186" s="18"/>
      <c r="CB186" s="18"/>
      <c r="CG186" s="18"/>
      <c r="CK186" s="18"/>
      <c r="CM186" s="18"/>
      <c r="CN186" s="18"/>
      <c r="CQ186" s="18"/>
      <c r="CS186" s="18"/>
      <c r="DD186" s="18"/>
    </row>
    <row r="187" spans="3:108" x14ac:dyDescent="0.3">
      <c r="C187" s="25"/>
      <c r="D187" s="12"/>
      <c r="E187" s="14"/>
      <c r="H187" s="16"/>
      <c r="I187" s="11"/>
      <c r="J187" s="39"/>
      <c r="K187" s="39"/>
      <c r="L187" s="39"/>
      <c r="M187" s="39"/>
      <c r="N187" s="42"/>
      <c r="O187" s="8"/>
      <c r="P187" s="9"/>
      <c r="Q187" s="9"/>
      <c r="R187" s="8"/>
      <c r="S187" s="9"/>
      <c r="T187" s="9"/>
      <c r="U187" s="8"/>
      <c r="V187" s="9"/>
      <c r="W187" s="9"/>
      <c r="X187" s="9"/>
      <c r="Y187" s="8"/>
      <c r="Z187" s="9"/>
      <c r="AA187" s="8"/>
      <c r="AC187" s="8"/>
      <c r="AO187" s="8"/>
      <c r="AQ187" s="31"/>
      <c r="AT187" s="31"/>
      <c r="AU187" s="21"/>
      <c r="AV187" s="23"/>
      <c r="BI187" s="18"/>
      <c r="BK187" s="54"/>
      <c r="BM187" s="18"/>
      <c r="BO187" s="18"/>
      <c r="BQ187" s="18"/>
      <c r="BR187" s="18"/>
      <c r="BY187" s="18"/>
      <c r="CB187" s="18"/>
      <c r="CG187" s="18"/>
      <c r="CK187" s="18"/>
      <c r="CM187" s="18"/>
      <c r="CN187" s="18"/>
      <c r="CQ187" s="18"/>
      <c r="CS187" s="18"/>
      <c r="DD187" s="18"/>
    </row>
    <row r="188" spans="3:108" x14ac:dyDescent="0.3">
      <c r="C188" s="25"/>
      <c r="D188" s="12"/>
      <c r="E188" s="14"/>
      <c r="H188" s="16"/>
      <c r="I188" s="11"/>
      <c r="J188" s="39"/>
      <c r="K188" s="39"/>
      <c r="L188" s="39"/>
      <c r="M188" s="39"/>
      <c r="N188" s="42"/>
      <c r="O188" s="8"/>
      <c r="P188" s="9"/>
      <c r="Q188" s="9"/>
      <c r="R188" s="8"/>
      <c r="S188" s="9"/>
      <c r="T188" s="9"/>
      <c r="U188" s="8"/>
      <c r="V188" s="9"/>
      <c r="W188" s="9"/>
      <c r="X188" s="9"/>
      <c r="Y188" s="8"/>
      <c r="Z188" s="9"/>
      <c r="AA188" s="8"/>
      <c r="AC188" s="8"/>
      <c r="AO188" s="8"/>
      <c r="AQ188" s="31"/>
      <c r="AT188" s="31"/>
      <c r="AU188" s="21"/>
      <c r="AV188" s="23"/>
      <c r="BI188" s="18"/>
      <c r="BK188" s="54"/>
      <c r="BM188" s="18"/>
      <c r="BO188" s="18"/>
      <c r="BQ188" s="18"/>
      <c r="BR188" s="18"/>
      <c r="BY188" s="18"/>
      <c r="CB188" s="18"/>
      <c r="CG188" s="18"/>
      <c r="CK188" s="18"/>
      <c r="CM188" s="18"/>
      <c r="CN188" s="18"/>
      <c r="CQ188" s="18"/>
      <c r="CS188" s="18"/>
      <c r="DD188" s="18"/>
    </row>
    <row r="189" spans="3:108" x14ac:dyDescent="0.3">
      <c r="C189" s="25"/>
      <c r="D189" s="12"/>
      <c r="E189" s="14"/>
      <c r="H189" s="16"/>
      <c r="I189" s="11"/>
      <c r="J189" s="39"/>
      <c r="K189" s="39"/>
      <c r="L189" s="39"/>
      <c r="M189" s="39"/>
      <c r="N189" s="42"/>
      <c r="O189" s="8"/>
      <c r="P189" s="9"/>
      <c r="Q189" s="9"/>
      <c r="R189" s="8"/>
      <c r="S189" s="9"/>
      <c r="T189" s="9"/>
      <c r="U189" s="8"/>
      <c r="V189" s="9"/>
      <c r="W189" s="9"/>
      <c r="X189" s="9"/>
      <c r="Y189" s="8"/>
      <c r="Z189" s="9"/>
      <c r="AA189" s="8"/>
      <c r="AC189" s="8"/>
      <c r="AO189" s="8"/>
      <c r="AQ189" s="31"/>
      <c r="AT189" s="31"/>
      <c r="AU189" s="21"/>
      <c r="AV189" s="23"/>
      <c r="BI189" s="18"/>
      <c r="BK189" s="54"/>
      <c r="BM189" s="18"/>
      <c r="BO189" s="18"/>
      <c r="BQ189" s="18"/>
      <c r="BR189" s="18"/>
      <c r="BY189" s="18"/>
      <c r="CB189" s="18"/>
      <c r="CG189" s="18"/>
      <c r="CK189" s="18"/>
      <c r="CM189" s="18"/>
      <c r="CN189" s="18"/>
      <c r="CQ189" s="18"/>
      <c r="CS189" s="18"/>
      <c r="DD189" s="18"/>
    </row>
    <row r="190" spans="3:108" x14ac:dyDescent="0.3">
      <c r="C190" s="25"/>
      <c r="D190" s="12"/>
      <c r="E190" s="14"/>
      <c r="H190" s="16"/>
      <c r="I190" s="11"/>
      <c r="J190" s="39"/>
      <c r="K190" s="39"/>
      <c r="L190" s="39"/>
      <c r="M190" s="39"/>
      <c r="N190" s="42"/>
      <c r="O190" s="8"/>
      <c r="P190" s="9"/>
      <c r="Q190" s="9"/>
      <c r="R190" s="8"/>
      <c r="S190" s="9"/>
      <c r="T190" s="9"/>
      <c r="U190" s="8"/>
      <c r="V190" s="9"/>
      <c r="W190" s="9"/>
      <c r="X190" s="9"/>
      <c r="Y190" s="8"/>
      <c r="Z190" s="9"/>
      <c r="AA190" s="8"/>
      <c r="AC190" s="8"/>
      <c r="AO190" s="8"/>
      <c r="AQ190" s="31"/>
      <c r="AT190" s="31"/>
      <c r="AU190" s="21"/>
      <c r="AV190" s="23"/>
      <c r="BI190" s="18"/>
      <c r="BK190" s="54"/>
      <c r="BM190" s="18"/>
      <c r="BO190" s="18"/>
      <c r="BQ190" s="18"/>
      <c r="BR190" s="18"/>
      <c r="BY190" s="18"/>
      <c r="CB190" s="18"/>
      <c r="CG190" s="18"/>
      <c r="CK190" s="18"/>
      <c r="CM190" s="18"/>
      <c r="CN190" s="18"/>
      <c r="CQ190" s="18"/>
      <c r="CS190" s="18"/>
      <c r="DD190" s="18"/>
    </row>
    <row r="191" spans="3:108" x14ac:dyDescent="0.3">
      <c r="C191" s="25"/>
      <c r="D191" s="12"/>
      <c r="E191" s="14"/>
      <c r="H191" s="16"/>
      <c r="I191" s="11"/>
      <c r="J191" s="39"/>
      <c r="K191" s="39"/>
      <c r="L191" s="39"/>
      <c r="M191" s="39"/>
      <c r="N191" s="42"/>
      <c r="O191" s="8"/>
      <c r="P191" s="9"/>
      <c r="Q191" s="9"/>
      <c r="R191" s="8"/>
      <c r="S191" s="9"/>
      <c r="T191" s="9"/>
      <c r="U191" s="8"/>
      <c r="V191" s="9"/>
      <c r="W191" s="9"/>
      <c r="X191" s="9"/>
      <c r="Y191" s="8"/>
      <c r="Z191" s="9"/>
      <c r="AA191" s="8"/>
      <c r="AC191" s="8"/>
      <c r="AO191" s="8"/>
      <c r="AQ191" s="31"/>
      <c r="AT191" s="31"/>
      <c r="AU191" s="21"/>
      <c r="AV191" s="23"/>
      <c r="BI191" s="18"/>
      <c r="BK191" s="54"/>
      <c r="BM191" s="18"/>
      <c r="BO191" s="18"/>
      <c r="BQ191" s="18"/>
      <c r="BR191" s="18"/>
      <c r="BY191" s="18"/>
      <c r="CB191" s="18"/>
      <c r="CG191" s="18"/>
      <c r="CK191" s="18"/>
      <c r="CM191" s="18"/>
      <c r="CN191" s="18"/>
      <c r="CQ191" s="18"/>
      <c r="CS191" s="18"/>
      <c r="DD191" s="18"/>
    </row>
    <row r="192" spans="3:108" x14ac:dyDescent="0.3">
      <c r="C192" s="25"/>
      <c r="D192" s="12"/>
      <c r="E192" s="14"/>
      <c r="H192" s="16"/>
      <c r="I192" s="11"/>
      <c r="J192" s="39"/>
      <c r="K192" s="39"/>
      <c r="L192" s="39"/>
      <c r="M192" s="39"/>
      <c r="N192" s="42"/>
      <c r="O192" s="8"/>
      <c r="P192" s="9"/>
      <c r="Q192" s="9"/>
      <c r="R192" s="8"/>
      <c r="S192" s="9"/>
      <c r="T192" s="9"/>
      <c r="U192" s="8"/>
      <c r="V192" s="9"/>
      <c r="W192" s="9"/>
      <c r="X192" s="9"/>
      <c r="Y192" s="8"/>
      <c r="Z192" s="9"/>
      <c r="AA192" s="8"/>
      <c r="AC192" s="8"/>
      <c r="AO192" s="8"/>
      <c r="AQ192" s="31"/>
      <c r="AT192" s="31"/>
      <c r="AU192" s="21"/>
      <c r="AV192" s="23"/>
      <c r="BI192" s="18"/>
      <c r="BK192" s="54"/>
      <c r="BM192" s="18"/>
      <c r="BO192" s="18"/>
      <c r="BQ192" s="18"/>
      <c r="BR192" s="18"/>
      <c r="BY192" s="18"/>
      <c r="CB192" s="18"/>
      <c r="CG192" s="18"/>
      <c r="CK192" s="18"/>
      <c r="CM192" s="18"/>
      <c r="CN192" s="18"/>
      <c r="CQ192" s="18"/>
      <c r="CS192" s="18"/>
      <c r="DD192" s="18"/>
    </row>
    <row r="193" spans="3:108" x14ac:dyDescent="0.3">
      <c r="C193" s="25"/>
      <c r="D193" s="12"/>
      <c r="E193" s="14"/>
      <c r="H193" s="16"/>
      <c r="I193" s="11"/>
      <c r="J193" s="39"/>
      <c r="K193" s="39"/>
      <c r="L193" s="39"/>
      <c r="M193" s="39"/>
      <c r="N193" s="42"/>
      <c r="O193" s="8"/>
      <c r="P193" s="9"/>
      <c r="Q193" s="9"/>
      <c r="R193" s="8"/>
      <c r="S193" s="9"/>
      <c r="T193" s="9"/>
      <c r="U193" s="8"/>
      <c r="V193" s="9"/>
      <c r="W193" s="9"/>
      <c r="X193" s="9"/>
      <c r="Y193" s="8"/>
      <c r="Z193" s="9"/>
      <c r="AA193" s="8"/>
      <c r="AC193" s="8"/>
      <c r="AO193" s="8"/>
      <c r="AQ193" s="31"/>
      <c r="AT193" s="31"/>
      <c r="AU193" s="21"/>
      <c r="AV193" s="23"/>
      <c r="BI193" s="18"/>
      <c r="BK193" s="54"/>
      <c r="BM193" s="18"/>
      <c r="BO193" s="18"/>
      <c r="BQ193" s="18"/>
      <c r="BR193" s="18"/>
      <c r="BY193" s="18"/>
      <c r="CB193" s="18"/>
      <c r="CG193" s="18"/>
      <c r="CK193" s="18"/>
      <c r="CM193" s="18"/>
      <c r="CN193" s="18"/>
      <c r="CQ193" s="18"/>
      <c r="CS193" s="18"/>
      <c r="DD193" s="18"/>
    </row>
    <row r="194" spans="3:108" x14ac:dyDescent="0.3">
      <c r="C194" s="25"/>
      <c r="D194" s="12"/>
      <c r="E194" s="14"/>
      <c r="H194" s="16"/>
      <c r="I194" s="11"/>
      <c r="J194" s="39"/>
      <c r="K194" s="39"/>
      <c r="L194" s="39"/>
      <c r="M194" s="39"/>
      <c r="N194" s="42"/>
      <c r="O194" s="8"/>
      <c r="P194" s="9"/>
      <c r="Q194" s="9"/>
      <c r="R194" s="8"/>
      <c r="S194" s="9"/>
      <c r="T194" s="9"/>
      <c r="U194" s="8"/>
      <c r="V194" s="9"/>
      <c r="W194" s="9"/>
      <c r="X194" s="9"/>
      <c r="Y194" s="8"/>
      <c r="Z194" s="9"/>
      <c r="AA194" s="8"/>
      <c r="AC194" s="8"/>
      <c r="AO194" s="8"/>
      <c r="AQ194" s="31"/>
      <c r="AT194" s="31"/>
      <c r="AU194" s="21"/>
      <c r="AV194" s="23"/>
      <c r="BI194" s="18"/>
      <c r="BK194" s="54"/>
      <c r="BM194" s="18"/>
      <c r="BO194" s="18"/>
      <c r="BQ194" s="18"/>
      <c r="BR194" s="18"/>
      <c r="BY194" s="18"/>
      <c r="CB194" s="18"/>
      <c r="CG194" s="18"/>
      <c r="CK194" s="18"/>
      <c r="CM194" s="18"/>
      <c r="CN194" s="18"/>
      <c r="CQ194" s="18"/>
      <c r="CS194" s="18"/>
      <c r="DD194" s="18"/>
    </row>
    <row r="195" spans="3:108" x14ac:dyDescent="0.3">
      <c r="C195" s="25"/>
      <c r="D195" s="12"/>
      <c r="E195" s="14"/>
      <c r="H195" s="16"/>
      <c r="I195" s="11"/>
      <c r="J195" s="39"/>
      <c r="K195" s="39"/>
      <c r="L195" s="39"/>
      <c r="M195" s="39"/>
      <c r="N195" s="42"/>
      <c r="O195" s="8"/>
      <c r="P195" s="9"/>
      <c r="Q195" s="9"/>
      <c r="R195" s="8"/>
      <c r="S195" s="9"/>
      <c r="T195" s="9"/>
      <c r="U195" s="8"/>
      <c r="V195" s="9"/>
      <c r="W195" s="9"/>
      <c r="X195" s="9"/>
      <c r="Y195" s="8"/>
      <c r="Z195" s="9"/>
      <c r="AA195" s="8"/>
      <c r="AC195" s="8"/>
      <c r="AO195" s="8"/>
      <c r="AQ195" s="31"/>
      <c r="AT195" s="31"/>
      <c r="AU195" s="21"/>
      <c r="AV195" s="23"/>
      <c r="BI195" s="18"/>
      <c r="BK195" s="54"/>
      <c r="BM195" s="18"/>
      <c r="BO195" s="18"/>
      <c r="BQ195" s="18"/>
      <c r="BR195" s="18"/>
      <c r="BY195" s="18"/>
      <c r="CB195" s="18"/>
      <c r="CG195" s="18"/>
      <c r="CK195" s="18"/>
      <c r="CM195" s="18"/>
      <c r="CN195" s="18"/>
      <c r="CQ195" s="18"/>
      <c r="CS195" s="18"/>
      <c r="DD195" s="18"/>
    </row>
    <row r="196" spans="3:108" x14ac:dyDescent="0.3">
      <c r="C196" s="25"/>
      <c r="D196" s="12"/>
      <c r="E196" s="14"/>
      <c r="H196" s="16"/>
      <c r="I196" s="11"/>
      <c r="J196" s="39"/>
      <c r="K196" s="39"/>
      <c r="L196" s="39"/>
      <c r="M196" s="39"/>
      <c r="N196" s="42"/>
      <c r="O196" s="8"/>
      <c r="P196" s="9"/>
      <c r="Q196" s="9"/>
      <c r="R196" s="8"/>
      <c r="S196" s="9"/>
      <c r="T196" s="9"/>
      <c r="U196" s="8"/>
      <c r="V196" s="9"/>
      <c r="W196" s="9"/>
      <c r="X196" s="9"/>
      <c r="Y196" s="8"/>
      <c r="Z196" s="9"/>
      <c r="AA196" s="8"/>
      <c r="AC196" s="8"/>
      <c r="AO196" s="8"/>
      <c r="AQ196" s="31"/>
      <c r="AT196" s="31"/>
      <c r="AU196" s="21"/>
      <c r="AV196" s="23"/>
      <c r="BI196" s="18"/>
      <c r="BK196" s="54"/>
      <c r="BM196" s="18"/>
      <c r="BO196" s="18"/>
      <c r="BQ196" s="18"/>
      <c r="BR196" s="18"/>
      <c r="BY196" s="18"/>
      <c r="CB196" s="18"/>
      <c r="CG196" s="18"/>
      <c r="CK196" s="18"/>
      <c r="CM196" s="18"/>
      <c r="CN196" s="18"/>
      <c r="CQ196" s="18"/>
      <c r="CS196" s="18"/>
      <c r="DD196" s="18"/>
    </row>
    <row r="197" spans="3:108" x14ac:dyDescent="0.3">
      <c r="C197" s="25"/>
      <c r="D197" s="12"/>
      <c r="E197" s="14"/>
      <c r="H197" s="16"/>
      <c r="I197" s="11"/>
      <c r="J197" s="39"/>
      <c r="K197" s="39"/>
      <c r="L197" s="39"/>
      <c r="M197" s="39"/>
      <c r="N197" s="42"/>
      <c r="O197" s="8"/>
      <c r="P197" s="9"/>
      <c r="Q197" s="9"/>
      <c r="R197" s="8"/>
      <c r="S197" s="9"/>
      <c r="T197" s="9"/>
      <c r="U197" s="8"/>
      <c r="V197" s="9"/>
      <c r="W197" s="9"/>
      <c r="X197" s="9"/>
      <c r="Y197" s="8"/>
      <c r="Z197" s="9"/>
      <c r="AA197" s="8"/>
      <c r="AC197" s="8"/>
      <c r="AO197" s="8"/>
      <c r="AQ197" s="31"/>
      <c r="AT197" s="31"/>
      <c r="AU197" s="21"/>
      <c r="AV197" s="23"/>
      <c r="BI197" s="18"/>
      <c r="BK197" s="54"/>
      <c r="BM197" s="18"/>
      <c r="BO197" s="18"/>
      <c r="BQ197" s="18"/>
      <c r="BR197" s="18"/>
      <c r="BY197" s="18"/>
      <c r="CB197" s="18"/>
      <c r="CG197" s="18"/>
      <c r="CK197" s="18"/>
      <c r="CM197" s="18"/>
      <c r="CN197" s="18"/>
      <c r="CQ197" s="18"/>
      <c r="CS197" s="18"/>
      <c r="DD197" s="18"/>
    </row>
    <row r="198" spans="3:108" x14ac:dyDescent="0.3">
      <c r="C198" s="25"/>
      <c r="D198" s="12"/>
      <c r="E198" s="14"/>
      <c r="H198" s="16"/>
      <c r="I198" s="11"/>
      <c r="J198" s="39"/>
      <c r="K198" s="39"/>
      <c r="L198" s="39"/>
      <c r="M198" s="39"/>
      <c r="N198" s="42"/>
      <c r="O198" s="8"/>
      <c r="P198" s="9"/>
      <c r="Q198" s="9"/>
      <c r="R198" s="8"/>
      <c r="S198" s="9"/>
      <c r="T198" s="9"/>
      <c r="U198" s="8"/>
      <c r="V198" s="9"/>
      <c r="W198" s="9"/>
      <c r="X198" s="9"/>
      <c r="Y198" s="8"/>
      <c r="Z198" s="9"/>
      <c r="AA198" s="8"/>
      <c r="AC198" s="8"/>
      <c r="AO198" s="8"/>
      <c r="AQ198" s="31"/>
      <c r="AT198" s="31"/>
      <c r="AU198" s="21"/>
      <c r="AV198" s="23"/>
      <c r="BI198" s="18"/>
      <c r="BK198" s="54"/>
      <c r="BM198" s="18"/>
      <c r="BO198" s="18"/>
      <c r="BQ198" s="18"/>
      <c r="BR198" s="18"/>
      <c r="BY198" s="18"/>
      <c r="CB198" s="18"/>
      <c r="CG198" s="18"/>
      <c r="CK198" s="18"/>
      <c r="CM198" s="18"/>
      <c r="CN198" s="18"/>
      <c r="CQ198" s="18"/>
      <c r="CS198" s="18"/>
      <c r="DD198" s="18"/>
    </row>
    <row r="199" spans="3:108" x14ac:dyDescent="0.3">
      <c r="C199" s="25"/>
      <c r="D199" s="12"/>
      <c r="E199" s="14"/>
      <c r="H199" s="16"/>
      <c r="I199" s="11"/>
      <c r="J199" s="39"/>
      <c r="K199" s="39"/>
      <c r="L199" s="39"/>
      <c r="M199" s="39"/>
      <c r="N199" s="42"/>
      <c r="O199" s="8"/>
      <c r="P199" s="9"/>
      <c r="Q199" s="9"/>
      <c r="R199" s="8"/>
      <c r="S199" s="9"/>
      <c r="T199" s="9"/>
      <c r="U199" s="8"/>
      <c r="V199" s="9"/>
      <c r="W199" s="9"/>
      <c r="X199" s="9"/>
      <c r="Y199" s="8"/>
      <c r="Z199" s="9"/>
      <c r="AA199" s="8"/>
      <c r="AC199" s="8"/>
      <c r="AO199" s="8"/>
      <c r="AQ199" s="31"/>
      <c r="AT199" s="31"/>
      <c r="AU199" s="21"/>
      <c r="AV199" s="23"/>
      <c r="BI199" s="18"/>
      <c r="BK199" s="54"/>
      <c r="BM199" s="18"/>
      <c r="BO199" s="18"/>
      <c r="BQ199" s="18"/>
      <c r="BR199" s="18"/>
      <c r="BY199" s="18"/>
      <c r="CB199" s="18"/>
      <c r="CG199" s="18"/>
      <c r="CK199" s="18"/>
      <c r="CM199" s="18"/>
      <c r="CN199" s="18"/>
      <c r="CQ199" s="18"/>
      <c r="CS199" s="18"/>
      <c r="DD199" s="18"/>
    </row>
    <row r="200" spans="3:108" x14ac:dyDescent="0.3">
      <c r="C200" s="25"/>
      <c r="D200" s="12"/>
      <c r="E200" s="14"/>
      <c r="H200" s="16"/>
      <c r="I200" s="11"/>
      <c r="J200" s="39"/>
      <c r="K200" s="39"/>
      <c r="L200" s="39"/>
      <c r="M200" s="39"/>
      <c r="N200" s="42"/>
      <c r="O200" s="8"/>
      <c r="P200" s="9"/>
      <c r="Q200" s="9"/>
      <c r="R200" s="8"/>
      <c r="S200" s="9"/>
      <c r="T200" s="9"/>
      <c r="U200" s="8"/>
      <c r="V200" s="9"/>
      <c r="W200" s="9"/>
      <c r="X200" s="9"/>
      <c r="Y200" s="8"/>
      <c r="Z200" s="9"/>
      <c r="AA200" s="8"/>
      <c r="AC200" s="8"/>
      <c r="AO200" s="8"/>
      <c r="AQ200" s="31"/>
      <c r="AT200" s="31"/>
      <c r="AU200" s="21"/>
      <c r="AV200" s="23"/>
      <c r="BI200" s="18"/>
      <c r="BK200" s="54"/>
      <c r="BM200" s="18"/>
      <c r="BO200" s="18"/>
      <c r="BQ200" s="18"/>
      <c r="BR200" s="18"/>
      <c r="BY200" s="18"/>
      <c r="CB200" s="18"/>
      <c r="CG200" s="18"/>
      <c r="CK200" s="18"/>
      <c r="CM200" s="18"/>
      <c r="CN200" s="18"/>
      <c r="CQ200" s="18"/>
      <c r="CS200" s="18"/>
      <c r="DD200" s="18"/>
    </row>
    <row r="201" spans="3:108" x14ac:dyDescent="0.3">
      <c r="C201" s="25"/>
      <c r="D201" s="12"/>
      <c r="E201" s="14"/>
      <c r="H201" s="16"/>
      <c r="I201" s="11"/>
      <c r="J201" s="39"/>
      <c r="K201" s="39"/>
      <c r="L201" s="39"/>
      <c r="M201" s="39"/>
      <c r="N201" s="42"/>
      <c r="O201" s="8"/>
      <c r="P201" s="9"/>
      <c r="Q201" s="9"/>
      <c r="R201" s="8"/>
      <c r="S201" s="9"/>
      <c r="T201" s="9"/>
      <c r="U201" s="8"/>
      <c r="V201" s="9"/>
      <c r="W201" s="9"/>
      <c r="X201" s="9"/>
      <c r="Y201" s="8"/>
      <c r="Z201" s="9"/>
      <c r="AA201" s="8"/>
      <c r="AC201" s="8"/>
      <c r="AO201" s="8"/>
      <c r="AQ201" s="31"/>
      <c r="AT201" s="31"/>
      <c r="AU201" s="21"/>
      <c r="AV201" s="23"/>
      <c r="BI201" s="18"/>
      <c r="BK201" s="54"/>
      <c r="BM201" s="18"/>
      <c r="BO201" s="18"/>
      <c r="BQ201" s="18"/>
      <c r="BR201" s="18"/>
      <c r="BY201" s="18"/>
      <c r="CB201" s="18"/>
      <c r="CG201" s="18"/>
      <c r="CK201" s="18"/>
      <c r="CM201" s="18"/>
      <c r="CN201" s="18"/>
      <c r="CQ201" s="18"/>
      <c r="CS201" s="18"/>
      <c r="DD201" s="18"/>
    </row>
    <row r="202" spans="3:108" x14ac:dyDescent="0.3">
      <c r="C202" s="25"/>
      <c r="D202" s="12"/>
      <c r="E202" s="14"/>
      <c r="H202" s="16"/>
      <c r="I202" s="11"/>
      <c r="J202" s="39"/>
      <c r="K202" s="39"/>
      <c r="L202" s="39"/>
      <c r="M202" s="39"/>
      <c r="N202" s="42"/>
      <c r="O202" s="8"/>
      <c r="P202" s="9"/>
      <c r="Q202" s="9"/>
      <c r="R202" s="8"/>
      <c r="S202" s="9"/>
      <c r="T202" s="9"/>
      <c r="U202" s="8"/>
      <c r="V202" s="9"/>
      <c r="W202" s="9"/>
      <c r="X202" s="9"/>
      <c r="Y202" s="8"/>
      <c r="Z202" s="9"/>
      <c r="AA202" s="8"/>
      <c r="AC202" s="8"/>
      <c r="AO202" s="8"/>
      <c r="AQ202" s="31"/>
      <c r="AT202" s="31"/>
      <c r="AU202" s="21"/>
      <c r="AV202" s="23"/>
      <c r="BI202" s="18"/>
      <c r="BK202" s="54"/>
      <c r="BM202" s="18"/>
      <c r="BO202" s="18"/>
      <c r="BQ202" s="18"/>
      <c r="BR202" s="18"/>
      <c r="BY202" s="18"/>
      <c r="CB202" s="18"/>
      <c r="CG202" s="18"/>
      <c r="CK202" s="18"/>
      <c r="CM202" s="18"/>
      <c r="CN202" s="18"/>
      <c r="CQ202" s="18"/>
      <c r="CS202" s="18"/>
      <c r="DD202" s="18"/>
    </row>
    <row r="203" spans="3:108" x14ac:dyDescent="0.3">
      <c r="C203" s="25"/>
      <c r="D203" s="12"/>
      <c r="E203" s="14"/>
      <c r="H203" s="16"/>
      <c r="I203" s="11"/>
      <c r="J203" s="39"/>
      <c r="K203" s="39"/>
      <c r="L203" s="39"/>
      <c r="M203" s="39"/>
      <c r="N203" s="42"/>
      <c r="O203" s="8"/>
      <c r="P203" s="9"/>
      <c r="Q203" s="9"/>
      <c r="R203" s="8"/>
      <c r="S203" s="9"/>
      <c r="T203" s="9"/>
      <c r="U203" s="8"/>
      <c r="V203" s="9"/>
      <c r="W203" s="9"/>
      <c r="X203" s="9"/>
      <c r="Y203" s="8"/>
      <c r="Z203" s="9"/>
      <c r="AA203" s="8"/>
      <c r="AC203" s="8"/>
      <c r="AO203" s="8"/>
      <c r="AQ203" s="31"/>
      <c r="AT203" s="31"/>
      <c r="AU203" s="21"/>
      <c r="AV203" s="23"/>
      <c r="BI203" s="18"/>
      <c r="BK203" s="54"/>
      <c r="BM203" s="18"/>
      <c r="BO203" s="18"/>
      <c r="BQ203" s="18"/>
      <c r="BR203" s="18"/>
      <c r="BY203" s="18"/>
      <c r="CB203" s="18"/>
      <c r="CG203" s="18"/>
      <c r="CK203" s="18"/>
      <c r="CM203" s="18"/>
      <c r="CN203" s="18"/>
      <c r="CQ203" s="18"/>
      <c r="CS203" s="18"/>
      <c r="DD203" s="18"/>
    </row>
    <row r="204" spans="3:108" x14ac:dyDescent="0.3">
      <c r="C204" s="25"/>
      <c r="D204" s="12"/>
      <c r="E204" s="14"/>
      <c r="H204" s="16"/>
      <c r="I204" s="11"/>
      <c r="J204" s="39"/>
      <c r="K204" s="39"/>
      <c r="L204" s="39"/>
      <c r="M204" s="39"/>
      <c r="N204" s="42"/>
      <c r="O204" s="8"/>
      <c r="P204" s="9"/>
      <c r="Q204" s="9"/>
      <c r="R204" s="8"/>
      <c r="S204" s="9"/>
      <c r="T204" s="9"/>
      <c r="U204" s="8"/>
      <c r="V204" s="9"/>
      <c r="W204" s="9"/>
      <c r="X204" s="9"/>
      <c r="Y204" s="8"/>
      <c r="Z204" s="9"/>
      <c r="AA204" s="8"/>
      <c r="AC204" s="8"/>
      <c r="AO204" s="8"/>
      <c r="AQ204" s="31"/>
      <c r="AT204" s="31"/>
      <c r="AU204" s="21"/>
      <c r="AV204" s="23"/>
      <c r="BI204" s="18"/>
      <c r="BK204" s="54"/>
      <c r="BM204" s="18"/>
      <c r="BO204" s="18"/>
      <c r="BQ204" s="18"/>
      <c r="BR204" s="18"/>
      <c r="BY204" s="18"/>
      <c r="CB204" s="18"/>
      <c r="CG204" s="18"/>
      <c r="CK204" s="18"/>
      <c r="CM204" s="18"/>
      <c r="CN204" s="18"/>
      <c r="CQ204" s="18"/>
      <c r="CS204" s="18"/>
      <c r="DD204" s="18"/>
    </row>
    <row r="205" spans="3:108" x14ac:dyDescent="0.3">
      <c r="C205" s="25"/>
      <c r="D205" s="12"/>
      <c r="E205" s="14"/>
      <c r="H205" s="16"/>
      <c r="I205" s="11"/>
      <c r="J205" s="39"/>
      <c r="K205" s="39"/>
      <c r="L205" s="39"/>
      <c r="M205" s="39"/>
      <c r="N205" s="42"/>
      <c r="O205" s="8"/>
      <c r="P205" s="9"/>
      <c r="Q205" s="9"/>
      <c r="R205" s="8"/>
      <c r="S205" s="9"/>
      <c r="T205" s="9"/>
      <c r="U205" s="8"/>
      <c r="V205" s="9"/>
      <c r="W205" s="9"/>
      <c r="X205" s="9"/>
      <c r="Y205" s="8"/>
      <c r="Z205" s="9"/>
      <c r="AA205" s="8"/>
      <c r="AC205" s="8"/>
      <c r="AO205" s="8"/>
      <c r="AQ205" s="31"/>
      <c r="AT205" s="31"/>
      <c r="AU205" s="21"/>
      <c r="AV205" s="23"/>
      <c r="BI205" s="18"/>
      <c r="BK205" s="54"/>
      <c r="BM205" s="18"/>
      <c r="BO205" s="18"/>
      <c r="BQ205" s="18"/>
      <c r="BR205" s="18"/>
      <c r="BY205" s="18"/>
      <c r="CB205" s="18"/>
      <c r="CG205" s="18"/>
      <c r="CK205" s="18"/>
      <c r="CM205" s="18"/>
      <c r="CN205" s="18"/>
      <c r="CQ205" s="18"/>
      <c r="CS205" s="18"/>
      <c r="DD205" s="18"/>
    </row>
    <row r="206" spans="3:108" x14ac:dyDescent="0.3">
      <c r="C206" s="25"/>
      <c r="D206" s="12"/>
      <c r="E206" s="14"/>
      <c r="H206" s="16"/>
      <c r="I206" s="11"/>
      <c r="J206" s="39"/>
      <c r="K206" s="39"/>
      <c r="L206" s="39"/>
      <c r="M206" s="39"/>
      <c r="N206" s="42"/>
      <c r="O206" s="8"/>
      <c r="P206" s="9"/>
      <c r="Q206" s="9"/>
      <c r="R206" s="8"/>
      <c r="S206" s="9"/>
      <c r="T206" s="9"/>
      <c r="U206" s="8"/>
      <c r="V206" s="9"/>
      <c r="W206" s="9"/>
      <c r="X206" s="9"/>
      <c r="Y206" s="8"/>
      <c r="Z206" s="9"/>
      <c r="AA206" s="8"/>
      <c r="AC206" s="8"/>
      <c r="AO206" s="8"/>
      <c r="AQ206" s="31"/>
      <c r="AT206" s="31"/>
      <c r="AU206" s="21"/>
      <c r="AV206" s="23"/>
      <c r="BI206" s="18"/>
      <c r="BK206" s="54"/>
      <c r="BM206" s="18"/>
      <c r="BO206" s="18"/>
      <c r="BQ206" s="18"/>
      <c r="BR206" s="18"/>
      <c r="BY206" s="18"/>
      <c r="CB206" s="18"/>
      <c r="CG206" s="18"/>
      <c r="CK206" s="18"/>
      <c r="CM206" s="18"/>
      <c r="CN206" s="18"/>
      <c r="CQ206" s="18"/>
      <c r="CS206" s="18"/>
      <c r="DD206" s="18"/>
    </row>
    <row r="207" spans="3:108" x14ac:dyDescent="0.3">
      <c r="C207" s="25"/>
      <c r="D207" s="12"/>
      <c r="E207" s="14"/>
      <c r="H207" s="16"/>
      <c r="I207" s="11"/>
      <c r="J207" s="39"/>
      <c r="K207" s="39"/>
      <c r="L207" s="39"/>
      <c r="M207" s="39"/>
      <c r="N207" s="42"/>
      <c r="O207" s="8"/>
      <c r="P207" s="9"/>
      <c r="Q207" s="9"/>
      <c r="R207" s="8"/>
      <c r="S207" s="9"/>
      <c r="T207" s="9"/>
      <c r="U207" s="8"/>
      <c r="V207" s="9"/>
      <c r="W207" s="9"/>
      <c r="X207" s="9"/>
      <c r="Y207" s="8"/>
      <c r="Z207" s="9"/>
      <c r="AA207" s="8"/>
      <c r="AC207" s="8"/>
      <c r="AO207" s="8"/>
      <c r="AQ207" s="31"/>
      <c r="AT207" s="31"/>
      <c r="AU207" s="21"/>
      <c r="AV207" s="23"/>
      <c r="BI207" s="18"/>
      <c r="BK207" s="54"/>
      <c r="BM207" s="18"/>
      <c r="BO207" s="18"/>
      <c r="BQ207" s="18"/>
      <c r="BR207" s="18"/>
      <c r="BY207" s="18"/>
      <c r="CB207" s="18"/>
      <c r="CG207" s="18"/>
      <c r="CK207" s="18"/>
      <c r="CM207" s="18"/>
      <c r="CN207" s="18"/>
      <c r="CQ207" s="18"/>
      <c r="CS207" s="18"/>
      <c r="DD207" s="18"/>
    </row>
    <row r="208" spans="3:108" x14ac:dyDescent="0.3">
      <c r="C208" s="25"/>
      <c r="D208" s="12"/>
      <c r="E208" s="14"/>
      <c r="H208" s="16"/>
      <c r="I208" s="11"/>
      <c r="J208" s="39"/>
      <c r="K208" s="39"/>
      <c r="L208" s="39"/>
      <c r="M208" s="39"/>
      <c r="N208" s="42"/>
      <c r="O208" s="8"/>
      <c r="P208" s="9"/>
      <c r="Q208" s="9"/>
      <c r="R208" s="8"/>
      <c r="S208" s="9"/>
      <c r="T208" s="9"/>
      <c r="U208" s="8"/>
      <c r="V208" s="9"/>
      <c r="W208" s="9"/>
      <c r="X208" s="9"/>
      <c r="Y208" s="8"/>
      <c r="Z208" s="9"/>
      <c r="AA208" s="8"/>
      <c r="AC208" s="8"/>
      <c r="AO208" s="8"/>
      <c r="AQ208" s="31"/>
      <c r="AT208" s="31"/>
      <c r="AU208" s="21"/>
      <c r="AV208" s="23"/>
      <c r="BI208" s="18"/>
      <c r="BK208" s="54"/>
      <c r="BM208" s="18"/>
      <c r="BO208" s="18"/>
      <c r="BQ208" s="18"/>
      <c r="BR208" s="18"/>
      <c r="BY208" s="18"/>
      <c r="CB208" s="18"/>
      <c r="CG208" s="18"/>
      <c r="CK208" s="18"/>
      <c r="CM208" s="18"/>
      <c r="CN208" s="18"/>
      <c r="CQ208" s="18"/>
      <c r="CS208" s="18"/>
      <c r="DD208" s="18"/>
    </row>
    <row r="209" spans="3:108" x14ac:dyDescent="0.3">
      <c r="C209" s="25"/>
      <c r="D209" s="12"/>
      <c r="E209" s="14"/>
      <c r="H209" s="16"/>
      <c r="I209" s="11"/>
      <c r="J209" s="39"/>
      <c r="K209" s="39"/>
      <c r="L209" s="39"/>
      <c r="M209" s="39"/>
      <c r="N209" s="42"/>
      <c r="O209" s="8"/>
      <c r="P209" s="9"/>
      <c r="Q209" s="9"/>
      <c r="R209" s="8"/>
      <c r="S209" s="9"/>
      <c r="T209" s="9"/>
      <c r="U209" s="8"/>
      <c r="V209" s="9"/>
      <c r="W209" s="9"/>
      <c r="X209" s="9"/>
      <c r="Y209" s="8"/>
      <c r="Z209" s="9"/>
      <c r="AA209" s="8"/>
      <c r="AC209" s="8"/>
      <c r="AO209" s="8"/>
      <c r="AQ209" s="31"/>
      <c r="AT209" s="31"/>
      <c r="AU209" s="21"/>
      <c r="AV209" s="23"/>
      <c r="BI209" s="18"/>
      <c r="BK209" s="54"/>
      <c r="BM209" s="18"/>
      <c r="BO209" s="18"/>
      <c r="BQ209" s="18"/>
      <c r="BR209" s="18"/>
      <c r="BY209" s="18"/>
      <c r="CB209" s="18"/>
      <c r="CG209" s="18"/>
      <c r="CK209" s="18"/>
      <c r="CM209" s="18"/>
      <c r="CN209" s="18"/>
      <c r="CQ209" s="18"/>
      <c r="CS209" s="18"/>
      <c r="DD209" s="18"/>
    </row>
    <row r="210" spans="3:108" x14ac:dyDescent="0.3">
      <c r="C210" s="25"/>
      <c r="D210" s="12"/>
      <c r="E210" s="14"/>
      <c r="H210" s="16"/>
      <c r="I210" s="11"/>
      <c r="J210" s="39"/>
      <c r="K210" s="39"/>
      <c r="L210" s="39"/>
      <c r="M210" s="39"/>
      <c r="N210" s="42"/>
      <c r="O210" s="8"/>
      <c r="P210" s="9"/>
      <c r="Q210" s="9"/>
      <c r="R210" s="8"/>
      <c r="S210" s="9"/>
      <c r="T210" s="9"/>
      <c r="U210" s="8"/>
      <c r="V210" s="9"/>
      <c r="W210" s="9"/>
      <c r="X210" s="9"/>
      <c r="Y210" s="8"/>
      <c r="Z210" s="9"/>
      <c r="AA210" s="8"/>
      <c r="AC210" s="8"/>
      <c r="AO210" s="8"/>
      <c r="AQ210" s="31"/>
      <c r="AT210" s="31"/>
      <c r="AU210" s="21"/>
      <c r="AV210" s="23"/>
      <c r="BI210" s="18"/>
      <c r="BK210" s="54"/>
      <c r="BM210" s="18"/>
      <c r="BO210" s="18"/>
      <c r="BQ210" s="18"/>
      <c r="BR210" s="18"/>
      <c r="BY210" s="18"/>
      <c r="CB210" s="18"/>
      <c r="CG210" s="18"/>
      <c r="CK210" s="18"/>
      <c r="CM210" s="18"/>
      <c r="CN210" s="18"/>
      <c r="CQ210" s="18"/>
      <c r="CS210" s="18"/>
      <c r="DD210" s="18"/>
    </row>
    <row r="211" spans="3:108" x14ac:dyDescent="0.3">
      <c r="C211" s="25"/>
      <c r="D211" s="12"/>
      <c r="E211" s="14"/>
      <c r="H211" s="16"/>
      <c r="I211" s="11"/>
      <c r="J211" s="39"/>
      <c r="K211" s="39"/>
      <c r="L211" s="39"/>
      <c r="M211" s="39"/>
      <c r="N211" s="42"/>
      <c r="O211" s="8"/>
      <c r="P211" s="9"/>
      <c r="Q211" s="9"/>
      <c r="R211" s="8"/>
      <c r="S211" s="9"/>
      <c r="T211" s="9"/>
      <c r="U211" s="8"/>
      <c r="V211" s="9"/>
      <c r="W211" s="9"/>
      <c r="X211" s="9"/>
      <c r="Y211" s="8"/>
      <c r="Z211" s="9"/>
      <c r="AA211" s="8"/>
      <c r="AC211" s="8"/>
      <c r="AO211" s="8"/>
      <c r="AQ211" s="31"/>
      <c r="AT211" s="31"/>
      <c r="AU211" s="21"/>
      <c r="AV211" s="23"/>
      <c r="BI211" s="18"/>
      <c r="BK211" s="54"/>
      <c r="BM211" s="18"/>
      <c r="BO211" s="18"/>
      <c r="BQ211" s="18"/>
      <c r="BR211" s="18"/>
      <c r="BY211" s="18"/>
      <c r="CB211" s="18"/>
      <c r="CG211" s="18"/>
      <c r="CK211" s="18"/>
      <c r="CM211" s="18"/>
      <c r="CN211" s="18"/>
      <c r="CQ211" s="18"/>
      <c r="CS211" s="18"/>
      <c r="DD211" s="18"/>
    </row>
    <row r="212" spans="3:108" x14ac:dyDescent="0.3">
      <c r="C212" s="25"/>
      <c r="D212" s="12"/>
      <c r="E212" s="14"/>
      <c r="H212" s="16"/>
      <c r="I212" s="11"/>
      <c r="J212" s="39"/>
      <c r="K212" s="39"/>
      <c r="L212" s="39"/>
      <c r="M212" s="39"/>
      <c r="N212" s="42"/>
      <c r="O212" s="8"/>
      <c r="P212" s="9"/>
      <c r="Q212" s="9"/>
      <c r="R212" s="8"/>
      <c r="S212" s="9"/>
      <c r="T212" s="9"/>
      <c r="U212" s="8"/>
      <c r="V212" s="9"/>
      <c r="W212" s="9"/>
      <c r="X212" s="9"/>
      <c r="Y212" s="8"/>
      <c r="Z212" s="9"/>
      <c r="AA212" s="8"/>
      <c r="AC212" s="8"/>
      <c r="AO212" s="8"/>
      <c r="AQ212" s="31"/>
      <c r="AT212" s="31"/>
      <c r="AU212" s="21"/>
      <c r="AV212" s="23"/>
      <c r="BI212" s="18"/>
      <c r="BK212" s="54"/>
      <c r="BM212" s="18"/>
      <c r="BO212" s="18"/>
      <c r="BQ212" s="18"/>
      <c r="BR212" s="18"/>
      <c r="BY212" s="18"/>
      <c r="CB212" s="18"/>
      <c r="CG212" s="18"/>
      <c r="CK212" s="18"/>
      <c r="CM212" s="18"/>
      <c r="CN212" s="18"/>
      <c r="CQ212" s="18"/>
      <c r="CS212" s="18"/>
      <c r="DD212" s="18"/>
    </row>
    <row r="213" spans="3:108" x14ac:dyDescent="0.3">
      <c r="C213" s="25"/>
      <c r="D213" s="12"/>
      <c r="E213" s="14"/>
      <c r="H213" s="16"/>
      <c r="I213" s="11"/>
      <c r="J213" s="39"/>
      <c r="K213" s="39"/>
      <c r="L213" s="39"/>
      <c r="M213" s="39"/>
      <c r="N213" s="42"/>
      <c r="O213" s="8"/>
      <c r="P213" s="9"/>
      <c r="Q213" s="9"/>
      <c r="R213" s="8"/>
      <c r="S213" s="9"/>
      <c r="T213" s="9"/>
      <c r="U213" s="8"/>
      <c r="V213" s="9"/>
      <c r="W213" s="9"/>
      <c r="X213" s="9"/>
      <c r="Y213" s="8"/>
      <c r="Z213" s="9"/>
      <c r="AA213" s="8"/>
      <c r="AC213" s="8"/>
      <c r="AO213" s="8"/>
      <c r="AQ213" s="31"/>
      <c r="AT213" s="31"/>
      <c r="AU213" s="21"/>
      <c r="AV213" s="23"/>
      <c r="BI213" s="18"/>
      <c r="BK213" s="54"/>
      <c r="BM213" s="18"/>
      <c r="BO213" s="18"/>
      <c r="BQ213" s="18"/>
      <c r="BR213" s="18"/>
      <c r="BY213" s="18"/>
      <c r="CB213" s="18"/>
      <c r="CG213" s="18"/>
      <c r="CK213" s="18"/>
      <c r="CM213" s="18"/>
      <c r="CN213" s="18"/>
      <c r="CQ213" s="18"/>
      <c r="CS213" s="18"/>
      <c r="DD213" s="18"/>
    </row>
    <row r="214" spans="3:108" x14ac:dyDescent="0.3">
      <c r="C214" s="25"/>
      <c r="D214" s="12"/>
      <c r="E214" s="14"/>
      <c r="H214" s="16"/>
      <c r="I214" s="11"/>
      <c r="J214" s="39"/>
      <c r="K214" s="39"/>
      <c r="L214" s="39"/>
      <c r="M214" s="39"/>
      <c r="N214" s="42"/>
      <c r="O214" s="8"/>
      <c r="P214" s="9"/>
      <c r="Q214" s="9"/>
      <c r="R214" s="8"/>
      <c r="S214" s="9"/>
      <c r="T214" s="9"/>
      <c r="U214" s="8"/>
      <c r="V214" s="9"/>
      <c r="W214" s="9"/>
      <c r="X214" s="9"/>
      <c r="Y214" s="8"/>
      <c r="Z214" s="9"/>
      <c r="AA214" s="8"/>
      <c r="AC214" s="8"/>
      <c r="AO214" s="8"/>
      <c r="AQ214" s="31"/>
      <c r="AT214" s="31"/>
      <c r="AU214" s="21"/>
      <c r="AV214" s="23"/>
      <c r="BI214" s="18"/>
      <c r="BK214" s="54"/>
      <c r="BM214" s="18"/>
      <c r="BO214" s="18"/>
      <c r="BQ214" s="18"/>
      <c r="BR214" s="18"/>
      <c r="BY214" s="18"/>
      <c r="CB214" s="18"/>
      <c r="CG214" s="18"/>
      <c r="CK214" s="18"/>
      <c r="CM214" s="18"/>
      <c r="CN214" s="18"/>
      <c r="CQ214" s="18"/>
      <c r="CS214" s="18"/>
      <c r="DD214" s="18"/>
    </row>
    <row r="215" spans="3:108" x14ac:dyDescent="0.3">
      <c r="C215" s="25"/>
      <c r="D215" s="12"/>
      <c r="E215" s="14"/>
      <c r="H215" s="16"/>
      <c r="I215" s="11"/>
      <c r="J215" s="39"/>
      <c r="K215" s="39"/>
      <c r="L215" s="39"/>
      <c r="M215" s="39"/>
      <c r="N215" s="42"/>
      <c r="O215" s="8"/>
      <c r="P215" s="9"/>
      <c r="Q215" s="9"/>
      <c r="R215" s="8"/>
      <c r="S215" s="9"/>
      <c r="T215" s="9"/>
      <c r="U215" s="8"/>
      <c r="V215" s="9"/>
      <c r="W215" s="9"/>
      <c r="X215" s="9"/>
      <c r="Y215" s="8"/>
      <c r="Z215" s="9"/>
      <c r="AA215" s="8"/>
      <c r="AC215" s="8"/>
      <c r="AO215" s="8"/>
      <c r="AQ215" s="31"/>
      <c r="AT215" s="31"/>
      <c r="AU215" s="21"/>
      <c r="AV215" s="23"/>
      <c r="BI215" s="18"/>
      <c r="BK215" s="54"/>
      <c r="BM215" s="18"/>
      <c r="BO215" s="18"/>
      <c r="BQ215" s="18"/>
      <c r="BR215" s="18"/>
      <c r="BY215" s="18"/>
      <c r="CB215" s="18"/>
      <c r="CG215" s="18"/>
      <c r="CK215" s="18"/>
      <c r="CM215" s="18"/>
      <c r="CN215" s="18"/>
      <c r="CQ215" s="18"/>
      <c r="CS215" s="18"/>
      <c r="DD215" s="18"/>
    </row>
    <row r="216" spans="3:108" x14ac:dyDescent="0.3">
      <c r="C216" s="25"/>
      <c r="D216" s="12"/>
      <c r="E216" s="14"/>
      <c r="H216" s="16"/>
      <c r="I216" s="11"/>
      <c r="J216" s="39"/>
      <c r="K216" s="39"/>
      <c r="L216" s="39"/>
      <c r="M216" s="39"/>
      <c r="N216" s="42"/>
      <c r="O216" s="8"/>
      <c r="P216" s="9"/>
      <c r="Q216" s="9"/>
      <c r="R216" s="8"/>
      <c r="S216" s="9"/>
      <c r="T216" s="9"/>
      <c r="U216" s="8"/>
      <c r="V216" s="9"/>
      <c r="W216" s="9"/>
      <c r="X216" s="9"/>
      <c r="Y216" s="8"/>
      <c r="Z216" s="9"/>
      <c r="AA216" s="8"/>
      <c r="AC216" s="8"/>
      <c r="AO216" s="8"/>
      <c r="AQ216" s="31"/>
      <c r="AT216" s="31"/>
      <c r="AU216" s="21"/>
      <c r="AV216" s="23"/>
      <c r="BI216" s="18"/>
      <c r="BK216" s="54"/>
      <c r="BM216" s="18"/>
      <c r="BO216" s="18"/>
      <c r="BQ216" s="18"/>
      <c r="BR216" s="18"/>
      <c r="BY216" s="18"/>
      <c r="CB216" s="18"/>
      <c r="CG216" s="18"/>
      <c r="CK216" s="18"/>
      <c r="CM216" s="18"/>
      <c r="CN216" s="18"/>
      <c r="CQ216" s="18"/>
      <c r="CS216" s="18"/>
      <c r="DD216" s="18"/>
    </row>
    <row r="217" spans="3:108" x14ac:dyDescent="0.3">
      <c r="C217" s="25"/>
      <c r="D217" s="12"/>
      <c r="E217" s="14"/>
      <c r="H217" s="16"/>
      <c r="I217" s="11"/>
      <c r="J217" s="39"/>
      <c r="K217" s="39"/>
      <c r="L217" s="39"/>
      <c r="M217" s="39"/>
      <c r="N217" s="42"/>
      <c r="O217" s="8"/>
      <c r="P217" s="9"/>
      <c r="Q217" s="9"/>
      <c r="R217" s="8"/>
      <c r="S217" s="9"/>
      <c r="T217" s="9"/>
      <c r="U217" s="8"/>
      <c r="V217" s="9"/>
      <c r="W217" s="9"/>
      <c r="X217" s="9"/>
      <c r="Y217" s="8"/>
      <c r="Z217" s="9"/>
      <c r="AA217" s="8"/>
      <c r="AC217" s="8"/>
      <c r="AO217" s="8"/>
      <c r="AQ217" s="31"/>
      <c r="AT217" s="31"/>
      <c r="AU217" s="21"/>
      <c r="AV217" s="23"/>
      <c r="BI217" s="18"/>
      <c r="BK217" s="54"/>
      <c r="BM217" s="18"/>
      <c r="BO217" s="18"/>
      <c r="BQ217" s="18"/>
      <c r="BR217" s="18"/>
      <c r="BY217" s="18"/>
      <c r="CB217" s="18"/>
      <c r="CG217" s="18"/>
      <c r="CK217" s="18"/>
      <c r="CM217" s="18"/>
      <c r="CN217" s="18"/>
      <c r="CQ217" s="18"/>
      <c r="CS217" s="18"/>
      <c r="DD217" s="18"/>
    </row>
    <row r="218" spans="3:108" x14ac:dyDescent="0.3">
      <c r="C218" s="25"/>
      <c r="D218" s="12"/>
      <c r="E218" s="14"/>
      <c r="H218" s="16"/>
      <c r="I218" s="11"/>
      <c r="J218" s="39"/>
      <c r="K218" s="39"/>
      <c r="L218" s="39"/>
      <c r="M218" s="39"/>
      <c r="N218" s="42"/>
      <c r="O218" s="8"/>
      <c r="P218" s="9"/>
      <c r="Q218" s="9"/>
      <c r="R218" s="8"/>
      <c r="S218" s="9"/>
      <c r="T218" s="9"/>
      <c r="U218" s="8"/>
      <c r="V218" s="9"/>
      <c r="W218" s="9"/>
      <c r="X218" s="9"/>
      <c r="Y218" s="8"/>
      <c r="Z218" s="9"/>
      <c r="AA218" s="8"/>
      <c r="AC218" s="8"/>
      <c r="AO218" s="8"/>
      <c r="AQ218" s="31"/>
      <c r="AT218" s="31"/>
      <c r="AU218" s="21"/>
      <c r="AV218" s="23"/>
      <c r="BI218" s="18"/>
      <c r="BK218" s="54"/>
      <c r="BM218" s="18"/>
      <c r="BO218" s="18"/>
      <c r="BQ218" s="18"/>
      <c r="BR218" s="18"/>
      <c r="BY218" s="18"/>
      <c r="CB218" s="18"/>
      <c r="CG218" s="18"/>
      <c r="CK218" s="18"/>
      <c r="CM218" s="18"/>
      <c r="CN218" s="18"/>
      <c r="CQ218" s="18"/>
      <c r="CS218" s="18"/>
      <c r="DD218" s="18"/>
    </row>
    <row r="219" spans="3:108" x14ac:dyDescent="0.3">
      <c r="C219" s="25"/>
      <c r="D219" s="12"/>
      <c r="E219" s="14"/>
      <c r="H219" s="16"/>
      <c r="I219" s="11"/>
      <c r="J219" s="39"/>
      <c r="K219" s="39"/>
      <c r="L219" s="39"/>
      <c r="M219" s="39"/>
      <c r="N219" s="42"/>
      <c r="O219" s="8"/>
      <c r="P219" s="9"/>
      <c r="Q219" s="9"/>
      <c r="R219" s="8"/>
      <c r="S219" s="9"/>
      <c r="T219" s="9"/>
      <c r="U219" s="8"/>
      <c r="V219" s="9"/>
      <c r="W219" s="9"/>
      <c r="X219" s="9"/>
      <c r="Y219" s="8"/>
      <c r="Z219" s="9"/>
      <c r="AA219" s="8"/>
      <c r="AC219" s="8"/>
      <c r="AO219" s="8"/>
      <c r="AQ219" s="31"/>
      <c r="AT219" s="31"/>
      <c r="AU219" s="21"/>
      <c r="AV219" s="23"/>
      <c r="BI219" s="18"/>
      <c r="BK219" s="54"/>
      <c r="BM219" s="18"/>
      <c r="BO219" s="18"/>
      <c r="BQ219" s="18"/>
      <c r="BR219" s="18"/>
      <c r="BY219" s="18"/>
      <c r="CB219" s="18"/>
      <c r="CG219" s="18"/>
      <c r="CK219" s="18"/>
      <c r="CM219" s="18"/>
      <c r="CN219" s="18"/>
      <c r="CQ219" s="18"/>
      <c r="CS219" s="18"/>
      <c r="DD219" s="18"/>
    </row>
    <row r="220" spans="3:108" x14ac:dyDescent="0.3">
      <c r="C220" s="25"/>
      <c r="D220" s="12"/>
      <c r="E220" s="14"/>
      <c r="H220" s="16"/>
      <c r="I220" s="11"/>
      <c r="J220" s="39"/>
      <c r="K220" s="39"/>
      <c r="L220" s="39"/>
      <c r="M220" s="39"/>
      <c r="N220" s="42"/>
      <c r="O220" s="8"/>
      <c r="P220" s="9"/>
      <c r="Q220" s="9"/>
      <c r="R220" s="8"/>
      <c r="S220" s="9"/>
      <c r="T220" s="9"/>
      <c r="U220" s="8"/>
      <c r="V220" s="9"/>
      <c r="W220" s="9"/>
      <c r="X220" s="9"/>
      <c r="Y220" s="8"/>
      <c r="Z220" s="9"/>
      <c r="AA220" s="8"/>
      <c r="AC220" s="8"/>
      <c r="AO220" s="8"/>
      <c r="AQ220" s="31"/>
      <c r="AT220" s="31"/>
      <c r="AU220" s="21"/>
      <c r="AV220" s="23"/>
      <c r="BI220" s="18"/>
      <c r="BK220" s="54"/>
      <c r="BM220" s="18"/>
      <c r="BO220" s="18"/>
      <c r="BQ220" s="18"/>
      <c r="BR220" s="18"/>
      <c r="BY220" s="18"/>
      <c r="CB220" s="18"/>
      <c r="CG220" s="18"/>
      <c r="CK220" s="18"/>
      <c r="CM220" s="18"/>
      <c r="CN220" s="18"/>
      <c r="CQ220" s="18"/>
      <c r="CS220" s="18"/>
      <c r="DD220" s="18"/>
    </row>
    <row r="221" spans="3:108" x14ac:dyDescent="0.3">
      <c r="C221" s="25"/>
      <c r="D221" s="12"/>
      <c r="E221" s="14"/>
      <c r="H221" s="16"/>
      <c r="I221" s="11"/>
      <c r="J221" s="39"/>
      <c r="K221" s="39"/>
      <c r="L221" s="39"/>
      <c r="M221" s="39"/>
      <c r="N221" s="42"/>
      <c r="O221" s="8"/>
      <c r="P221" s="9"/>
      <c r="Q221" s="9"/>
      <c r="R221" s="8"/>
      <c r="S221" s="9"/>
      <c r="T221" s="9"/>
      <c r="U221" s="8"/>
      <c r="V221" s="9"/>
      <c r="W221" s="9"/>
      <c r="X221" s="9"/>
      <c r="Y221" s="8"/>
      <c r="Z221" s="9"/>
      <c r="AA221" s="8"/>
      <c r="AC221" s="8"/>
      <c r="AO221" s="8"/>
      <c r="AQ221" s="31"/>
      <c r="AT221" s="31"/>
      <c r="AU221" s="21"/>
      <c r="AV221" s="23"/>
      <c r="BI221" s="18"/>
      <c r="BK221" s="54"/>
      <c r="BM221" s="18"/>
      <c r="BO221" s="18"/>
      <c r="BQ221" s="18"/>
      <c r="BR221" s="18"/>
      <c r="BY221" s="18"/>
      <c r="CB221" s="18"/>
      <c r="CG221" s="18"/>
      <c r="CK221" s="18"/>
      <c r="CM221" s="18"/>
      <c r="CN221" s="18"/>
      <c r="CQ221" s="18"/>
      <c r="CS221" s="18"/>
      <c r="DD221" s="18"/>
    </row>
    <row r="222" spans="3:108" x14ac:dyDescent="0.3">
      <c r="C222" s="25"/>
      <c r="D222" s="12"/>
      <c r="E222" s="14"/>
      <c r="H222" s="16"/>
      <c r="I222" s="11"/>
      <c r="J222" s="39"/>
      <c r="K222" s="39"/>
      <c r="L222" s="39"/>
      <c r="M222" s="39"/>
      <c r="N222" s="42"/>
      <c r="O222" s="8"/>
      <c r="P222" s="9"/>
      <c r="Q222" s="9"/>
      <c r="R222" s="8"/>
      <c r="S222" s="9"/>
      <c r="T222" s="9"/>
      <c r="U222" s="8"/>
      <c r="V222" s="9"/>
      <c r="W222" s="9"/>
      <c r="X222" s="9"/>
      <c r="Y222" s="8"/>
      <c r="Z222" s="9"/>
      <c r="AA222" s="8"/>
      <c r="AC222" s="8"/>
      <c r="AO222" s="8"/>
      <c r="AQ222" s="31"/>
      <c r="AT222" s="31"/>
      <c r="AU222" s="21"/>
      <c r="AV222" s="23"/>
      <c r="BI222" s="18"/>
      <c r="BK222" s="54"/>
      <c r="BM222" s="18"/>
      <c r="BO222" s="18"/>
      <c r="BQ222" s="18"/>
      <c r="BR222" s="18"/>
      <c r="BY222" s="18"/>
      <c r="CB222" s="18"/>
      <c r="CG222" s="18"/>
      <c r="CK222" s="18"/>
      <c r="CM222" s="18"/>
      <c r="CN222" s="18"/>
      <c r="CQ222" s="18"/>
      <c r="CS222" s="18"/>
      <c r="DD222" s="18"/>
    </row>
    <row r="223" spans="3:108" x14ac:dyDescent="0.3">
      <c r="C223" s="25"/>
      <c r="D223" s="12"/>
      <c r="E223" s="14"/>
      <c r="H223" s="16"/>
      <c r="I223" s="11"/>
      <c r="J223" s="39"/>
      <c r="K223" s="39"/>
      <c r="L223" s="39"/>
      <c r="M223" s="39"/>
      <c r="N223" s="42"/>
      <c r="O223" s="8"/>
      <c r="P223" s="9"/>
      <c r="Q223" s="9"/>
      <c r="R223" s="8"/>
      <c r="S223" s="9"/>
      <c r="T223" s="9"/>
      <c r="U223" s="8"/>
      <c r="V223" s="9"/>
      <c r="W223" s="9"/>
      <c r="X223" s="9"/>
      <c r="Y223" s="8"/>
      <c r="Z223" s="9"/>
      <c r="AA223" s="8"/>
      <c r="AC223" s="8"/>
      <c r="AO223" s="8"/>
      <c r="AQ223" s="31"/>
      <c r="AT223" s="31"/>
      <c r="AU223" s="21"/>
      <c r="AV223" s="23"/>
      <c r="BI223" s="18"/>
      <c r="BK223" s="54"/>
      <c r="BM223" s="18"/>
      <c r="BO223" s="18"/>
      <c r="BQ223" s="18"/>
      <c r="BR223" s="18"/>
      <c r="BY223" s="18"/>
      <c r="CB223" s="18"/>
      <c r="CG223" s="18"/>
      <c r="CK223" s="18"/>
      <c r="CM223" s="18"/>
      <c r="CN223" s="18"/>
      <c r="CQ223" s="18"/>
      <c r="CS223" s="18"/>
      <c r="DD223" s="18"/>
    </row>
    <row r="224" spans="3:108" x14ac:dyDescent="0.3">
      <c r="C224" s="25"/>
      <c r="D224" s="12"/>
      <c r="E224" s="14"/>
      <c r="H224" s="16"/>
      <c r="I224" s="11"/>
      <c r="J224" s="39"/>
      <c r="K224" s="39"/>
      <c r="L224" s="39"/>
      <c r="M224" s="39"/>
      <c r="N224" s="42"/>
      <c r="O224" s="8"/>
      <c r="P224" s="9"/>
      <c r="Q224" s="9"/>
      <c r="R224" s="8"/>
      <c r="S224" s="9"/>
      <c r="T224" s="9"/>
      <c r="U224" s="8"/>
      <c r="V224" s="9"/>
      <c r="W224" s="9"/>
      <c r="X224" s="9"/>
      <c r="Y224" s="8"/>
      <c r="Z224" s="9"/>
      <c r="AA224" s="8"/>
      <c r="AC224" s="8"/>
      <c r="AO224" s="8"/>
      <c r="AQ224" s="31"/>
      <c r="AT224" s="31"/>
      <c r="AU224" s="21"/>
      <c r="AV224" s="23"/>
      <c r="BI224" s="18"/>
      <c r="BK224" s="54"/>
      <c r="BM224" s="18"/>
      <c r="BO224" s="18"/>
      <c r="BQ224" s="18"/>
      <c r="BR224" s="18"/>
      <c r="BY224" s="18"/>
      <c r="CB224" s="18"/>
      <c r="CG224" s="18"/>
      <c r="CK224" s="18"/>
      <c r="CM224" s="18"/>
      <c r="CN224" s="18"/>
      <c r="CQ224" s="18"/>
      <c r="CS224" s="18"/>
      <c r="DD224" s="18"/>
    </row>
    <row r="225" spans="3:108" x14ac:dyDescent="0.3">
      <c r="C225" s="25"/>
      <c r="D225" s="12"/>
      <c r="E225" s="14"/>
      <c r="H225" s="16"/>
      <c r="I225" s="11"/>
      <c r="J225" s="39"/>
      <c r="K225" s="39"/>
      <c r="L225" s="39"/>
      <c r="M225" s="39"/>
      <c r="N225" s="42"/>
      <c r="O225" s="8"/>
      <c r="P225" s="9"/>
      <c r="Q225" s="9"/>
      <c r="R225" s="8"/>
      <c r="S225" s="9"/>
      <c r="T225" s="9"/>
      <c r="U225" s="8"/>
      <c r="V225" s="9"/>
      <c r="W225" s="9"/>
      <c r="X225" s="9"/>
      <c r="Y225" s="8"/>
      <c r="Z225" s="9"/>
      <c r="AA225" s="8"/>
      <c r="AC225" s="8"/>
      <c r="AO225" s="8"/>
      <c r="AQ225" s="31"/>
      <c r="AT225" s="31"/>
      <c r="AU225" s="21"/>
      <c r="AV225" s="23"/>
      <c r="BI225" s="18"/>
      <c r="BK225" s="54"/>
      <c r="BM225" s="18"/>
      <c r="BO225" s="18"/>
      <c r="BQ225" s="18"/>
      <c r="BR225" s="18"/>
      <c r="BY225" s="18"/>
      <c r="CB225" s="18"/>
      <c r="CG225" s="18"/>
      <c r="CK225" s="18"/>
      <c r="CM225" s="18"/>
      <c r="CN225" s="18"/>
      <c r="CQ225" s="18"/>
      <c r="CS225" s="18"/>
      <c r="DD225" s="18"/>
    </row>
    <row r="226" spans="3:108" x14ac:dyDescent="0.3">
      <c r="C226" s="25"/>
      <c r="D226" s="12"/>
      <c r="E226" s="14"/>
      <c r="H226" s="16"/>
      <c r="I226" s="11"/>
      <c r="J226" s="39"/>
      <c r="K226" s="39"/>
      <c r="L226" s="39"/>
      <c r="M226" s="39"/>
      <c r="N226" s="42"/>
      <c r="O226" s="8"/>
      <c r="P226" s="9"/>
      <c r="Q226" s="9"/>
      <c r="R226" s="8"/>
      <c r="S226" s="9"/>
      <c r="T226" s="9"/>
      <c r="U226" s="8"/>
      <c r="V226" s="9"/>
      <c r="W226" s="9"/>
      <c r="X226" s="9"/>
      <c r="Y226" s="8"/>
      <c r="Z226" s="9"/>
      <c r="AA226" s="8"/>
      <c r="AC226" s="8"/>
      <c r="AO226" s="8"/>
      <c r="AQ226" s="31"/>
      <c r="AT226" s="31"/>
      <c r="AU226" s="21"/>
      <c r="AV226" s="23"/>
      <c r="BI226" s="18"/>
      <c r="BK226" s="54"/>
      <c r="BM226" s="18"/>
      <c r="BO226" s="18"/>
      <c r="BQ226" s="18"/>
      <c r="BR226" s="18"/>
      <c r="BY226" s="18"/>
      <c r="CB226" s="18"/>
      <c r="CG226" s="18"/>
      <c r="CK226" s="18"/>
      <c r="CM226" s="18"/>
      <c r="CN226" s="18"/>
      <c r="CQ226" s="18"/>
      <c r="CS226" s="18"/>
      <c r="DD226" s="18"/>
    </row>
    <row r="227" spans="3:108" x14ac:dyDescent="0.3">
      <c r="C227" s="25"/>
      <c r="D227" s="12"/>
      <c r="E227" s="14"/>
      <c r="H227" s="16"/>
      <c r="I227" s="11"/>
      <c r="J227" s="39"/>
      <c r="K227" s="39"/>
      <c r="L227" s="39"/>
      <c r="M227" s="39"/>
      <c r="N227" s="42"/>
      <c r="O227" s="8"/>
      <c r="P227" s="9"/>
      <c r="Q227" s="9"/>
      <c r="R227" s="8"/>
      <c r="S227" s="9"/>
      <c r="T227" s="9"/>
      <c r="U227" s="8"/>
      <c r="V227" s="9"/>
      <c r="W227" s="9"/>
      <c r="X227" s="9"/>
      <c r="Y227" s="8"/>
      <c r="Z227" s="9"/>
      <c r="AA227" s="8"/>
      <c r="AC227" s="8"/>
      <c r="AO227" s="8"/>
      <c r="AQ227" s="31"/>
      <c r="AT227" s="31"/>
      <c r="AU227" s="21"/>
      <c r="AV227" s="23"/>
      <c r="BI227" s="18"/>
      <c r="BK227" s="54"/>
      <c r="BM227" s="18"/>
      <c r="BO227" s="18"/>
      <c r="BQ227" s="18"/>
      <c r="BR227" s="18"/>
      <c r="BY227" s="18"/>
      <c r="CB227" s="18"/>
      <c r="CG227" s="18"/>
      <c r="CK227" s="18"/>
      <c r="CM227" s="18"/>
      <c r="CN227" s="18"/>
      <c r="CQ227" s="18"/>
      <c r="CS227" s="18"/>
      <c r="DD227" s="18"/>
    </row>
    <row r="228" spans="3:108" x14ac:dyDescent="0.3">
      <c r="C228" s="25"/>
      <c r="D228" s="12"/>
      <c r="E228" s="14"/>
      <c r="H228" s="16"/>
      <c r="I228" s="11"/>
      <c r="J228" s="39"/>
      <c r="K228" s="39"/>
      <c r="L228" s="39"/>
      <c r="M228" s="39"/>
      <c r="N228" s="42"/>
      <c r="O228" s="8"/>
      <c r="P228" s="9"/>
      <c r="Q228" s="9"/>
      <c r="R228" s="8"/>
      <c r="S228" s="9"/>
      <c r="T228" s="9"/>
      <c r="U228" s="8"/>
      <c r="V228" s="9"/>
      <c r="W228" s="9"/>
      <c r="X228" s="9"/>
      <c r="Y228" s="8"/>
      <c r="Z228" s="9"/>
      <c r="AA228" s="8"/>
      <c r="AC228" s="8"/>
      <c r="AO228" s="8"/>
      <c r="AQ228" s="31"/>
      <c r="AT228" s="31"/>
      <c r="AU228" s="21"/>
      <c r="AV228" s="23"/>
      <c r="BI228" s="18"/>
      <c r="BK228" s="54"/>
      <c r="BM228" s="18"/>
      <c r="BO228" s="18"/>
      <c r="BQ228" s="18"/>
      <c r="BR228" s="18"/>
      <c r="BY228" s="18"/>
      <c r="CB228" s="18"/>
      <c r="CG228" s="18"/>
      <c r="CK228" s="18"/>
      <c r="CM228" s="18"/>
      <c r="CN228" s="18"/>
      <c r="CQ228" s="18"/>
      <c r="CS228" s="18"/>
      <c r="DD228" s="18"/>
    </row>
    <row r="229" spans="3:108" x14ac:dyDescent="0.3">
      <c r="C229" s="25"/>
      <c r="D229" s="12"/>
      <c r="E229" s="14"/>
      <c r="H229" s="16"/>
      <c r="I229" s="11"/>
      <c r="J229" s="39"/>
      <c r="K229" s="39"/>
      <c r="L229" s="39"/>
      <c r="M229" s="39"/>
      <c r="N229" s="42"/>
      <c r="O229" s="8"/>
      <c r="P229" s="9"/>
      <c r="Q229" s="9"/>
      <c r="R229" s="8"/>
      <c r="S229" s="9"/>
      <c r="T229" s="9"/>
      <c r="U229" s="8"/>
      <c r="V229" s="9"/>
      <c r="W229" s="9"/>
      <c r="X229" s="9"/>
      <c r="Y229" s="8"/>
      <c r="Z229" s="9"/>
      <c r="AA229" s="8"/>
      <c r="AC229" s="8"/>
      <c r="AO229" s="8"/>
      <c r="AQ229" s="31"/>
      <c r="AT229" s="31"/>
      <c r="AU229" s="21"/>
      <c r="AV229" s="23"/>
      <c r="BI229" s="18"/>
      <c r="BK229" s="54"/>
      <c r="BM229" s="18"/>
      <c r="BO229" s="18"/>
      <c r="BQ229" s="18"/>
      <c r="BR229" s="18"/>
      <c r="BY229" s="18"/>
      <c r="CB229" s="18"/>
      <c r="CG229" s="18"/>
      <c r="CK229" s="18"/>
      <c r="CM229" s="18"/>
      <c r="CN229" s="18"/>
      <c r="CQ229" s="18"/>
      <c r="CS229" s="18"/>
      <c r="DD229" s="18"/>
    </row>
    <row r="230" spans="3:108" x14ac:dyDescent="0.3">
      <c r="C230" s="25"/>
      <c r="D230" s="12"/>
      <c r="E230" s="14"/>
      <c r="H230" s="16"/>
      <c r="I230" s="11"/>
      <c r="J230" s="39"/>
      <c r="K230" s="39"/>
      <c r="L230" s="39"/>
      <c r="M230" s="39"/>
      <c r="N230" s="42"/>
      <c r="O230" s="8"/>
      <c r="P230" s="9"/>
      <c r="Q230" s="9"/>
      <c r="R230" s="8"/>
      <c r="S230" s="9"/>
      <c r="T230" s="9"/>
      <c r="U230" s="8"/>
      <c r="V230" s="9"/>
      <c r="W230" s="9"/>
      <c r="X230" s="9"/>
      <c r="Y230" s="8"/>
      <c r="Z230" s="9"/>
      <c r="AA230" s="8"/>
      <c r="AC230" s="8"/>
      <c r="AO230" s="8"/>
      <c r="AQ230" s="31"/>
      <c r="AT230" s="31"/>
      <c r="AU230" s="21"/>
      <c r="AV230" s="23"/>
      <c r="BI230" s="18"/>
      <c r="BK230" s="54"/>
      <c r="BM230" s="18"/>
      <c r="BO230" s="18"/>
      <c r="BQ230" s="18"/>
      <c r="BR230" s="18"/>
      <c r="BY230" s="18"/>
      <c r="CB230" s="18"/>
      <c r="CG230" s="18"/>
      <c r="CK230" s="18"/>
      <c r="CM230" s="18"/>
      <c r="CN230" s="18"/>
      <c r="CQ230" s="18"/>
      <c r="CS230" s="18"/>
      <c r="DD230" s="18"/>
    </row>
    <row r="231" spans="3:108" x14ac:dyDescent="0.3">
      <c r="C231" s="25"/>
      <c r="D231" s="12"/>
      <c r="E231" s="14"/>
      <c r="H231" s="16"/>
      <c r="I231" s="11"/>
      <c r="J231" s="39"/>
      <c r="K231" s="39"/>
      <c r="L231" s="39"/>
      <c r="M231" s="39"/>
      <c r="N231" s="42"/>
      <c r="O231" s="8"/>
      <c r="P231" s="9"/>
      <c r="Q231" s="9"/>
      <c r="R231" s="8"/>
      <c r="S231" s="9"/>
      <c r="T231" s="9"/>
      <c r="U231" s="8"/>
      <c r="V231" s="9"/>
      <c r="W231" s="9"/>
      <c r="X231" s="9"/>
      <c r="Y231" s="8"/>
      <c r="Z231" s="9"/>
      <c r="AA231" s="8"/>
      <c r="AC231" s="8"/>
      <c r="AO231" s="8"/>
      <c r="AQ231" s="31"/>
      <c r="AT231" s="31"/>
      <c r="AU231" s="21"/>
      <c r="AV231" s="23"/>
      <c r="BI231" s="18"/>
      <c r="BK231" s="54"/>
      <c r="BM231" s="18"/>
      <c r="BO231" s="18"/>
      <c r="BQ231" s="18"/>
      <c r="BR231" s="18"/>
      <c r="BY231" s="18"/>
      <c r="CB231" s="18"/>
      <c r="CG231" s="18"/>
      <c r="CK231" s="18"/>
      <c r="CM231" s="18"/>
      <c r="CN231" s="18"/>
      <c r="CQ231" s="18"/>
      <c r="CS231" s="18"/>
      <c r="DD231" s="18"/>
    </row>
    <row r="232" spans="3:108" x14ac:dyDescent="0.3">
      <c r="C232" s="25"/>
      <c r="D232" s="12"/>
      <c r="E232" s="14"/>
      <c r="H232" s="16"/>
      <c r="I232" s="11"/>
      <c r="J232" s="39"/>
      <c r="K232" s="39"/>
      <c r="L232" s="39"/>
      <c r="M232" s="39"/>
      <c r="N232" s="42"/>
      <c r="O232" s="8"/>
      <c r="P232" s="9"/>
      <c r="Q232" s="9"/>
      <c r="R232" s="8"/>
      <c r="S232" s="9"/>
      <c r="T232" s="9"/>
      <c r="U232" s="8"/>
      <c r="V232" s="9"/>
      <c r="W232" s="9"/>
      <c r="X232" s="9"/>
      <c r="Y232" s="8"/>
      <c r="Z232" s="9"/>
      <c r="AA232" s="8"/>
      <c r="AC232" s="8"/>
      <c r="AO232" s="8"/>
      <c r="AQ232" s="31"/>
      <c r="AT232" s="31"/>
      <c r="AU232" s="21"/>
      <c r="AV232" s="23"/>
      <c r="BI232" s="18"/>
      <c r="BK232" s="54"/>
      <c r="BM232" s="18"/>
      <c r="BO232" s="18"/>
      <c r="BQ232" s="18"/>
      <c r="BR232" s="18"/>
      <c r="BY232" s="18"/>
      <c r="CB232" s="18"/>
      <c r="CG232" s="18"/>
      <c r="CK232" s="18"/>
      <c r="CM232" s="18"/>
      <c r="CN232" s="18"/>
      <c r="CQ232" s="18"/>
      <c r="CS232" s="18"/>
      <c r="DD232" s="18"/>
    </row>
    <row r="233" spans="3:108" x14ac:dyDescent="0.3">
      <c r="C233" s="25"/>
      <c r="D233" s="12"/>
      <c r="E233" s="14"/>
      <c r="H233" s="16"/>
      <c r="I233" s="11"/>
      <c r="J233" s="39"/>
      <c r="K233" s="39"/>
      <c r="L233" s="39"/>
      <c r="M233" s="39"/>
      <c r="N233" s="42"/>
      <c r="O233" s="8"/>
      <c r="P233" s="9"/>
      <c r="Q233" s="9"/>
      <c r="R233" s="8"/>
      <c r="S233" s="9"/>
      <c r="T233" s="9"/>
      <c r="U233" s="8"/>
      <c r="V233" s="9"/>
      <c r="W233" s="9"/>
      <c r="X233" s="9"/>
      <c r="Y233" s="8"/>
      <c r="Z233" s="9"/>
      <c r="AA233" s="8"/>
      <c r="AC233" s="8"/>
      <c r="AO233" s="8"/>
      <c r="AQ233" s="31"/>
      <c r="AT233" s="31"/>
      <c r="AU233" s="21"/>
      <c r="AV233" s="23"/>
      <c r="BI233" s="18"/>
      <c r="BK233" s="54"/>
      <c r="BM233" s="18"/>
      <c r="BO233" s="18"/>
      <c r="BQ233" s="18"/>
      <c r="BR233" s="18"/>
      <c r="BY233" s="18"/>
      <c r="CB233" s="18"/>
      <c r="CG233" s="18"/>
      <c r="CK233" s="18"/>
      <c r="CM233" s="18"/>
      <c r="CN233" s="18"/>
      <c r="CQ233" s="18"/>
      <c r="CS233" s="18"/>
      <c r="DD233" s="18"/>
    </row>
    <row r="234" spans="3:108" x14ac:dyDescent="0.3">
      <c r="C234" s="25"/>
      <c r="D234" s="12"/>
      <c r="E234" s="14"/>
      <c r="H234" s="16"/>
      <c r="I234" s="11"/>
      <c r="J234" s="39"/>
      <c r="K234" s="39"/>
      <c r="L234" s="39"/>
      <c r="M234" s="39"/>
      <c r="N234" s="42"/>
      <c r="O234" s="8"/>
      <c r="P234" s="9"/>
      <c r="Q234" s="9"/>
      <c r="R234" s="8"/>
      <c r="S234" s="9"/>
      <c r="T234" s="9"/>
      <c r="U234" s="8"/>
      <c r="V234" s="9"/>
      <c r="W234" s="9"/>
      <c r="X234" s="9"/>
      <c r="Y234" s="8"/>
      <c r="Z234" s="9"/>
      <c r="AA234" s="8"/>
      <c r="AC234" s="8"/>
      <c r="AO234" s="8"/>
      <c r="AQ234" s="31"/>
      <c r="AT234" s="31"/>
      <c r="AU234" s="21"/>
      <c r="AV234" s="23"/>
      <c r="BI234" s="18"/>
      <c r="BK234" s="54"/>
      <c r="BM234" s="18"/>
      <c r="BO234" s="18"/>
      <c r="BQ234" s="18"/>
      <c r="BR234" s="18"/>
      <c r="BY234" s="18"/>
      <c r="CB234" s="18"/>
      <c r="CG234" s="18"/>
      <c r="CK234" s="18"/>
      <c r="CM234" s="18"/>
      <c r="CN234" s="18"/>
      <c r="CQ234" s="18"/>
      <c r="CS234" s="18"/>
      <c r="DD234" s="18"/>
    </row>
    <row r="235" spans="3:108" x14ac:dyDescent="0.3">
      <c r="C235" s="25"/>
      <c r="D235" s="12"/>
      <c r="E235" s="14"/>
      <c r="H235" s="16"/>
      <c r="I235" s="11"/>
      <c r="J235" s="39"/>
      <c r="K235" s="39"/>
      <c r="L235" s="39"/>
      <c r="M235" s="39"/>
      <c r="N235" s="42"/>
      <c r="O235" s="8"/>
      <c r="P235" s="9"/>
      <c r="Q235" s="9"/>
      <c r="R235" s="8"/>
      <c r="S235" s="9"/>
      <c r="T235" s="9"/>
      <c r="U235" s="8"/>
      <c r="V235" s="9"/>
      <c r="W235" s="9"/>
      <c r="X235" s="9"/>
      <c r="Y235" s="8"/>
      <c r="Z235" s="9"/>
      <c r="AA235" s="8"/>
      <c r="AC235" s="8"/>
      <c r="AO235" s="8"/>
      <c r="AQ235" s="31"/>
      <c r="AT235" s="31"/>
      <c r="AU235" s="21"/>
      <c r="AV235" s="23"/>
      <c r="BI235" s="18"/>
      <c r="BK235" s="54"/>
      <c r="BM235" s="18"/>
      <c r="BO235" s="18"/>
      <c r="BQ235" s="18"/>
      <c r="BR235" s="18"/>
      <c r="BY235" s="18"/>
      <c r="CB235" s="18"/>
      <c r="CG235" s="18"/>
      <c r="CK235" s="18"/>
      <c r="CM235" s="18"/>
      <c r="CN235" s="18"/>
      <c r="CQ235" s="18"/>
      <c r="CS235" s="18"/>
      <c r="DD235" s="18"/>
    </row>
    <row r="236" spans="3:108" x14ac:dyDescent="0.3">
      <c r="C236" s="25"/>
      <c r="D236" s="12"/>
      <c r="E236" s="14"/>
      <c r="H236" s="16"/>
      <c r="I236" s="11"/>
      <c r="J236" s="39"/>
      <c r="K236" s="39"/>
      <c r="L236" s="39"/>
      <c r="M236" s="39"/>
      <c r="N236" s="42"/>
      <c r="O236" s="8"/>
      <c r="P236" s="9"/>
      <c r="Q236" s="9"/>
      <c r="R236" s="8"/>
      <c r="S236" s="9"/>
      <c r="T236" s="9"/>
      <c r="U236" s="8"/>
      <c r="V236" s="9"/>
      <c r="W236" s="9"/>
      <c r="X236" s="9"/>
      <c r="Y236" s="8"/>
      <c r="Z236" s="9"/>
      <c r="AA236" s="8"/>
      <c r="AC236" s="8"/>
      <c r="AO236" s="8"/>
      <c r="AQ236" s="31"/>
      <c r="AT236" s="31"/>
      <c r="AU236" s="21"/>
      <c r="AV236" s="23"/>
      <c r="BI236" s="18"/>
      <c r="BK236" s="54"/>
      <c r="BM236" s="18"/>
      <c r="BO236" s="18"/>
      <c r="BQ236" s="18"/>
      <c r="BR236" s="18"/>
      <c r="BY236" s="18"/>
      <c r="CB236" s="18"/>
      <c r="CG236" s="18"/>
      <c r="CK236" s="18"/>
      <c r="CM236" s="18"/>
      <c r="CN236" s="18"/>
      <c r="CQ236" s="18"/>
      <c r="CS236" s="18"/>
      <c r="DD236" s="18"/>
    </row>
    <row r="237" spans="3:108" x14ac:dyDescent="0.3">
      <c r="C237" s="25"/>
      <c r="D237" s="12"/>
      <c r="E237" s="14"/>
      <c r="H237" s="16"/>
      <c r="I237" s="11"/>
      <c r="J237" s="39"/>
      <c r="K237" s="39"/>
      <c r="L237" s="39"/>
      <c r="M237" s="39"/>
      <c r="N237" s="42"/>
      <c r="O237" s="8"/>
      <c r="P237" s="9"/>
      <c r="Q237" s="9"/>
      <c r="R237" s="8"/>
      <c r="S237" s="9"/>
      <c r="T237" s="9"/>
      <c r="U237" s="8"/>
      <c r="V237" s="9"/>
      <c r="W237" s="9"/>
      <c r="X237" s="9"/>
      <c r="Y237" s="8"/>
      <c r="Z237" s="9"/>
      <c r="AA237" s="8"/>
      <c r="AC237" s="8"/>
      <c r="AO237" s="8"/>
      <c r="AQ237" s="31"/>
      <c r="AT237" s="31"/>
      <c r="AU237" s="21"/>
      <c r="AV237" s="23"/>
      <c r="BI237" s="18"/>
      <c r="BK237" s="54"/>
      <c r="BM237" s="18"/>
      <c r="BO237" s="18"/>
      <c r="BQ237" s="18"/>
      <c r="BR237" s="18"/>
      <c r="BY237" s="18"/>
      <c r="CB237" s="18"/>
      <c r="CG237" s="18"/>
      <c r="CK237" s="18"/>
      <c r="CM237" s="18"/>
      <c r="CN237" s="18"/>
      <c r="CQ237" s="18"/>
      <c r="CS237" s="18"/>
      <c r="DD237" s="18"/>
    </row>
    <row r="238" spans="3:108" x14ac:dyDescent="0.3">
      <c r="C238" s="25"/>
      <c r="D238" s="12"/>
      <c r="E238" s="14"/>
      <c r="H238" s="16"/>
      <c r="I238" s="11"/>
      <c r="J238" s="39"/>
      <c r="K238" s="39"/>
      <c r="L238" s="39"/>
      <c r="M238" s="39"/>
      <c r="N238" s="42"/>
      <c r="O238" s="8"/>
      <c r="P238" s="9"/>
      <c r="Q238" s="9"/>
      <c r="R238" s="8"/>
      <c r="S238" s="9"/>
      <c r="T238" s="9"/>
      <c r="U238" s="8"/>
      <c r="V238" s="9"/>
      <c r="W238" s="9"/>
      <c r="X238" s="9"/>
      <c r="Y238" s="8"/>
      <c r="Z238" s="9"/>
      <c r="AA238" s="8"/>
      <c r="AC238" s="8"/>
      <c r="AO238" s="8"/>
      <c r="AQ238" s="31"/>
      <c r="AT238" s="31"/>
      <c r="AU238" s="21"/>
      <c r="AV238" s="23"/>
      <c r="BI238" s="18"/>
      <c r="BK238" s="54"/>
      <c r="BM238" s="18"/>
      <c r="BO238" s="18"/>
      <c r="BQ238" s="18"/>
      <c r="BR238" s="18"/>
      <c r="BY238" s="18"/>
      <c r="CB238" s="18"/>
      <c r="CG238" s="18"/>
      <c r="CK238" s="18"/>
      <c r="CM238" s="18"/>
      <c r="CN238" s="18"/>
      <c r="CQ238" s="18"/>
      <c r="CS238" s="18"/>
      <c r="DD238" s="18"/>
    </row>
    <row r="239" spans="3:108" x14ac:dyDescent="0.3">
      <c r="C239" s="25"/>
      <c r="D239" s="12"/>
      <c r="E239" s="14"/>
      <c r="H239" s="16"/>
      <c r="I239" s="11"/>
      <c r="J239" s="39"/>
      <c r="K239" s="39"/>
      <c r="L239" s="39"/>
      <c r="M239" s="39"/>
      <c r="N239" s="42"/>
      <c r="O239" s="8"/>
      <c r="P239" s="9"/>
      <c r="Q239" s="9"/>
      <c r="R239" s="8"/>
      <c r="S239" s="9"/>
      <c r="T239" s="9"/>
      <c r="U239" s="8"/>
      <c r="V239" s="9"/>
      <c r="W239" s="9"/>
      <c r="X239" s="9"/>
      <c r="Y239" s="8"/>
      <c r="Z239" s="9"/>
      <c r="AA239" s="8"/>
      <c r="AC239" s="8"/>
      <c r="AO239" s="8"/>
      <c r="AQ239" s="31"/>
      <c r="AT239" s="31"/>
      <c r="AU239" s="21"/>
      <c r="AV239" s="23"/>
      <c r="BI239" s="18"/>
      <c r="BK239" s="54"/>
      <c r="BM239" s="18"/>
      <c r="BO239" s="18"/>
      <c r="BQ239" s="18"/>
      <c r="BR239" s="18"/>
      <c r="BY239" s="18"/>
      <c r="CB239" s="18"/>
      <c r="CG239" s="18"/>
      <c r="CK239" s="18"/>
      <c r="CM239" s="18"/>
      <c r="CN239" s="18"/>
      <c r="CQ239" s="18"/>
      <c r="CS239" s="18"/>
      <c r="DD239" s="18"/>
    </row>
    <row r="240" spans="3:108" x14ac:dyDescent="0.3">
      <c r="C240" s="25"/>
      <c r="D240" s="12"/>
      <c r="E240" s="14"/>
      <c r="H240" s="16"/>
      <c r="I240" s="11"/>
      <c r="J240" s="39"/>
      <c r="K240" s="39"/>
      <c r="L240" s="39"/>
      <c r="M240" s="39"/>
      <c r="N240" s="42"/>
      <c r="O240" s="8"/>
      <c r="P240" s="9"/>
      <c r="Q240" s="9"/>
      <c r="R240" s="8"/>
      <c r="S240" s="9"/>
      <c r="T240" s="9"/>
      <c r="U240" s="8"/>
      <c r="V240" s="9"/>
      <c r="W240" s="9"/>
      <c r="X240" s="9"/>
      <c r="Y240" s="8"/>
      <c r="Z240" s="9"/>
      <c r="AA240" s="8"/>
      <c r="AC240" s="8"/>
      <c r="AO240" s="8"/>
      <c r="AQ240" s="31"/>
      <c r="AT240" s="31"/>
      <c r="AU240" s="21"/>
      <c r="AV240" s="23"/>
      <c r="BI240" s="18"/>
      <c r="BK240" s="54"/>
      <c r="BM240" s="18"/>
      <c r="BO240" s="18"/>
      <c r="BQ240" s="18"/>
      <c r="BR240" s="18"/>
      <c r="BY240" s="18"/>
      <c r="CB240" s="18"/>
      <c r="CG240" s="18"/>
      <c r="CK240" s="18"/>
      <c r="CM240" s="18"/>
      <c r="CN240" s="18"/>
      <c r="CQ240" s="18"/>
      <c r="CS240" s="18"/>
      <c r="DD240" s="18"/>
    </row>
    <row r="241" spans="3:108" x14ac:dyDescent="0.3">
      <c r="C241" s="25"/>
      <c r="D241" s="12"/>
      <c r="E241" s="14"/>
      <c r="H241" s="16"/>
      <c r="I241" s="11"/>
      <c r="J241" s="39"/>
      <c r="K241" s="39"/>
      <c r="L241" s="39"/>
      <c r="M241" s="39"/>
      <c r="N241" s="42"/>
      <c r="O241" s="8"/>
      <c r="P241" s="9"/>
      <c r="Q241" s="9"/>
      <c r="R241" s="8"/>
      <c r="S241" s="9"/>
      <c r="T241" s="9"/>
      <c r="U241" s="8"/>
      <c r="V241" s="9"/>
      <c r="W241" s="9"/>
      <c r="X241" s="9"/>
      <c r="Y241" s="8"/>
      <c r="Z241" s="9"/>
      <c r="AA241" s="8"/>
      <c r="AC241" s="8"/>
      <c r="AO241" s="8"/>
      <c r="AQ241" s="31"/>
      <c r="AT241" s="31"/>
      <c r="AU241" s="21"/>
      <c r="AV241" s="23"/>
      <c r="BI241" s="18"/>
      <c r="BK241" s="54"/>
      <c r="BM241" s="18"/>
      <c r="BO241" s="18"/>
      <c r="BQ241" s="18"/>
      <c r="BR241" s="18"/>
      <c r="BY241" s="18"/>
      <c r="CB241" s="18"/>
      <c r="CG241" s="18"/>
      <c r="CK241" s="18"/>
      <c r="CM241" s="18"/>
      <c r="CN241" s="18"/>
      <c r="CQ241" s="18"/>
      <c r="CS241" s="18"/>
      <c r="DD241" s="18"/>
    </row>
    <row r="242" spans="3:108" x14ac:dyDescent="0.3">
      <c r="C242" s="25"/>
      <c r="D242" s="12"/>
      <c r="E242" s="14"/>
      <c r="H242" s="16"/>
      <c r="I242" s="11"/>
      <c r="J242" s="39"/>
      <c r="K242" s="39"/>
      <c r="L242" s="39"/>
      <c r="M242" s="39"/>
      <c r="N242" s="42"/>
      <c r="O242" s="8"/>
      <c r="P242" s="9"/>
      <c r="Q242" s="9"/>
      <c r="R242" s="8"/>
      <c r="S242" s="9"/>
      <c r="T242" s="9"/>
      <c r="U242" s="8"/>
      <c r="V242" s="9"/>
      <c r="W242" s="9"/>
      <c r="X242" s="9"/>
      <c r="Y242" s="8"/>
      <c r="Z242" s="9"/>
      <c r="AA242" s="8"/>
      <c r="AC242" s="8"/>
      <c r="AO242" s="8"/>
      <c r="AQ242" s="31"/>
      <c r="AT242" s="31"/>
      <c r="AU242" s="21"/>
      <c r="AV242" s="23"/>
      <c r="BI242" s="18"/>
      <c r="BK242" s="54"/>
      <c r="BM242" s="18"/>
      <c r="BO242" s="18"/>
      <c r="BQ242" s="18"/>
      <c r="BR242" s="18"/>
      <c r="BY242" s="18"/>
      <c r="CB242" s="18"/>
      <c r="CG242" s="18"/>
      <c r="CK242" s="18"/>
      <c r="CM242" s="18"/>
      <c r="CN242" s="18"/>
      <c r="CQ242" s="18"/>
      <c r="CS242" s="18"/>
      <c r="DD242" s="18"/>
    </row>
    <row r="243" spans="3:108" x14ac:dyDescent="0.3">
      <c r="C243" s="25"/>
      <c r="D243" s="12"/>
      <c r="E243" s="14"/>
      <c r="H243" s="16"/>
      <c r="I243" s="11"/>
      <c r="J243" s="39"/>
      <c r="K243" s="39"/>
      <c r="L243" s="39"/>
      <c r="M243" s="39"/>
      <c r="N243" s="42"/>
      <c r="O243" s="8"/>
      <c r="P243" s="9"/>
      <c r="Q243" s="9"/>
      <c r="R243" s="8"/>
      <c r="S243" s="9"/>
      <c r="T243" s="9"/>
      <c r="U243" s="8"/>
      <c r="V243" s="9"/>
      <c r="W243" s="9"/>
      <c r="X243" s="9"/>
      <c r="Y243" s="8"/>
      <c r="Z243" s="9"/>
      <c r="AA243" s="8"/>
      <c r="AC243" s="8"/>
      <c r="AO243" s="8"/>
      <c r="AQ243" s="31"/>
      <c r="AT243" s="31"/>
      <c r="AU243" s="21"/>
      <c r="AV243" s="23"/>
      <c r="BI243" s="18"/>
      <c r="BK243" s="54"/>
      <c r="BM243" s="18"/>
      <c r="BO243" s="18"/>
      <c r="BQ243" s="18"/>
      <c r="BR243" s="18"/>
      <c r="BY243" s="18"/>
      <c r="CB243" s="18"/>
      <c r="CG243" s="18"/>
      <c r="CK243" s="18"/>
      <c r="CM243" s="18"/>
      <c r="CN243" s="18"/>
      <c r="CQ243" s="18"/>
      <c r="CS243" s="18"/>
      <c r="DD243" s="18"/>
    </row>
    <row r="244" spans="3:108" x14ac:dyDescent="0.3">
      <c r="C244" s="25"/>
      <c r="D244" s="12"/>
      <c r="E244" s="14"/>
      <c r="H244" s="16"/>
      <c r="I244" s="11"/>
      <c r="J244" s="39"/>
      <c r="K244" s="39"/>
      <c r="L244" s="39"/>
      <c r="M244" s="39"/>
      <c r="N244" s="42"/>
      <c r="O244" s="8"/>
      <c r="P244" s="9"/>
      <c r="Q244" s="9"/>
      <c r="R244" s="8"/>
      <c r="S244" s="9"/>
      <c r="T244" s="9"/>
      <c r="U244" s="8"/>
      <c r="V244" s="9"/>
      <c r="W244" s="9"/>
      <c r="X244" s="9"/>
      <c r="Y244" s="8"/>
      <c r="Z244" s="9"/>
      <c r="AA244" s="8"/>
      <c r="AC244" s="8"/>
      <c r="AO244" s="8"/>
      <c r="AQ244" s="31"/>
      <c r="AT244" s="31"/>
      <c r="AU244" s="21"/>
      <c r="AV244" s="23"/>
      <c r="BI244" s="18"/>
      <c r="BK244" s="54"/>
      <c r="BM244" s="18"/>
      <c r="BO244" s="18"/>
      <c r="BQ244" s="18"/>
      <c r="BR244" s="18"/>
      <c r="BY244" s="18"/>
      <c r="CB244" s="18"/>
      <c r="CG244" s="18"/>
      <c r="CK244" s="18"/>
      <c r="CM244" s="18"/>
      <c r="CN244" s="18"/>
      <c r="CQ244" s="18"/>
      <c r="CS244" s="18"/>
      <c r="DD244" s="18"/>
    </row>
    <row r="245" spans="3:108" x14ac:dyDescent="0.3">
      <c r="C245" s="25"/>
      <c r="D245" s="12"/>
      <c r="E245" s="14"/>
      <c r="H245" s="16"/>
      <c r="I245" s="11"/>
      <c r="J245" s="39"/>
      <c r="K245" s="39"/>
      <c r="L245" s="39"/>
      <c r="M245" s="39"/>
      <c r="N245" s="42"/>
      <c r="O245" s="8"/>
      <c r="P245" s="9"/>
      <c r="Q245" s="9"/>
      <c r="R245" s="8"/>
      <c r="S245" s="9"/>
      <c r="T245" s="9"/>
      <c r="U245" s="8"/>
      <c r="V245" s="9"/>
      <c r="W245" s="9"/>
      <c r="X245" s="9"/>
      <c r="Y245" s="8"/>
      <c r="Z245" s="9"/>
      <c r="AA245" s="8"/>
      <c r="AC245" s="8"/>
      <c r="AO245" s="8"/>
      <c r="AQ245" s="31"/>
      <c r="AT245" s="31"/>
      <c r="AU245" s="21"/>
      <c r="AV245" s="23"/>
      <c r="BI245" s="18"/>
      <c r="BK245" s="54"/>
      <c r="BM245" s="18"/>
      <c r="BO245" s="18"/>
      <c r="BQ245" s="18"/>
      <c r="BR245" s="18"/>
      <c r="BY245" s="18"/>
      <c r="CB245" s="18"/>
      <c r="CG245" s="18"/>
      <c r="CK245" s="18"/>
      <c r="CM245" s="18"/>
      <c r="CN245" s="18"/>
      <c r="CQ245" s="18"/>
      <c r="CS245" s="18"/>
      <c r="DD245" s="18"/>
    </row>
    <row r="246" spans="3:108" x14ac:dyDescent="0.3">
      <c r="C246" s="25"/>
      <c r="D246" s="12"/>
      <c r="E246" s="14"/>
      <c r="H246" s="16"/>
      <c r="I246" s="11"/>
      <c r="J246" s="39"/>
      <c r="K246" s="39"/>
      <c r="L246" s="39"/>
      <c r="M246" s="39"/>
      <c r="N246" s="42"/>
      <c r="O246" s="8"/>
      <c r="P246" s="9"/>
      <c r="Q246" s="9"/>
      <c r="R246" s="8"/>
      <c r="S246" s="9"/>
      <c r="T246" s="9"/>
      <c r="U246" s="8"/>
      <c r="V246" s="9"/>
      <c r="W246" s="9"/>
      <c r="X246" s="9"/>
      <c r="Y246" s="8"/>
      <c r="Z246" s="9"/>
      <c r="AA246" s="8"/>
      <c r="AC246" s="8"/>
      <c r="AO246" s="8"/>
      <c r="AQ246" s="31"/>
      <c r="AT246" s="31"/>
      <c r="AU246" s="21"/>
      <c r="AV246" s="23"/>
      <c r="BI246" s="18"/>
      <c r="BK246" s="54"/>
      <c r="BM246" s="18"/>
      <c r="BO246" s="18"/>
      <c r="BQ246" s="18"/>
      <c r="BR246" s="18"/>
      <c r="BY246" s="18"/>
      <c r="CB246" s="18"/>
      <c r="CG246" s="18"/>
      <c r="CK246" s="18"/>
      <c r="CM246" s="18"/>
      <c r="CN246" s="18"/>
      <c r="CQ246" s="18"/>
      <c r="CS246" s="18"/>
      <c r="DD246" s="18"/>
    </row>
    <row r="247" spans="3:108" x14ac:dyDescent="0.3">
      <c r="C247" s="25"/>
      <c r="D247" s="12"/>
      <c r="E247" s="14"/>
      <c r="H247" s="16"/>
      <c r="I247" s="11"/>
      <c r="J247" s="39"/>
      <c r="K247" s="39"/>
      <c r="L247" s="39"/>
      <c r="M247" s="39"/>
      <c r="N247" s="42"/>
      <c r="O247" s="8"/>
      <c r="P247" s="9"/>
      <c r="Q247" s="9"/>
      <c r="R247" s="8"/>
      <c r="S247" s="9"/>
      <c r="T247" s="9"/>
      <c r="U247" s="8"/>
      <c r="V247" s="9"/>
      <c r="W247" s="9"/>
      <c r="X247" s="9"/>
      <c r="Y247" s="8"/>
      <c r="Z247" s="9"/>
      <c r="AA247" s="8"/>
      <c r="AC247" s="8"/>
      <c r="AO247" s="8"/>
      <c r="AQ247" s="31"/>
      <c r="AT247" s="31"/>
      <c r="AU247" s="21"/>
      <c r="AV247" s="23"/>
      <c r="BI247" s="18"/>
      <c r="BK247" s="54"/>
      <c r="BM247" s="18"/>
      <c r="BO247" s="18"/>
      <c r="BQ247" s="18"/>
      <c r="BR247" s="18"/>
      <c r="BY247" s="18"/>
      <c r="CB247" s="18"/>
      <c r="CG247" s="18"/>
      <c r="CK247" s="18"/>
      <c r="CM247" s="18"/>
      <c r="CN247" s="18"/>
      <c r="CQ247" s="18"/>
      <c r="CS247" s="18"/>
      <c r="DD247" s="18"/>
    </row>
    <row r="248" spans="3:108" x14ac:dyDescent="0.3">
      <c r="C248" s="25"/>
      <c r="D248" s="12"/>
      <c r="E248" s="14"/>
      <c r="H248" s="16"/>
      <c r="I248" s="11"/>
      <c r="J248" s="39"/>
      <c r="K248" s="39"/>
      <c r="L248" s="39"/>
      <c r="M248" s="39"/>
      <c r="N248" s="42"/>
      <c r="O248" s="8"/>
      <c r="P248" s="9"/>
      <c r="Q248" s="9"/>
      <c r="R248" s="8"/>
      <c r="S248" s="9"/>
      <c r="T248" s="9"/>
      <c r="U248" s="8"/>
      <c r="V248" s="9"/>
      <c r="W248" s="9"/>
      <c r="X248" s="9"/>
      <c r="Y248" s="8"/>
      <c r="Z248" s="9"/>
      <c r="AA248" s="8"/>
      <c r="AC248" s="8"/>
      <c r="AO248" s="8"/>
      <c r="AQ248" s="31"/>
      <c r="AT248" s="31"/>
      <c r="AU248" s="21"/>
      <c r="AV248" s="23"/>
      <c r="BI248" s="18"/>
      <c r="BK248" s="54"/>
      <c r="BM248" s="18"/>
      <c r="BO248" s="18"/>
      <c r="BQ248" s="18"/>
      <c r="BR248" s="18"/>
      <c r="BY248" s="18"/>
      <c r="CB248" s="18"/>
      <c r="CG248" s="18"/>
      <c r="CK248" s="18"/>
      <c r="CM248" s="18"/>
      <c r="CN248" s="18"/>
      <c r="CQ248" s="18"/>
      <c r="CS248" s="18"/>
      <c r="DD248" s="18"/>
    </row>
    <row r="249" spans="3:108" x14ac:dyDescent="0.3">
      <c r="C249" s="25"/>
      <c r="D249" s="12"/>
      <c r="E249" s="14"/>
      <c r="H249" s="16"/>
      <c r="I249" s="11"/>
      <c r="J249" s="39"/>
      <c r="K249" s="39"/>
      <c r="L249" s="39"/>
      <c r="M249" s="39"/>
      <c r="N249" s="42"/>
      <c r="O249" s="8"/>
      <c r="P249" s="9"/>
      <c r="Q249" s="9"/>
      <c r="R249" s="8"/>
      <c r="S249" s="9"/>
      <c r="T249" s="9"/>
      <c r="U249" s="8"/>
      <c r="V249" s="9"/>
      <c r="W249" s="9"/>
      <c r="X249" s="9"/>
      <c r="Y249" s="8"/>
      <c r="Z249" s="9"/>
      <c r="AA249" s="8"/>
      <c r="AC249" s="8"/>
      <c r="AO249" s="8"/>
      <c r="AQ249" s="31"/>
      <c r="AT249" s="31"/>
      <c r="AU249" s="21"/>
      <c r="AV249" s="23"/>
      <c r="BI249" s="18"/>
      <c r="BK249" s="54"/>
      <c r="BM249" s="18"/>
      <c r="BO249" s="18"/>
      <c r="BQ249" s="18"/>
      <c r="BR249" s="18"/>
      <c r="BY249" s="18"/>
      <c r="CB249" s="18"/>
      <c r="CG249" s="18"/>
      <c r="CK249" s="18"/>
      <c r="CM249" s="18"/>
      <c r="CN249" s="18"/>
      <c r="CQ249" s="18"/>
      <c r="CS249" s="18"/>
      <c r="DD249" s="18"/>
    </row>
    <row r="250" spans="3:108" x14ac:dyDescent="0.3">
      <c r="C250" s="25"/>
      <c r="D250" s="12"/>
      <c r="E250" s="14"/>
      <c r="H250" s="16"/>
      <c r="I250" s="11"/>
      <c r="J250" s="39"/>
      <c r="K250" s="39"/>
      <c r="L250" s="39"/>
      <c r="M250" s="39"/>
      <c r="N250" s="42"/>
      <c r="O250" s="8"/>
      <c r="P250" s="9"/>
      <c r="Q250" s="9"/>
      <c r="R250" s="8"/>
      <c r="S250" s="9"/>
      <c r="T250" s="9"/>
      <c r="U250" s="8"/>
      <c r="V250" s="9"/>
      <c r="W250" s="9"/>
      <c r="X250" s="9"/>
      <c r="Y250" s="8"/>
      <c r="Z250" s="9"/>
      <c r="AA250" s="8"/>
      <c r="AC250" s="8"/>
      <c r="AO250" s="8"/>
      <c r="AQ250" s="31"/>
      <c r="AT250" s="31"/>
      <c r="AU250" s="21"/>
      <c r="AV250" s="23"/>
      <c r="BI250" s="18"/>
      <c r="BK250" s="54"/>
      <c r="BM250" s="18"/>
      <c r="BO250" s="18"/>
      <c r="BQ250" s="18"/>
      <c r="BR250" s="18"/>
      <c r="BY250" s="18"/>
      <c r="CB250" s="18"/>
      <c r="CG250" s="18"/>
      <c r="CK250" s="18"/>
      <c r="CM250" s="18"/>
      <c r="CN250" s="18"/>
      <c r="CQ250" s="18"/>
      <c r="CS250" s="18"/>
      <c r="DD250" s="18"/>
    </row>
    <row r="251" spans="3:108" x14ac:dyDescent="0.3">
      <c r="C251" s="25"/>
      <c r="D251" s="12"/>
      <c r="E251" s="14"/>
      <c r="H251" s="16"/>
      <c r="I251" s="11"/>
      <c r="J251" s="39"/>
      <c r="K251" s="39"/>
      <c r="L251" s="39"/>
      <c r="M251" s="39"/>
      <c r="N251" s="42"/>
      <c r="O251" s="8"/>
      <c r="P251" s="9"/>
      <c r="Q251" s="9"/>
      <c r="R251" s="8"/>
      <c r="S251" s="9"/>
      <c r="T251" s="9"/>
      <c r="U251" s="8"/>
      <c r="V251" s="9"/>
      <c r="W251" s="9"/>
      <c r="X251" s="9"/>
      <c r="Y251" s="8"/>
      <c r="Z251" s="9"/>
      <c r="AA251" s="8"/>
      <c r="AC251" s="8"/>
      <c r="AO251" s="8"/>
      <c r="AQ251" s="31"/>
      <c r="AT251" s="31"/>
      <c r="AU251" s="21"/>
      <c r="AV251" s="23"/>
      <c r="BI251" s="18"/>
      <c r="BK251" s="54"/>
      <c r="BM251" s="18"/>
      <c r="BO251" s="18"/>
      <c r="BQ251" s="18"/>
      <c r="BR251" s="18"/>
      <c r="BY251" s="18"/>
      <c r="CB251" s="18"/>
      <c r="CG251" s="18"/>
      <c r="CK251" s="18"/>
      <c r="CM251" s="18"/>
      <c r="CN251" s="18"/>
      <c r="CQ251" s="18"/>
      <c r="CS251" s="18"/>
      <c r="DD251" s="18"/>
    </row>
    <row r="252" spans="3:108" x14ac:dyDescent="0.3">
      <c r="C252" s="25"/>
      <c r="D252" s="12"/>
      <c r="E252" s="14"/>
      <c r="H252" s="16"/>
      <c r="I252" s="11"/>
      <c r="J252" s="39"/>
      <c r="K252" s="39"/>
      <c r="L252" s="39"/>
      <c r="M252" s="39"/>
      <c r="N252" s="42"/>
      <c r="O252" s="8"/>
      <c r="P252" s="9"/>
      <c r="Q252" s="9"/>
      <c r="R252" s="8"/>
      <c r="S252" s="9"/>
      <c r="T252" s="9"/>
      <c r="U252" s="8"/>
      <c r="V252" s="9"/>
      <c r="W252" s="9"/>
      <c r="X252" s="9"/>
      <c r="Y252" s="8"/>
      <c r="Z252" s="9"/>
      <c r="AA252" s="8"/>
      <c r="AC252" s="8"/>
      <c r="AO252" s="8"/>
      <c r="AQ252" s="31"/>
      <c r="AT252" s="31"/>
      <c r="AU252" s="21"/>
      <c r="AV252" s="23"/>
      <c r="BI252" s="18"/>
      <c r="BK252" s="54"/>
      <c r="BM252" s="18"/>
      <c r="BO252" s="18"/>
      <c r="BQ252" s="18"/>
      <c r="BR252" s="18"/>
      <c r="BY252" s="18"/>
      <c r="CB252" s="18"/>
      <c r="CG252" s="18"/>
      <c r="CK252" s="18"/>
      <c r="CM252" s="18"/>
      <c r="CN252" s="18"/>
      <c r="CQ252" s="18"/>
      <c r="CS252" s="18"/>
      <c r="DD252" s="18"/>
    </row>
    <row r="253" spans="3:108" x14ac:dyDescent="0.3">
      <c r="C253" s="25"/>
      <c r="D253" s="12"/>
      <c r="E253" s="14"/>
      <c r="H253" s="16"/>
      <c r="I253" s="11"/>
      <c r="J253" s="39"/>
      <c r="K253" s="39"/>
      <c r="L253" s="39"/>
      <c r="M253" s="39"/>
      <c r="N253" s="42"/>
      <c r="O253" s="8"/>
      <c r="P253" s="9"/>
      <c r="Q253" s="9"/>
      <c r="R253" s="8"/>
      <c r="S253" s="9"/>
      <c r="T253" s="9"/>
      <c r="U253" s="8"/>
      <c r="V253" s="9"/>
      <c r="W253" s="9"/>
      <c r="X253" s="9"/>
      <c r="Y253" s="8"/>
      <c r="Z253" s="9"/>
      <c r="AA253" s="8"/>
      <c r="AC253" s="8"/>
      <c r="AO253" s="8"/>
      <c r="AQ253" s="31"/>
      <c r="AT253" s="31"/>
      <c r="AU253" s="21"/>
      <c r="AV253" s="23"/>
      <c r="BI253" s="18"/>
      <c r="BK253" s="54"/>
      <c r="BM253" s="18"/>
      <c r="BO253" s="18"/>
      <c r="BQ253" s="18"/>
      <c r="BR253" s="18"/>
      <c r="BY253" s="18"/>
      <c r="CB253" s="18"/>
      <c r="CG253" s="18"/>
      <c r="CK253" s="18"/>
      <c r="CM253" s="18"/>
      <c r="CN253" s="18"/>
      <c r="CQ253" s="18"/>
      <c r="CS253" s="18"/>
      <c r="DD253" s="18"/>
    </row>
    <row r="254" spans="3:108" x14ac:dyDescent="0.3">
      <c r="C254" s="25"/>
      <c r="D254" s="12"/>
      <c r="E254" s="14"/>
      <c r="H254" s="16"/>
      <c r="I254" s="11"/>
      <c r="J254" s="39"/>
      <c r="K254" s="39"/>
      <c r="L254" s="39"/>
      <c r="M254" s="39"/>
      <c r="N254" s="42"/>
      <c r="O254" s="8"/>
      <c r="P254" s="9"/>
      <c r="Q254" s="9"/>
      <c r="R254" s="8"/>
      <c r="S254" s="9"/>
      <c r="T254" s="9"/>
      <c r="U254" s="8"/>
      <c r="V254" s="9"/>
      <c r="W254" s="9"/>
      <c r="X254" s="9"/>
      <c r="Y254" s="8"/>
      <c r="Z254" s="9"/>
      <c r="AA254" s="8"/>
      <c r="AC254" s="8"/>
      <c r="AO254" s="8"/>
      <c r="AQ254" s="31"/>
      <c r="AT254" s="31"/>
      <c r="AU254" s="21"/>
      <c r="AV254" s="23"/>
      <c r="BI254" s="18"/>
      <c r="BK254" s="54"/>
      <c r="BM254" s="18"/>
      <c r="BO254" s="18"/>
      <c r="BQ254" s="18"/>
      <c r="BR254" s="18"/>
      <c r="BY254" s="18"/>
      <c r="CB254" s="18"/>
      <c r="CG254" s="18"/>
      <c r="CK254" s="18"/>
      <c r="CM254" s="18"/>
      <c r="CN254" s="18"/>
      <c r="CQ254" s="18"/>
      <c r="CS254" s="18"/>
      <c r="DD254" s="18"/>
    </row>
    <row r="255" spans="3:108" x14ac:dyDescent="0.3">
      <c r="C255" s="25"/>
      <c r="D255" s="12"/>
      <c r="E255" s="14"/>
      <c r="H255" s="16"/>
      <c r="I255" s="11"/>
      <c r="J255" s="39"/>
      <c r="K255" s="39"/>
      <c r="L255" s="39"/>
      <c r="M255" s="39"/>
      <c r="N255" s="42"/>
      <c r="O255" s="8"/>
      <c r="P255" s="9"/>
      <c r="Q255" s="9"/>
      <c r="R255" s="8"/>
      <c r="S255" s="9"/>
      <c r="T255" s="9"/>
      <c r="U255" s="8"/>
      <c r="V255" s="9"/>
      <c r="W255" s="9"/>
      <c r="X255" s="9"/>
      <c r="Y255" s="8"/>
      <c r="Z255" s="9"/>
      <c r="AA255" s="8"/>
      <c r="AC255" s="8"/>
      <c r="AO255" s="8"/>
      <c r="AQ255" s="31"/>
      <c r="AT255" s="31"/>
      <c r="AU255" s="21"/>
      <c r="AV255" s="23"/>
      <c r="BI255" s="18"/>
      <c r="BK255" s="54"/>
      <c r="BM255" s="18"/>
      <c r="BO255" s="18"/>
      <c r="BQ255" s="18"/>
      <c r="BR255" s="18"/>
      <c r="BY255" s="18"/>
      <c r="CB255" s="18"/>
      <c r="CG255" s="18"/>
      <c r="CK255" s="18"/>
      <c r="CM255" s="18"/>
      <c r="CN255" s="18"/>
      <c r="CQ255" s="18"/>
      <c r="CS255" s="18"/>
      <c r="DD255" s="18"/>
    </row>
    <row r="256" spans="3:108" x14ac:dyDescent="0.3">
      <c r="C256" s="25"/>
      <c r="D256" s="12"/>
      <c r="E256" s="14"/>
      <c r="H256" s="16"/>
      <c r="I256" s="11"/>
      <c r="J256" s="39"/>
      <c r="K256" s="39"/>
      <c r="L256" s="39"/>
      <c r="M256" s="39"/>
      <c r="N256" s="42"/>
      <c r="O256" s="8"/>
      <c r="P256" s="9"/>
      <c r="Q256" s="9"/>
      <c r="R256" s="8"/>
      <c r="S256" s="9"/>
      <c r="T256" s="9"/>
      <c r="U256" s="8"/>
      <c r="V256" s="9"/>
      <c r="W256" s="9"/>
      <c r="X256" s="9"/>
      <c r="Y256" s="8"/>
      <c r="Z256" s="9"/>
      <c r="AA256" s="8"/>
      <c r="AC256" s="8"/>
      <c r="AO256" s="8"/>
      <c r="AQ256" s="31"/>
      <c r="AT256" s="31"/>
      <c r="AU256" s="21"/>
      <c r="AV256" s="23"/>
      <c r="BI256" s="18"/>
      <c r="BK256" s="54"/>
      <c r="BM256" s="18"/>
      <c r="BO256" s="18"/>
      <c r="BQ256" s="18"/>
      <c r="BR256" s="18"/>
      <c r="BY256" s="18"/>
      <c r="CB256" s="18"/>
      <c r="CG256" s="18"/>
      <c r="CK256" s="18"/>
      <c r="CM256" s="18"/>
      <c r="CN256" s="18"/>
      <c r="CQ256" s="18"/>
      <c r="CS256" s="18"/>
      <c r="DD256" s="18"/>
    </row>
    <row r="257" spans="3:108" x14ac:dyDescent="0.3">
      <c r="C257" s="25"/>
      <c r="D257" s="12"/>
      <c r="E257" s="14"/>
      <c r="H257" s="16"/>
      <c r="I257" s="11"/>
      <c r="J257" s="39"/>
      <c r="K257" s="39"/>
      <c r="L257" s="39"/>
      <c r="M257" s="39"/>
      <c r="N257" s="42"/>
      <c r="O257" s="8"/>
      <c r="P257" s="9"/>
      <c r="Q257" s="9"/>
      <c r="R257" s="8"/>
      <c r="S257" s="9"/>
      <c r="T257" s="9"/>
      <c r="U257" s="8"/>
      <c r="V257" s="9"/>
      <c r="W257" s="9"/>
      <c r="X257" s="9"/>
      <c r="Y257" s="8"/>
      <c r="Z257" s="9"/>
      <c r="AA257" s="8"/>
      <c r="AC257" s="8"/>
      <c r="AO257" s="8"/>
      <c r="AQ257" s="31"/>
      <c r="AT257" s="31"/>
      <c r="AU257" s="21"/>
      <c r="AV257" s="23"/>
      <c r="BI257" s="18"/>
      <c r="BK257" s="54"/>
      <c r="BM257" s="18"/>
      <c r="BO257" s="18"/>
      <c r="BQ257" s="18"/>
      <c r="BR257" s="18"/>
      <c r="BY257" s="18"/>
      <c r="CB257" s="18"/>
      <c r="CG257" s="18"/>
      <c r="CK257" s="18"/>
      <c r="CM257" s="18"/>
      <c r="CN257" s="18"/>
      <c r="CQ257" s="18"/>
      <c r="CS257" s="18"/>
      <c r="DD257" s="18"/>
    </row>
    <row r="258" spans="3:108" x14ac:dyDescent="0.3">
      <c r="C258" s="25"/>
      <c r="D258" s="12"/>
      <c r="E258" s="14"/>
      <c r="H258" s="16"/>
      <c r="I258" s="11"/>
      <c r="J258" s="39"/>
      <c r="K258" s="39"/>
      <c r="L258" s="39"/>
      <c r="M258" s="39"/>
      <c r="N258" s="42"/>
      <c r="O258" s="8"/>
      <c r="P258" s="9"/>
      <c r="Q258" s="9"/>
      <c r="R258" s="8"/>
      <c r="S258" s="9"/>
      <c r="T258" s="9"/>
      <c r="U258" s="8"/>
      <c r="V258" s="9"/>
      <c r="W258" s="9"/>
      <c r="X258" s="9"/>
      <c r="Y258" s="8"/>
      <c r="Z258" s="9"/>
      <c r="AA258" s="8"/>
      <c r="AC258" s="8"/>
      <c r="AO258" s="8"/>
      <c r="AQ258" s="31"/>
      <c r="AT258" s="31"/>
      <c r="AU258" s="21"/>
      <c r="AV258" s="23"/>
      <c r="BI258" s="18"/>
      <c r="BK258" s="54"/>
      <c r="BM258" s="18"/>
      <c r="BO258" s="18"/>
      <c r="BQ258" s="18"/>
      <c r="BR258" s="18"/>
      <c r="BY258" s="18"/>
      <c r="CB258" s="18"/>
      <c r="CG258" s="18"/>
      <c r="CK258" s="18"/>
      <c r="CM258" s="18"/>
      <c r="CN258" s="18"/>
      <c r="CQ258" s="18"/>
      <c r="CS258" s="18"/>
      <c r="DD258" s="18"/>
    </row>
    <row r="259" spans="3:108" x14ac:dyDescent="0.3">
      <c r="C259" s="25"/>
      <c r="D259" s="12"/>
      <c r="E259" s="14"/>
      <c r="H259" s="16"/>
      <c r="I259" s="11"/>
      <c r="J259" s="39"/>
      <c r="K259" s="39"/>
      <c r="L259" s="39"/>
      <c r="M259" s="39"/>
      <c r="N259" s="42"/>
      <c r="O259" s="8"/>
      <c r="P259" s="9"/>
      <c r="Q259" s="9"/>
      <c r="R259" s="8"/>
      <c r="S259" s="9"/>
      <c r="T259" s="9"/>
      <c r="U259" s="8"/>
      <c r="V259" s="9"/>
      <c r="W259" s="9"/>
      <c r="X259" s="9"/>
      <c r="Y259" s="8"/>
      <c r="Z259" s="9"/>
      <c r="AA259" s="8"/>
      <c r="AC259" s="8"/>
      <c r="AO259" s="8"/>
      <c r="AQ259" s="31"/>
      <c r="AT259" s="31"/>
      <c r="AU259" s="21"/>
      <c r="AV259" s="23"/>
      <c r="BI259" s="18"/>
      <c r="BK259" s="54"/>
      <c r="BM259" s="18"/>
      <c r="BO259" s="18"/>
      <c r="BQ259" s="18"/>
      <c r="BR259" s="18"/>
      <c r="BY259" s="18"/>
      <c r="CB259" s="18"/>
      <c r="CG259" s="18"/>
      <c r="CK259" s="18"/>
      <c r="CM259" s="18"/>
      <c r="CN259" s="18"/>
      <c r="CQ259" s="18"/>
      <c r="CS259" s="18"/>
      <c r="DD259" s="18"/>
    </row>
    <row r="260" spans="3:108" x14ac:dyDescent="0.3">
      <c r="C260" s="25"/>
      <c r="D260" s="12"/>
      <c r="E260" s="14"/>
      <c r="H260" s="16"/>
      <c r="I260" s="11"/>
      <c r="J260" s="39"/>
      <c r="K260" s="39"/>
      <c r="L260" s="39"/>
      <c r="M260" s="39"/>
      <c r="N260" s="42"/>
      <c r="O260" s="8"/>
      <c r="P260" s="9"/>
      <c r="Q260" s="9"/>
      <c r="R260" s="8"/>
      <c r="S260" s="9"/>
      <c r="T260" s="9"/>
      <c r="U260" s="8"/>
      <c r="V260" s="9"/>
      <c r="W260" s="9"/>
      <c r="X260" s="9"/>
      <c r="Y260" s="8"/>
      <c r="Z260" s="9"/>
      <c r="AA260" s="8"/>
      <c r="AC260" s="8"/>
      <c r="AO260" s="8"/>
      <c r="AQ260" s="31"/>
      <c r="AT260" s="31"/>
      <c r="AU260" s="21"/>
      <c r="AV260" s="23"/>
      <c r="BI260" s="18"/>
      <c r="BK260" s="54"/>
      <c r="BM260" s="18"/>
      <c r="BO260" s="18"/>
      <c r="BQ260" s="18"/>
      <c r="BR260" s="18"/>
      <c r="BY260" s="18"/>
      <c r="CB260" s="18"/>
      <c r="CG260" s="18"/>
      <c r="CK260" s="18"/>
      <c r="CM260" s="18"/>
      <c r="CN260" s="18"/>
      <c r="CQ260" s="18"/>
      <c r="CS260" s="18"/>
      <c r="DD260" s="18"/>
    </row>
    <row r="261" spans="3:108" x14ac:dyDescent="0.3">
      <c r="C261" s="25"/>
      <c r="D261" s="12"/>
      <c r="E261" s="14"/>
      <c r="H261" s="16"/>
      <c r="I261" s="11"/>
      <c r="J261" s="39"/>
      <c r="K261" s="39"/>
      <c r="L261" s="39"/>
      <c r="M261" s="39"/>
      <c r="N261" s="42"/>
      <c r="O261" s="8"/>
      <c r="P261" s="9"/>
      <c r="Q261" s="9"/>
      <c r="R261" s="8"/>
      <c r="S261" s="9"/>
      <c r="T261" s="9"/>
      <c r="U261" s="8"/>
      <c r="V261" s="9"/>
      <c r="W261" s="9"/>
      <c r="X261" s="9"/>
      <c r="Y261" s="8"/>
      <c r="Z261" s="9"/>
      <c r="AA261" s="8"/>
      <c r="AC261" s="8"/>
      <c r="AO261" s="8"/>
      <c r="AQ261" s="31"/>
      <c r="AT261" s="31"/>
      <c r="AU261" s="21"/>
      <c r="AV261" s="23"/>
      <c r="BI261" s="18"/>
      <c r="BK261" s="54"/>
      <c r="BM261" s="18"/>
      <c r="BO261" s="18"/>
      <c r="BQ261" s="18"/>
      <c r="BR261" s="18"/>
      <c r="BY261" s="18"/>
      <c r="CB261" s="18"/>
      <c r="CG261" s="18"/>
      <c r="CK261" s="18"/>
      <c r="CM261" s="18"/>
      <c r="CN261" s="18"/>
      <c r="CQ261" s="18"/>
      <c r="CS261" s="18"/>
      <c r="DD261" s="18"/>
    </row>
    <row r="262" spans="3:108" x14ac:dyDescent="0.3">
      <c r="C262" s="25"/>
      <c r="D262" s="12"/>
      <c r="E262" s="14"/>
      <c r="H262" s="16"/>
      <c r="I262" s="11"/>
      <c r="J262" s="39"/>
      <c r="K262" s="39"/>
      <c r="L262" s="39"/>
      <c r="M262" s="39"/>
      <c r="N262" s="42"/>
      <c r="O262" s="8"/>
      <c r="P262" s="9"/>
      <c r="Q262" s="9"/>
      <c r="R262" s="8"/>
      <c r="S262" s="9"/>
      <c r="T262" s="9"/>
      <c r="U262" s="8"/>
      <c r="V262" s="9"/>
      <c r="W262" s="9"/>
      <c r="X262" s="9"/>
      <c r="Y262" s="8"/>
      <c r="Z262" s="9"/>
      <c r="AA262" s="8"/>
      <c r="AC262" s="8"/>
      <c r="AO262" s="8"/>
      <c r="AQ262" s="31"/>
      <c r="AT262" s="31"/>
      <c r="AU262" s="21"/>
      <c r="AV262" s="23"/>
      <c r="BI262" s="18"/>
      <c r="BK262" s="54"/>
      <c r="BM262" s="18"/>
      <c r="BO262" s="18"/>
      <c r="BQ262" s="18"/>
      <c r="BR262" s="18"/>
      <c r="BY262" s="18"/>
      <c r="CB262" s="18"/>
      <c r="CG262" s="18"/>
      <c r="CK262" s="18"/>
      <c r="CM262" s="18"/>
      <c r="CN262" s="18"/>
      <c r="CQ262" s="18"/>
      <c r="CS262" s="18"/>
      <c r="DD262" s="18"/>
    </row>
    <row r="263" spans="3:108" x14ac:dyDescent="0.3">
      <c r="C263" s="25"/>
      <c r="D263" s="12"/>
      <c r="E263" s="14"/>
      <c r="H263" s="16"/>
      <c r="I263" s="11"/>
      <c r="J263" s="39"/>
      <c r="K263" s="39"/>
      <c r="L263" s="39"/>
      <c r="M263" s="39"/>
      <c r="N263" s="42"/>
      <c r="O263" s="8"/>
      <c r="P263" s="9"/>
      <c r="Q263" s="9"/>
      <c r="R263" s="8"/>
      <c r="S263" s="9"/>
      <c r="T263" s="9"/>
      <c r="U263" s="8"/>
      <c r="V263" s="9"/>
      <c r="W263" s="9"/>
      <c r="X263" s="9"/>
      <c r="Y263" s="8"/>
      <c r="Z263" s="9"/>
      <c r="AA263" s="8"/>
      <c r="AC263" s="8"/>
      <c r="AO263" s="8"/>
      <c r="AQ263" s="31"/>
      <c r="AT263" s="31"/>
      <c r="AU263" s="21"/>
      <c r="AV263" s="23"/>
      <c r="BI263" s="18"/>
      <c r="BK263" s="54"/>
      <c r="BM263" s="18"/>
      <c r="BO263" s="18"/>
      <c r="BQ263" s="18"/>
      <c r="BR263" s="18"/>
      <c r="BY263" s="18"/>
      <c r="CB263" s="18"/>
      <c r="CG263" s="18"/>
      <c r="CK263" s="18"/>
      <c r="CM263" s="18"/>
      <c r="CN263" s="18"/>
      <c r="CQ263" s="18"/>
      <c r="CS263" s="18"/>
      <c r="DD263" s="18"/>
    </row>
    <row r="264" spans="3:108" x14ac:dyDescent="0.3">
      <c r="C264" s="25"/>
      <c r="D264" s="12"/>
      <c r="E264" s="14"/>
      <c r="H264" s="16"/>
      <c r="I264" s="11"/>
      <c r="J264" s="39"/>
      <c r="K264" s="39"/>
      <c r="L264" s="39"/>
      <c r="M264" s="39"/>
      <c r="N264" s="42"/>
      <c r="O264" s="8"/>
      <c r="P264" s="9"/>
      <c r="Q264" s="9"/>
      <c r="R264" s="8"/>
      <c r="S264" s="9"/>
      <c r="T264" s="9"/>
      <c r="U264" s="8"/>
      <c r="V264" s="9"/>
      <c r="W264" s="9"/>
      <c r="X264" s="9"/>
      <c r="Y264" s="8"/>
      <c r="Z264" s="9"/>
      <c r="AA264" s="8"/>
      <c r="AC264" s="8"/>
      <c r="AO264" s="8"/>
      <c r="AQ264" s="31"/>
      <c r="AT264" s="31"/>
      <c r="AU264" s="21"/>
      <c r="AV264" s="23"/>
      <c r="BI264" s="18"/>
      <c r="BK264" s="54"/>
      <c r="BM264" s="18"/>
      <c r="BO264" s="18"/>
      <c r="BQ264" s="18"/>
      <c r="BR264" s="18"/>
      <c r="BY264" s="18"/>
      <c r="CB264" s="18"/>
      <c r="CG264" s="18"/>
      <c r="CK264" s="18"/>
      <c r="CM264" s="18"/>
      <c r="CN264" s="18"/>
      <c r="CQ264" s="18"/>
      <c r="CS264" s="18"/>
      <c r="DD264" s="18"/>
    </row>
    <row r="265" spans="3:108" x14ac:dyDescent="0.3">
      <c r="C265" s="25"/>
      <c r="D265" s="12"/>
      <c r="E265" s="14"/>
      <c r="H265" s="16"/>
      <c r="I265" s="11"/>
      <c r="J265" s="39"/>
      <c r="K265" s="39"/>
      <c r="L265" s="39"/>
      <c r="M265" s="39"/>
      <c r="N265" s="42"/>
      <c r="O265" s="8"/>
      <c r="P265" s="9"/>
      <c r="Q265" s="9"/>
      <c r="R265" s="8"/>
      <c r="S265" s="9"/>
      <c r="T265" s="9"/>
      <c r="U265" s="8"/>
      <c r="V265" s="9"/>
      <c r="W265" s="9"/>
      <c r="X265" s="9"/>
      <c r="Y265" s="8"/>
      <c r="Z265" s="9"/>
      <c r="AA265" s="8"/>
      <c r="AC265" s="8"/>
      <c r="AO265" s="8"/>
      <c r="AQ265" s="31"/>
      <c r="AT265" s="31"/>
      <c r="AU265" s="21"/>
      <c r="AV265" s="23"/>
      <c r="BI265" s="18"/>
      <c r="BK265" s="54"/>
      <c r="BM265" s="18"/>
      <c r="BO265" s="18"/>
      <c r="BQ265" s="18"/>
      <c r="BR265" s="18"/>
      <c r="BY265" s="18"/>
      <c r="CB265" s="18"/>
      <c r="CG265" s="18"/>
      <c r="CK265" s="18"/>
      <c r="CM265" s="18"/>
      <c r="CN265" s="18"/>
      <c r="CQ265" s="18"/>
      <c r="CS265" s="18"/>
      <c r="DD265" s="18"/>
    </row>
    <row r="266" spans="3:108" x14ac:dyDescent="0.3">
      <c r="C266" s="25"/>
      <c r="D266" s="12"/>
      <c r="E266" s="14"/>
      <c r="H266" s="16"/>
      <c r="I266" s="11"/>
      <c r="J266" s="39"/>
      <c r="K266" s="39"/>
      <c r="L266" s="39"/>
      <c r="M266" s="39"/>
      <c r="N266" s="42"/>
      <c r="O266" s="8"/>
      <c r="P266" s="9"/>
      <c r="Q266" s="9"/>
      <c r="R266" s="8"/>
      <c r="S266" s="9"/>
      <c r="T266" s="9"/>
      <c r="U266" s="8"/>
      <c r="V266" s="9"/>
      <c r="W266" s="9"/>
      <c r="X266" s="9"/>
      <c r="Y266" s="8"/>
      <c r="Z266" s="9"/>
      <c r="AA266" s="8"/>
      <c r="AC266" s="8"/>
      <c r="AO266" s="8"/>
      <c r="AQ266" s="31"/>
      <c r="AT266" s="31"/>
      <c r="AU266" s="21"/>
      <c r="AV266" s="23"/>
      <c r="BI266" s="18"/>
      <c r="BK266" s="54"/>
      <c r="BM266" s="18"/>
      <c r="BO266" s="18"/>
      <c r="BQ266" s="18"/>
      <c r="BR266" s="18"/>
      <c r="BY266" s="18"/>
      <c r="CB266" s="18"/>
      <c r="CG266" s="18"/>
      <c r="CK266" s="18"/>
      <c r="CM266" s="18"/>
      <c r="CN266" s="18"/>
      <c r="CQ266" s="18"/>
      <c r="CS266" s="18"/>
      <c r="DD266" s="18"/>
    </row>
    <row r="267" spans="3:108" x14ac:dyDescent="0.3">
      <c r="C267" s="25"/>
      <c r="D267" s="12"/>
      <c r="E267" s="14"/>
      <c r="H267" s="16"/>
      <c r="I267" s="11"/>
      <c r="J267" s="39"/>
      <c r="K267" s="39"/>
      <c r="L267" s="39"/>
      <c r="M267" s="39"/>
      <c r="N267" s="42"/>
      <c r="O267" s="8"/>
      <c r="P267" s="9"/>
      <c r="Q267" s="9"/>
      <c r="R267" s="8"/>
      <c r="S267" s="9"/>
      <c r="T267" s="9"/>
      <c r="U267" s="8"/>
      <c r="V267" s="9"/>
      <c r="W267" s="9"/>
      <c r="X267" s="9"/>
      <c r="Y267" s="8"/>
      <c r="Z267" s="9"/>
      <c r="AA267" s="8"/>
      <c r="AC267" s="8"/>
      <c r="AO267" s="8"/>
      <c r="AQ267" s="31"/>
      <c r="AT267" s="31"/>
      <c r="AU267" s="21"/>
      <c r="AV267" s="23"/>
      <c r="BI267" s="18"/>
      <c r="BK267" s="54"/>
      <c r="BM267" s="18"/>
      <c r="BO267" s="18"/>
      <c r="BQ267" s="18"/>
      <c r="BR267" s="18"/>
      <c r="BY267" s="18"/>
      <c r="CB267" s="18"/>
      <c r="CG267" s="18"/>
      <c r="CK267" s="18"/>
      <c r="CM267" s="18"/>
      <c r="CN267" s="18"/>
      <c r="CQ267" s="18"/>
      <c r="CS267" s="18"/>
      <c r="DD267" s="18"/>
    </row>
    <row r="268" spans="3:108" x14ac:dyDescent="0.3">
      <c r="C268" s="25"/>
      <c r="D268" s="12"/>
      <c r="E268" s="14"/>
      <c r="H268" s="16"/>
      <c r="I268" s="11"/>
      <c r="J268" s="39"/>
      <c r="K268" s="39"/>
      <c r="L268" s="39"/>
      <c r="M268" s="39"/>
      <c r="N268" s="42"/>
      <c r="O268" s="8"/>
      <c r="P268" s="9"/>
      <c r="Q268" s="9"/>
      <c r="R268" s="8"/>
      <c r="S268" s="9"/>
      <c r="T268" s="9"/>
      <c r="U268" s="8"/>
      <c r="V268" s="9"/>
      <c r="W268" s="9"/>
      <c r="X268" s="9"/>
      <c r="Y268" s="8"/>
      <c r="Z268" s="9"/>
      <c r="AA268" s="8"/>
      <c r="AC268" s="8"/>
      <c r="AO268" s="8"/>
      <c r="AQ268" s="31"/>
      <c r="AT268" s="31"/>
      <c r="AU268" s="21"/>
      <c r="AV268" s="23"/>
      <c r="BI268" s="18"/>
      <c r="BK268" s="54"/>
      <c r="BM268" s="18"/>
      <c r="BO268" s="18"/>
      <c r="BQ268" s="18"/>
      <c r="BR268" s="18"/>
      <c r="BY268" s="18"/>
      <c r="CB268" s="18"/>
      <c r="CG268" s="18"/>
      <c r="CK268" s="18"/>
      <c r="CM268" s="18"/>
      <c r="CN268" s="18"/>
      <c r="CQ268" s="18"/>
      <c r="CS268" s="18"/>
      <c r="DD268" s="18"/>
    </row>
    <row r="269" spans="3:108" x14ac:dyDescent="0.3">
      <c r="C269" s="25"/>
      <c r="D269" s="12"/>
      <c r="E269" s="14"/>
      <c r="H269" s="16"/>
      <c r="I269" s="11"/>
      <c r="J269" s="39"/>
      <c r="K269" s="39"/>
      <c r="L269" s="39"/>
      <c r="M269" s="39"/>
      <c r="N269" s="42"/>
      <c r="O269" s="8"/>
      <c r="P269" s="9"/>
      <c r="Q269" s="9"/>
      <c r="R269" s="8"/>
      <c r="S269" s="9"/>
      <c r="T269" s="9"/>
      <c r="U269" s="8"/>
      <c r="V269" s="9"/>
      <c r="W269" s="9"/>
      <c r="X269" s="9"/>
      <c r="Y269" s="8"/>
      <c r="Z269" s="9"/>
      <c r="AA269" s="8"/>
      <c r="AC269" s="8"/>
      <c r="AO269" s="8"/>
      <c r="AQ269" s="31"/>
      <c r="AT269" s="31"/>
      <c r="AU269" s="21"/>
      <c r="AV269" s="23"/>
      <c r="BI269" s="18"/>
      <c r="BK269" s="54"/>
      <c r="BM269" s="18"/>
      <c r="BO269" s="18"/>
      <c r="BQ269" s="18"/>
      <c r="BR269" s="18"/>
      <c r="BY269" s="18"/>
      <c r="CB269" s="18"/>
      <c r="CG269" s="18"/>
      <c r="CK269" s="18"/>
      <c r="CM269" s="18"/>
      <c r="CN269" s="18"/>
      <c r="CQ269" s="18"/>
      <c r="CS269" s="18"/>
      <c r="DD269" s="18"/>
    </row>
    <row r="270" spans="3:108" x14ac:dyDescent="0.3">
      <c r="C270" s="25"/>
      <c r="D270" s="12"/>
      <c r="E270" s="14"/>
      <c r="H270" s="16"/>
      <c r="I270" s="11"/>
      <c r="J270" s="39"/>
      <c r="K270" s="39"/>
      <c r="L270" s="39"/>
      <c r="M270" s="39"/>
      <c r="N270" s="42"/>
      <c r="O270" s="8"/>
      <c r="P270" s="9"/>
      <c r="Q270" s="9"/>
      <c r="R270" s="8"/>
      <c r="S270" s="9"/>
      <c r="T270" s="9"/>
      <c r="U270" s="8"/>
      <c r="V270" s="9"/>
      <c r="W270" s="9"/>
      <c r="X270" s="9"/>
      <c r="Y270" s="8"/>
      <c r="Z270" s="9"/>
      <c r="AA270" s="8"/>
      <c r="AC270" s="8"/>
      <c r="AO270" s="8"/>
      <c r="AQ270" s="31"/>
      <c r="AT270" s="31"/>
      <c r="AU270" s="21"/>
      <c r="AV270" s="23"/>
      <c r="BI270" s="18"/>
      <c r="BK270" s="54"/>
      <c r="BM270" s="18"/>
      <c r="BO270" s="18"/>
      <c r="BQ270" s="18"/>
      <c r="BR270" s="18"/>
      <c r="BY270" s="18"/>
      <c r="CB270" s="18"/>
      <c r="CG270" s="18"/>
      <c r="CK270" s="18"/>
      <c r="CM270" s="18"/>
      <c r="CN270" s="18"/>
      <c r="CQ270" s="18"/>
      <c r="CS270" s="18"/>
      <c r="DD270" s="18"/>
    </row>
    <row r="271" spans="3:108" x14ac:dyDescent="0.3">
      <c r="C271" s="25"/>
      <c r="D271" s="12"/>
      <c r="E271" s="14"/>
      <c r="H271" s="16"/>
      <c r="I271" s="11"/>
      <c r="J271" s="39"/>
      <c r="K271" s="39"/>
      <c r="L271" s="39"/>
      <c r="M271" s="39"/>
      <c r="N271" s="42"/>
      <c r="O271" s="8"/>
      <c r="P271" s="9"/>
      <c r="Q271" s="9"/>
      <c r="R271" s="8"/>
      <c r="S271" s="9"/>
      <c r="T271" s="9"/>
      <c r="U271" s="8"/>
      <c r="V271" s="9"/>
      <c r="W271" s="9"/>
      <c r="X271" s="9"/>
      <c r="Y271" s="8"/>
      <c r="Z271" s="9"/>
      <c r="AA271" s="8"/>
      <c r="AC271" s="8"/>
      <c r="AO271" s="8"/>
      <c r="AQ271" s="31"/>
      <c r="AT271" s="31"/>
      <c r="AU271" s="21"/>
      <c r="AV271" s="23"/>
      <c r="BI271" s="18"/>
      <c r="BK271" s="54"/>
      <c r="BM271" s="18"/>
      <c r="BO271" s="18"/>
      <c r="BQ271" s="18"/>
      <c r="BR271" s="18"/>
      <c r="BY271" s="18"/>
      <c r="CB271" s="18"/>
      <c r="CG271" s="18"/>
      <c r="CK271" s="18"/>
      <c r="CM271" s="18"/>
      <c r="CN271" s="18"/>
      <c r="CQ271" s="18"/>
      <c r="CS271" s="18"/>
      <c r="DD271" s="18"/>
    </row>
    <row r="272" spans="3:108" x14ac:dyDescent="0.3">
      <c r="C272" s="25"/>
      <c r="D272" s="12"/>
      <c r="E272" s="14"/>
      <c r="H272" s="16"/>
      <c r="I272" s="11"/>
      <c r="J272" s="39"/>
      <c r="K272" s="39"/>
      <c r="L272" s="39"/>
      <c r="M272" s="39"/>
      <c r="N272" s="42"/>
      <c r="O272" s="8"/>
      <c r="P272" s="9"/>
      <c r="Q272" s="9"/>
      <c r="R272" s="8"/>
      <c r="S272" s="9"/>
      <c r="T272" s="9"/>
      <c r="U272" s="8"/>
      <c r="V272" s="9"/>
      <c r="W272" s="9"/>
      <c r="X272" s="9"/>
      <c r="Y272" s="8"/>
      <c r="Z272" s="9"/>
      <c r="AA272" s="8"/>
      <c r="AC272" s="8"/>
      <c r="AO272" s="8"/>
      <c r="AQ272" s="31"/>
      <c r="AT272" s="31"/>
      <c r="AU272" s="21"/>
      <c r="AV272" s="23"/>
      <c r="BI272" s="18"/>
      <c r="BK272" s="54"/>
      <c r="BM272" s="18"/>
      <c r="BO272" s="18"/>
      <c r="BQ272" s="18"/>
      <c r="BR272" s="18"/>
      <c r="BY272" s="18"/>
      <c r="CB272" s="18"/>
      <c r="CG272" s="18"/>
      <c r="CK272" s="18"/>
      <c r="CM272" s="18"/>
      <c r="CN272" s="18"/>
      <c r="CQ272" s="18"/>
      <c r="CS272" s="18"/>
      <c r="DD272" s="18"/>
    </row>
    <row r="273" spans="3:108" x14ac:dyDescent="0.3">
      <c r="C273" s="25"/>
      <c r="D273" s="12"/>
      <c r="E273" s="14"/>
      <c r="H273" s="16"/>
      <c r="I273" s="11"/>
      <c r="J273" s="39"/>
      <c r="K273" s="39"/>
      <c r="L273" s="39"/>
      <c r="M273" s="39"/>
      <c r="N273" s="42"/>
      <c r="O273" s="8"/>
      <c r="P273" s="9"/>
      <c r="Q273" s="9"/>
      <c r="R273" s="8"/>
      <c r="S273" s="9"/>
      <c r="T273" s="9"/>
      <c r="U273" s="8"/>
      <c r="V273" s="9"/>
      <c r="W273" s="9"/>
      <c r="X273" s="9"/>
      <c r="Y273" s="8"/>
      <c r="Z273" s="9"/>
      <c r="AA273" s="8"/>
      <c r="AC273" s="8"/>
      <c r="AO273" s="8"/>
      <c r="AQ273" s="31"/>
      <c r="AT273" s="31"/>
      <c r="AU273" s="21"/>
      <c r="AV273" s="23"/>
      <c r="BI273" s="18"/>
      <c r="BK273" s="54"/>
      <c r="BM273" s="18"/>
      <c r="BO273" s="18"/>
      <c r="BQ273" s="18"/>
      <c r="BR273" s="18"/>
      <c r="BY273" s="18"/>
      <c r="CB273" s="18"/>
      <c r="CG273" s="18"/>
      <c r="CK273" s="18"/>
      <c r="CM273" s="18"/>
      <c r="CN273" s="18"/>
      <c r="CQ273" s="18"/>
      <c r="CS273" s="18"/>
      <c r="DD273" s="18"/>
    </row>
    <row r="274" spans="3:108" x14ac:dyDescent="0.3">
      <c r="C274" s="25"/>
      <c r="D274" s="12"/>
      <c r="E274" s="14"/>
      <c r="H274" s="16"/>
      <c r="I274" s="11"/>
      <c r="J274" s="39"/>
      <c r="K274" s="39"/>
      <c r="L274" s="39"/>
      <c r="M274" s="39"/>
      <c r="N274" s="42"/>
      <c r="O274" s="8"/>
      <c r="P274" s="9"/>
      <c r="Q274" s="9"/>
      <c r="R274" s="8"/>
      <c r="S274" s="9"/>
      <c r="T274" s="9"/>
      <c r="U274" s="8"/>
      <c r="V274" s="9"/>
      <c r="W274" s="9"/>
      <c r="X274" s="9"/>
      <c r="Y274" s="8"/>
      <c r="Z274" s="9"/>
      <c r="AA274" s="8"/>
      <c r="AC274" s="8"/>
      <c r="AO274" s="8"/>
      <c r="AQ274" s="31"/>
      <c r="AT274" s="31"/>
      <c r="AU274" s="21"/>
      <c r="AV274" s="23"/>
      <c r="BI274" s="18"/>
      <c r="BK274" s="54"/>
      <c r="BM274" s="18"/>
      <c r="BO274" s="18"/>
      <c r="BQ274" s="18"/>
      <c r="BR274" s="18"/>
      <c r="BY274" s="18"/>
      <c r="CB274" s="18"/>
      <c r="CG274" s="18"/>
      <c r="CK274" s="18"/>
      <c r="CM274" s="18"/>
      <c r="CN274" s="18"/>
      <c r="CQ274" s="18"/>
      <c r="CS274" s="18"/>
      <c r="DD274" s="18"/>
    </row>
    <row r="275" spans="3:108" x14ac:dyDescent="0.3">
      <c r="C275" s="25"/>
      <c r="D275" s="12"/>
      <c r="E275" s="14"/>
      <c r="H275" s="16"/>
      <c r="I275" s="11"/>
      <c r="J275" s="39"/>
      <c r="K275" s="39"/>
      <c r="L275" s="39"/>
      <c r="M275" s="39"/>
      <c r="N275" s="42"/>
      <c r="O275" s="8"/>
      <c r="P275" s="9"/>
      <c r="Q275" s="9"/>
      <c r="R275" s="8"/>
      <c r="S275" s="9"/>
      <c r="T275" s="9"/>
      <c r="U275" s="8"/>
      <c r="V275" s="9"/>
      <c r="W275" s="9"/>
      <c r="X275" s="9"/>
      <c r="Y275" s="8"/>
      <c r="Z275" s="9"/>
      <c r="AA275" s="8"/>
      <c r="AC275" s="8"/>
      <c r="AO275" s="8"/>
      <c r="AQ275" s="31"/>
      <c r="AT275" s="31"/>
      <c r="AU275" s="21"/>
      <c r="AV275" s="23"/>
      <c r="BI275" s="18"/>
      <c r="BK275" s="54"/>
      <c r="BM275" s="18"/>
      <c r="BO275" s="18"/>
      <c r="BQ275" s="18"/>
      <c r="BR275" s="18"/>
      <c r="BY275" s="18"/>
      <c r="CB275" s="18"/>
      <c r="CG275" s="18"/>
      <c r="CK275" s="18"/>
      <c r="CM275" s="18"/>
      <c r="CN275" s="18"/>
      <c r="CQ275" s="18"/>
      <c r="CS275" s="18"/>
      <c r="DD275" s="18"/>
    </row>
    <row r="276" spans="3:108" x14ac:dyDescent="0.3">
      <c r="C276" s="25"/>
      <c r="D276" s="12"/>
      <c r="E276" s="14"/>
      <c r="H276" s="16"/>
      <c r="I276" s="11"/>
      <c r="J276" s="39"/>
      <c r="K276" s="39"/>
      <c r="L276" s="39"/>
      <c r="M276" s="39"/>
      <c r="N276" s="42"/>
      <c r="O276" s="8"/>
      <c r="P276" s="9"/>
      <c r="Q276" s="9"/>
      <c r="R276" s="8"/>
      <c r="S276" s="9"/>
      <c r="T276" s="9"/>
      <c r="U276" s="8"/>
      <c r="V276" s="9"/>
      <c r="W276" s="9"/>
      <c r="X276" s="9"/>
      <c r="Y276" s="8"/>
      <c r="Z276" s="9"/>
      <c r="AA276" s="8"/>
      <c r="AC276" s="8"/>
      <c r="AO276" s="8"/>
      <c r="AQ276" s="31"/>
      <c r="AT276" s="31"/>
      <c r="AU276" s="21"/>
      <c r="AV276" s="23"/>
      <c r="BI276" s="18"/>
      <c r="BK276" s="54"/>
      <c r="BM276" s="18"/>
      <c r="BO276" s="18"/>
      <c r="BQ276" s="18"/>
      <c r="BR276" s="18"/>
      <c r="BY276" s="18"/>
      <c r="CB276" s="18"/>
      <c r="CG276" s="18"/>
      <c r="CK276" s="18"/>
      <c r="CM276" s="18"/>
      <c r="CN276" s="18"/>
      <c r="CQ276" s="18"/>
      <c r="CS276" s="18"/>
      <c r="DD276" s="18"/>
    </row>
    <row r="277" spans="3:108" x14ac:dyDescent="0.3">
      <c r="C277" s="25"/>
      <c r="D277" s="12"/>
      <c r="E277" s="14"/>
      <c r="H277" s="16"/>
      <c r="I277" s="11"/>
      <c r="J277" s="39"/>
      <c r="K277" s="39"/>
      <c r="L277" s="39"/>
      <c r="M277" s="39"/>
      <c r="N277" s="42"/>
      <c r="O277" s="8"/>
      <c r="P277" s="9"/>
      <c r="Q277" s="9"/>
      <c r="R277" s="8"/>
      <c r="S277" s="9"/>
      <c r="T277" s="9"/>
      <c r="U277" s="8"/>
      <c r="V277" s="9"/>
      <c r="W277" s="9"/>
      <c r="X277" s="9"/>
      <c r="Y277" s="8"/>
      <c r="Z277" s="9"/>
      <c r="AA277" s="8"/>
      <c r="AC277" s="8"/>
      <c r="AO277" s="8"/>
      <c r="AQ277" s="31"/>
      <c r="AT277" s="31"/>
      <c r="AU277" s="21"/>
      <c r="AV277" s="23"/>
      <c r="BI277" s="18"/>
      <c r="BK277" s="54"/>
      <c r="BM277" s="18"/>
      <c r="BO277" s="18"/>
      <c r="BQ277" s="18"/>
      <c r="BR277" s="18"/>
      <c r="BY277" s="18"/>
      <c r="CB277" s="18"/>
      <c r="CG277" s="18"/>
      <c r="CK277" s="18"/>
      <c r="CM277" s="18"/>
      <c r="CN277" s="18"/>
      <c r="CQ277" s="18"/>
      <c r="CS277" s="18"/>
      <c r="DD277" s="18"/>
    </row>
    <row r="278" spans="3:108" x14ac:dyDescent="0.3">
      <c r="C278" s="25"/>
      <c r="D278" s="12"/>
      <c r="E278" s="14"/>
      <c r="H278" s="16"/>
      <c r="I278" s="11"/>
      <c r="J278" s="39"/>
      <c r="K278" s="39"/>
      <c r="L278" s="39"/>
      <c r="M278" s="39"/>
      <c r="N278" s="42"/>
      <c r="O278" s="8"/>
      <c r="P278" s="9"/>
      <c r="Q278" s="9"/>
      <c r="R278" s="8"/>
      <c r="S278" s="9"/>
      <c r="T278" s="9"/>
      <c r="U278" s="8"/>
      <c r="V278" s="9"/>
      <c r="W278" s="9"/>
      <c r="X278" s="9"/>
      <c r="Y278" s="8"/>
      <c r="Z278" s="9"/>
      <c r="AA278" s="8"/>
      <c r="AC278" s="8"/>
      <c r="AO278" s="8"/>
      <c r="AQ278" s="31"/>
      <c r="AT278" s="31"/>
      <c r="AU278" s="21"/>
      <c r="AV278" s="23"/>
      <c r="BI278" s="18"/>
      <c r="BK278" s="54"/>
      <c r="BM278" s="18"/>
      <c r="BO278" s="18"/>
      <c r="BQ278" s="18"/>
      <c r="BR278" s="18"/>
      <c r="BY278" s="18"/>
      <c r="CB278" s="18"/>
      <c r="CG278" s="18"/>
      <c r="CK278" s="18"/>
      <c r="CM278" s="18"/>
      <c r="CN278" s="18"/>
      <c r="CQ278" s="18"/>
      <c r="CS278" s="18"/>
      <c r="DD278" s="18"/>
    </row>
    <row r="279" spans="3:108" x14ac:dyDescent="0.3">
      <c r="C279" s="25"/>
      <c r="D279" s="12"/>
      <c r="E279" s="14"/>
      <c r="H279" s="16"/>
      <c r="I279" s="11"/>
      <c r="J279" s="39"/>
      <c r="K279" s="39"/>
      <c r="L279" s="39"/>
      <c r="M279" s="39"/>
      <c r="N279" s="42"/>
      <c r="O279" s="8"/>
      <c r="P279" s="9"/>
      <c r="Q279" s="9"/>
      <c r="R279" s="8"/>
      <c r="S279" s="9"/>
      <c r="T279" s="9"/>
      <c r="U279" s="8"/>
      <c r="V279" s="9"/>
      <c r="W279" s="9"/>
      <c r="X279" s="9"/>
      <c r="Y279" s="8"/>
      <c r="Z279" s="9"/>
      <c r="AA279" s="8"/>
      <c r="AC279" s="8"/>
      <c r="AO279" s="8"/>
      <c r="AQ279" s="31"/>
      <c r="AT279" s="31"/>
      <c r="AU279" s="21"/>
      <c r="AV279" s="23"/>
      <c r="BI279" s="18"/>
      <c r="BK279" s="54"/>
      <c r="BM279" s="18"/>
      <c r="BO279" s="18"/>
      <c r="BQ279" s="18"/>
      <c r="BR279" s="18"/>
      <c r="BY279" s="18"/>
      <c r="CB279" s="18"/>
      <c r="CG279" s="18"/>
      <c r="CK279" s="18"/>
      <c r="CM279" s="18"/>
      <c r="CN279" s="18"/>
      <c r="CQ279" s="18"/>
      <c r="CS279" s="18"/>
      <c r="DD279" s="18"/>
    </row>
    <row r="280" spans="3:108" x14ac:dyDescent="0.3">
      <c r="C280" s="25"/>
      <c r="D280" s="12"/>
      <c r="E280" s="14"/>
      <c r="H280" s="16"/>
      <c r="I280" s="11"/>
      <c r="J280" s="39"/>
      <c r="K280" s="39"/>
      <c r="L280" s="39"/>
      <c r="M280" s="39"/>
      <c r="N280" s="42"/>
      <c r="O280" s="8"/>
      <c r="P280" s="9"/>
      <c r="Q280" s="9"/>
      <c r="R280" s="8"/>
      <c r="S280" s="9"/>
      <c r="T280" s="9"/>
      <c r="U280" s="8"/>
      <c r="V280" s="9"/>
      <c r="W280" s="9"/>
      <c r="X280" s="9"/>
      <c r="Y280" s="8"/>
      <c r="Z280" s="9"/>
      <c r="AA280" s="8"/>
      <c r="AC280" s="8"/>
      <c r="AO280" s="8"/>
      <c r="AQ280" s="31"/>
      <c r="AT280" s="31"/>
      <c r="AU280" s="21"/>
      <c r="AV280" s="23"/>
      <c r="BI280" s="18"/>
      <c r="BK280" s="54"/>
      <c r="BM280" s="18"/>
      <c r="BO280" s="18"/>
      <c r="BQ280" s="18"/>
      <c r="BR280" s="18"/>
      <c r="BY280" s="18"/>
      <c r="CB280" s="18"/>
      <c r="CG280" s="18"/>
      <c r="CK280" s="18"/>
      <c r="CM280" s="18"/>
      <c r="CN280" s="18"/>
      <c r="CQ280" s="18"/>
      <c r="CS280" s="18"/>
      <c r="DD280" s="18"/>
    </row>
    <row r="281" spans="3:108" x14ac:dyDescent="0.3">
      <c r="C281" s="25"/>
      <c r="D281" s="12"/>
      <c r="E281" s="14"/>
      <c r="H281" s="16"/>
      <c r="I281" s="11"/>
      <c r="J281" s="39"/>
      <c r="K281" s="39"/>
      <c r="L281" s="39"/>
      <c r="M281" s="39"/>
      <c r="N281" s="42"/>
      <c r="O281" s="8"/>
      <c r="P281" s="9"/>
      <c r="Q281" s="9"/>
      <c r="R281" s="8"/>
      <c r="S281" s="9"/>
      <c r="T281" s="9"/>
      <c r="U281" s="8"/>
      <c r="V281" s="9"/>
      <c r="W281" s="9"/>
      <c r="X281" s="9"/>
      <c r="Y281" s="8"/>
      <c r="Z281" s="9"/>
      <c r="AA281" s="8"/>
      <c r="AC281" s="8"/>
      <c r="AO281" s="8"/>
      <c r="AQ281" s="31"/>
      <c r="AT281" s="31"/>
      <c r="AU281" s="21"/>
      <c r="AV281" s="23"/>
      <c r="BI281" s="18"/>
      <c r="BK281" s="54"/>
      <c r="BM281" s="18"/>
      <c r="BO281" s="18"/>
      <c r="BQ281" s="18"/>
      <c r="BR281" s="18"/>
      <c r="BY281" s="18"/>
      <c r="CB281" s="18"/>
      <c r="CG281" s="18"/>
      <c r="CK281" s="18"/>
      <c r="CM281" s="18"/>
      <c r="CN281" s="18"/>
      <c r="CQ281" s="18"/>
      <c r="CS281" s="18"/>
      <c r="DD281" s="18"/>
    </row>
    <row r="282" spans="3:108" x14ac:dyDescent="0.3">
      <c r="C282" s="25"/>
      <c r="D282" s="12"/>
      <c r="E282" s="14"/>
      <c r="H282" s="16"/>
      <c r="I282" s="11"/>
      <c r="J282" s="39"/>
      <c r="K282" s="39"/>
      <c r="L282" s="39"/>
      <c r="M282" s="39"/>
      <c r="N282" s="42"/>
      <c r="O282" s="8"/>
      <c r="P282" s="9"/>
      <c r="Q282" s="9"/>
      <c r="R282" s="8"/>
      <c r="S282" s="9"/>
      <c r="T282" s="9"/>
      <c r="U282" s="8"/>
      <c r="V282" s="9"/>
      <c r="W282" s="9"/>
      <c r="X282" s="9"/>
      <c r="Y282" s="8"/>
      <c r="Z282" s="9"/>
      <c r="AA282" s="8"/>
      <c r="AC282" s="8"/>
      <c r="AO282" s="8"/>
      <c r="AQ282" s="31"/>
      <c r="AT282" s="31"/>
      <c r="AU282" s="21"/>
      <c r="AV282" s="23"/>
      <c r="BI282" s="18"/>
      <c r="BK282" s="54"/>
      <c r="BM282" s="18"/>
      <c r="BO282" s="18"/>
      <c r="BQ282" s="18"/>
      <c r="BR282" s="18"/>
      <c r="BY282" s="18"/>
      <c r="CB282" s="18"/>
      <c r="CG282" s="18"/>
      <c r="CK282" s="18"/>
      <c r="CM282" s="18"/>
      <c r="CN282" s="18"/>
      <c r="CQ282" s="18"/>
      <c r="CS282" s="18"/>
      <c r="DD282" s="18"/>
    </row>
    <row r="283" spans="3:108" x14ac:dyDescent="0.3">
      <c r="C283" s="25"/>
      <c r="D283" s="12"/>
      <c r="E283" s="14"/>
      <c r="H283" s="16"/>
      <c r="I283" s="11"/>
      <c r="J283" s="39"/>
      <c r="K283" s="39"/>
      <c r="L283" s="39"/>
      <c r="M283" s="39"/>
      <c r="N283" s="42"/>
      <c r="O283" s="8"/>
      <c r="P283" s="9"/>
      <c r="Q283" s="9"/>
      <c r="R283" s="8"/>
      <c r="S283" s="9"/>
      <c r="T283" s="9"/>
      <c r="U283" s="8"/>
      <c r="V283" s="9"/>
      <c r="W283" s="9"/>
      <c r="X283" s="9"/>
      <c r="Y283" s="8"/>
      <c r="Z283" s="9"/>
      <c r="AA283" s="8"/>
      <c r="AC283" s="8"/>
      <c r="AO283" s="8"/>
      <c r="AQ283" s="31"/>
      <c r="AT283" s="31"/>
      <c r="AU283" s="21"/>
      <c r="AV283" s="23"/>
      <c r="BI283" s="18"/>
      <c r="BK283" s="54"/>
      <c r="BM283" s="18"/>
      <c r="BO283" s="18"/>
      <c r="BQ283" s="18"/>
      <c r="BR283" s="18"/>
      <c r="BY283" s="18"/>
      <c r="CB283" s="18"/>
      <c r="CG283" s="18"/>
      <c r="CK283" s="18"/>
      <c r="CM283" s="18"/>
      <c r="CN283" s="18"/>
      <c r="CQ283" s="18"/>
      <c r="CS283" s="18"/>
      <c r="DD283" s="18"/>
    </row>
    <row r="284" spans="3:108" x14ac:dyDescent="0.3">
      <c r="C284" s="25"/>
      <c r="D284" s="12"/>
      <c r="E284" s="14"/>
      <c r="H284" s="16"/>
      <c r="I284" s="11"/>
      <c r="J284" s="39"/>
      <c r="K284" s="39"/>
      <c r="L284" s="39"/>
      <c r="M284" s="39"/>
      <c r="N284" s="42"/>
      <c r="O284" s="8"/>
      <c r="P284" s="9"/>
      <c r="Q284" s="9"/>
      <c r="R284" s="8"/>
      <c r="S284" s="9"/>
      <c r="T284" s="9"/>
      <c r="U284" s="8"/>
      <c r="V284" s="9"/>
      <c r="W284" s="9"/>
      <c r="X284" s="9"/>
      <c r="Y284" s="8"/>
      <c r="Z284" s="9"/>
      <c r="AA284" s="8"/>
      <c r="AC284" s="8"/>
      <c r="AO284" s="8"/>
      <c r="AQ284" s="31"/>
      <c r="AT284" s="31"/>
      <c r="AU284" s="21"/>
      <c r="AV284" s="23"/>
      <c r="BI284" s="18"/>
      <c r="BK284" s="54"/>
      <c r="BM284" s="18"/>
      <c r="BO284" s="18"/>
      <c r="BQ284" s="18"/>
      <c r="BR284" s="18"/>
      <c r="BY284" s="18"/>
      <c r="CB284" s="18"/>
      <c r="CG284" s="18"/>
      <c r="CK284" s="18"/>
      <c r="CM284" s="18"/>
      <c r="CN284" s="18"/>
      <c r="CQ284" s="18"/>
      <c r="CS284" s="18"/>
      <c r="DD284" s="18"/>
    </row>
    <row r="285" spans="3:108" x14ac:dyDescent="0.3">
      <c r="C285" s="25"/>
      <c r="D285" s="12"/>
      <c r="E285" s="14"/>
      <c r="H285" s="16"/>
      <c r="I285" s="11"/>
      <c r="J285" s="39"/>
      <c r="K285" s="39"/>
      <c r="L285" s="39"/>
      <c r="M285" s="39"/>
      <c r="N285" s="42"/>
      <c r="O285" s="8"/>
      <c r="P285" s="9"/>
      <c r="Q285" s="9"/>
      <c r="R285" s="8"/>
      <c r="S285" s="9"/>
      <c r="T285" s="9"/>
      <c r="U285" s="8"/>
      <c r="V285" s="9"/>
      <c r="W285" s="9"/>
      <c r="X285" s="9"/>
      <c r="Y285" s="8"/>
      <c r="Z285" s="9"/>
      <c r="AA285" s="8"/>
      <c r="AC285" s="8"/>
      <c r="AO285" s="8"/>
      <c r="AQ285" s="31"/>
      <c r="AT285" s="31"/>
      <c r="AU285" s="21"/>
      <c r="AV285" s="23"/>
      <c r="BI285" s="18"/>
      <c r="BK285" s="54"/>
      <c r="BM285" s="18"/>
      <c r="BO285" s="18"/>
      <c r="BQ285" s="18"/>
      <c r="BR285" s="18"/>
      <c r="BY285" s="18"/>
      <c r="CB285" s="18"/>
      <c r="CG285" s="18"/>
      <c r="CK285" s="18"/>
      <c r="CM285" s="18"/>
      <c r="CN285" s="18"/>
      <c r="CQ285" s="18"/>
      <c r="CS285" s="18"/>
      <c r="DD285" s="18"/>
    </row>
    <row r="286" spans="3:108" x14ac:dyDescent="0.3">
      <c r="C286" s="25"/>
      <c r="D286" s="12"/>
      <c r="E286" s="14"/>
      <c r="H286" s="16"/>
      <c r="I286" s="11"/>
      <c r="J286" s="39"/>
      <c r="K286" s="39"/>
      <c r="L286" s="39"/>
      <c r="M286" s="39"/>
      <c r="N286" s="42"/>
      <c r="O286" s="8"/>
      <c r="P286" s="9"/>
      <c r="Q286" s="9"/>
      <c r="R286" s="8"/>
      <c r="S286" s="9"/>
      <c r="T286" s="9"/>
      <c r="U286" s="8"/>
      <c r="V286" s="9"/>
      <c r="W286" s="9"/>
      <c r="X286" s="9"/>
      <c r="Y286" s="8"/>
      <c r="Z286" s="9"/>
      <c r="AA286" s="8"/>
      <c r="AC286" s="8"/>
      <c r="AO286" s="8"/>
      <c r="AQ286" s="31"/>
      <c r="AT286" s="31"/>
      <c r="AU286" s="21"/>
      <c r="AV286" s="23"/>
      <c r="BI286" s="18"/>
      <c r="BK286" s="54"/>
      <c r="BM286" s="18"/>
      <c r="BO286" s="18"/>
      <c r="BQ286" s="18"/>
      <c r="BR286" s="18"/>
      <c r="BY286" s="18"/>
      <c r="CB286" s="18"/>
      <c r="CG286" s="18"/>
      <c r="CK286" s="18"/>
      <c r="CM286" s="18"/>
      <c r="CN286" s="18"/>
      <c r="CQ286" s="18"/>
      <c r="CS286" s="18"/>
      <c r="DD286" s="18"/>
    </row>
    <row r="287" spans="3:108" x14ac:dyDescent="0.3">
      <c r="C287" s="25"/>
      <c r="D287" s="12"/>
      <c r="E287" s="14"/>
      <c r="H287" s="16"/>
      <c r="I287" s="11"/>
      <c r="J287" s="39"/>
      <c r="K287" s="39"/>
      <c r="L287" s="39"/>
      <c r="M287" s="39"/>
      <c r="N287" s="42"/>
      <c r="O287" s="8"/>
      <c r="P287" s="9"/>
      <c r="Q287" s="9"/>
      <c r="R287" s="8"/>
      <c r="S287" s="9"/>
      <c r="T287" s="9"/>
      <c r="U287" s="8"/>
      <c r="V287" s="9"/>
      <c r="W287" s="9"/>
      <c r="X287" s="9"/>
      <c r="Y287" s="8"/>
      <c r="Z287" s="9"/>
      <c r="AA287" s="8"/>
      <c r="AC287" s="8"/>
      <c r="AO287" s="8"/>
      <c r="AQ287" s="31"/>
      <c r="AT287" s="31"/>
      <c r="AU287" s="21"/>
      <c r="AV287" s="23"/>
      <c r="BI287" s="18"/>
      <c r="BK287" s="54"/>
      <c r="BM287" s="18"/>
      <c r="BO287" s="18"/>
      <c r="BQ287" s="18"/>
      <c r="BR287" s="18"/>
      <c r="BY287" s="18"/>
      <c r="CB287" s="18"/>
      <c r="CG287" s="18"/>
      <c r="CK287" s="18"/>
      <c r="CM287" s="18"/>
      <c r="CN287" s="18"/>
      <c r="CQ287" s="18"/>
      <c r="CS287" s="18"/>
      <c r="DD287" s="18"/>
    </row>
    <row r="288" spans="3:108" x14ac:dyDescent="0.3">
      <c r="C288" s="25"/>
      <c r="D288" s="12"/>
      <c r="E288" s="14"/>
      <c r="H288" s="16"/>
      <c r="I288" s="11"/>
      <c r="J288" s="39"/>
      <c r="K288" s="39"/>
      <c r="L288" s="39"/>
      <c r="M288" s="39"/>
      <c r="N288" s="42"/>
      <c r="O288" s="8"/>
      <c r="P288" s="9"/>
      <c r="Q288" s="9"/>
      <c r="R288" s="8"/>
      <c r="S288" s="9"/>
      <c r="T288" s="9"/>
      <c r="U288" s="8"/>
      <c r="V288" s="9"/>
      <c r="W288" s="9"/>
      <c r="X288" s="9"/>
      <c r="Y288" s="8"/>
      <c r="Z288" s="9"/>
      <c r="AA288" s="8"/>
      <c r="AC288" s="8"/>
      <c r="AO288" s="8"/>
      <c r="AQ288" s="31"/>
      <c r="AT288" s="31"/>
      <c r="AU288" s="21"/>
      <c r="AV288" s="23"/>
      <c r="BI288" s="18"/>
      <c r="BK288" s="54"/>
      <c r="BM288" s="18"/>
      <c r="BO288" s="18"/>
      <c r="BQ288" s="18"/>
      <c r="BR288" s="18"/>
      <c r="BY288" s="18"/>
      <c r="CB288" s="18"/>
      <c r="CG288" s="18"/>
      <c r="CK288" s="18"/>
      <c r="CM288" s="18"/>
      <c r="CN288" s="18"/>
      <c r="CQ288" s="18"/>
      <c r="CS288" s="18"/>
      <c r="DD288" s="18"/>
    </row>
    <row r="289" spans="3:108" x14ac:dyDescent="0.3">
      <c r="C289" s="25"/>
      <c r="D289" s="12"/>
      <c r="E289" s="14"/>
      <c r="H289" s="16"/>
      <c r="I289" s="11"/>
      <c r="J289" s="39"/>
      <c r="K289" s="39"/>
      <c r="L289" s="39"/>
      <c r="M289" s="39"/>
      <c r="N289" s="42"/>
      <c r="O289" s="8"/>
      <c r="P289" s="9"/>
      <c r="Q289" s="9"/>
      <c r="R289" s="8"/>
      <c r="S289" s="9"/>
      <c r="T289" s="9"/>
      <c r="U289" s="8"/>
      <c r="V289" s="9"/>
      <c r="W289" s="9"/>
      <c r="X289" s="9"/>
      <c r="Y289" s="8"/>
      <c r="Z289" s="9"/>
      <c r="AA289" s="8"/>
      <c r="AC289" s="8"/>
      <c r="AO289" s="8"/>
      <c r="AQ289" s="31"/>
      <c r="AT289" s="31"/>
      <c r="AU289" s="21"/>
      <c r="AV289" s="23"/>
      <c r="BI289" s="18"/>
      <c r="BK289" s="54"/>
      <c r="BM289" s="18"/>
      <c r="BO289" s="18"/>
      <c r="BQ289" s="18"/>
      <c r="BR289" s="18"/>
      <c r="BY289" s="18"/>
      <c r="CB289" s="18"/>
      <c r="CG289" s="18"/>
      <c r="CK289" s="18"/>
      <c r="CM289" s="18"/>
      <c r="CN289" s="18"/>
      <c r="CQ289" s="18"/>
      <c r="CS289" s="18"/>
      <c r="DD289" s="18"/>
    </row>
    <row r="290" spans="3:108" x14ac:dyDescent="0.3">
      <c r="C290" s="25"/>
      <c r="D290" s="12"/>
      <c r="E290" s="14"/>
      <c r="H290" s="16"/>
      <c r="I290" s="11"/>
      <c r="J290" s="39"/>
      <c r="K290" s="39"/>
      <c r="L290" s="39"/>
      <c r="M290" s="39"/>
      <c r="N290" s="42"/>
      <c r="O290" s="8"/>
      <c r="P290" s="9"/>
      <c r="Q290" s="9"/>
      <c r="R290" s="8"/>
      <c r="S290" s="9"/>
      <c r="T290" s="9"/>
      <c r="U290" s="8"/>
      <c r="V290" s="9"/>
      <c r="W290" s="9"/>
      <c r="X290" s="9"/>
      <c r="Y290" s="8"/>
      <c r="Z290" s="9"/>
      <c r="AA290" s="8"/>
      <c r="AC290" s="8"/>
      <c r="AO290" s="8"/>
      <c r="AQ290" s="31"/>
      <c r="AT290" s="31"/>
      <c r="AU290" s="21"/>
      <c r="AV290" s="23"/>
      <c r="BI290" s="18"/>
      <c r="BK290" s="54"/>
      <c r="BM290" s="18"/>
      <c r="BO290" s="18"/>
      <c r="BQ290" s="18"/>
      <c r="BR290" s="18"/>
      <c r="BY290" s="18"/>
      <c r="CB290" s="18"/>
      <c r="CG290" s="18"/>
      <c r="CK290" s="18"/>
      <c r="CM290" s="18"/>
      <c r="CN290" s="18"/>
      <c r="CQ290" s="18"/>
      <c r="CS290" s="18"/>
      <c r="DD290" s="18"/>
    </row>
    <row r="291" spans="3:108" x14ac:dyDescent="0.3">
      <c r="C291" s="25"/>
      <c r="D291" s="12"/>
      <c r="E291" s="14"/>
      <c r="H291" s="16"/>
      <c r="I291" s="11"/>
      <c r="J291" s="39"/>
      <c r="K291" s="39"/>
      <c r="L291" s="39"/>
      <c r="M291" s="39"/>
      <c r="N291" s="42"/>
      <c r="O291" s="8"/>
      <c r="P291" s="9"/>
      <c r="Q291" s="9"/>
      <c r="R291" s="8"/>
      <c r="S291" s="9"/>
      <c r="T291" s="9"/>
      <c r="U291" s="8"/>
      <c r="V291" s="9"/>
      <c r="W291" s="9"/>
      <c r="X291" s="9"/>
      <c r="Y291" s="8"/>
      <c r="Z291" s="9"/>
      <c r="AA291" s="8"/>
      <c r="AC291" s="8"/>
      <c r="AO291" s="8"/>
      <c r="AQ291" s="31"/>
      <c r="AT291" s="31"/>
      <c r="AU291" s="21"/>
      <c r="AV291" s="23"/>
      <c r="BI291" s="18"/>
      <c r="BK291" s="54"/>
      <c r="BM291" s="18"/>
      <c r="BO291" s="18"/>
      <c r="BQ291" s="18"/>
      <c r="BR291" s="18"/>
      <c r="BY291" s="18"/>
      <c r="CB291" s="18"/>
      <c r="CG291" s="18"/>
      <c r="CK291" s="18"/>
      <c r="CM291" s="18"/>
      <c r="CN291" s="18"/>
      <c r="CQ291" s="18"/>
      <c r="CS291" s="18"/>
      <c r="DD291" s="18"/>
    </row>
    <row r="292" spans="3:108" x14ac:dyDescent="0.3">
      <c r="C292" s="25"/>
      <c r="D292" s="12"/>
      <c r="E292" s="14"/>
      <c r="H292" s="16"/>
      <c r="I292" s="11"/>
      <c r="J292" s="39"/>
      <c r="K292" s="39"/>
      <c r="L292" s="39"/>
      <c r="M292" s="39"/>
      <c r="N292" s="42"/>
      <c r="O292" s="8"/>
      <c r="P292" s="9"/>
      <c r="Q292" s="9"/>
      <c r="R292" s="8"/>
      <c r="S292" s="9"/>
      <c r="T292" s="9"/>
      <c r="U292" s="8"/>
      <c r="V292" s="9"/>
      <c r="W292" s="9"/>
      <c r="X292" s="9"/>
      <c r="Y292" s="8"/>
      <c r="Z292" s="9"/>
      <c r="AA292" s="8"/>
      <c r="AC292" s="8"/>
      <c r="AO292" s="8"/>
      <c r="AQ292" s="31"/>
      <c r="AT292" s="31"/>
      <c r="AU292" s="21"/>
      <c r="AV292" s="23"/>
      <c r="BI292" s="18"/>
      <c r="BK292" s="54"/>
      <c r="BM292" s="18"/>
      <c r="BO292" s="18"/>
      <c r="BQ292" s="18"/>
      <c r="BR292" s="18"/>
      <c r="BY292" s="18"/>
      <c r="CB292" s="18"/>
      <c r="CG292" s="18"/>
      <c r="CK292" s="18"/>
      <c r="CM292" s="18"/>
      <c r="CN292" s="18"/>
      <c r="CQ292" s="18"/>
      <c r="CS292" s="18"/>
      <c r="DD292" s="18"/>
    </row>
    <row r="293" spans="3:108" x14ac:dyDescent="0.3">
      <c r="C293" s="25"/>
      <c r="D293" s="12"/>
      <c r="E293" s="14"/>
      <c r="H293" s="16"/>
      <c r="I293" s="11"/>
      <c r="J293" s="39"/>
      <c r="K293" s="39"/>
      <c r="L293" s="39"/>
      <c r="M293" s="39"/>
      <c r="N293" s="42"/>
      <c r="O293" s="8"/>
      <c r="P293" s="9"/>
      <c r="Q293" s="9"/>
      <c r="R293" s="8"/>
      <c r="S293" s="9"/>
      <c r="T293" s="9"/>
      <c r="U293" s="8"/>
      <c r="V293" s="9"/>
      <c r="W293" s="9"/>
      <c r="X293" s="9"/>
      <c r="Y293" s="8"/>
      <c r="Z293" s="9"/>
      <c r="AA293" s="8"/>
      <c r="AC293" s="8"/>
      <c r="AO293" s="8"/>
      <c r="AQ293" s="31"/>
      <c r="AT293" s="31"/>
      <c r="AU293" s="21"/>
      <c r="AV293" s="23"/>
      <c r="BI293" s="18"/>
      <c r="BK293" s="54"/>
      <c r="BM293" s="18"/>
      <c r="BO293" s="18"/>
      <c r="BQ293" s="18"/>
      <c r="BR293" s="18"/>
      <c r="BY293" s="18"/>
      <c r="CB293" s="18"/>
      <c r="CG293" s="18"/>
      <c r="CK293" s="18"/>
      <c r="CM293" s="18"/>
      <c r="CN293" s="18"/>
      <c r="CQ293" s="18"/>
      <c r="CS293" s="18"/>
      <c r="DD293" s="18"/>
    </row>
    <row r="294" spans="3:108" x14ac:dyDescent="0.3">
      <c r="C294" s="25"/>
      <c r="D294" s="12"/>
      <c r="E294" s="14"/>
      <c r="H294" s="16"/>
      <c r="I294" s="11"/>
      <c r="J294" s="39"/>
      <c r="K294" s="39"/>
      <c r="L294" s="39"/>
      <c r="M294" s="39"/>
      <c r="N294" s="42"/>
      <c r="O294" s="8"/>
      <c r="P294" s="9"/>
      <c r="Q294" s="9"/>
      <c r="R294" s="8"/>
      <c r="S294" s="9"/>
      <c r="T294" s="9"/>
      <c r="U294" s="8"/>
      <c r="V294" s="9"/>
      <c r="W294" s="9"/>
      <c r="X294" s="9"/>
      <c r="Y294" s="8"/>
      <c r="Z294" s="9"/>
      <c r="AA294" s="8"/>
      <c r="AC294" s="8"/>
      <c r="AO294" s="8"/>
      <c r="AQ294" s="31"/>
      <c r="AT294" s="31"/>
      <c r="AU294" s="21"/>
      <c r="AV294" s="23"/>
      <c r="BI294" s="18"/>
      <c r="BK294" s="54"/>
      <c r="BM294" s="18"/>
      <c r="BO294" s="18"/>
      <c r="BQ294" s="18"/>
      <c r="BR294" s="18"/>
      <c r="BY294" s="18"/>
      <c r="CB294" s="18"/>
      <c r="CG294" s="18"/>
      <c r="CK294" s="18"/>
      <c r="CM294" s="18"/>
      <c r="CN294" s="18"/>
      <c r="CQ294" s="18"/>
      <c r="CS294" s="18"/>
      <c r="DD294" s="18"/>
    </row>
    <row r="295" spans="3:108" x14ac:dyDescent="0.3">
      <c r="C295" s="25"/>
      <c r="D295" s="12"/>
      <c r="E295" s="14"/>
      <c r="H295" s="16"/>
      <c r="I295" s="11"/>
      <c r="J295" s="39"/>
      <c r="K295" s="39"/>
      <c r="L295" s="39"/>
      <c r="M295" s="39"/>
      <c r="N295" s="42"/>
      <c r="O295" s="8"/>
      <c r="P295" s="9"/>
      <c r="Q295" s="9"/>
      <c r="R295" s="8"/>
      <c r="S295" s="9"/>
      <c r="T295" s="9"/>
      <c r="U295" s="8"/>
      <c r="V295" s="9"/>
      <c r="W295" s="9"/>
      <c r="X295" s="9"/>
      <c r="Y295" s="8"/>
      <c r="Z295" s="9"/>
      <c r="AA295" s="8"/>
      <c r="AC295" s="8"/>
      <c r="AO295" s="8"/>
      <c r="AQ295" s="31"/>
      <c r="AT295" s="31"/>
      <c r="AU295" s="21"/>
      <c r="AV295" s="23"/>
      <c r="BI295" s="18"/>
      <c r="BK295" s="54"/>
      <c r="BM295" s="18"/>
      <c r="BO295" s="18"/>
      <c r="BQ295" s="18"/>
      <c r="BR295" s="18"/>
      <c r="BY295" s="18"/>
      <c r="CB295" s="18"/>
      <c r="CG295" s="18"/>
      <c r="CK295" s="18"/>
      <c r="CM295" s="18"/>
      <c r="CN295" s="18"/>
      <c r="CQ295" s="18"/>
      <c r="CS295" s="18"/>
      <c r="DD295" s="18"/>
    </row>
    <row r="296" spans="3:108" x14ac:dyDescent="0.3">
      <c r="C296" s="25"/>
      <c r="D296" s="12"/>
      <c r="E296" s="14"/>
      <c r="H296" s="16"/>
      <c r="I296" s="11"/>
      <c r="J296" s="39"/>
      <c r="K296" s="39"/>
      <c r="L296" s="39"/>
      <c r="M296" s="39"/>
      <c r="N296" s="42"/>
      <c r="O296" s="8"/>
      <c r="P296" s="9"/>
      <c r="Q296" s="9"/>
      <c r="R296" s="8"/>
      <c r="S296" s="9"/>
      <c r="T296" s="9"/>
      <c r="U296" s="8"/>
      <c r="V296" s="9"/>
      <c r="W296" s="9"/>
      <c r="X296" s="9"/>
      <c r="Y296" s="8"/>
      <c r="Z296" s="9"/>
      <c r="AA296" s="8"/>
      <c r="AC296" s="8"/>
      <c r="AO296" s="8"/>
      <c r="AQ296" s="31"/>
      <c r="AT296" s="31"/>
      <c r="AU296" s="21"/>
      <c r="AV296" s="23"/>
      <c r="BI296" s="18"/>
      <c r="BK296" s="54"/>
      <c r="BM296" s="18"/>
      <c r="BO296" s="18"/>
      <c r="BQ296" s="18"/>
      <c r="BR296" s="18"/>
      <c r="BY296" s="18"/>
      <c r="CB296" s="18"/>
      <c r="CG296" s="18"/>
      <c r="CK296" s="18"/>
      <c r="CM296" s="18"/>
      <c r="CN296" s="18"/>
      <c r="CQ296" s="18"/>
      <c r="CS296" s="18"/>
      <c r="DD296" s="18"/>
    </row>
    <row r="297" spans="3:108" x14ac:dyDescent="0.3">
      <c r="C297" s="25"/>
      <c r="D297" s="12"/>
      <c r="E297" s="14"/>
      <c r="H297" s="16"/>
      <c r="I297" s="11"/>
      <c r="J297" s="39"/>
      <c r="K297" s="39"/>
      <c r="L297" s="39"/>
      <c r="M297" s="39"/>
      <c r="N297" s="42"/>
      <c r="O297" s="8"/>
      <c r="P297" s="9"/>
      <c r="Q297" s="9"/>
      <c r="R297" s="8"/>
      <c r="S297" s="9"/>
      <c r="T297" s="9"/>
      <c r="U297" s="8"/>
      <c r="V297" s="9"/>
      <c r="W297" s="9"/>
      <c r="X297" s="9"/>
      <c r="Y297" s="8"/>
      <c r="Z297" s="9"/>
      <c r="AA297" s="8"/>
      <c r="AC297" s="8"/>
      <c r="AO297" s="8"/>
      <c r="AQ297" s="31"/>
      <c r="AT297" s="31"/>
      <c r="AU297" s="21"/>
      <c r="AV297" s="23"/>
      <c r="BI297" s="18"/>
      <c r="BK297" s="54"/>
      <c r="BM297" s="18"/>
      <c r="BO297" s="18"/>
      <c r="BQ297" s="18"/>
      <c r="BR297" s="18"/>
      <c r="BY297" s="18"/>
      <c r="CB297" s="18"/>
      <c r="CG297" s="18"/>
      <c r="CK297" s="18"/>
      <c r="CM297" s="18"/>
      <c r="CN297" s="18"/>
      <c r="CQ297" s="18"/>
      <c r="CS297" s="18"/>
      <c r="DD297" s="18"/>
    </row>
    <row r="298" spans="3:108" x14ac:dyDescent="0.3">
      <c r="C298" s="25"/>
      <c r="D298" s="12"/>
      <c r="E298" s="14"/>
      <c r="H298" s="16"/>
      <c r="I298" s="11"/>
      <c r="J298" s="39"/>
      <c r="K298" s="39"/>
      <c r="L298" s="39"/>
      <c r="M298" s="39"/>
      <c r="N298" s="42"/>
      <c r="O298" s="8"/>
      <c r="P298" s="9"/>
      <c r="Q298" s="9"/>
      <c r="R298" s="8"/>
      <c r="S298" s="9"/>
      <c r="T298" s="9"/>
      <c r="U298" s="8"/>
      <c r="V298" s="9"/>
      <c r="W298" s="9"/>
      <c r="X298" s="9"/>
      <c r="Y298" s="8"/>
      <c r="Z298" s="9"/>
      <c r="AA298" s="8"/>
      <c r="AC298" s="8"/>
      <c r="AO298" s="8"/>
      <c r="AQ298" s="31"/>
      <c r="AT298" s="31"/>
      <c r="AU298" s="21"/>
      <c r="AV298" s="23"/>
      <c r="BI298" s="18"/>
      <c r="BK298" s="54"/>
      <c r="BM298" s="18"/>
      <c r="BO298" s="18"/>
      <c r="BQ298" s="18"/>
      <c r="BR298" s="18"/>
      <c r="BY298" s="18"/>
      <c r="CB298" s="18"/>
      <c r="CG298" s="18"/>
      <c r="CK298" s="18"/>
      <c r="CM298" s="18"/>
      <c r="CN298" s="18"/>
      <c r="CQ298" s="18"/>
      <c r="CS298" s="18"/>
      <c r="DD298" s="18"/>
    </row>
    <row r="299" spans="3:108" x14ac:dyDescent="0.3">
      <c r="C299" s="25"/>
      <c r="D299" s="12"/>
      <c r="E299" s="14"/>
      <c r="H299" s="16"/>
      <c r="I299" s="11"/>
      <c r="J299" s="39"/>
      <c r="K299" s="39"/>
      <c r="L299" s="39"/>
      <c r="M299" s="39"/>
      <c r="N299" s="42"/>
      <c r="O299" s="8"/>
      <c r="P299" s="9"/>
      <c r="Q299" s="9"/>
      <c r="R299" s="8"/>
      <c r="S299" s="9"/>
      <c r="T299" s="9"/>
      <c r="U299" s="8"/>
      <c r="V299" s="9"/>
      <c r="W299" s="9"/>
      <c r="X299" s="9"/>
      <c r="Y299" s="8"/>
      <c r="Z299" s="9"/>
      <c r="AA299" s="8"/>
      <c r="AC299" s="8"/>
      <c r="AO299" s="8"/>
      <c r="AQ299" s="31"/>
      <c r="AT299" s="31"/>
      <c r="AU299" s="21"/>
      <c r="AV299" s="23"/>
      <c r="BI299" s="18"/>
      <c r="BK299" s="54"/>
      <c r="BM299" s="18"/>
      <c r="BO299" s="18"/>
      <c r="BQ299" s="18"/>
      <c r="BR299" s="18"/>
      <c r="BY299" s="18"/>
      <c r="CB299" s="18"/>
      <c r="CG299" s="18"/>
      <c r="CK299" s="18"/>
      <c r="CM299" s="18"/>
      <c r="CN299" s="18"/>
      <c r="CQ299" s="18"/>
      <c r="CS299" s="18"/>
      <c r="DD299" s="18"/>
    </row>
    <row r="300" spans="3:108" x14ac:dyDescent="0.3">
      <c r="C300" s="25"/>
      <c r="D300" s="12"/>
      <c r="E300" s="14"/>
      <c r="H300" s="16"/>
      <c r="I300" s="11"/>
      <c r="J300" s="39"/>
      <c r="K300" s="39"/>
      <c r="L300" s="39"/>
      <c r="M300" s="39"/>
      <c r="N300" s="42"/>
      <c r="O300" s="8"/>
      <c r="P300" s="9"/>
      <c r="Q300" s="9"/>
      <c r="R300" s="8"/>
      <c r="S300" s="9"/>
      <c r="T300" s="9"/>
      <c r="U300" s="8"/>
      <c r="V300" s="9"/>
      <c r="W300" s="9"/>
      <c r="X300" s="9"/>
      <c r="Y300" s="8"/>
      <c r="Z300" s="9"/>
      <c r="AA300" s="8"/>
      <c r="AC300" s="8"/>
      <c r="AO300" s="8"/>
      <c r="AQ300" s="31"/>
      <c r="AT300" s="31"/>
      <c r="AU300" s="21"/>
      <c r="AV300" s="23"/>
      <c r="BI300" s="18"/>
      <c r="BK300" s="54"/>
      <c r="BM300" s="18"/>
      <c r="BO300" s="18"/>
      <c r="BQ300" s="18"/>
      <c r="BR300" s="18"/>
      <c r="BY300" s="18"/>
      <c r="CB300" s="18"/>
      <c r="CG300" s="18"/>
      <c r="CK300" s="18"/>
      <c r="CM300" s="18"/>
      <c r="CN300" s="18"/>
      <c r="CQ300" s="18"/>
      <c r="CS300" s="18"/>
      <c r="DD300" s="18"/>
    </row>
    <row r="301" spans="3:108" x14ac:dyDescent="0.3">
      <c r="C301" s="25"/>
      <c r="D301" s="12"/>
      <c r="E301" s="14"/>
      <c r="H301" s="16"/>
      <c r="I301" s="11"/>
      <c r="J301" s="39"/>
      <c r="K301" s="39"/>
      <c r="L301" s="39"/>
      <c r="M301" s="39"/>
      <c r="N301" s="42"/>
      <c r="O301" s="8"/>
      <c r="P301" s="9"/>
      <c r="Q301" s="9"/>
      <c r="R301" s="8"/>
      <c r="S301" s="9"/>
      <c r="T301" s="9"/>
      <c r="U301" s="8"/>
      <c r="V301" s="9"/>
      <c r="W301" s="9"/>
      <c r="X301" s="9"/>
      <c r="Y301" s="8"/>
      <c r="Z301" s="9"/>
      <c r="AA301" s="8"/>
      <c r="AC301" s="8"/>
      <c r="AO301" s="8"/>
      <c r="AQ301" s="31"/>
      <c r="AT301" s="31"/>
      <c r="AU301" s="21"/>
      <c r="AV301" s="23"/>
      <c r="BI301" s="18"/>
      <c r="BK301" s="54"/>
      <c r="BM301" s="18"/>
      <c r="BO301" s="18"/>
      <c r="BQ301" s="18"/>
      <c r="BR301" s="18"/>
      <c r="BY301" s="18"/>
      <c r="CB301" s="18"/>
      <c r="CG301" s="18"/>
      <c r="CK301" s="18"/>
      <c r="CM301" s="18"/>
      <c r="CN301" s="18"/>
      <c r="CQ301" s="18"/>
      <c r="CS301" s="18"/>
      <c r="DD301" s="18"/>
    </row>
    <row r="302" spans="3:108" x14ac:dyDescent="0.3">
      <c r="C302" s="25"/>
      <c r="D302" s="12"/>
      <c r="E302" s="14"/>
      <c r="H302" s="16"/>
      <c r="I302" s="11"/>
      <c r="J302" s="39"/>
      <c r="K302" s="39"/>
      <c r="L302" s="39"/>
      <c r="M302" s="39"/>
      <c r="N302" s="42"/>
      <c r="O302" s="8"/>
      <c r="P302" s="9"/>
      <c r="Q302" s="9"/>
      <c r="R302" s="8"/>
      <c r="S302" s="9"/>
      <c r="T302" s="9"/>
      <c r="U302" s="8"/>
      <c r="V302" s="9"/>
      <c r="W302" s="9"/>
      <c r="X302" s="9"/>
      <c r="Y302" s="8"/>
      <c r="Z302" s="9"/>
      <c r="AA302" s="8"/>
      <c r="AC302" s="8"/>
      <c r="AO302" s="8"/>
      <c r="AQ302" s="31"/>
      <c r="AT302" s="31"/>
      <c r="AU302" s="21"/>
      <c r="AV302" s="23"/>
      <c r="BI302" s="18"/>
      <c r="BK302" s="54"/>
      <c r="BM302" s="18"/>
      <c r="BO302" s="18"/>
      <c r="BQ302" s="18"/>
      <c r="BR302" s="18"/>
      <c r="BY302" s="18"/>
      <c r="CB302" s="18"/>
      <c r="CG302" s="18"/>
      <c r="CK302" s="18"/>
      <c r="CM302" s="18"/>
      <c r="CN302" s="18"/>
      <c r="CQ302" s="18"/>
      <c r="CS302" s="18"/>
      <c r="DD302" s="18"/>
    </row>
    <row r="303" spans="3:108" x14ac:dyDescent="0.3">
      <c r="C303" s="25"/>
      <c r="D303" s="12"/>
      <c r="E303" s="14"/>
      <c r="H303" s="16"/>
      <c r="I303" s="11"/>
      <c r="J303" s="39"/>
      <c r="K303" s="39"/>
      <c r="L303" s="39"/>
      <c r="M303" s="39"/>
      <c r="N303" s="42"/>
      <c r="O303" s="8"/>
      <c r="P303" s="9"/>
      <c r="Q303" s="9"/>
      <c r="R303" s="8"/>
      <c r="S303" s="9"/>
      <c r="T303" s="9"/>
      <c r="U303" s="8"/>
      <c r="V303" s="9"/>
      <c r="W303" s="9"/>
      <c r="X303" s="9"/>
      <c r="Y303" s="8"/>
      <c r="Z303" s="9"/>
      <c r="AA303" s="8"/>
      <c r="AC303" s="8"/>
      <c r="AO303" s="8"/>
      <c r="AQ303" s="31"/>
      <c r="AT303" s="31"/>
      <c r="AU303" s="21"/>
      <c r="AV303" s="23"/>
      <c r="BI303" s="18"/>
      <c r="BK303" s="54"/>
      <c r="BM303" s="18"/>
      <c r="BO303" s="18"/>
      <c r="BQ303" s="18"/>
      <c r="BR303" s="18"/>
      <c r="BY303" s="18"/>
      <c r="CB303" s="18"/>
      <c r="CG303" s="18"/>
      <c r="CK303" s="18"/>
      <c r="CM303" s="18"/>
      <c r="CN303" s="18"/>
      <c r="CQ303" s="18"/>
      <c r="CS303" s="18"/>
      <c r="DD303" s="18"/>
    </row>
    <row r="304" spans="3:108" x14ac:dyDescent="0.3">
      <c r="C304" s="25"/>
      <c r="D304" s="12"/>
      <c r="E304" s="14"/>
      <c r="H304" s="16"/>
      <c r="I304" s="11"/>
      <c r="J304" s="39"/>
      <c r="K304" s="39"/>
      <c r="L304" s="39"/>
      <c r="M304" s="39"/>
      <c r="N304" s="42"/>
      <c r="O304" s="8"/>
      <c r="P304" s="9"/>
      <c r="Q304" s="9"/>
      <c r="R304" s="8"/>
      <c r="S304" s="9"/>
      <c r="T304" s="9"/>
      <c r="U304" s="8"/>
      <c r="V304" s="9"/>
      <c r="W304" s="9"/>
      <c r="X304" s="9"/>
      <c r="Y304" s="8"/>
      <c r="Z304" s="9"/>
      <c r="AA304" s="8"/>
      <c r="AC304" s="8"/>
      <c r="AO304" s="8"/>
      <c r="AQ304" s="31"/>
      <c r="AT304" s="31"/>
      <c r="AU304" s="21"/>
      <c r="AV304" s="23"/>
      <c r="BI304" s="18"/>
      <c r="BK304" s="54"/>
      <c r="BM304" s="18"/>
      <c r="BO304" s="18"/>
      <c r="BQ304" s="18"/>
      <c r="BR304" s="18"/>
      <c r="BY304" s="18"/>
      <c r="CB304" s="18"/>
      <c r="CG304" s="18"/>
      <c r="CK304" s="18"/>
      <c r="CM304" s="18"/>
      <c r="CN304" s="18"/>
      <c r="CQ304" s="18"/>
      <c r="CS304" s="18"/>
      <c r="DD304" s="18"/>
    </row>
    <row r="305" spans="3:108" x14ac:dyDescent="0.3">
      <c r="C305" s="25"/>
      <c r="D305" s="12"/>
      <c r="E305" s="14"/>
      <c r="H305" s="16"/>
      <c r="I305" s="11"/>
      <c r="J305" s="39"/>
      <c r="K305" s="39"/>
      <c r="L305" s="39"/>
      <c r="M305" s="39"/>
      <c r="N305" s="42"/>
      <c r="O305" s="8"/>
      <c r="P305" s="9"/>
      <c r="Q305" s="9"/>
      <c r="R305" s="8"/>
      <c r="S305" s="9"/>
      <c r="T305" s="9"/>
      <c r="U305" s="8"/>
      <c r="V305" s="9"/>
      <c r="W305" s="9"/>
      <c r="X305" s="9"/>
      <c r="Y305" s="8"/>
      <c r="Z305" s="9"/>
      <c r="AA305" s="8"/>
      <c r="AC305" s="8"/>
      <c r="AO305" s="8"/>
      <c r="AQ305" s="31"/>
      <c r="AT305" s="31"/>
      <c r="AU305" s="21"/>
      <c r="AV305" s="23"/>
      <c r="BI305" s="18"/>
      <c r="BK305" s="54"/>
      <c r="BM305" s="18"/>
      <c r="BO305" s="18"/>
      <c r="BQ305" s="18"/>
      <c r="BR305" s="18"/>
      <c r="BY305" s="18"/>
      <c r="CB305" s="18"/>
      <c r="CG305" s="18"/>
      <c r="CK305" s="18"/>
      <c r="CM305" s="18"/>
      <c r="CN305" s="18"/>
      <c r="CQ305" s="18"/>
      <c r="CS305" s="18"/>
      <c r="DD305" s="18"/>
    </row>
    <row r="306" spans="3:108" x14ac:dyDescent="0.3">
      <c r="C306" s="25"/>
      <c r="D306" s="12"/>
      <c r="E306" s="14"/>
      <c r="H306" s="16"/>
      <c r="I306" s="11"/>
      <c r="J306" s="39"/>
      <c r="K306" s="39"/>
      <c r="L306" s="39"/>
      <c r="M306" s="39"/>
      <c r="N306" s="42"/>
      <c r="O306" s="8"/>
      <c r="P306" s="9"/>
      <c r="Q306" s="9"/>
      <c r="R306" s="8"/>
      <c r="S306" s="9"/>
      <c r="T306" s="9"/>
      <c r="U306" s="8"/>
      <c r="V306" s="9"/>
      <c r="W306" s="9"/>
      <c r="X306" s="9"/>
      <c r="Y306" s="8"/>
      <c r="Z306" s="9"/>
      <c r="AA306" s="8"/>
      <c r="AC306" s="8"/>
      <c r="AO306" s="8"/>
      <c r="AQ306" s="31"/>
      <c r="AT306" s="31"/>
      <c r="AU306" s="21"/>
      <c r="AV306" s="23"/>
      <c r="BI306" s="18"/>
      <c r="BK306" s="54"/>
      <c r="BM306" s="18"/>
      <c r="BO306" s="18"/>
      <c r="BQ306" s="18"/>
      <c r="BR306" s="18"/>
      <c r="BY306" s="18"/>
      <c r="CB306" s="18"/>
      <c r="CG306" s="18"/>
      <c r="CK306" s="18"/>
      <c r="CM306" s="18"/>
      <c r="CN306" s="18"/>
      <c r="CQ306" s="18"/>
      <c r="CS306" s="18"/>
      <c r="DD306" s="18"/>
    </row>
    <row r="307" spans="3:108" x14ac:dyDescent="0.3">
      <c r="C307" s="25"/>
      <c r="D307" s="12"/>
      <c r="E307" s="14"/>
      <c r="H307" s="16"/>
      <c r="I307" s="11"/>
      <c r="J307" s="39"/>
      <c r="K307" s="39"/>
      <c r="L307" s="39"/>
      <c r="M307" s="39"/>
      <c r="N307" s="42"/>
      <c r="O307" s="8"/>
      <c r="P307" s="9"/>
      <c r="Q307" s="9"/>
      <c r="R307" s="8"/>
      <c r="S307" s="9"/>
      <c r="T307" s="9"/>
      <c r="U307" s="8"/>
      <c r="V307" s="9"/>
      <c r="W307" s="9"/>
      <c r="X307" s="9"/>
      <c r="Y307" s="8"/>
      <c r="Z307" s="9"/>
      <c r="AA307" s="8"/>
      <c r="AC307" s="8"/>
      <c r="AO307" s="8"/>
      <c r="AQ307" s="31"/>
      <c r="AT307" s="31"/>
      <c r="AU307" s="21"/>
      <c r="AV307" s="23"/>
      <c r="BI307" s="18"/>
      <c r="BK307" s="54"/>
      <c r="BM307" s="18"/>
      <c r="BO307" s="18"/>
      <c r="BQ307" s="18"/>
      <c r="BR307" s="18"/>
      <c r="BY307" s="18"/>
      <c r="CB307" s="18"/>
      <c r="CG307" s="18"/>
      <c r="CK307" s="18"/>
      <c r="CM307" s="18"/>
      <c r="CN307" s="18"/>
      <c r="CQ307" s="18"/>
      <c r="CS307" s="18"/>
      <c r="DD307" s="18"/>
    </row>
    <row r="308" spans="3:108" x14ac:dyDescent="0.3">
      <c r="C308" s="25"/>
      <c r="D308" s="12"/>
      <c r="E308" s="14"/>
      <c r="H308" s="16"/>
      <c r="I308" s="11"/>
      <c r="J308" s="39"/>
      <c r="K308" s="39"/>
      <c r="L308" s="39"/>
      <c r="M308" s="39"/>
      <c r="N308" s="42"/>
      <c r="O308" s="8"/>
      <c r="P308" s="9"/>
      <c r="Q308" s="9"/>
      <c r="R308" s="8"/>
      <c r="S308" s="9"/>
      <c r="T308" s="9"/>
      <c r="U308" s="8"/>
      <c r="V308" s="9"/>
      <c r="W308" s="9"/>
      <c r="X308" s="9"/>
      <c r="Y308" s="8"/>
      <c r="Z308" s="9"/>
      <c r="AA308" s="8"/>
      <c r="AC308" s="8"/>
      <c r="AO308" s="8"/>
      <c r="AQ308" s="31"/>
      <c r="AT308" s="31"/>
      <c r="AU308" s="21"/>
      <c r="AV308" s="23"/>
      <c r="BI308" s="18"/>
      <c r="BK308" s="54"/>
      <c r="BM308" s="18"/>
      <c r="BO308" s="18"/>
      <c r="BQ308" s="18"/>
      <c r="BR308" s="18"/>
      <c r="BY308" s="18"/>
      <c r="CB308" s="18"/>
      <c r="CG308" s="18"/>
      <c r="CK308" s="18"/>
      <c r="CM308" s="18"/>
      <c r="CN308" s="18"/>
      <c r="CQ308" s="18"/>
      <c r="CS308" s="18"/>
      <c r="DD308" s="18"/>
    </row>
    <row r="309" spans="3:108" x14ac:dyDescent="0.3">
      <c r="C309" s="25"/>
      <c r="D309" s="12"/>
      <c r="E309" s="14"/>
      <c r="H309" s="16"/>
      <c r="I309" s="11"/>
      <c r="J309" s="39"/>
      <c r="K309" s="39"/>
      <c r="L309" s="39"/>
      <c r="M309" s="39"/>
      <c r="N309" s="42"/>
      <c r="O309" s="8"/>
      <c r="P309" s="9"/>
      <c r="Q309" s="9"/>
      <c r="R309" s="8"/>
      <c r="S309" s="9"/>
      <c r="T309" s="9"/>
      <c r="U309" s="8"/>
      <c r="V309" s="9"/>
      <c r="W309" s="9"/>
      <c r="X309" s="9"/>
      <c r="Y309" s="8"/>
      <c r="Z309" s="9"/>
      <c r="AA309" s="8"/>
      <c r="AC309" s="8"/>
      <c r="AO309" s="8"/>
      <c r="AQ309" s="31"/>
      <c r="AT309" s="31"/>
      <c r="AU309" s="21"/>
      <c r="AV309" s="23"/>
      <c r="BI309" s="18"/>
      <c r="BK309" s="54"/>
      <c r="BM309" s="18"/>
      <c r="BO309" s="18"/>
      <c r="BQ309" s="18"/>
      <c r="BR309" s="18"/>
      <c r="BY309" s="18"/>
      <c r="CB309" s="18"/>
      <c r="CG309" s="18"/>
      <c r="CK309" s="18"/>
      <c r="CM309" s="18"/>
      <c r="CN309" s="18"/>
      <c r="CQ309" s="18"/>
      <c r="CS309" s="18"/>
      <c r="DD309" s="18"/>
    </row>
    <row r="310" spans="3:108" x14ac:dyDescent="0.3">
      <c r="C310" s="25"/>
      <c r="D310" s="12"/>
      <c r="E310" s="14"/>
      <c r="H310" s="16"/>
      <c r="I310" s="11"/>
      <c r="J310" s="39"/>
      <c r="K310" s="39"/>
      <c r="L310" s="39"/>
      <c r="M310" s="39"/>
      <c r="N310" s="42"/>
      <c r="O310" s="8"/>
      <c r="P310" s="9"/>
      <c r="Q310" s="9"/>
      <c r="R310" s="8"/>
      <c r="S310" s="9"/>
      <c r="T310" s="9"/>
      <c r="U310" s="8"/>
      <c r="V310" s="9"/>
      <c r="W310" s="9"/>
      <c r="X310" s="9"/>
      <c r="Y310" s="8"/>
      <c r="Z310" s="9"/>
      <c r="AA310" s="8"/>
      <c r="AC310" s="8"/>
      <c r="AO310" s="8"/>
      <c r="AQ310" s="31"/>
      <c r="AT310" s="31"/>
      <c r="AU310" s="21"/>
      <c r="AV310" s="23"/>
      <c r="BI310" s="18"/>
      <c r="BK310" s="54"/>
      <c r="BM310" s="18"/>
      <c r="BO310" s="18"/>
      <c r="BQ310" s="18"/>
      <c r="BR310" s="18"/>
      <c r="BY310" s="18"/>
      <c r="CB310" s="18"/>
      <c r="CG310" s="18"/>
      <c r="CK310" s="18"/>
      <c r="CM310" s="18"/>
      <c r="CN310" s="18"/>
      <c r="CQ310" s="18"/>
      <c r="CS310" s="18"/>
      <c r="DD310" s="18"/>
    </row>
    <row r="311" spans="3:108" x14ac:dyDescent="0.3">
      <c r="C311" s="25"/>
      <c r="D311" s="12"/>
      <c r="E311" s="14"/>
      <c r="H311" s="16"/>
      <c r="I311" s="11"/>
      <c r="J311" s="39"/>
      <c r="K311" s="39"/>
      <c r="L311" s="39"/>
      <c r="M311" s="39"/>
      <c r="N311" s="42"/>
      <c r="O311" s="8"/>
      <c r="P311" s="9"/>
      <c r="Q311" s="9"/>
      <c r="R311" s="8"/>
      <c r="S311" s="9"/>
      <c r="T311" s="9"/>
      <c r="U311" s="8"/>
      <c r="V311" s="9"/>
      <c r="W311" s="9"/>
      <c r="X311" s="9"/>
      <c r="Y311" s="8"/>
      <c r="Z311" s="9"/>
      <c r="AA311" s="8"/>
      <c r="AC311" s="8"/>
      <c r="AO311" s="8"/>
      <c r="AQ311" s="31"/>
      <c r="AT311" s="31"/>
      <c r="AU311" s="21"/>
      <c r="AV311" s="23"/>
      <c r="BI311" s="18"/>
      <c r="BK311" s="54"/>
      <c r="BM311" s="18"/>
      <c r="BO311" s="18"/>
      <c r="BQ311" s="18"/>
      <c r="BR311" s="18"/>
      <c r="BY311" s="18"/>
      <c r="CB311" s="18"/>
      <c r="CG311" s="18"/>
      <c r="CK311" s="18"/>
      <c r="CM311" s="18"/>
      <c r="CN311" s="18"/>
      <c r="CQ311" s="18"/>
      <c r="CS311" s="18"/>
      <c r="DD311" s="18"/>
    </row>
    <row r="312" spans="3:108" x14ac:dyDescent="0.3">
      <c r="C312" s="25"/>
      <c r="D312" s="12"/>
      <c r="E312" s="14"/>
      <c r="H312" s="16"/>
      <c r="I312" s="11"/>
      <c r="J312" s="39"/>
      <c r="K312" s="39"/>
      <c r="L312" s="39"/>
      <c r="M312" s="39"/>
      <c r="N312" s="42"/>
      <c r="O312" s="8"/>
      <c r="P312" s="9"/>
      <c r="Q312" s="9"/>
      <c r="R312" s="8"/>
      <c r="S312" s="9"/>
      <c r="T312" s="9"/>
      <c r="U312" s="8"/>
      <c r="V312" s="9"/>
      <c r="W312" s="9"/>
      <c r="X312" s="9"/>
      <c r="Y312" s="8"/>
      <c r="Z312" s="9"/>
      <c r="AA312" s="8"/>
      <c r="AC312" s="8"/>
      <c r="AO312" s="8"/>
      <c r="AQ312" s="31"/>
      <c r="AT312" s="31"/>
      <c r="AU312" s="21"/>
      <c r="AV312" s="23"/>
      <c r="BI312" s="18"/>
      <c r="BK312" s="54"/>
      <c r="BM312" s="18"/>
      <c r="BO312" s="18"/>
      <c r="BQ312" s="18"/>
      <c r="BR312" s="18"/>
      <c r="BY312" s="18"/>
      <c r="CB312" s="18"/>
      <c r="CG312" s="18"/>
      <c r="CK312" s="18"/>
      <c r="CM312" s="18"/>
      <c r="CN312" s="18"/>
      <c r="CQ312" s="18"/>
      <c r="CS312" s="18"/>
      <c r="DD312" s="18"/>
    </row>
    <row r="313" spans="3:108" x14ac:dyDescent="0.3">
      <c r="C313" s="25"/>
      <c r="D313" s="12"/>
      <c r="E313" s="14"/>
      <c r="H313" s="16"/>
      <c r="I313" s="11"/>
      <c r="J313" s="39"/>
      <c r="K313" s="39"/>
      <c r="L313" s="39"/>
      <c r="M313" s="39"/>
      <c r="N313" s="42"/>
      <c r="O313" s="8"/>
      <c r="P313" s="9"/>
      <c r="Q313" s="9"/>
      <c r="R313" s="8"/>
      <c r="S313" s="9"/>
      <c r="T313" s="9"/>
      <c r="U313" s="8"/>
      <c r="V313" s="9"/>
      <c r="W313" s="9"/>
      <c r="X313" s="9"/>
      <c r="Y313" s="8"/>
      <c r="Z313" s="9"/>
      <c r="AA313" s="8"/>
      <c r="AC313" s="8"/>
      <c r="AO313" s="8"/>
      <c r="AQ313" s="31"/>
      <c r="AT313" s="31"/>
      <c r="AU313" s="21"/>
      <c r="AV313" s="23"/>
      <c r="BI313" s="18"/>
      <c r="BK313" s="54"/>
      <c r="BM313" s="18"/>
      <c r="BO313" s="18"/>
      <c r="BQ313" s="18"/>
      <c r="BR313" s="18"/>
      <c r="BY313" s="18"/>
      <c r="CB313" s="18"/>
      <c r="CG313" s="18"/>
      <c r="CK313" s="18"/>
      <c r="CM313" s="18"/>
      <c r="CN313" s="18"/>
      <c r="CQ313" s="18"/>
      <c r="CS313" s="18"/>
      <c r="DD313" s="18"/>
    </row>
    <row r="314" spans="3:108" x14ac:dyDescent="0.3">
      <c r="C314" s="25"/>
      <c r="D314" s="12"/>
      <c r="E314" s="14"/>
      <c r="H314" s="16"/>
      <c r="I314" s="11"/>
      <c r="J314" s="39"/>
      <c r="K314" s="39"/>
      <c r="L314" s="39"/>
      <c r="M314" s="39"/>
      <c r="N314" s="42"/>
      <c r="O314" s="8"/>
      <c r="P314" s="9"/>
      <c r="Q314" s="9"/>
      <c r="R314" s="8"/>
      <c r="S314" s="9"/>
      <c r="T314" s="9"/>
      <c r="U314" s="8"/>
      <c r="V314" s="9"/>
      <c r="W314" s="9"/>
      <c r="X314" s="9"/>
      <c r="Y314" s="8"/>
      <c r="Z314" s="9"/>
      <c r="AA314" s="8"/>
      <c r="AC314" s="8"/>
      <c r="AO314" s="8"/>
      <c r="AQ314" s="31"/>
      <c r="AT314" s="31"/>
      <c r="AU314" s="21"/>
      <c r="AV314" s="23"/>
      <c r="BI314" s="18"/>
      <c r="BK314" s="54"/>
      <c r="BM314" s="18"/>
      <c r="BO314" s="18"/>
      <c r="BQ314" s="18"/>
      <c r="BR314" s="18"/>
      <c r="BY314" s="18"/>
      <c r="CB314" s="18"/>
      <c r="CG314" s="18"/>
      <c r="CK314" s="18"/>
      <c r="CM314" s="18"/>
      <c r="CN314" s="18"/>
      <c r="CQ314" s="18"/>
      <c r="CS314" s="18"/>
      <c r="DD314" s="18"/>
    </row>
    <row r="315" spans="3:108" x14ac:dyDescent="0.3">
      <c r="C315" s="25"/>
      <c r="D315" s="12"/>
      <c r="E315" s="14"/>
      <c r="H315" s="16"/>
      <c r="I315" s="11"/>
      <c r="J315" s="39"/>
      <c r="K315" s="39"/>
      <c r="L315" s="39"/>
      <c r="M315" s="39"/>
      <c r="N315" s="42"/>
      <c r="O315" s="8"/>
      <c r="P315" s="9"/>
      <c r="Q315" s="9"/>
      <c r="R315" s="8"/>
      <c r="S315" s="9"/>
      <c r="T315" s="9"/>
      <c r="U315" s="8"/>
      <c r="V315" s="9"/>
      <c r="W315" s="9"/>
      <c r="X315" s="9"/>
      <c r="Y315" s="8"/>
      <c r="Z315" s="9"/>
      <c r="AA315" s="8"/>
      <c r="AC315" s="8"/>
      <c r="AO315" s="8"/>
      <c r="AQ315" s="31"/>
      <c r="AT315" s="31"/>
      <c r="AU315" s="21"/>
      <c r="AV315" s="23"/>
      <c r="BI315" s="18"/>
      <c r="BK315" s="54"/>
      <c r="BM315" s="18"/>
      <c r="BO315" s="18"/>
      <c r="BQ315" s="18"/>
      <c r="BR315" s="18"/>
      <c r="BY315" s="18"/>
      <c r="CB315" s="18"/>
      <c r="CG315" s="18"/>
      <c r="CK315" s="18"/>
      <c r="CM315" s="18"/>
      <c r="CN315" s="18"/>
      <c r="CQ315" s="18"/>
      <c r="CS315" s="18"/>
      <c r="DD315" s="18"/>
    </row>
    <row r="316" spans="3:108" x14ac:dyDescent="0.3">
      <c r="C316" s="25"/>
      <c r="D316" s="12"/>
      <c r="E316" s="14"/>
      <c r="H316" s="16"/>
      <c r="I316" s="11"/>
      <c r="J316" s="39"/>
      <c r="K316" s="39"/>
      <c r="L316" s="39"/>
      <c r="M316" s="39"/>
      <c r="N316" s="42"/>
      <c r="O316" s="8"/>
      <c r="P316" s="9"/>
      <c r="Q316" s="9"/>
      <c r="R316" s="8"/>
      <c r="S316" s="9"/>
      <c r="T316" s="9"/>
      <c r="U316" s="8"/>
      <c r="V316" s="9"/>
      <c r="W316" s="9"/>
      <c r="X316" s="9"/>
      <c r="Y316" s="8"/>
      <c r="Z316" s="9"/>
      <c r="AA316" s="8"/>
      <c r="AC316" s="8"/>
      <c r="AO316" s="8"/>
      <c r="AQ316" s="31"/>
      <c r="AT316" s="31"/>
      <c r="AU316" s="21"/>
      <c r="AV316" s="23"/>
      <c r="BI316" s="18"/>
      <c r="BK316" s="54"/>
      <c r="BM316" s="18"/>
      <c r="BO316" s="18"/>
      <c r="BQ316" s="18"/>
      <c r="BR316" s="18"/>
      <c r="BY316" s="18"/>
      <c r="CB316" s="18"/>
      <c r="CG316" s="18"/>
      <c r="CK316" s="18"/>
      <c r="CM316" s="18"/>
      <c r="CN316" s="18"/>
      <c r="CQ316" s="18"/>
      <c r="CS316" s="18"/>
      <c r="DD316" s="18"/>
    </row>
    <row r="317" spans="3:108" x14ac:dyDescent="0.3">
      <c r="C317" s="25"/>
      <c r="D317" s="12"/>
      <c r="E317" s="14"/>
      <c r="H317" s="16"/>
      <c r="I317" s="11"/>
      <c r="J317" s="39"/>
      <c r="K317" s="39"/>
      <c r="L317" s="39"/>
      <c r="M317" s="39"/>
      <c r="N317" s="42"/>
      <c r="O317" s="8"/>
      <c r="P317" s="9"/>
      <c r="Q317" s="9"/>
      <c r="R317" s="8"/>
      <c r="S317" s="9"/>
      <c r="T317" s="9"/>
      <c r="U317" s="8"/>
      <c r="V317" s="9"/>
      <c r="W317" s="9"/>
      <c r="X317" s="9"/>
      <c r="Y317" s="8"/>
      <c r="Z317" s="9"/>
      <c r="AA317" s="8"/>
      <c r="AC317" s="8"/>
      <c r="AO317" s="8"/>
      <c r="AQ317" s="31"/>
      <c r="AT317" s="31"/>
      <c r="AU317" s="21"/>
      <c r="AV317" s="23"/>
      <c r="BI317" s="18"/>
      <c r="BK317" s="54"/>
      <c r="BM317" s="18"/>
      <c r="BO317" s="18"/>
      <c r="BQ317" s="18"/>
      <c r="BR317" s="18"/>
      <c r="BY317" s="18"/>
      <c r="CB317" s="18"/>
      <c r="CG317" s="18"/>
      <c r="CK317" s="18"/>
      <c r="CM317" s="18"/>
      <c r="CN317" s="18"/>
      <c r="CQ317" s="18"/>
      <c r="CS317" s="18"/>
      <c r="DD317" s="18"/>
    </row>
    <row r="318" spans="3:108" x14ac:dyDescent="0.3">
      <c r="C318" s="25"/>
      <c r="D318" s="12"/>
      <c r="E318" s="14"/>
      <c r="H318" s="16"/>
      <c r="I318" s="11"/>
      <c r="J318" s="39"/>
      <c r="K318" s="39"/>
      <c r="L318" s="39"/>
      <c r="M318" s="39"/>
      <c r="N318" s="42"/>
      <c r="O318" s="8"/>
      <c r="P318" s="9"/>
      <c r="Q318" s="9"/>
      <c r="R318" s="8"/>
      <c r="S318" s="9"/>
      <c r="T318" s="9"/>
      <c r="U318" s="8"/>
      <c r="V318" s="9"/>
      <c r="W318" s="9"/>
      <c r="X318" s="9"/>
      <c r="Y318" s="8"/>
      <c r="Z318" s="9"/>
      <c r="AA318" s="8"/>
      <c r="AC318" s="8"/>
      <c r="AO318" s="8"/>
      <c r="AQ318" s="31"/>
      <c r="AT318" s="31"/>
      <c r="AU318" s="21"/>
      <c r="AV318" s="23"/>
      <c r="BI318" s="18"/>
      <c r="BK318" s="54"/>
      <c r="BM318" s="18"/>
      <c r="BO318" s="18"/>
      <c r="BQ318" s="18"/>
      <c r="BR318" s="18"/>
      <c r="BY318" s="18"/>
      <c r="CB318" s="18"/>
      <c r="CG318" s="18"/>
      <c r="CK318" s="18"/>
      <c r="CM318" s="18"/>
      <c r="CN318" s="18"/>
      <c r="CQ318" s="18"/>
      <c r="CS318" s="18"/>
      <c r="DD318" s="18"/>
    </row>
    <row r="319" spans="3:108" x14ac:dyDescent="0.3">
      <c r="C319" s="25"/>
      <c r="D319" s="12"/>
      <c r="E319" s="14"/>
      <c r="H319" s="16"/>
      <c r="I319" s="11"/>
      <c r="J319" s="39"/>
      <c r="K319" s="39"/>
      <c r="L319" s="39"/>
      <c r="M319" s="39"/>
      <c r="N319" s="42"/>
      <c r="O319" s="8"/>
      <c r="P319" s="9"/>
      <c r="Q319" s="9"/>
      <c r="R319" s="8"/>
      <c r="S319" s="9"/>
      <c r="T319" s="9"/>
      <c r="U319" s="8"/>
      <c r="V319" s="9"/>
      <c r="W319" s="9"/>
      <c r="X319" s="9"/>
      <c r="Y319" s="8"/>
      <c r="Z319" s="9"/>
      <c r="AA319" s="8"/>
      <c r="AC319" s="8"/>
      <c r="AO319" s="8"/>
      <c r="AQ319" s="31"/>
      <c r="AT319" s="31"/>
      <c r="AU319" s="21"/>
      <c r="AV319" s="23"/>
      <c r="BI319" s="18"/>
      <c r="BK319" s="54"/>
      <c r="BM319" s="18"/>
      <c r="BO319" s="18"/>
      <c r="BQ319" s="18"/>
      <c r="BR319" s="18"/>
      <c r="BY319" s="18"/>
      <c r="CB319" s="18"/>
      <c r="CG319" s="18"/>
      <c r="CK319" s="18"/>
      <c r="CM319" s="18"/>
      <c r="CN319" s="18"/>
      <c r="CQ319" s="18"/>
      <c r="CS319" s="18"/>
      <c r="DD319" s="18"/>
    </row>
    <row r="320" spans="3:108" x14ac:dyDescent="0.3">
      <c r="C320" s="25"/>
      <c r="D320" s="12"/>
      <c r="E320" s="14"/>
      <c r="H320" s="16"/>
      <c r="I320" s="11"/>
      <c r="J320" s="39"/>
      <c r="K320" s="39"/>
      <c r="L320" s="39"/>
      <c r="M320" s="39"/>
      <c r="N320" s="42"/>
      <c r="O320" s="8"/>
      <c r="P320" s="9"/>
      <c r="Q320" s="9"/>
      <c r="R320" s="8"/>
      <c r="S320" s="9"/>
      <c r="T320" s="9"/>
      <c r="U320" s="8"/>
      <c r="V320" s="9"/>
      <c r="W320" s="9"/>
      <c r="X320" s="9"/>
      <c r="Y320" s="8"/>
      <c r="Z320" s="9"/>
      <c r="AA320" s="8"/>
      <c r="AC320" s="8"/>
      <c r="AO320" s="8"/>
      <c r="AQ320" s="31"/>
      <c r="AT320" s="31"/>
      <c r="AU320" s="21"/>
      <c r="AV320" s="23"/>
      <c r="BI320" s="18"/>
      <c r="BK320" s="54"/>
      <c r="BM320" s="18"/>
      <c r="BO320" s="18"/>
      <c r="BQ320" s="18"/>
      <c r="BR320" s="18"/>
      <c r="BY320" s="18"/>
      <c r="CB320" s="18"/>
      <c r="CG320" s="18"/>
      <c r="CK320" s="18"/>
      <c r="CM320" s="18"/>
      <c r="CN320" s="18"/>
      <c r="CQ320" s="18"/>
      <c r="CS320" s="18"/>
      <c r="DD320" s="18"/>
    </row>
    <row r="321" spans="3:108" x14ac:dyDescent="0.3">
      <c r="C321" s="25"/>
      <c r="D321" s="12"/>
      <c r="E321" s="14"/>
      <c r="H321" s="16"/>
      <c r="I321" s="11"/>
      <c r="J321" s="39"/>
      <c r="K321" s="39"/>
      <c r="L321" s="39"/>
      <c r="M321" s="39"/>
      <c r="N321" s="42"/>
      <c r="O321" s="8"/>
      <c r="P321" s="9"/>
      <c r="Q321" s="9"/>
      <c r="R321" s="8"/>
      <c r="S321" s="9"/>
      <c r="T321" s="9"/>
      <c r="U321" s="8"/>
      <c r="V321" s="9"/>
      <c r="W321" s="9"/>
      <c r="X321" s="9"/>
      <c r="Y321" s="8"/>
      <c r="Z321" s="9"/>
      <c r="AA321" s="8"/>
      <c r="AC321" s="8"/>
      <c r="AO321" s="8"/>
      <c r="AQ321" s="31"/>
      <c r="AT321" s="31"/>
      <c r="AU321" s="21"/>
      <c r="AV321" s="23"/>
      <c r="BI321" s="18"/>
      <c r="BK321" s="54"/>
      <c r="BM321" s="18"/>
      <c r="BO321" s="18"/>
      <c r="BQ321" s="18"/>
      <c r="BR321" s="18"/>
      <c r="BY321" s="18"/>
      <c r="CB321" s="18"/>
      <c r="CG321" s="18"/>
      <c r="CK321" s="18"/>
      <c r="CM321" s="18"/>
      <c r="CN321" s="18"/>
      <c r="CQ321" s="18"/>
      <c r="CS321" s="18"/>
      <c r="DD321" s="18"/>
    </row>
    <row r="322" spans="3:108" x14ac:dyDescent="0.3">
      <c r="C322" s="25"/>
      <c r="D322" s="12"/>
      <c r="E322" s="14"/>
      <c r="H322" s="16"/>
      <c r="I322" s="11"/>
      <c r="J322" s="39"/>
      <c r="K322" s="39"/>
      <c r="L322" s="39"/>
      <c r="M322" s="39"/>
      <c r="N322" s="42"/>
      <c r="O322" s="8"/>
      <c r="P322" s="9"/>
      <c r="Q322" s="9"/>
      <c r="R322" s="8"/>
      <c r="S322" s="9"/>
      <c r="T322" s="9"/>
      <c r="U322" s="8"/>
      <c r="V322" s="9"/>
      <c r="W322" s="9"/>
      <c r="X322" s="9"/>
      <c r="Y322" s="8"/>
      <c r="Z322" s="9"/>
      <c r="AA322" s="8"/>
      <c r="AC322" s="8"/>
      <c r="AO322" s="8"/>
      <c r="AQ322" s="31"/>
      <c r="AT322" s="31"/>
      <c r="AU322" s="21"/>
      <c r="AV322" s="23"/>
      <c r="BI322" s="18"/>
      <c r="BK322" s="54"/>
      <c r="BM322" s="18"/>
      <c r="BO322" s="18"/>
      <c r="BQ322" s="18"/>
      <c r="BR322" s="18"/>
      <c r="BY322" s="18"/>
      <c r="CB322" s="18"/>
      <c r="CG322" s="18"/>
      <c r="CK322" s="18"/>
      <c r="CM322" s="18"/>
      <c r="CN322" s="18"/>
      <c r="CQ322" s="18"/>
      <c r="CS322" s="18"/>
      <c r="DD322" s="18"/>
    </row>
    <row r="323" spans="3:108" x14ac:dyDescent="0.3">
      <c r="C323" s="25"/>
      <c r="D323" s="12"/>
      <c r="E323" s="14"/>
      <c r="H323" s="16"/>
      <c r="I323" s="11"/>
      <c r="J323" s="39"/>
      <c r="K323" s="39"/>
      <c r="L323" s="39"/>
      <c r="M323" s="39"/>
      <c r="N323" s="42"/>
      <c r="O323" s="8"/>
      <c r="P323" s="9"/>
      <c r="Q323" s="9"/>
      <c r="R323" s="8"/>
      <c r="S323" s="9"/>
      <c r="T323" s="9"/>
      <c r="U323" s="8"/>
      <c r="V323" s="9"/>
      <c r="W323" s="9"/>
      <c r="X323" s="9"/>
      <c r="Y323" s="8"/>
      <c r="Z323" s="9"/>
      <c r="AA323" s="8"/>
      <c r="AC323" s="8"/>
      <c r="AO323" s="8"/>
      <c r="AQ323" s="31"/>
      <c r="AT323" s="31"/>
      <c r="AU323" s="21"/>
      <c r="AV323" s="23"/>
      <c r="BI323" s="18"/>
      <c r="BK323" s="54"/>
      <c r="BM323" s="18"/>
      <c r="BO323" s="18"/>
      <c r="BQ323" s="18"/>
      <c r="BR323" s="18"/>
      <c r="BY323" s="18"/>
      <c r="CB323" s="18"/>
      <c r="CG323" s="18"/>
      <c r="CK323" s="18"/>
      <c r="CM323" s="18"/>
      <c r="CN323" s="18"/>
      <c r="CQ323" s="18"/>
      <c r="CS323" s="18"/>
      <c r="DD323" s="18"/>
    </row>
    <row r="324" spans="3:108" x14ac:dyDescent="0.3">
      <c r="C324" s="25"/>
      <c r="D324" s="12"/>
      <c r="E324" s="14"/>
      <c r="H324" s="16"/>
      <c r="I324" s="11"/>
      <c r="J324" s="39"/>
      <c r="K324" s="39"/>
      <c r="L324" s="39"/>
      <c r="M324" s="39"/>
      <c r="N324" s="42"/>
      <c r="O324" s="8"/>
      <c r="P324" s="9"/>
      <c r="Q324" s="9"/>
      <c r="R324" s="8"/>
      <c r="S324" s="9"/>
      <c r="T324" s="9"/>
      <c r="U324" s="8"/>
      <c r="V324" s="9"/>
      <c r="W324" s="9"/>
      <c r="X324" s="9"/>
      <c r="Y324" s="8"/>
      <c r="Z324" s="9"/>
      <c r="AA324" s="8"/>
      <c r="AC324" s="8"/>
      <c r="AO324" s="8"/>
      <c r="AQ324" s="31"/>
      <c r="AT324" s="31"/>
      <c r="AU324" s="21"/>
      <c r="AV324" s="23"/>
      <c r="BI324" s="18"/>
      <c r="BK324" s="54"/>
      <c r="BM324" s="18"/>
      <c r="BO324" s="18"/>
      <c r="BQ324" s="18"/>
      <c r="BR324" s="18"/>
      <c r="BY324" s="18"/>
      <c r="CB324" s="18"/>
      <c r="CG324" s="18"/>
      <c r="CK324" s="18"/>
      <c r="CM324" s="18"/>
      <c r="CN324" s="18"/>
      <c r="CQ324" s="18"/>
      <c r="CS324" s="18"/>
      <c r="DD324" s="18"/>
    </row>
    <row r="325" spans="3:108" x14ac:dyDescent="0.3">
      <c r="C325" s="25"/>
      <c r="D325" s="12"/>
      <c r="E325" s="14"/>
      <c r="H325" s="16"/>
      <c r="I325" s="11"/>
      <c r="J325" s="39"/>
      <c r="K325" s="39"/>
      <c r="L325" s="39"/>
      <c r="M325" s="39"/>
      <c r="N325" s="42"/>
      <c r="O325" s="8"/>
      <c r="P325" s="9"/>
      <c r="Q325" s="9"/>
      <c r="R325" s="8"/>
      <c r="S325" s="9"/>
      <c r="T325" s="9"/>
      <c r="U325" s="8"/>
      <c r="V325" s="9"/>
      <c r="W325" s="9"/>
      <c r="X325" s="9"/>
      <c r="Y325" s="8"/>
      <c r="Z325" s="9"/>
      <c r="AA325" s="8"/>
      <c r="AC325" s="8"/>
      <c r="AO325" s="8"/>
      <c r="AQ325" s="31"/>
      <c r="AT325" s="31"/>
      <c r="AU325" s="21"/>
      <c r="AV325" s="23"/>
      <c r="BI325" s="18"/>
      <c r="BK325" s="54"/>
      <c r="BM325" s="18"/>
      <c r="BO325" s="18"/>
      <c r="BQ325" s="18"/>
      <c r="BR325" s="18"/>
      <c r="BY325" s="18"/>
      <c r="CB325" s="18"/>
      <c r="CG325" s="18"/>
      <c r="CK325" s="18"/>
      <c r="CM325" s="18"/>
      <c r="CN325" s="18"/>
      <c r="CQ325" s="18"/>
      <c r="CS325" s="18"/>
      <c r="DD325" s="18"/>
    </row>
    <row r="326" spans="3:108" x14ac:dyDescent="0.3">
      <c r="C326" s="25"/>
      <c r="D326" s="12"/>
      <c r="E326" s="14"/>
      <c r="H326" s="16"/>
      <c r="I326" s="11"/>
      <c r="J326" s="39"/>
      <c r="K326" s="39"/>
      <c r="L326" s="39"/>
      <c r="M326" s="39"/>
      <c r="N326" s="42"/>
      <c r="O326" s="8"/>
      <c r="P326" s="9"/>
      <c r="Q326" s="9"/>
      <c r="R326" s="8"/>
      <c r="S326" s="9"/>
      <c r="T326" s="9"/>
      <c r="U326" s="8"/>
      <c r="V326" s="9"/>
      <c r="W326" s="9"/>
      <c r="X326" s="9"/>
      <c r="Y326" s="8"/>
      <c r="Z326" s="9"/>
      <c r="AA326" s="8"/>
      <c r="AC326" s="8"/>
      <c r="AO326" s="8"/>
      <c r="AQ326" s="31"/>
      <c r="AT326" s="31"/>
      <c r="AU326" s="21"/>
      <c r="AV326" s="23"/>
      <c r="BI326" s="18"/>
      <c r="BK326" s="54"/>
      <c r="BM326" s="18"/>
      <c r="BO326" s="18"/>
      <c r="BQ326" s="18"/>
      <c r="BR326" s="18"/>
      <c r="BY326" s="18"/>
      <c r="CB326" s="18"/>
      <c r="CG326" s="18"/>
      <c r="CK326" s="18"/>
      <c r="CM326" s="18"/>
      <c r="CN326" s="18"/>
      <c r="CQ326" s="18"/>
      <c r="CS326" s="18"/>
      <c r="DD326" s="18"/>
    </row>
    <row r="327" spans="3:108" x14ac:dyDescent="0.3">
      <c r="C327" s="25"/>
      <c r="D327" s="12"/>
      <c r="E327" s="14"/>
      <c r="H327" s="16"/>
      <c r="I327" s="11"/>
      <c r="J327" s="39"/>
      <c r="K327" s="39"/>
      <c r="L327" s="39"/>
      <c r="M327" s="39"/>
      <c r="N327" s="42"/>
      <c r="O327" s="8"/>
      <c r="P327" s="9"/>
      <c r="Q327" s="9"/>
      <c r="R327" s="8"/>
      <c r="S327" s="9"/>
      <c r="T327" s="9"/>
      <c r="U327" s="8"/>
      <c r="V327" s="9"/>
      <c r="W327" s="9"/>
      <c r="X327" s="9"/>
      <c r="Y327" s="8"/>
      <c r="Z327" s="9"/>
      <c r="AA327" s="8"/>
      <c r="AC327" s="8"/>
      <c r="AO327" s="8"/>
      <c r="AQ327" s="31"/>
      <c r="AT327" s="31"/>
      <c r="AU327" s="21"/>
      <c r="AV327" s="23"/>
      <c r="BI327" s="18"/>
      <c r="BK327" s="54"/>
      <c r="BM327" s="18"/>
      <c r="BO327" s="18"/>
      <c r="BQ327" s="18"/>
      <c r="BR327" s="18"/>
      <c r="BY327" s="18"/>
      <c r="CB327" s="18"/>
      <c r="CG327" s="18"/>
      <c r="CK327" s="18"/>
      <c r="CM327" s="18"/>
      <c r="CN327" s="18"/>
      <c r="CQ327" s="18"/>
      <c r="CS327" s="18"/>
      <c r="DD327" s="18"/>
    </row>
    <row r="328" spans="3:108" x14ac:dyDescent="0.3">
      <c r="C328" s="25"/>
      <c r="D328" s="12"/>
      <c r="E328" s="14"/>
      <c r="H328" s="16"/>
      <c r="I328" s="11"/>
      <c r="J328" s="39"/>
      <c r="K328" s="39"/>
      <c r="L328" s="39"/>
      <c r="M328" s="39"/>
      <c r="N328" s="42"/>
      <c r="O328" s="8"/>
      <c r="P328" s="9"/>
      <c r="Q328" s="9"/>
      <c r="R328" s="8"/>
      <c r="S328" s="9"/>
      <c r="T328" s="9"/>
      <c r="U328" s="8"/>
      <c r="V328" s="9"/>
      <c r="W328" s="9"/>
      <c r="X328" s="9"/>
      <c r="Y328" s="8"/>
      <c r="Z328" s="9"/>
      <c r="AA328" s="8"/>
      <c r="AC328" s="8"/>
      <c r="AO328" s="8"/>
      <c r="AQ328" s="31"/>
      <c r="AT328" s="31"/>
      <c r="AU328" s="21"/>
      <c r="AV328" s="23"/>
      <c r="BI328" s="18"/>
      <c r="BK328" s="54"/>
      <c r="BM328" s="18"/>
      <c r="BO328" s="18"/>
      <c r="BQ328" s="18"/>
      <c r="BR328" s="18"/>
      <c r="BY328" s="18"/>
      <c r="CB328" s="18"/>
      <c r="CG328" s="18"/>
      <c r="CK328" s="18"/>
      <c r="CM328" s="18"/>
      <c r="CN328" s="18"/>
      <c r="CQ328" s="18"/>
      <c r="CS328" s="18"/>
      <c r="DD328" s="18"/>
    </row>
    <row r="329" spans="3:108" x14ac:dyDescent="0.3">
      <c r="C329" s="25"/>
      <c r="D329" s="12"/>
      <c r="E329" s="14"/>
      <c r="H329" s="16"/>
      <c r="I329" s="11"/>
      <c r="J329" s="39"/>
      <c r="K329" s="39"/>
      <c r="L329" s="39"/>
      <c r="M329" s="39"/>
      <c r="N329" s="42"/>
      <c r="O329" s="8"/>
      <c r="P329" s="9"/>
      <c r="Q329" s="9"/>
      <c r="R329" s="8"/>
      <c r="S329" s="9"/>
      <c r="T329" s="9"/>
      <c r="U329" s="8"/>
      <c r="V329" s="9"/>
      <c r="W329" s="9"/>
      <c r="X329" s="9"/>
      <c r="Y329" s="8"/>
      <c r="Z329" s="9"/>
      <c r="AA329" s="8"/>
      <c r="AC329" s="8"/>
      <c r="AO329" s="8"/>
      <c r="AQ329" s="31"/>
      <c r="AT329" s="31"/>
      <c r="AU329" s="21"/>
      <c r="AV329" s="23"/>
      <c r="BI329" s="18"/>
      <c r="BK329" s="54"/>
      <c r="BM329" s="18"/>
      <c r="BO329" s="18"/>
      <c r="BQ329" s="18"/>
      <c r="BR329" s="18"/>
      <c r="BY329" s="18"/>
      <c r="CB329" s="18"/>
      <c r="CG329" s="18"/>
      <c r="CK329" s="18"/>
      <c r="CM329" s="18"/>
      <c r="CN329" s="18"/>
      <c r="CQ329" s="18"/>
      <c r="CS329" s="18"/>
      <c r="DD329" s="18"/>
    </row>
    <row r="330" spans="3:108" x14ac:dyDescent="0.3">
      <c r="C330" s="25"/>
      <c r="D330" s="12"/>
      <c r="E330" s="14"/>
      <c r="H330" s="16"/>
      <c r="I330" s="11"/>
      <c r="J330" s="39"/>
      <c r="K330" s="39"/>
      <c r="L330" s="39"/>
      <c r="M330" s="39"/>
      <c r="N330" s="42"/>
      <c r="O330" s="8"/>
      <c r="P330" s="9"/>
      <c r="Q330" s="9"/>
      <c r="R330" s="8"/>
      <c r="S330" s="9"/>
      <c r="T330" s="9"/>
      <c r="U330" s="8"/>
      <c r="V330" s="9"/>
      <c r="W330" s="9"/>
      <c r="X330" s="9"/>
      <c r="Y330" s="8"/>
      <c r="Z330" s="9"/>
      <c r="AA330" s="8"/>
      <c r="AC330" s="8"/>
      <c r="AO330" s="8"/>
      <c r="AQ330" s="31"/>
      <c r="AT330" s="31"/>
      <c r="AU330" s="21"/>
      <c r="AV330" s="23"/>
      <c r="BI330" s="18"/>
      <c r="BK330" s="54"/>
      <c r="BM330" s="18"/>
      <c r="BO330" s="18"/>
      <c r="BQ330" s="18"/>
      <c r="BR330" s="18"/>
      <c r="BY330" s="18"/>
      <c r="CB330" s="18"/>
      <c r="CG330" s="18"/>
      <c r="CK330" s="18"/>
      <c r="CM330" s="18"/>
      <c r="CN330" s="18"/>
      <c r="CQ330" s="18"/>
      <c r="CS330" s="18"/>
      <c r="DD330" s="18"/>
    </row>
    <row r="331" spans="3:108" x14ac:dyDescent="0.3">
      <c r="C331" s="25"/>
      <c r="D331" s="12"/>
      <c r="E331" s="14"/>
      <c r="H331" s="16"/>
      <c r="I331" s="11"/>
      <c r="J331" s="39"/>
      <c r="K331" s="39"/>
      <c r="L331" s="39"/>
      <c r="M331" s="39"/>
      <c r="N331" s="42"/>
      <c r="O331" s="8"/>
      <c r="P331" s="9"/>
      <c r="Q331" s="9"/>
      <c r="R331" s="8"/>
      <c r="S331" s="9"/>
      <c r="T331" s="9"/>
      <c r="U331" s="8"/>
      <c r="V331" s="9"/>
      <c r="W331" s="9"/>
      <c r="X331" s="9"/>
      <c r="Y331" s="8"/>
      <c r="Z331" s="9"/>
      <c r="AA331" s="8"/>
      <c r="AC331" s="8"/>
      <c r="AO331" s="8"/>
      <c r="AQ331" s="31"/>
      <c r="AT331" s="31"/>
      <c r="AU331" s="21"/>
      <c r="AV331" s="23"/>
      <c r="BI331" s="18"/>
      <c r="BK331" s="54"/>
      <c r="BM331" s="18"/>
      <c r="BO331" s="18"/>
      <c r="BQ331" s="18"/>
      <c r="BR331" s="18"/>
      <c r="BY331" s="18"/>
      <c r="CB331" s="18"/>
      <c r="CG331" s="18"/>
      <c r="CK331" s="18"/>
      <c r="CM331" s="18"/>
      <c r="CN331" s="18"/>
      <c r="CQ331" s="18"/>
      <c r="CS331" s="18"/>
      <c r="DD331" s="18"/>
    </row>
    <row r="332" spans="3:108" x14ac:dyDescent="0.3">
      <c r="C332" s="25"/>
      <c r="D332" s="12"/>
      <c r="E332" s="14"/>
      <c r="H332" s="16"/>
      <c r="I332" s="11"/>
      <c r="J332" s="39"/>
      <c r="K332" s="39"/>
      <c r="L332" s="39"/>
      <c r="M332" s="39"/>
      <c r="N332" s="42"/>
      <c r="O332" s="8"/>
      <c r="P332" s="9"/>
      <c r="Q332" s="9"/>
      <c r="R332" s="8"/>
      <c r="S332" s="9"/>
      <c r="T332" s="9"/>
      <c r="U332" s="8"/>
      <c r="V332" s="9"/>
      <c r="W332" s="9"/>
      <c r="X332" s="9"/>
      <c r="Y332" s="8"/>
      <c r="Z332" s="9"/>
      <c r="AA332" s="8"/>
      <c r="AC332" s="8"/>
      <c r="AO332" s="8"/>
      <c r="AQ332" s="31"/>
      <c r="AT332" s="31"/>
      <c r="AU332" s="21"/>
      <c r="AV332" s="23"/>
      <c r="BI332" s="18"/>
      <c r="BK332" s="54"/>
      <c r="BM332" s="18"/>
      <c r="BO332" s="18"/>
      <c r="BQ332" s="18"/>
      <c r="BR332" s="18"/>
      <c r="BY332" s="18"/>
      <c r="CB332" s="18"/>
      <c r="CG332" s="18"/>
      <c r="CK332" s="18"/>
      <c r="CM332" s="18"/>
      <c r="CN332" s="18"/>
      <c r="CQ332" s="18"/>
      <c r="CS332" s="18"/>
      <c r="DD332" s="18"/>
    </row>
    <row r="333" spans="3:108" x14ac:dyDescent="0.3">
      <c r="C333" s="25"/>
      <c r="D333" s="12"/>
      <c r="E333" s="14"/>
      <c r="H333" s="16"/>
      <c r="I333" s="11"/>
      <c r="J333" s="39"/>
      <c r="K333" s="39"/>
      <c r="L333" s="39"/>
      <c r="M333" s="39"/>
      <c r="N333" s="42"/>
      <c r="O333" s="8"/>
      <c r="P333" s="9"/>
      <c r="Q333" s="9"/>
      <c r="R333" s="8"/>
      <c r="S333" s="9"/>
      <c r="T333" s="9"/>
      <c r="U333" s="8"/>
      <c r="V333" s="9"/>
      <c r="W333" s="9"/>
      <c r="X333" s="9"/>
      <c r="Y333" s="8"/>
      <c r="Z333" s="9"/>
      <c r="AA333" s="8"/>
      <c r="AC333" s="8"/>
      <c r="AO333" s="8"/>
      <c r="AQ333" s="31"/>
      <c r="AT333" s="31"/>
      <c r="AU333" s="21"/>
      <c r="AV333" s="23"/>
      <c r="BI333" s="18"/>
      <c r="BK333" s="54"/>
      <c r="BM333" s="18"/>
      <c r="BO333" s="18"/>
      <c r="BQ333" s="18"/>
      <c r="BR333" s="18"/>
      <c r="BY333" s="18"/>
      <c r="CB333" s="18"/>
      <c r="CG333" s="18"/>
      <c r="CK333" s="18"/>
      <c r="CM333" s="18"/>
      <c r="CN333" s="18"/>
      <c r="CQ333" s="18"/>
      <c r="CS333" s="18"/>
      <c r="DD333" s="18"/>
    </row>
    <row r="334" spans="3:108" x14ac:dyDescent="0.3">
      <c r="C334" s="25"/>
      <c r="D334" s="12"/>
      <c r="E334" s="14"/>
      <c r="H334" s="16"/>
      <c r="I334" s="11"/>
      <c r="J334" s="39"/>
      <c r="K334" s="39"/>
      <c r="L334" s="39"/>
      <c r="M334" s="39"/>
      <c r="N334" s="42"/>
      <c r="O334" s="8"/>
      <c r="P334" s="9"/>
      <c r="Q334" s="9"/>
      <c r="R334" s="8"/>
      <c r="S334" s="9"/>
      <c r="T334" s="9"/>
      <c r="U334" s="8"/>
      <c r="V334" s="9"/>
      <c r="W334" s="9"/>
      <c r="X334" s="9"/>
      <c r="Y334" s="8"/>
      <c r="Z334" s="9"/>
      <c r="AA334" s="8"/>
      <c r="AC334" s="8"/>
      <c r="AO334" s="8"/>
      <c r="AQ334" s="31"/>
      <c r="AT334" s="31"/>
      <c r="AU334" s="21"/>
      <c r="AV334" s="23"/>
      <c r="BI334" s="18"/>
      <c r="BK334" s="54"/>
      <c r="BM334" s="18"/>
      <c r="BO334" s="18"/>
      <c r="BQ334" s="18"/>
      <c r="BR334" s="18"/>
      <c r="BY334" s="18"/>
      <c r="CB334" s="18"/>
      <c r="CG334" s="18"/>
      <c r="CK334" s="18"/>
      <c r="CM334" s="18"/>
      <c r="CN334" s="18"/>
      <c r="CQ334" s="18"/>
      <c r="CS334" s="18"/>
      <c r="DD334" s="18"/>
    </row>
    <row r="335" spans="3:108" x14ac:dyDescent="0.3">
      <c r="C335" s="25"/>
      <c r="D335" s="12"/>
      <c r="E335" s="14"/>
      <c r="H335" s="16"/>
      <c r="I335" s="11"/>
      <c r="J335" s="39"/>
      <c r="K335" s="39"/>
      <c r="L335" s="39"/>
      <c r="M335" s="39"/>
      <c r="N335" s="42"/>
      <c r="O335" s="8"/>
      <c r="P335" s="9"/>
      <c r="Q335" s="9"/>
      <c r="R335" s="8"/>
      <c r="S335" s="9"/>
      <c r="T335" s="9"/>
      <c r="U335" s="8"/>
      <c r="V335" s="9"/>
      <c r="W335" s="9"/>
      <c r="X335" s="9"/>
      <c r="Y335" s="8"/>
      <c r="Z335" s="9"/>
      <c r="AA335" s="8"/>
      <c r="AC335" s="8"/>
      <c r="AO335" s="8"/>
      <c r="AQ335" s="31"/>
      <c r="AT335" s="31"/>
      <c r="AU335" s="21"/>
      <c r="AV335" s="23"/>
      <c r="BI335" s="18"/>
      <c r="BK335" s="54"/>
      <c r="BM335" s="18"/>
      <c r="BO335" s="18"/>
      <c r="BQ335" s="18"/>
      <c r="BR335" s="18"/>
      <c r="BY335" s="18"/>
      <c r="CB335" s="18"/>
      <c r="CG335" s="18"/>
      <c r="CK335" s="18"/>
      <c r="CM335" s="18"/>
      <c r="CN335" s="18"/>
      <c r="CQ335" s="18"/>
      <c r="CS335" s="18"/>
      <c r="DD335" s="18"/>
    </row>
    <row r="336" spans="3:108" x14ac:dyDescent="0.3">
      <c r="C336" s="25"/>
      <c r="D336" s="12"/>
      <c r="E336" s="14"/>
      <c r="H336" s="16"/>
      <c r="I336" s="11"/>
      <c r="J336" s="39"/>
      <c r="K336" s="39"/>
      <c r="L336" s="39"/>
      <c r="M336" s="39"/>
      <c r="N336" s="42"/>
      <c r="O336" s="8"/>
      <c r="P336" s="9"/>
      <c r="Q336" s="9"/>
      <c r="R336" s="8"/>
      <c r="S336" s="9"/>
      <c r="T336" s="9"/>
      <c r="U336" s="8"/>
      <c r="V336" s="9"/>
      <c r="W336" s="9"/>
      <c r="X336" s="9"/>
      <c r="Y336" s="8"/>
      <c r="Z336" s="9"/>
      <c r="AA336" s="8"/>
      <c r="AC336" s="8"/>
      <c r="AO336" s="8"/>
      <c r="AQ336" s="31"/>
      <c r="AT336" s="31"/>
      <c r="AU336" s="21"/>
      <c r="AV336" s="23"/>
      <c r="BI336" s="18"/>
      <c r="BK336" s="54"/>
      <c r="BM336" s="18"/>
      <c r="BO336" s="18"/>
      <c r="BQ336" s="18"/>
      <c r="BR336" s="18"/>
      <c r="BY336" s="18"/>
      <c r="CB336" s="18"/>
      <c r="CG336" s="18"/>
      <c r="CK336" s="18"/>
      <c r="CM336" s="18"/>
      <c r="CN336" s="18"/>
      <c r="CQ336" s="18"/>
      <c r="CS336" s="18"/>
      <c r="DD336" s="18"/>
    </row>
    <row r="337" spans="3:108" x14ac:dyDescent="0.3">
      <c r="C337" s="25"/>
      <c r="D337" s="12"/>
      <c r="E337" s="14"/>
      <c r="H337" s="16"/>
      <c r="I337" s="11"/>
      <c r="J337" s="39"/>
      <c r="K337" s="39"/>
      <c r="L337" s="39"/>
      <c r="M337" s="39"/>
      <c r="N337" s="42"/>
      <c r="O337" s="8"/>
      <c r="P337" s="9"/>
      <c r="Q337" s="9"/>
      <c r="R337" s="8"/>
      <c r="S337" s="9"/>
      <c r="T337" s="9"/>
      <c r="U337" s="8"/>
      <c r="V337" s="9"/>
      <c r="W337" s="9"/>
      <c r="X337" s="9"/>
      <c r="Y337" s="8"/>
      <c r="Z337" s="9"/>
      <c r="AA337" s="8"/>
      <c r="AC337" s="8"/>
      <c r="AO337" s="8"/>
      <c r="AQ337" s="31"/>
      <c r="AT337" s="31"/>
      <c r="AU337" s="21"/>
      <c r="AV337" s="23"/>
      <c r="BI337" s="18"/>
      <c r="BK337" s="54"/>
      <c r="BM337" s="18"/>
      <c r="BO337" s="18"/>
      <c r="BQ337" s="18"/>
      <c r="BR337" s="18"/>
      <c r="BY337" s="18"/>
      <c r="CB337" s="18"/>
      <c r="CG337" s="18"/>
      <c r="CK337" s="18"/>
      <c r="CM337" s="18"/>
      <c r="CN337" s="18"/>
      <c r="CQ337" s="18"/>
      <c r="CS337" s="18"/>
      <c r="DD337" s="18"/>
    </row>
    <row r="338" spans="3:108" x14ac:dyDescent="0.3">
      <c r="C338" s="25"/>
      <c r="D338" s="12"/>
      <c r="E338" s="14"/>
      <c r="H338" s="16"/>
      <c r="I338" s="11"/>
      <c r="J338" s="39"/>
      <c r="K338" s="39"/>
      <c r="L338" s="39"/>
      <c r="M338" s="39"/>
      <c r="N338" s="42"/>
      <c r="O338" s="8"/>
      <c r="P338" s="9"/>
      <c r="Q338" s="9"/>
      <c r="R338" s="8"/>
      <c r="S338" s="9"/>
      <c r="T338" s="9"/>
      <c r="U338" s="8"/>
      <c r="V338" s="9"/>
      <c r="W338" s="9"/>
      <c r="X338" s="9"/>
      <c r="Y338" s="8"/>
      <c r="Z338" s="9"/>
      <c r="AA338" s="8"/>
      <c r="AC338" s="8"/>
      <c r="AO338" s="8"/>
      <c r="AQ338" s="31"/>
      <c r="AT338" s="31"/>
      <c r="AU338" s="21"/>
      <c r="AV338" s="23"/>
      <c r="BI338" s="18"/>
      <c r="BK338" s="54"/>
      <c r="BM338" s="18"/>
      <c r="BO338" s="18"/>
      <c r="BQ338" s="18"/>
      <c r="BR338" s="18"/>
      <c r="BY338" s="18"/>
      <c r="CB338" s="18"/>
      <c r="CG338" s="18"/>
      <c r="CK338" s="18"/>
      <c r="CM338" s="18"/>
      <c r="CN338" s="18"/>
      <c r="CQ338" s="18"/>
      <c r="CS338" s="18"/>
      <c r="DD338" s="18"/>
    </row>
    <row r="339" spans="3:108" x14ac:dyDescent="0.3">
      <c r="C339" s="25"/>
      <c r="D339" s="12"/>
      <c r="E339" s="14"/>
      <c r="H339" s="16"/>
      <c r="I339" s="11"/>
      <c r="J339" s="39"/>
      <c r="K339" s="39"/>
      <c r="L339" s="39"/>
      <c r="M339" s="39"/>
      <c r="N339" s="42"/>
      <c r="O339" s="8"/>
      <c r="P339" s="9"/>
      <c r="Q339" s="9"/>
      <c r="R339" s="8"/>
      <c r="S339" s="9"/>
      <c r="T339" s="9"/>
      <c r="U339" s="8"/>
      <c r="V339" s="9"/>
      <c r="W339" s="9"/>
      <c r="X339" s="9"/>
      <c r="Y339" s="8"/>
      <c r="Z339" s="9"/>
      <c r="AA339" s="8"/>
      <c r="AC339" s="8"/>
      <c r="AO339" s="8"/>
      <c r="AQ339" s="31"/>
      <c r="AT339" s="31"/>
      <c r="AU339" s="21"/>
      <c r="AV339" s="23"/>
      <c r="BI339" s="18"/>
      <c r="BK339" s="54"/>
      <c r="BM339" s="18"/>
      <c r="BO339" s="18"/>
      <c r="BQ339" s="18"/>
      <c r="BR339" s="18"/>
      <c r="BY339" s="18"/>
      <c r="CB339" s="18"/>
      <c r="CG339" s="18"/>
      <c r="CK339" s="18"/>
      <c r="CM339" s="18"/>
      <c r="CN339" s="18"/>
      <c r="CQ339" s="18"/>
      <c r="CS339" s="18"/>
      <c r="DD339" s="18"/>
    </row>
    <row r="340" spans="3:108" x14ac:dyDescent="0.3">
      <c r="C340" s="25"/>
      <c r="D340" s="12"/>
      <c r="E340" s="14"/>
      <c r="H340" s="16"/>
      <c r="I340" s="11"/>
      <c r="J340" s="39"/>
      <c r="K340" s="39"/>
      <c r="L340" s="39"/>
      <c r="M340" s="39"/>
      <c r="N340" s="42"/>
      <c r="O340" s="8"/>
      <c r="P340" s="9"/>
      <c r="Q340" s="9"/>
      <c r="R340" s="8"/>
      <c r="S340" s="9"/>
      <c r="T340" s="9"/>
      <c r="U340" s="8"/>
      <c r="V340" s="9"/>
      <c r="W340" s="9"/>
      <c r="X340" s="9"/>
      <c r="Y340" s="8"/>
      <c r="Z340" s="9"/>
      <c r="AA340" s="8"/>
      <c r="AC340" s="8"/>
      <c r="AO340" s="8"/>
      <c r="AQ340" s="31"/>
      <c r="AT340" s="31"/>
      <c r="AU340" s="21"/>
      <c r="AV340" s="23"/>
      <c r="BI340" s="18"/>
      <c r="BK340" s="54"/>
      <c r="BM340" s="18"/>
      <c r="BO340" s="18"/>
      <c r="BQ340" s="18"/>
      <c r="BR340" s="18"/>
      <c r="BY340" s="18"/>
      <c r="CB340" s="18"/>
      <c r="CG340" s="18"/>
      <c r="CK340" s="18"/>
      <c r="CM340" s="18"/>
      <c r="CN340" s="18"/>
      <c r="CQ340" s="18"/>
      <c r="CS340" s="18"/>
      <c r="DD340" s="18"/>
    </row>
    <row r="341" spans="3:108" x14ac:dyDescent="0.3">
      <c r="C341" s="25"/>
      <c r="D341" s="12"/>
      <c r="E341" s="14"/>
      <c r="H341" s="16"/>
      <c r="I341" s="11"/>
      <c r="J341" s="39"/>
      <c r="K341" s="39"/>
      <c r="L341" s="39"/>
      <c r="M341" s="39"/>
      <c r="N341" s="42"/>
      <c r="O341" s="8"/>
      <c r="P341" s="9"/>
      <c r="Q341" s="9"/>
      <c r="R341" s="8"/>
      <c r="S341" s="9"/>
      <c r="T341" s="9"/>
      <c r="U341" s="8"/>
      <c r="V341" s="9"/>
      <c r="W341" s="9"/>
      <c r="X341" s="9"/>
      <c r="Y341" s="8"/>
      <c r="Z341" s="9"/>
      <c r="AA341" s="8"/>
      <c r="AC341" s="8"/>
      <c r="AO341" s="8"/>
      <c r="AQ341" s="31"/>
      <c r="AT341" s="31"/>
      <c r="AU341" s="21"/>
      <c r="AV341" s="23"/>
      <c r="BI341" s="18"/>
      <c r="BK341" s="54"/>
      <c r="BM341" s="18"/>
      <c r="BO341" s="18"/>
      <c r="BQ341" s="18"/>
      <c r="BR341" s="18"/>
      <c r="BY341" s="18"/>
      <c r="CB341" s="18"/>
      <c r="CG341" s="18"/>
      <c r="CK341" s="18"/>
      <c r="CM341" s="18"/>
      <c r="CN341" s="18"/>
      <c r="CQ341" s="18"/>
      <c r="CS341" s="18"/>
      <c r="DD341" s="18"/>
    </row>
    <row r="342" spans="3:108" x14ac:dyDescent="0.3">
      <c r="C342" s="25"/>
      <c r="D342" s="12"/>
      <c r="E342" s="14"/>
      <c r="H342" s="16"/>
      <c r="I342" s="11"/>
      <c r="J342" s="39"/>
      <c r="K342" s="39"/>
      <c r="L342" s="39"/>
      <c r="M342" s="39"/>
      <c r="N342" s="42"/>
      <c r="O342" s="8"/>
      <c r="P342" s="9"/>
      <c r="Q342" s="9"/>
      <c r="R342" s="8"/>
      <c r="S342" s="9"/>
      <c r="T342" s="9"/>
      <c r="U342" s="8"/>
      <c r="V342" s="9"/>
      <c r="W342" s="9"/>
      <c r="X342" s="9"/>
      <c r="Y342" s="8"/>
      <c r="Z342" s="9"/>
      <c r="AA342" s="8"/>
      <c r="AC342" s="8"/>
      <c r="AO342" s="8"/>
      <c r="AQ342" s="31"/>
      <c r="AT342" s="31"/>
      <c r="AU342" s="21"/>
      <c r="AV342" s="23"/>
      <c r="BI342" s="18"/>
      <c r="BK342" s="54"/>
      <c r="BM342" s="18"/>
      <c r="BO342" s="18"/>
      <c r="BQ342" s="18"/>
      <c r="BR342" s="18"/>
      <c r="BY342" s="18"/>
      <c r="CB342" s="18"/>
      <c r="CG342" s="18"/>
      <c r="CK342" s="18"/>
      <c r="CM342" s="18"/>
      <c r="CN342" s="18"/>
      <c r="CQ342" s="18"/>
      <c r="CS342" s="18"/>
      <c r="DD342" s="18"/>
    </row>
    <row r="343" spans="3:108" x14ac:dyDescent="0.3">
      <c r="C343" s="25"/>
      <c r="D343" s="12"/>
      <c r="E343" s="14"/>
      <c r="H343" s="16"/>
      <c r="I343" s="11"/>
      <c r="J343" s="39"/>
      <c r="K343" s="39"/>
      <c r="L343" s="39"/>
      <c r="M343" s="39"/>
      <c r="N343" s="42"/>
      <c r="O343" s="8"/>
      <c r="P343" s="9"/>
      <c r="Q343" s="9"/>
      <c r="R343" s="8"/>
      <c r="S343" s="9"/>
      <c r="T343" s="9"/>
      <c r="U343" s="8"/>
      <c r="V343" s="9"/>
      <c r="W343" s="9"/>
      <c r="X343" s="9"/>
      <c r="Y343" s="8"/>
      <c r="Z343" s="9"/>
      <c r="AA343" s="8"/>
      <c r="AC343" s="8"/>
      <c r="AO343" s="8"/>
      <c r="AQ343" s="31"/>
      <c r="AT343" s="31"/>
      <c r="AU343" s="21"/>
      <c r="AV343" s="23"/>
      <c r="BI343" s="18"/>
      <c r="BK343" s="54"/>
      <c r="BM343" s="18"/>
      <c r="BO343" s="18"/>
      <c r="BQ343" s="18"/>
      <c r="BR343" s="18"/>
      <c r="BY343" s="18"/>
      <c r="CB343" s="18"/>
      <c r="CG343" s="18"/>
      <c r="CK343" s="18"/>
      <c r="CM343" s="18"/>
      <c r="CN343" s="18"/>
      <c r="CQ343" s="18"/>
      <c r="CS343" s="18"/>
      <c r="DD343" s="18"/>
    </row>
    <row r="344" spans="3:108" x14ac:dyDescent="0.3">
      <c r="C344" s="25"/>
      <c r="D344" s="12"/>
      <c r="E344" s="14"/>
      <c r="H344" s="16"/>
      <c r="I344" s="11"/>
      <c r="J344" s="39"/>
      <c r="K344" s="39"/>
      <c r="L344" s="39"/>
      <c r="M344" s="39"/>
      <c r="N344" s="42"/>
      <c r="O344" s="8"/>
      <c r="P344" s="9"/>
      <c r="Q344" s="9"/>
      <c r="R344" s="8"/>
      <c r="S344" s="9"/>
      <c r="T344" s="9"/>
      <c r="U344" s="8"/>
      <c r="V344" s="9"/>
      <c r="W344" s="9"/>
      <c r="X344" s="9"/>
      <c r="Y344" s="8"/>
      <c r="Z344" s="9"/>
      <c r="AA344" s="8"/>
      <c r="AC344" s="8"/>
      <c r="AO344" s="8"/>
      <c r="AQ344" s="31"/>
      <c r="AT344" s="31"/>
      <c r="AU344" s="21"/>
      <c r="AV344" s="23"/>
      <c r="BI344" s="18"/>
      <c r="BK344" s="54"/>
      <c r="BM344" s="18"/>
      <c r="BO344" s="18"/>
      <c r="BQ344" s="18"/>
      <c r="BR344" s="18"/>
      <c r="BY344" s="18"/>
      <c r="CB344" s="18"/>
      <c r="CG344" s="18"/>
      <c r="CK344" s="18"/>
      <c r="CM344" s="18"/>
      <c r="CN344" s="18"/>
      <c r="CQ344" s="18"/>
      <c r="CS344" s="18"/>
      <c r="DD344" s="18"/>
    </row>
    <row r="345" spans="3:108" x14ac:dyDescent="0.3">
      <c r="C345" s="25"/>
      <c r="D345" s="12"/>
      <c r="E345" s="14"/>
      <c r="H345" s="16"/>
      <c r="I345" s="11"/>
      <c r="J345" s="39"/>
      <c r="K345" s="39"/>
      <c r="L345" s="39"/>
      <c r="M345" s="39"/>
      <c r="N345" s="42"/>
      <c r="O345" s="8"/>
      <c r="P345" s="9"/>
      <c r="Q345" s="9"/>
      <c r="R345" s="8"/>
      <c r="S345" s="9"/>
      <c r="T345" s="9"/>
      <c r="U345" s="8"/>
      <c r="V345" s="9"/>
      <c r="W345" s="9"/>
      <c r="X345" s="9"/>
      <c r="Y345" s="8"/>
      <c r="Z345" s="9"/>
      <c r="AA345" s="8"/>
      <c r="AC345" s="8"/>
      <c r="AO345" s="8"/>
      <c r="AQ345" s="31"/>
      <c r="AT345" s="31"/>
      <c r="AU345" s="21"/>
      <c r="AV345" s="23"/>
      <c r="BI345" s="18"/>
      <c r="BK345" s="54"/>
      <c r="BM345" s="18"/>
      <c r="BO345" s="18"/>
      <c r="BQ345" s="18"/>
      <c r="BR345" s="18"/>
      <c r="BY345" s="18"/>
      <c r="CB345" s="18"/>
      <c r="CG345" s="18"/>
      <c r="CK345" s="18"/>
      <c r="CM345" s="18"/>
      <c r="CN345" s="18"/>
      <c r="CQ345" s="18"/>
      <c r="CS345" s="18"/>
      <c r="DD345" s="18"/>
    </row>
    <row r="346" spans="3:108" x14ac:dyDescent="0.3">
      <c r="C346" s="25"/>
      <c r="D346" s="12"/>
      <c r="E346" s="14"/>
      <c r="H346" s="16"/>
      <c r="I346" s="11"/>
      <c r="J346" s="39"/>
      <c r="K346" s="39"/>
      <c r="L346" s="39"/>
      <c r="M346" s="39"/>
      <c r="N346" s="42"/>
      <c r="O346" s="8"/>
      <c r="P346" s="9"/>
      <c r="Q346" s="9"/>
      <c r="R346" s="8"/>
      <c r="S346" s="9"/>
      <c r="T346" s="9"/>
      <c r="U346" s="8"/>
      <c r="V346" s="9"/>
      <c r="W346" s="9"/>
      <c r="X346" s="9"/>
      <c r="Y346" s="8"/>
      <c r="Z346" s="9"/>
      <c r="AA346" s="8"/>
      <c r="AC346" s="8"/>
      <c r="AO346" s="8"/>
      <c r="AQ346" s="31"/>
      <c r="AT346" s="31"/>
      <c r="AU346" s="21"/>
      <c r="AV346" s="23"/>
      <c r="BI346" s="18"/>
      <c r="BK346" s="54"/>
      <c r="BM346" s="18"/>
      <c r="BO346" s="18"/>
      <c r="BQ346" s="18"/>
      <c r="BR346" s="18"/>
      <c r="BY346" s="18"/>
      <c r="CB346" s="18"/>
      <c r="CG346" s="18"/>
      <c r="CK346" s="18"/>
      <c r="CM346" s="18"/>
      <c r="CN346" s="18"/>
      <c r="CQ346" s="18"/>
      <c r="CS346" s="18"/>
      <c r="DD346" s="18"/>
    </row>
    <row r="347" spans="3:108" x14ac:dyDescent="0.3">
      <c r="C347" s="25"/>
      <c r="D347" s="12"/>
      <c r="E347" s="14"/>
      <c r="H347" s="16"/>
      <c r="I347" s="11"/>
      <c r="J347" s="39"/>
      <c r="K347" s="39"/>
      <c r="L347" s="39"/>
      <c r="M347" s="39"/>
      <c r="N347" s="42"/>
      <c r="O347" s="8"/>
      <c r="P347" s="9"/>
      <c r="Q347" s="9"/>
      <c r="R347" s="8"/>
      <c r="S347" s="9"/>
      <c r="T347" s="9"/>
      <c r="U347" s="8"/>
      <c r="V347" s="9"/>
      <c r="W347" s="9"/>
      <c r="X347" s="9"/>
      <c r="Y347" s="8"/>
      <c r="Z347" s="9"/>
      <c r="AA347" s="8"/>
      <c r="AC347" s="8"/>
      <c r="AO347" s="8"/>
      <c r="AQ347" s="31"/>
      <c r="AT347" s="31"/>
      <c r="AU347" s="21"/>
      <c r="AV347" s="23"/>
      <c r="BI347" s="18"/>
      <c r="BK347" s="54"/>
      <c r="BM347" s="18"/>
      <c r="BO347" s="18"/>
      <c r="BQ347" s="18"/>
      <c r="BR347" s="18"/>
      <c r="BY347" s="18"/>
      <c r="CB347" s="18"/>
      <c r="CG347" s="18"/>
      <c r="CK347" s="18"/>
      <c r="CM347" s="18"/>
      <c r="CN347" s="18"/>
      <c r="CQ347" s="18"/>
      <c r="CS347" s="18"/>
      <c r="DD347" s="18"/>
    </row>
    <row r="348" spans="3:108" x14ac:dyDescent="0.3">
      <c r="C348" s="25"/>
      <c r="D348" s="12"/>
      <c r="E348" s="14"/>
      <c r="H348" s="16"/>
      <c r="I348" s="11"/>
      <c r="J348" s="39"/>
      <c r="K348" s="39"/>
      <c r="L348" s="39"/>
      <c r="M348" s="39"/>
      <c r="N348" s="42"/>
      <c r="O348" s="8"/>
      <c r="P348" s="9"/>
      <c r="Q348" s="9"/>
      <c r="R348" s="8"/>
      <c r="S348" s="9"/>
      <c r="T348" s="9"/>
      <c r="U348" s="8"/>
      <c r="V348" s="9"/>
      <c r="W348" s="9"/>
      <c r="X348" s="9"/>
      <c r="Y348" s="8"/>
      <c r="Z348" s="9"/>
      <c r="AA348" s="8"/>
      <c r="AC348" s="8"/>
      <c r="AO348" s="8"/>
      <c r="AQ348" s="31"/>
      <c r="AT348" s="31"/>
      <c r="AU348" s="21"/>
      <c r="AV348" s="23"/>
      <c r="BI348" s="18"/>
      <c r="BK348" s="54"/>
      <c r="BM348" s="18"/>
      <c r="BO348" s="18"/>
      <c r="BQ348" s="18"/>
      <c r="BR348" s="18"/>
      <c r="BY348" s="18"/>
      <c r="CB348" s="18"/>
      <c r="CG348" s="18"/>
      <c r="CK348" s="18"/>
      <c r="CM348" s="18"/>
      <c r="CN348" s="18"/>
      <c r="CQ348" s="18"/>
      <c r="CS348" s="18"/>
      <c r="DD348" s="18"/>
    </row>
    <row r="349" spans="3:108" x14ac:dyDescent="0.3">
      <c r="C349" s="25"/>
      <c r="D349" s="12"/>
      <c r="E349" s="14"/>
      <c r="H349" s="16"/>
      <c r="I349" s="11"/>
      <c r="J349" s="39"/>
      <c r="K349" s="39"/>
      <c r="L349" s="39"/>
      <c r="M349" s="39"/>
      <c r="N349" s="42"/>
      <c r="O349" s="8"/>
      <c r="P349" s="9"/>
      <c r="Q349" s="9"/>
      <c r="R349" s="8"/>
      <c r="S349" s="9"/>
      <c r="T349" s="9"/>
      <c r="U349" s="8"/>
      <c r="V349" s="9"/>
      <c r="W349" s="9"/>
      <c r="X349" s="9"/>
      <c r="Y349" s="8"/>
      <c r="Z349" s="9"/>
      <c r="AA349" s="8"/>
      <c r="AC349" s="8"/>
      <c r="AO349" s="8"/>
      <c r="AQ349" s="31"/>
      <c r="AT349" s="31"/>
      <c r="AU349" s="21"/>
      <c r="AV349" s="23"/>
      <c r="BI349" s="18"/>
      <c r="BK349" s="54"/>
      <c r="BM349" s="18"/>
      <c r="BO349" s="18"/>
      <c r="BQ349" s="18"/>
      <c r="BR349" s="18"/>
      <c r="BY349" s="18"/>
      <c r="CB349" s="18"/>
      <c r="CG349" s="18"/>
      <c r="CK349" s="18"/>
      <c r="CM349" s="18"/>
      <c r="CN349" s="18"/>
      <c r="CQ349" s="18"/>
      <c r="CS349" s="18"/>
      <c r="DD349" s="18"/>
    </row>
    <row r="350" spans="3:108" x14ac:dyDescent="0.3">
      <c r="C350" s="25"/>
      <c r="D350" s="12"/>
      <c r="E350" s="14"/>
      <c r="H350" s="16"/>
      <c r="I350" s="11"/>
      <c r="J350" s="39"/>
      <c r="K350" s="39"/>
      <c r="L350" s="39"/>
      <c r="M350" s="39"/>
      <c r="N350" s="42"/>
      <c r="O350" s="8"/>
      <c r="P350" s="9"/>
      <c r="Q350" s="9"/>
      <c r="R350" s="8"/>
      <c r="S350" s="9"/>
      <c r="T350" s="9"/>
      <c r="U350" s="8"/>
      <c r="V350" s="9"/>
      <c r="W350" s="9"/>
      <c r="X350" s="9"/>
      <c r="Y350" s="8"/>
      <c r="Z350" s="9"/>
      <c r="AA350" s="8"/>
      <c r="AC350" s="8"/>
      <c r="AO350" s="8"/>
      <c r="AQ350" s="31"/>
      <c r="AT350" s="31"/>
      <c r="AU350" s="21"/>
      <c r="AV350" s="23"/>
      <c r="BI350" s="18"/>
      <c r="BK350" s="54"/>
      <c r="BM350" s="18"/>
      <c r="BO350" s="18"/>
      <c r="BQ350" s="18"/>
      <c r="BR350" s="18"/>
      <c r="BY350" s="18"/>
      <c r="CB350" s="18"/>
      <c r="CG350" s="18"/>
      <c r="CK350" s="18"/>
      <c r="CM350" s="18"/>
      <c r="CN350" s="18"/>
      <c r="CQ350" s="18"/>
      <c r="CS350" s="18"/>
      <c r="DD350" s="18"/>
    </row>
    <row r="351" spans="3:108" x14ac:dyDescent="0.3">
      <c r="C351" s="25"/>
      <c r="D351" s="12"/>
      <c r="E351" s="14"/>
      <c r="H351" s="16"/>
      <c r="I351" s="11"/>
      <c r="J351" s="39"/>
      <c r="K351" s="39"/>
      <c r="L351" s="39"/>
      <c r="M351" s="39"/>
      <c r="N351" s="42"/>
      <c r="O351" s="8"/>
      <c r="P351" s="9"/>
      <c r="Q351" s="9"/>
      <c r="R351" s="8"/>
      <c r="S351" s="9"/>
      <c r="T351" s="9"/>
      <c r="U351" s="8"/>
      <c r="V351" s="9"/>
      <c r="W351" s="9"/>
      <c r="X351" s="9"/>
      <c r="Y351" s="8"/>
      <c r="Z351" s="9"/>
      <c r="AA351" s="8"/>
      <c r="AC351" s="8"/>
      <c r="AO351" s="8"/>
      <c r="AQ351" s="31"/>
      <c r="AT351" s="31"/>
      <c r="AU351" s="21"/>
      <c r="AV351" s="23"/>
      <c r="BI351" s="18"/>
      <c r="BK351" s="54"/>
      <c r="BM351" s="18"/>
      <c r="BO351" s="18"/>
      <c r="BQ351" s="18"/>
      <c r="BR351" s="18"/>
      <c r="BY351" s="18"/>
      <c r="CB351" s="18"/>
      <c r="CG351" s="18"/>
      <c r="CK351" s="18"/>
      <c r="CM351" s="18"/>
      <c r="CN351" s="18"/>
      <c r="CQ351" s="18"/>
      <c r="CS351" s="18"/>
      <c r="DD351" s="18"/>
    </row>
    <row r="352" spans="3:108" x14ac:dyDescent="0.3">
      <c r="C352" s="25"/>
      <c r="D352" s="12"/>
      <c r="E352" s="14"/>
      <c r="H352" s="16"/>
      <c r="I352" s="11"/>
      <c r="J352" s="39"/>
      <c r="K352" s="39"/>
      <c r="L352" s="39"/>
      <c r="M352" s="39"/>
      <c r="N352" s="42"/>
      <c r="O352" s="8"/>
      <c r="P352" s="9"/>
      <c r="Q352" s="9"/>
      <c r="R352" s="8"/>
      <c r="S352" s="9"/>
      <c r="T352" s="9"/>
      <c r="U352" s="8"/>
      <c r="V352" s="9"/>
      <c r="W352" s="9"/>
      <c r="X352" s="9"/>
      <c r="Y352" s="8"/>
      <c r="Z352" s="9"/>
      <c r="AA352" s="8"/>
      <c r="AC352" s="8"/>
      <c r="AO352" s="8"/>
      <c r="AQ352" s="31"/>
      <c r="AT352" s="31"/>
      <c r="AU352" s="21"/>
      <c r="AV352" s="23"/>
      <c r="BI352" s="18"/>
      <c r="BK352" s="54"/>
      <c r="BM352" s="18"/>
      <c r="BO352" s="18"/>
      <c r="BQ352" s="18"/>
      <c r="BR352" s="18"/>
      <c r="BY352" s="18"/>
      <c r="CB352" s="18"/>
      <c r="CG352" s="18"/>
      <c r="CK352" s="18"/>
      <c r="CM352" s="18"/>
      <c r="CN352" s="18"/>
      <c r="CQ352" s="18"/>
      <c r="CS352" s="18"/>
      <c r="DD352" s="18"/>
    </row>
    <row r="353" spans="3:108" x14ac:dyDescent="0.3">
      <c r="C353" s="25"/>
      <c r="D353" s="12"/>
      <c r="E353" s="14"/>
      <c r="H353" s="16"/>
      <c r="I353" s="11"/>
      <c r="J353" s="39"/>
      <c r="K353" s="39"/>
      <c r="L353" s="39"/>
      <c r="M353" s="39"/>
      <c r="N353" s="42"/>
      <c r="O353" s="8"/>
      <c r="P353" s="9"/>
      <c r="Q353" s="9"/>
      <c r="R353" s="8"/>
      <c r="S353" s="9"/>
      <c r="T353" s="9"/>
      <c r="U353" s="8"/>
      <c r="V353" s="9"/>
      <c r="W353" s="9"/>
      <c r="X353" s="9"/>
      <c r="Y353" s="8"/>
      <c r="Z353" s="9"/>
      <c r="AA353" s="8"/>
      <c r="AC353" s="8"/>
      <c r="AO353" s="8"/>
      <c r="AQ353" s="31"/>
      <c r="AT353" s="31"/>
      <c r="AU353" s="21"/>
      <c r="AV353" s="23"/>
      <c r="BI353" s="18"/>
      <c r="BK353" s="54"/>
      <c r="BM353" s="18"/>
      <c r="BO353" s="18"/>
      <c r="BQ353" s="18"/>
      <c r="BR353" s="18"/>
      <c r="BY353" s="18"/>
      <c r="CB353" s="18"/>
      <c r="CG353" s="18"/>
      <c r="CK353" s="18"/>
      <c r="CM353" s="18"/>
      <c r="CN353" s="18"/>
      <c r="CQ353" s="18"/>
      <c r="CS353" s="18"/>
      <c r="DD353" s="18"/>
    </row>
    <row r="354" spans="3:108" x14ac:dyDescent="0.3">
      <c r="C354" s="25"/>
      <c r="D354" s="12"/>
      <c r="E354" s="14"/>
      <c r="H354" s="16"/>
      <c r="I354" s="11"/>
      <c r="J354" s="39"/>
      <c r="K354" s="39"/>
      <c r="L354" s="39"/>
      <c r="M354" s="39"/>
      <c r="N354" s="42"/>
      <c r="O354" s="8"/>
      <c r="P354" s="9"/>
      <c r="Q354" s="9"/>
      <c r="R354" s="8"/>
      <c r="S354" s="9"/>
      <c r="T354" s="9"/>
      <c r="U354" s="8"/>
      <c r="V354" s="9"/>
      <c r="W354" s="9"/>
      <c r="X354" s="9"/>
      <c r="Y354" s="8"/>
      <c r="Z354" s="9"/>
      <c r="AA354" s="8"/>
      <c r="AC354" s="8"/>
      <c r="AO354" s="8"/>
      <c r="AQ354" s="31"/>
      <c r="AT354" s="31"/>
      <c r="AU354" s="21"/>
      <c r="AV354" s="23"/>
      <c r="BI354" s="18"/>
      <c r="BK354" s="54"/>
      <c r="BM354" s="18"/>
      <c r="BO354" s="18"/>
      <c r="BQ354" s="18"/>
      <c r="BR354" s="18"/>
      <c r="BY354" s="18"/>
      <c r="CB354" s="18"/>
      <c r="CG354" s="18"/>
      <c r="CK354" s="18"/>
      <c r="CM354" s="18"/>
      <c r="CN354" s="18"/>
      <c r="CQ354" s="18"/>
      <c r="CS354" s="18"/>
      <c r="DD354" s="18"/>
    </row>
    <row r="355" spans="3:108" x14ac:dyDescent="0.3">
      <c r="C355" s="25"/>
      <c r="D355" s="12"/>
      <c r="E355" s="14"/>
      <c r="H355" s="16"/>
      <c r="I355" s="11"/>
      <c r="J355" s="39"/>
      <c r="K355" s="39"/>
      <c r="L355" s="39"/>
      <c r="M355" s="39"/>
      <c r="N355" s="42"/>
      <c r="O355" s="8"/>
      <c r="P355" s="9"/>
      <c r="Q355" s="9"/>
      <c r="R355" s="8"/>
      <c r="S355" s="9"/>
      <c r="T355" s="9"/>
      <c r="U355" s="8"/>
      <c r="V355" s="9"/>
      <c r="W355" s="9"/>
      <c r="X355" s="9"/>
      <c r="Y355" s="8"/>
      <c r="Z355" s="9"/>
      <c r="AA355" s="8"/>
      <c r="AC355" s="8"/>
      <c r="AO355" s="8"/>
      <c r="AQ355" s="31"/>
      <c r="AT355" s="31"/>
      <c r="AU355" s="21"/>
      <c r="AV355" s="23"/>
      <c r="BI355" s="18"/>
      <c r="BK355" s="54"/>
      <c r="BM355" s="18"/>
      <c r="BO355" s="18"/>
      <c r="BQ355" s="18"/>
      <c r="BR355" s="18"/>
      <c r="BY355" s="18"/>
      <c r="CB355" s="18"/>
      <c r="CG355" s="18"/>
      <c r="CK355" s="18"/>
      <c r="CM355" s="18"/>
      <c r="CN355" s="18"/>
      <c r="CQ355" s="18"/>
      <c r="CS355" s="18"/>
      <c r="DD355" s="18"/>
    </row>
    <row r="356" spans="3:108" x14ac:dyDescent="0.3">
      <c r="C356" s="25"/>
      <c r="D356" s="12"/>
      <c r="E356" s="14"/>
      <c r="H356" s="16"/>
      <c r="I356" s="11"/>
      <c r="J356" s="39"/>
      <c r="K356" s="39"/>
      <c r="L356" s="39"/>
      <c r="M356" s="39"/>
      <c r="N356" s="42"/>
      <c r="O356" s="8"/>
      <c r="P356" s="9"/>
      <c r="Q356" s="9"/>
      <c r="R356" s="8"/>
      <c r="S356" s="9"/>
      <c r="T356" s="9"/>
      <c r="U356" s="8"/>
      <c r="V356" s="9"/>
      <c r="W356" s="9"/>
      <c r="X356" s="9"/>
      <c r="Y356" s="8"/>
      <c r="Z356" s="9"/>
      <c r="AA356" s="8"/>
      <c r="AC356" s="8"/>
      <c r="AO356" s="8"/>
      <c r="AQ356" s="31"/>
      <c r="AT356" s="31"/>
      <c r="AU356" s="21"/>
      <c r="AV356" s="23"/>
      <c r="BI356" s="18"/>
      <c r="BK356" s="54"/>
      <c r="BM356" s="18"/>
      <c r="BO356" s="18"/>
      <c r="BQ356" s="18"/>
      <c r="BR356" s="18"/>
      <c r="BY356" s="18"/>
      <c r="CB356" s="18"/>
      <c r="CG356" s="18"/>
      <c r="CK356" s="18"/>
      <c r="CM356" s="18"/>
      <c r="CN356" s="18"/>
      <c r="CQ356" s="18"/>
      <c r="CS356" s="18"/>
      <c r="DD356" s="18"/>
    </row>
    <row r="357" spans="3:108" x14ac:dyDescent="0.3">
      <c r="C357" s="25"/>
      <c r="D357" s="12"/>
      <c r="E357" s="14"/>
      <c r="H357" s="16"/>
      <c r="I357" s="11"/>
      <c r="J357" s="39"/>
      <c r="K357" s="39"/>
      <c r="L357" s="39"/>
      <c r="M357" s="39"/>
      <c r="N357" s="42"/>
      <c r="O357" s="8"/>
      <c r="P357" s="9"/>
      <c r="Q357" s="9"/>
      <c r="R357" s="8"/>
      <c r="S357" s="9"/>
      <c r="T357" s="9"/>
      <c r="U357" s="8"/>
      <c r="V357" s="9"/>
      <c r="W357" s="9"/>
      <c r="X357" s="9"/>
      <c r="Y357" s="8"/>
      <c r="Z357" s="9"/>
      <c r="AA357" s="8"/>
      <c r="AC357" s="8"/>
      <c r="AO357" s="8"/>
      <c r="AQ357" s="31"/>
      <c r="AT357" s="31"/>
      <c r="AU357" s="21"/>
      <c r="AV357" s="23"/>
      <c r="BI357" s="18"/>
      <c r="BK357" s="54"/>
      <c r="BM357" s="18"/>
      <c r="BO357" s="18"/>
      <c r="BQ357" s="18"/>
      <c r="BR357" s="18"/>
      <c r="BY357" s="18"/>
      <c r="CB357" s="18"/>
      <c r="CG357" s="18"/>
      <c r="CK357" s="18"/>
      <c r="CM357" s="18"/>
      <c r="CN357" s="18"/>
      <c r="CQ357" s="18"/>
      <c r="CS357" s="18"/>
      <c r="DD357" s="18"/>
    </row>
    <row r="358" spans="3:108" x14ac:dyDescent="0.3">
      <c r="C358" s="25"/>
      <c r="D358" s="12"/>
      <c r="E358" s="14"/>
      <c r="H358" s="16"/>
      <c r="I358" s="11"/>
      <c r="J358" s="39"/>
      <c r="K358" s="39"/>
      <c r="L358" s="39"/>
      <c r="M358" s="39"/>
      <c r="N358" s="42"/>
      <c r="O358" s="8"/>
      <c r="P358" s="9"/>
      <c r="Q358" s="9"/>
      <c r="R358" s="8"/>
      <c r="S358" s="9"/>
      <c r="T358" s="9"/>
      <c r="U358" s="8"/>
      <c r="V358" s="9"/>
      <c r="W358" s="9"/>
      <c r="X358" s="9"/>
      <c r="Y358" s="8"/>
      <c r="Z358" s="9"/>
      <c r="AA358" s="8"/>
      <c r="AC358" s="8"/>
      <c r="AO358" s="8"/>
      <c r="AQ358" s="31"/>
      <c r="AT358" s="31"/>
      <c r="AU358" s="21"/>
      <c r="AV358" s="23"/>
      <c r="BI358" s="18"/>
      <c r="BK358" s="54"/>
      <c r="BM358" s="18"/>
      <c r="BO358" s="18"/>
      <c r="BQ358" s="18"/>
      <c r="BR358" s="18"/>
      <c r="BY358" s="18"/>
      <c r="CB358" s="18"/>
      <c r="CG358" s="18"/>
      <c r="CK358" s="18"/>
      <c r="CM358" s="18"/>
      <c r="CN358" s="18"/>
      <c r="CQ358" s="18"/>
      <c r="CS358" s="18"/>
      <c r="DD358" s="18"/>
    </row>
    <row r="359" spans="3:108" x14ac:dyDescent="0.3">
      <c r="C359" s="25"/>
      <c r="D359" s="12"/>
      <c r="E359" s="14"/>
      <c r="H359" s="16"/>
      <c r="I359" s="11"/>
      <c r="J359" s="39"/>
      <c r="K359" s="39"/>
      <c r="L359" s="39"/>
      <c r="M359" s="39"/>
      <c r="N359" s="42"/>
      <c r="O359" s="8"/>
      <c r="P359" s="9"/>
      <c r="Q359" s="9"/>
      <c r="R359" s="8"/>
      <c r="S359" s="9"/>
      <c r="T359" s="9"/>
      <c r="U359" s="8"/>
      <c r="V359" s="9"/>
      <c r="W359" s="9"/>
      <c r="X359" s="9"/>
      <c r="Y359" s="8"/>
      <c r="Z359" s="9"/>
      <c r="AA359" s="8"/>
      <c r="AC359" s="8"/>
      <c r="AO359" s="8"/>
      <c r="AQ359" s="31"/>
      <c r="AT359" s="31"/>
      <c r="AU359" s="21"/>
      <c r="AV359" s="23"/>
      <c r="BI359" s="18"/>
      <c r="BK359" s="54"/>
      <c r="BM359" s="18"/>
      <c r="BO359" s="18"/>
      <c r="BQ359" s="18"/>
      <c r="BR359" s="18"/>
      <c r="BY359" s="18"/>
      <c r="CB359" s="18"/>
      <c r="CG359" s="18"/>
      <c r="CK359" s="18"/>
      <c r="CM359" s="18"/>
      <c r="CN359" s="18"/>
      <c r="CQ359" s="18"/>
      <c r="CS359" s="18"/>
      <c r="DD359" s="18"/>
    </row>
    <row r="360" spans="3:108" x14ac:dyDescent="0.3">
      <c r="C360" s="25"/>
      <c r="D360" s="12"/>
      <c r="E360" s="14"/>
      <c r="H360" s="16"/>
      <c r="I360" s="11"/>
      <c r="J360" s="39"/>
      <c r="K360" s="39"/>
      <c r="L360" s="39"/>
      <c r="M360" s="39"/>
      <c r="N360" s="42"/>
      <c r="O360" s="8"/>
      <c r="P360" s="9"/>
      <c r="Q360" s="9"/>
      <c r="R360" s="8"/>
      <c r="S360" s="9"/>
      <c r="T360" s="9"/>
      <c r="U360" s="8"/>
      <c r="V360" s="9"/>
      <c r="W360" s="9"/>
      <c r="X360" s="9"/>
      <c r="Y360" s="8"/>
      <c r="Z360" s="9"/>
      <c r="AA360" s="8"/>
      <c r="AC360" s="8"/>
      <c r="AO360" s="8"/>
      <c r="AQ360" s="31"/>
      <c r="AT360" s="31"/>
      <c r="AU360" s="21"/>
      <c r="AV360" s="23"/>
      <c r="BI360" s="18"/>
      <c r="BK360" s="54"/>
      <c r="BM360" s="18"/>
      <c r="BO360" s="18"/>
      <c r="BQ360" s="18"/>
      <c r="BR360" s="18"/>
      <c r="BY360" s="18"/>
      <c r="CB360" s="18"/>
      <c r="CG360" s="18"/>
      <c r="CK360" s="18"/>
      <c r="CM360" s="18"/>
      <c r="CN360" s="18"/>
      <c r="CQ360" s="18"/>
      <c r="CS360" s="18"/>
      <c r="DD360" s="18"/>
    </row>
    <row r="361" spans="3:108" x14ac:dyDescent="0.3">
      <c r="C361" s="25"/>
      <c r="D361" s="12"/>
      <c r="E361" s="14"/>
      <c r="H361" s="16"/>
      <c r="I361" s="11"/>
      <c r="J361" s="39"/>
      <c r="K361" s="39"/>
      <c r="L361" s="39"/>
      <c r="M361" s="39"/>
      <c r="N361" s="42"/>
      <c r="O361" s="8"/>
      <c r="P361" s="9"/>
      <c r="Q361" s="9"/>
      <c r="R361" s="8"/>
      <c r="S361" s="9"/>
      <c r="T361" s="9"/>
      <c r="U361" s="8"/>
      <c r="V361" s="9"/>
      <c r="W361" s="9"/>
      <c r="X361" s="9"/>
      <c r="Y361" s="8"/>
      <c r="Z361" s="9"/>
      <c r="AA361" s="8"/>
      <c r="AC361" s="8"/>
      <c r="AO361" s="8"/>
      <c r="AQ361" s="31"/>
      <c r="AT361" s="31"/>
      <c r="AU361" s="21"/>
      <c r="AV361" s="23"/>
      <c r="BI361" s="18"/>
      <c r="BK361" s="54"/>
      <c r="BM361" s="18"/>
      <c r="BO361" s="18"/>
      <c r="BQ361" s="18"/>
      <c r="BR361" s="18"/>
      <c r="BY361" s="18"/>
      <c r="CB361" s="18"/>
      <c r="CG361" s="18"/>
      <c r="CK361" s="18"/>
      <c r="CM361" s="18"/>
      <c r="CN361" s="18"/>
      <c r="CQ361" s="18"/>
      <c r="CS361" s="18"/>
      <c r="DD361" s="18"/>
    </row>
    <row r="362" spans="3:108" x14ac:dyDescent="0.3">
      <c r="C362" s="25"/>
      <c r="D362" s="12"/>
      <c r="E362" s="14"/>
      <c r="H362" s="16"/>
      <c r="I362" s="11"/>
      <c r="J362" s="39"/>
      <c r="K362" s="39"/>
      <c r="L362" s="39"/>
      <c r="M362" s="39"/>
      <c r="N362" s="42"/>
      <c r="O362" s="8"/>
      <c r="P362" s="9"/>
      <c r="Q362" s="9"/>
      <c r="R362" s="8"/>
      <c r="S362" s="9"/>
      <c r="T362" s="9"/>
      <c r="U362" s="8"/>
      <c r="V362" s="9"/>
      <c r="W362" s="9"/>
      <c r="X362" s="9"/>
      <c r="Y362" s="8"/>
      <c r="Z362" s="9"/>
      <c r="AA362" s="8"/>
      <c r="AC362" s="8"/>
      <c r="AO362" s="8"/>
      <c r="AQ362" s="31"/>
      <c r="AT362" s="31"/>
      <c r="AU362" s="21"/>
      <c r="AV362" s="23"/>
      <c r="BI362" s="18"/>
      <c r="BK362" s="54"/>
      <c r="BM362" s="18"/>
      <c r="BO362" s="18"/>
      <c r="BQ362" s="18"/>
      <c r="BR362" s="18"/>
      <c r="BY362" s="18"/>
      <c r="CB362" s="18"/>
      <c r="CG362" s="18"/>
      <c r="CK362" s="18"/>
      <c r="CM362" s="18"/>
      <c r="CN362" s="18"/>
      <c r="CQ362" s="18"/>
      <c r="CS362" s="18"/>
      <c r="DD362" s="18"/>
    </row>
    <row r="363" spans="3:108" x14ac:dyDescent="0.3">
      <c r="C363" s="25"/>
      <c r="D363" s="12"/>
      <c r="E363" s="14"/>
      <c r="H363" s="16"/>
      <c r="I363" s="11"/>
      <c r="J363" s="39"/>
      <c r="K363" s="39"/>
      <c r="L363" s="39"/>
      <c r="M363" s="39"/>
      <c r="N363" s="42"/>
      <c r="O363" s="8"/>
      <c r="P363" s="9"/>
      <c r="Q363" s="9"/>
      <c r="R363" s="8"/>
      <c r="S363" s="9"/>
      <c r="T363" s="9"/>
      <c r="U363" s="8"/>
      <c r="V363" s="9"/>
      <c r="W363" s="9"/>
      <c r="X363" s="9"/>
      <c r="Y363" s="8"/>
      <c r="Z363" s="9"/>
      <c r="AA363" s="8"/>
      <c r="AC363" s="8"/>
      <c r="AO363" s="8"/>
      <c r="AQ363" s="31"/>
      <c r="AT363" s="31"/>
      <c r="AU363" s="21"/>
      <c r="AV363" s="23"/>
      <c r="BI363" s="18"/>
      <c r="BK363" s="54"/>
      <c r="BM363" s="18"/>
      <c r="BO363" s="18"/>
      <c r="BQ363" s="18"/>
      <c r="BR363" s="18"/>
      <c r="BY363" s="18"/>
      <c r="CB363" s="18"/>
      <c r="CG363" s="18"/>
      <c r="CK363" s="18"/>
      <c r="CM363" s="18"/>
      <c r="CN363" s="18"/>
      <c r="CQ363" s="18"/>
      <c r="CS363" s="18"/>
      <c r="DD363" s="18"/>
    </row>
    <row r="364" spans="3:108" x14ac:dyDescent="0.3">
      <c r="C364" s="25"/>
      <c r="D364" s="12"/>
      <c r="E364" s="14"/>
      <c r="H364" s="16"/>
      <c r="I364" s="11"/>
      <c r="J364" s="39"/>
      <c r="K364" s="39"/>
      <c r="L364" s="39"/>
      <c r="M364" s="39"/>
      <c r="N364" s="42"/>
      <c r="O364" s="8"/>
      <c r="P364" s="9"/>
      <c r="Q364" s="9"/>
      <c r="R364" s="8"/>
      <c r="S364" s="9"/>
      <c r="T364" s="9"/>
      <c r="U364" s="8"/>
      <c r="V364" s="9"/>
      <c r="W364" s="9"/>
      <c r="X364" s="9"/>
      <c r="Y364" s="8"/>
      <c r="Z364" s="9"/>
      <c r="AA364" s="8"/>
      <c r="AC364" s="8"/>
      <c r="AO364" s="8"/>
      <c r="AQ364" s="31"/>
      <c r="AT364" s="31"/>
      <c r="AU364" s="21"/>
      <c r="AV364" s="23"/>
      <c r="BI364" s="18"/>
      <c r="BK364" s="54"/>
      <c r="BM364" s="18"/>
      <c r="BO364" s="18"/>
      <c r="BQ364" s="18"/>
      <c r="BR364" s="18"/>
      <c r="BY364" s="18"/>
      <c r="CB364" s="18"/>
      <c r="CG364" s="18"/>
      <c r="CK364" s="18"/>
      <c r="CM364" s="18"/>
      <c r="CN364" s="18"/>
      <c r="CQ364" s="18"/>
      <c r="CS364" s="18"/>
      <c r="DD364" s="18"/>
    </row>
    <row r="365" spans="3:108" x14ac:dyDescent="0.3">
      <c r="C365" s="25"/>
      <c r="D365" s="12"/>
      <c r="E365" s="14"/>
      <c r="H365" s="16"/>
      <c r="I365" s="11"/>
      <c r="J365" s="39"/>
      <c r="K365" s="39"/>
      <c r="L365" s="39"/>
      <c r="M365" s="39"/>
      <c r="N365" s="42"/>
      <c r="O365" s="8"/>
      <c r="P365" s="9"/>
      <c r="Q365" s="9"/>
      <c r="R365" s="8"/>
      <c r="S365" s="9"/>
      <c r="T365" s="9"/>
      <c r="U365" s="8"/>
      <c r="V365" s="9"/>
      <c r="W365" s="9"/>
      <c r="X365" s="9"/>
      <c r="Y365" s="8"/>
      <c r="Z365" s="9"/>
      <c r="AA365" s="8"/>
      <c r="AC365" s="8"/>
      <c r="AO365" s="8"/>
      <c r="AQ365" s="31"/>
      <c r="AT365" s="31"/>
      <c r="AU365" s="21"/>
      <c r="AV365" s="23"/>
      <c r="BI365" s="18"/>
      <c r="BK365" s="54"/>
      <c r="BM365" s="18"/>
      <c r="BO365" s="18"/>
      <c r="BQ365" s="18"/>
      <c r="BR365" s="18"/>
      <c r="BY365" s="18"/>
      <c r="CB365" s="18"/>
      <c r="CG365" s="18"/>
      <c r="CK365" s="18"/>
      <c r="CM365" s="18"/>
      <c r="CN365" s="18"/>
      <c r="CQ365" s="18"/>
      <c r="CS365" s="18"/>
      <c r="DD365" s="18"/>
    </row>
    <row r="366" spans="3:108" x14ac:dyDescent="0.3">
      <c r="C366" s="25"/>
      <c r="D366" s="12"/>
      <c r="E366" s="14"/>
      <c r="H366" s="16"/>
      <c r="I366" s="11"/>
      <c r="J366" s="39"/>
      <c r="K366" s="39"/>
      <c r="L366" s="39"/>
      <c r="M366" s="39"/>
      <c r="N366" s="42"/>
      <c r="O366" s="8"/>
      <c r="P366" s="9"/>
      <c r="Q366" s="9"/>
      <c r="R366" s="8"/>
      <c r="S366" s="9"/>
      <c r="T366" s="9"/>
      <c r="U366" s="8"/>
      <c r="V366" s="9"/>
      <c r="W366" s="9"/>
      <c r="X366" s="9"/>
      <c r="Y366" s="8"/>
      <c r="Z366" s="9"/>
      <c r="AA366" s="8"/>
      <c r="AC366" s="8"/>
      <c r="AO366" s="8"/>
      <c r="AQ366" s="31"/>
      <c r="AT366" s="31"/>
      <c r="AU366" s="21"/>
      <c r="AV366" s="23"/>
      <c r="BI366" s="18"/>
      <c r="BK366" s="54"/>
      <c r="BM366" s="18"/>
      <c r="BO366" s="18"/>
      <c r="BQ366" s="18"/>
      <c r="BR366" s="18"/>
      <c r="BY366" s="18"/>
      <c r="CB366" s="18"/>
      <c r="CG366" s="18"/>
      <c r="CK366" s="18"/>
      <c r="CM366" s="18"/>
      <c r="CN366" s="18"/>
      <c r="CQ366" s="18"/>
      <c r="CS366" s="18"/>
      <c r="DD366" s="18"/>
    </row>
    <row r="367" spans="3:108" x14ac:dyDescent="0.3">
      <c r="C367" s="25"/>
      <c r="D367" s="12"/>
      <c r="E367" s="14"/>
      <c r="H367" s="16"/>
      <c r="I367" s="11"/>
      <c r="J367" s="39"/>
      <c r="K367" s="39"/>
      <c r="L367" s="39"/>
      <c r="M367" s="39"/>
      <c r="N367" s="42"/>
      <c r="O367" s="8"/>
      <c r="P367" s="9"/>
      <c r="Q367" s="9"/>
      <c r="R367" s="8"/>
      <c r="S367" s="9"/>
      <c r="T367" s="9"/>
      <c r="U367" s="8"/>
      <c r="V367" s="9"/>
      <c r="W367" s="9"/>
      <c r="X367" s="9"/>
      <c r="Y367" s="8"/>
      <c r="Z367" s="9"/>
      <c r="AA367" s="8"/>
      <c r="AC367" s="8"/>
      <c r="AO367" s="8"/>
      <c r="AQ367" s="31"/>
      <c r="AT367" s="31"/>
      <c r="AU367" s="21"/>
      <c r="AV367" s="23"/>
      <c r="BI367" s="18"/>
      <c r="BK367" s="54"/>
      <c r="BM367" s="18"/>
      <c r="BO367" s="18"/>
      <c r="BQ367" s="18"/>
      <c r="BR367" s="18"/>
      <c r="BY367" s="18"/>
      <c r="CB367" s="18"/>
      <c r="CG367" s="18"/>
      <c r="CK367" s="18"/>
      <c r="CM367" s="18"/>
      <c r="CN367" s="18"/>
      <c r="CQ367" s="18"/>
      <c r="CS367" s="18"/>
      <c r="DD367" s="18"/>
    </row>
    <row r="368" spans="3:108" x14ac:dyDescent="0.3">
      <c r="C368" s="25"/>
      <c r="D368" s="12"/>
      <c r="E368" s="14"/>
      <c r="H368" s="16"/>
      <c r="I368" s="11"/>
      <c r="J368" s="39"/>
      <c r="K368" s="39"/>
      <c r="L368" s="39"/>
      <c r="M368" s="39"/>
      <c r="N368" s="42"/>
      <c r="O368" s="8"/>
      <c r="P368" s="9"/>
      <c r="Q368" s="9"/>
      <c r="R368" s="8"/>
      <c r="S368" s="9"/>
      <c r="T368" s="9"/>
      <c r="U368" s="8"/>
      <c r="V368" s="9"/>
      <c r="W368" s="9"/>
      <c r="X368" s="9"/>
      <c r="Y368" s="8"/>
      <c r="Z368" s="9"/>
      <c r="AA368" s="8"/>
      <c r="AC368" s="8"/>
      <c r="AO368" s="8"/>
      <c r="AQ368" s="31"/>
      <c r="AT368" s="31"/>
      <c r="AU368" s="21"/>
      <c r="AV368" s="23"/>
      <c r="BI368" s="18"/>
      <c r="BK368" s="54"/>
      <c r="BM368" s="18"/>
      <c r="BO368" s="18"/>
      <c r="BQ368" s="18"/>
      <c r="BR368" s="18"/>
      <c r="BY368" s="18"/>
      <c r="CB368" s="18"/>
      <c r="CG368" s="18"/>
      <c r="CK368" s="18"/>
      <c r="CM368" s="18"/>
      <c r="CN368" s="18"/>
      <c r="CQ368" s="18"/>
      <c r="CS368" s="18"/>
      <c r="DD368" s="18"/>
    </row>
    <row r="369" spans="3:108" x14ac:dyDescent="0.3">
      <c r="C369" s="25"/>
      <c r="D369" s="12"/>
      <c r="E369" s="14"/>
      <c r="H369" s="16"/>
      <c r="I369" s="11"/>
      <c r="J369" s="39"/>
      <c r="K369" s="39"/>
      <c r="L369" s="39"/>
      <c r="M369" s="39"/>
      <c r="N369" s="42"/>
      <c r="O369" s="8"/>
      <c r="P369" s="9"/>
      <c r="Q369" s="9"/>
      <c r="R369" s="8"/>
      <c r="S369" s="9"/>
      <c r="T369" s="9"/>
      <c r="U369" s="8"/>
      <c r="V369" s="9"/>
      <c r="W369" s="9"/>
      <c r="X369" s="9"/>
      <c r="Y369" s="8"/>
      <c r="Z369" s="9"/>
      <c r="AA369" s="8"/>
      <c r="AC369" s="8"/>
      <c r="AO369" s="8"/>
      <c r="AQ369" s="31"/>
      <c r="AT369" s="31"/>
      <c r="AU369" s="21"/>
      <c r="AV369" s="23"/>
      <c r="BI369" s="18"/>
      <c r="BK369" s="54"/>
      <c r="BM369" s="18"/>
      <c r="BO369" s="18"/>
      <c r="BQ369" s="18"/>
      <c r="BR369" s="18"/>
      <c r="BY369" s="18"/>
      <c r="CB369" s="18"/>
      <c r="CG369" s="18"/>
      <c r="CK369" s="18"/>
      <c r="CM369" s="18"/>
      <c r="CN369" s="18"/>
      <c r="CQ369" s="18"/>
      <c r="CS369" s="18"/>
      <c r="DD369" s="18"/>
    </row>
    <row r="370" spans="3:108" x14ac:dyDescent="0.3">
      <c r="C370" s="25"/>
      <c r="D370" s="12"/>
      <c r="E370" s="14"/>
      <c r="H370" s="16"/>
      <c r="I370" s="11"/>
      <c r="J370" s="39"/>
      <c r="K370" s="39"/>
      <c r="L370" s="39"/>
      <c r="M370" s="39"/>
      <c r="N370" s="42"/>
      <c r="O370" s="8"/>
      <c r="P370" s="9"/>
      <c r="Q370" s="9"/>
      <c r="R370" s="8"/>
      <c r="S370" s="9"/>
      <c r="T370" s="9"/>
      <c r="U370" s="8"/>
      <c r="V370" s="9"/>
      <c r="W370" s="9"/>
      <c r="X370" s="9"/>
      <c r="Y370" s="8"/>
      <c r="Z370" s="9"/>
      <c r="AA370" s="8"/>
      <c r="AC370" s="8"/>
      <c r="AO370" s="8"/>
      <c r="AQ370" s="31"/>
      <c r="AT370" s="31"/>
      <c r="AU370" s="21"/>
      <c r="AV370" s="23"/>
      <c r="BI370" s="18"/>
      <c r="BK370" s="54"/>
      <c r="BM370" s="18"/>
      <c r="BO370" s="18"/>
      <c r="BQ370" s="18"/>
      <c r="BR370" s="18"/>
      <c r="BY370" s="18"/>
      <c r="CB370" s="18"/>
      <c r="CG370" s="18"/>
      <c r="CK370" s="18"/>
      <c r="CM370" s="18"/>
      <c r="CN370" s="18"/>
      <c r="CQ370" s="18"/>
      <c r="CS370" s="18"/>
      <c r="DD370" s="18"/>
    </row>
    <row r="371" spans="3:108" x14ac:dyDescent="0.3">
      <c r="C371" s="25"/>
      <c r="D371" s="12"/>
      <c r="E371" s="14"/>
      <c r="H371" s="16"/>
      <c r="I371" s="11"/>
      <c r="J371" s="39"/>
      <c r="K371" s="39"/>
      <c r="L371" s="39"/>
      <c r="M371" s="39"/>
      <c r="N371" s="42"/>
      <c r="O371" s="8"/>
      <c r="P371" s="9"/>
      <c r="Q371" s="9"/>
      <c r="R371" s="8"/>
      <c r="S371" s="9"/>
      <c r="T371" s="9"/>
      <c r="U371" s="8"/>
      <c r="V371" s="9"/>
      <c r="W371" s="9"/>
      <c r="X371" s="9"/>
      <c r="Y371" s="8"/>
      <c r="Z371" s="9"/>
      <c r="AA371" s="8"/>
      <c r="AC371" s="8"/>
      <c r="AO371" s="8"/>
      <c r="AQ371" s="31"/>
      <c r="AT371" s="31"/>
      <c r="AU371" s="21"/>
      <c r="AV371" s="23"/>
      <c r="BI371" s="18"/>
      <c r="BK371" s="54"/>
      <c r="BM371" s="18"/>
      <c r="BO371" s="18"/>
      <c r="BQ371" s="18"/>
      <c r="BR371" s="18"/>
      <c r="BY371" s="18"/>
      <c r="CB371" s="18"/>
      <c r="CG371" s="18"/>
      <c r="CK371" s="18"/>
      <c r="CM371" s="18"/>
      <c r="CN371" s="18"/>
      <c r="CQ371" s="18"/>
      <c r="CS371" s="18"/>
      <c r="DD371" s="18"/>
    </row>
    <row r="372" spans="3:108" x14ac:dyDescent="0.3">
      <c r="C372" s="25"/>
      <c r="D372" s="12"/>
      <c r="E372" s="14"/>
      <c r="H372" s="16"/>
      <c r="I372" s="11"/>
      <c r="J372" s="39"/>
      <c r="K372" s="39"/>
      <c r="L372" s="39"/>
      <c r="M372" s="39"/>
      <c r="N372" s="42"/>
      <c r="O372" s="8"/>
      <c r="P372" s="9"/>
      <c r="Q372" s="9"/>
      <c r="R372" s="8"/>
      <c r="S372" s="9"/>
      <c r="T372" s="9"/>
      <c r="U372" s="8"/>
      <c r="V372" s="9"/>
      <c r="W372" s="9"/>
      <c r="X372" s="9"/>
      <c r="Y372" s="8"/>
      <c r="Z372" s="9"/>
      <c r="AA372" s="8"/>
      <c r="AC372" s="8"/>
      <c r="AO372" s="8"/>
      <c r="AQ372" s="31"/>
      <c r="AT372" s="31"/>
      <c r="AU372" s="21"/>
      <c r="AV372" s="23"/>
      <c r="BI372" s="18"/>
      <c r="BK372" s="54"/>
      <c r="BM372" s="18"/>
      <c r="BO372" s="18"/>
      <c r="BQ372" s="18"/>
      <c r="BR372" s="18"/>
      <c r="BY372" s="18"/>
      <c r="CB372" s="18"/>
      <c r="CG372" s="18"/>
      <c r="CK372" s="18"/>
      <c r="CM372" s="18"/>
      <c r="CN372" s="18"/>
      <c r="CQ372" s="18"/>
      <c r="CS372" s="18"/>
      <c r="DD372" s="18"/>
    </row>
    <row r="373" spans="3:108" x14ac:dyDescent="0.3">
      <c r="C373" s="25"/>
      <c r="D373" s="12"/>
      <c r="E373" s="14"/>
      <c r="H373" s="16"/>
      <c r="I373" s="11"/>
      <c r="J373" s="39"/>
      <c r="K373" s="39"/>
      <c r="L373" s="39"/>
      <c r="M373" s="39"/>
      <c r="N373" s="42"/>
      <c r="O373" s="8"/>
      <c r="P373" s="9"/>
      <c r="Q373" s="9"/>
      <c r="R373" s="8"/>
      <c r="S373" s="9"/>
      <c r="T373" s="9"/>
      <c r="U373" s="8"/>
      <c r="V373" s="9"/>
      <c r="W373" s="9"/>
      <c r="X373" s="9"/>
      <c r="Y373" s="8"/>
      <c r="Z373" s="9"/>
      <c r="AA373" s="8"/>
      <c r="AC373" s="8"/>
      <c r="AO373" s="8"/>
      <c r="AQ373" s="31"/>
      <c r="AT373" s="31"/>
      <c r="AU373" s="21"/>
      <c r="AV373" s="23"/>
      <c r="BI373" s="18"/>
      <c r="BK373" s="54"/>
      <c r="BM373" s="18"/>
      <c r="BO373" s="18"/>
      <c r="BQ373" s="18"/>
      <c r="BR373" s="18"/>
      <c r="BY373" s="18"/>
      <c r="CB373" s="18"/>
      <c r="CG373" s="18"/>
      <c r="CK373" s="18"/>
      <c r="CM373" s="18"/>
      <c r="CN373" s="18"/>
      <c r="CQ373" s="18"/>
      <c r="CS373" s="18"/>
      <c r="DD373" s="18"/>
    </row>
    <row r="374" spans="3:108" x14ac:dyDescent="0.3">
      <c r="C374" s="25"/>
      <c r="D374" s="12"/>
      <c r="E374" s="14"/>
      <c r="H374" s="16"/>
      <c r="I374" s="11"/>
      <c r="J374" s="39"/>
      <c r="K374" s="39"/>
      <c r="L374" s="39"/>
      <c r="M374" s="39"/>
      <c r="N374" s="42"/>
      <c r="O374" s="8"/>
      <c r="P374" s="9"/>
      <c r="Q374" s="9"/>
      <c r="R374" s="8"/>
      <c r="S374" s="9"/>
      <c r="T374" s="9"/>
      <c r="U374" s="8"/>
      <c r="V374" s="9"/>
      <c r="W374" s="9"/>
      <c r="X374" s="9"/>
      <c r="Y374" s="8"/>
      <c r="Z374" s="9"/>
      <c r="AA374" s="8"/>
      <c r="AC374" s="8"/>
      <c r="AO374" s="8"/>
      <c r="AQ374" s="31"/>
      <c r="AT374" s="31"/>
      <c r="AU374" s="21"/>
      <c r="AV374" s="23"/>
      <c r="BI374" s="18"/>
      <c r="BK374" s="54"/>
      <c r="BM374" s="18"/>
      <c r="BO374" s="18"/>
      <c r="BQ374" s="18"/>
      <c r="BR374" s="18"/>
      <c r="BY374" s="18"/>
      <c r="CB374" s="18"/>
      <c r="CG374" s="18"/>
      <c r="CK374" s="18"/>
      <c r="CM374" s="18"/>
      <c r="CN374" s="18"/>
      <c r="CQ374" s="18"/>
      <c r="CS374" s="18"/>
      <c r="DD374" s="18"/>
    </row>
    <row r="375" spans="3:108" x14ac:dyDescent="0.3">
      <c r="C375" s="25"/>
      <c r="D375" s="12"/>
      <c r="E375" s="14"/>
      <c r="H375" s="16"/>
      <c r="I375" s="11"/>
      <c r="J375" s="39"/>
      <c r="K375" s="39"/>
      <c r="L375" s="39"/>
      <c r="M375" s="39"/>
      <c r="N375" s="42"/>
      <c r="O375" s="8"/>
      <c r="P375" s="9"/>
      <c r="Q375" s="9"/>
      <c r="R375" s="8"/>
      <c r="S375" s="9"/>
      <c r="T375" s="9"/>
      <c r="U375" s="8"/>
      <c r="V375" s="9"/>
      <c r="W375" s="9"/>
      <c r="X375" s="9"/>
      <c r="Y375" s="8"/>
      <c r="Z375" s="9"/>
      <c r="AA375" s="8"/>
      <c r="AC375" s="8"/>
      <c r="AO375" s="8"/>
      <c r="AQ375" s="31"/>
      <c r="AT375" s="31"/>
      <c r="AU375" s="21"/>
      <c r="AV375" s="23"/>
      <c r="BI375" s="18"/>
      <c r="BK375" s="54"/>
      <c r="BM375" s="18"/>
      <c r="BO375" s="18"/>
      <c r="BQ375" s="18"/>
      <c r="BR375" s="18"/>
      <c r="BY375" s="18"/>
      <c r="CB375" s="18"/>
      <c r="CG375" s="18"/>
      <c r="CK375" s="18"/>
      <c r="CM375" s="18"/>
      <c r="CN375" s="18"/>
      <c r="CQ375" s="18"/>
      <c r="CS375" s="18"/>
      <c r="DD375" s="18"/>
    </row>
    <row r="376" spans="3:108" x14ac:dyDescent="0.3">
      <c r="C376" s="25"/>
      <c r="D376" s="12"/>
      <c r="E376" s="14"/>
      <c r="H376" s="16"/>
      <c r="I376" s="11"/>
      <c r="J376" s="39"/>
      <c r="K376" s="39"/>
      <c r="L376" s="39"/>
      <c r="M376" s="39"/>
      <c r="N376" s="42"/>
      <c r="O376" s="8"/>
      <c r="P376" s="9"/>
      <c r="Q376" s="9"/>
      <c r="R376" s="8"/>
      <c r="S376" s="9"/>
      <c r="T376" s="9"/>
      <c r="U376" s="8"/>
      <c r="V376" s="9"/>
      <c r="W376" s="9"/>
      <c r="X376" s="9"/>
      <c r="Y376" s="8"/>
      <c r="Z376" s="9"/>
      <c r="AA376" s="8"/>
      <c r="AC376" s="8"/>
      <c r="AO376" s="8"/>
      <c r="AQ376" s="31"/>
      <c r="AT376" s="31"/>
      <c r="AU376" s="21"/>
      <c r="AV376" s="23"/>
      <c r="BI376" s="18"/>
      <c r="BK376" s="54"/>
      <c r="BM376" s="18"/>
      <c r="BO376" s="18"/>
      <c r="BQ376" s="18"/>
      <c r="BR376" s="18"/>
      <c r="BY376" s="18"/>
      <c r="CB376" s="18"/>
      <c r="CG376" s="18"/>
      <c r="CK376" s="18"/>
      <c r="CM376" s="18"/>
      <c r="CN376" s="18"/>
      <c r="CQ376" s="18"/>
      <c r="CS376" s="18"/>
      <c r="DD376" s="18"/>
    </row>
    <row r="377" spans="3:108" x14ac:dyDescent="0.3">
      <c r="C377" s="25"/>
      <c r="D377" s="12"/>
      <c r="E377" s="14"/>
      <c r="H377" s="16"/>
      <c r="I377" s="11"/>
      <c r="J377" s="39"/>
      <c r="K377" s="39"/>
      <c r="L377" s="39"/>
      <c r="M377" s="39"/>
      <c r="N377" s="42"/>
      <c r="O377" s="8"/>
      <c r="P377" s="9"/>
      <c r="Q377" s="9"/>
      <c r="R377" s="8"/>
      <c r="S377" s="9"/>
      <c r="T377" s="9"/>
      <c r="U377" s="8"/>
      <c r="V377" s="9"/>
      <c r="W377" s="9"/>
      <c r="X377" s="9"/>
      <c r="Y377" s="8"/>
      <c r="Z377" s="9"/>
      <c r="AA377" s="8"/>
      <c r="AC377" s="8"/>
      <c r="AO377" s="8"/>
      <c r="AQ377" s="31"/>
      <c r="AT377" s="31"/>
      <c r="AU377" s="21"/>
      <c r="AV377" s="23"/>
      <c r="BI377" s="18"/>
      <c r="BK377" s="54"/>
      <c r="BM377" s="18"/>
      <c r="BO377" s="18"/>
      <c r="BQ377" s="18"/>
      <c r="BR377" s="18"/>
      <c r="BY377" s="18"/>
      <c r="CB377" s="18"/>
      <c r="CG377" s="18"/>
      <c r="CK377" s="18"/>
      <c r="CM377" s="18"/>
      <c r="CN377" s="18"/>
      <c r="CQ377" s="18"/>
      <c r="CS377" s="18"/>
      <c r="DD377" s="18"/>
    </row>
    <row r="378" spans="3:108" x14ac:dyDescent="0.3">
      <c r="C378" s="25"/>
      <c r="D378" s="12"/>
      <c r="E378" s="14"/>
      <c r="H378" s="16"/>
      <c r="I378" s="11"/>
      <c r="J378" s="39"/>
      <c r="K378" s="39"/>
      <c r="L378" s="39"/>
      <c r="M378" s="39"/>
      <c r="N378" s="42"/>
      <c r="O378" s="8"/>
      <c r="P378" s="9"/>
      <c r="Q378" s="9"/>
      <c r="R378" s="8"/>
      <c r="S378" s="9"/>
      <c r="T378" s="9"/>
      <c r="U378" s="8"/>
      <c r="V378" s="9"/>
      <c r="W378" s="9"/>
      <c r="X378" s="9"/>
      <c r="Y378" s="8"/>
      <c r="Z378" s="9"/>
      <c r="AA378" s="8"/>
      <c r="AC378" s="8"/>
      <c r="AO378" s="8"/>
      <c r="AQ378" s="31"/>
      <c r="AT378" s="31"/>
      <c r="AU378" s="21"/>
      <c r="AV378" s="23"/>
      <c r="BI378" s="18"/>
      <c r="BK378" s="54"/>
      <c r="BM378" s="18"/>
      <c r="BO378" s="18"/>
      <c r="BQ378" s="18"/>
      <c r="BR378" s="18"/>
      <c r="BY378" s="18"/>
      <c r="CB378" s="18"/>
      <c r="CG378" s="18"/>
      <c r="CK378" s="18"/>
      <c r="CM378" s="18"/>
      <c r="CN378" s="18"/>
      <c r="CQ378" s="18"/>
      <c r="CS378" s="18"/>
      <c r="DD378" s="18"/>
    </row>
    <row r="379" spans="3:108" x14ac:dyDescent="0.3">
      <c r="C379" s="25"/>
      <c r="D379" s="12"/>
      <c r="E379" s="14"/>
      <c r="H379" s="16"/>
      <c r="I379" s="11"/>
      <c r="J379" s="39"/>
      <c r="K379" s="39"/>
      <c r="L379" s="39"/>
      <c r="M379" s="39"/>
      <c r="N379" s="42"/>
      <c r="O379" s="8"/>
      <c r="P379" s="9"/>
      <c r="Q379" s="9"/>
      <c r="R379" s="8"/>
      <c r="S379" s="9"/>
      <c r="T379" s="9"/>
      <c r="U379" s="8"/>
      <c r="V379" s="9"/>
      <c r="W379" s="9"/>
      <c r="X379" s="9"/>
      <c r="Y379" s="8"/>
      <c r="Z379" s="9"/>
      <c r="AA379" s="8"/>
      <c r="AC379" s="8"/>
      <c r="AO379" s="8"/>
      <c r="AQ379" s="31"/>
      <c r="AT379" s="31"/>
      <c r="AU379" s="21"/>
      <c r="AV379" s="23"/>
      <c r="BI379" s="18"/>
      <c r="BK379" s="54"/>
      <c r="BM379" s="18"/>
      <c r="BO379" s="18"/>
      <c r="BQ379" s="18"/>
      <c r="BR379" s="18"/>
      <c r="BY379" s="18"/>
      <c r="CB379" s="18"/>
      <c r="CG379" s="18"/>
      <c r="CK379" s="18"/>
      <c r="CM379" s="18"/>
      <c r="CN379" s="18"/>
      <c r="CQ379" s="18"/>
      <c r="CS379" s="18"/>
      <c r="DD379" s="18"/>
    </row>
    <row r="380" spans="3:108" x14ac:dyDescent="0.3">
      <c r="C380" s="25"/>
      <c r="D380" s="12"/>
      <c r="E380" s="14"/>
      <c r="H380" s="16"/>
      <c r="I380" s="11"/>
      <c r="J380" s="39"/>
      <c r="K380" s="39"/>
      <c r="L380" s="39"/>
      <c r="M380" s="39"/>
      <c r="N380" s="42"/>
      <c r="O380" s="8"/>
      <c r="P380" s="9"/>
      <c r="Q380" s="9"/>
      <c r="R380" s="8"/>
      <c r="S380" s="9"/>
      <c r="T380" s="9"/>
      <c r="U380" s="8"/>
      <c r="V380" s="9"/>
      <c r="W380" s="9"/>
      <c r="X380" s="9"/>
      <c r="Y380" s="8"/>
      <c r="Z380" s="9"/>
      <c r="AA380" s="8"/>
      <c r="AC380" s="8"/>
      <c r="AO380" s="8"/>
      <c r="AQ380" s="31"/>
      <c r="AT380" s="31"/>
      <c r="AU380" s="21"/>
      <c r="AV380" s="23"/>
      <c r="BI380" s="18"/>
      <c r="BK380" s="54"/>
      <c r="BM380" s="18"/>
      <c r="BO380" s="18"/>
      <c r="BQ380" s="18"/>
      <c r="BR380" s="18"/>
      <c r="BY380" s="18"/>
      <c r="CB380" s="18"/>
      <c r="CG380" s="18"/>
      <c r="CK380" s="18"/>
      <c r="CM380" s="18"/>
      <c r="CN380" s="18"/>
      <c r="CQ380" s="18"/>
      <c r="CS380" s="18"/>
      <c r="DD380" s="18"/>
    </row>
    <row r="381" spans="3:108" x14ac:dyDescent="0.3">
      <c r="C381" s="25"/>
      <c r="D381" s="12"/>
      <c r="E381" s="14"/>
      <c r="H381" s="16"/>
      <c r="I381" s="11"/>
      <c r="J381" s="39"/>
      <c r="K381" s="39"/>
      <c r="L381" s="39"/>
      <c r="M381" s="39"/>
      <c r="N381" s="42"/>
      <c r="O381" s="8"/>
      <c r="P381" s="9"/>
      <c r="Q381" s="9"/>
      <c r="R381" s="8"/>
      <c r="S381" s="9"/>
      <c r="T381" s="9"/>
      <c r="U381" s="8"/>
      <c r="V381" s="9"/>
      <c r="W381" s="9"/>
      <c r="X381" s="9"/>
      <c r="Y381" s="8"/>
      <c r="Z381" s="9"/>
      <c r="AA381" s="8"/>
      <c r="AC381" s="8"/>
      <c r="AO381" s="8"/>
      <c r="AQ381" s="31"/>
      <c r="AT381" s="31"/>
      <c r="AU381" s="21"/>
      <c r="AV381" s="23"/>
      <c r="BI381" s="18"/>
      <c r="BK381" s="54"/>
      <c r="BM381" s="18"/>
      <c r="BO381" s="18"/>
      <c r="BQ381" s="18"/>
      <c r="BR381" s="18"/>
      <c r="BY381" s="18"/>
      <c r="CB381" s="18"/>
      <c r="CG381" s="18"/>
      <c r="CK381" s="18"/>
      <c r="CM381" s="18"/>
      <c r="CN381" s="18"/>
      <c r="CQ381" s="18"/>
      <c r="CS381" s="18"/>
      <c r="DD381" s="18"/>
    </row>
    <row r="382" spans="3:108" x14ac:dyDescent="0.3">
      <c r="C382" s="25"/>
      <c r="D382" s="12"/>
      <c r="E382" s="14"/>
      <c r="H382" s="16"/>
      <c r="I382" s="11"/>
      <c r="J382" s="39"/>
      <c r="K382" s="39"/>
      <c r="L382" s="39"/>
      <c r="M382" s="39"/>
      <c r="N382" s="42"/>
      <c r="O382" s="8"/>
      <c r="P382" s="9"/>
      <c r="Q382" s="9"/>
      <c r="R382" s="8"/>
      <c r="S382" s="9"/>
      <c r="T382" s="9"/>
      <c r="U382" s="8"/>
      <c r="V382" s="9"/>
      <c r="W382" s="9"/>
      <c r="X382" s="9"/>
      <c r="Y382" s="8"/>
      <c r="Z382" s="9"/>
      <c r="AA382" s="8"/>
      <c r="AC382" s="8"/>
      <c r="AO382" s="8"/>
      <c r="AQ382" s="31"/>
      <c r="AT382" s="31"/>
      <c r="AU382" s="21"/>
      <c r="AV382" s="23"/>
      <c r="BI382" s="18"/>
      <c r="BK382" s="54"/>
      <c r="BM382" s="18"/>
      <c r="BO382" s="18"/>
      <c r="BQ382" s="18"/>
      <c r="BR382" s="18"/>
      <c r="BY382" s="18"/>
      <c r="CB382" s="18"/>
      <c r="CG382" s="18"/>
      <c r="CK382" s="18"/>
      <c r="CM382" s="18"/>
      <c r="CN382" s="18"/>
      <c r="CQ382" s="18"/>
      <c r="CS382" s="18"/>
      <c r="DD382" s="18"/>
    </row>
    <row r="383" spans="3:108" x14ac:dyDescent="0.3">
      <c r="C383" s="25"/>
      <c r="D383" s="12"/>
      <c r="E383" s="14"/>
      <c r="H383" s="16"/>
      <c r="I383" s="11"/>
      <c r="J383" s="39"/>
      <c r="K383" s="39"/>
      <c r="L383" s="39"/>
      <c r="M383" s="39"/>
      <c r="N383" s="42"/>
      <c r="O383" s="8"/>
      <c r="P383" s="9"/>
      <c r="Q383" s="9"/>
      <c r="R383" s="8"/>
      <c r="S383" s="9"/>
      <c r="T383" s="9"/>
      <c r="U383" s="8"/>
      <c r="V383" s="9"/>
      <c r="W383" s="9"/>
      <c r="X383" s="9"/>
      <c r="Y383" s="8"/>
      <c r="Z383" s="9"/>
      <c r="AA383" s="8"/>
      <c r="AC383" s="8"/>
      <c r="AO383" s="8"/>
      <c r="AQ383" s="31"/>
      <c r="AT383" s="31"/>
      <c r="AU383" s="21"/>
      <c r="AV383" s="23"/>
      <c r="BI383" s="18"/>
      <c r="BK383" s="54"/>
      <c r="BM383" s="18"/>
      <c r="BO383" s="18"/>
      <c r="BQ383" s="18"/>
      <c r="BR383" s="18"/>
      <c r="BY383" s="18"/>
      <c r="CB383" s="18"/>
      <c r="CG383" s="18"/>
      <c r="CK383" s="18"/>
      <c r="CM383" s="18"/>
      <c r="CN383" s="18"/>
      <c r="CQ383" s="18"/>
      <c r="CS383" s="18"/>
      <c r="DD383" s="18"/>
    </row>
    <row r="384" spans="3:108" x14ac:dyDescent="0.3">
      <c r="C384" s="25"/>
      <c r="D384" s="12"/>
      <c r="E384" s="14"/>
      <c r="H384" s="16"/>
      <c r="I384" s="11"/>
      <c r="J384" s="39"/>
      <c r="K384" s="39"/>
      <c r="L384" s="39"/>
      <c r="M384" s="39"/>
      <c r="N384" s="42"/>
      <c r="O384" s="8"/>
      <c r="P384" s="9"/>
      <c r="Q384" s="9"/>
      <c r="R384" s="8"/>
      <c r="S384" s="9"/>
      <c r="T384" s="9"/>
      <c r="U384" s="8"/>
      <c r="V384" s="9"/>
      <c r="W384" s="9"/>
      <c r="X384" s="9"/>
      <c r="Y384" s="8"/>
      <c r="Z384" s="9"/>
      <c r="AA384" s="8"/>
      <c r="AC384" s="8"/>
      <c r="AO384" s="8"/>
      <c r="AQ384" s="31"/>
      <c r="AT384" s="31"/>
      <c r="AU384" s="21"/>
      <c r="AV384" s="23"/>
      <c r="BI384" s="18"/>
      <c r="BK384" s="54"/>
      <c r="BM384" s="18"/>
      <c r="BO384" s="18"/>
      <c r="BQ384" s="18"/>
      <c r="BR384" s="18"/>
      <c r="BY384" s="18"/>
      <c r="CB384" s="18"/>
      <c r="CG384" s="18"/>
      <c r="CK384" s="18"/>
      <c r="CM384" s="18"/>
      <c r="CN384" s="18"/>
      <c r="CQ384" s="18"/>
      <c r="CS384" s="18"/>
      <c r="DD384" s="18"/>
    </row>
    <row r="385" spans="3:108" x14ac:dyDescent="0.3">
      <c r="C385" s="25"/>
      <c r="D385" s="12"/>
      <c r="E385" s="14"/>
      <c r="H385" s="16"/>
      <c r="I385" s="11"/>
      <c r="J385" s="39"/>
      <c r="K385" s="39"/>
      <c r="L385" s="39"/>
      <c r="M385" s="39"/>
      <c r="N385" s="42"/>
      <c r="O385" s="8"/>
      <c r="P385" s="9"/>
      <c r="Q385" s="9"/>
      <c r="R385" s="8"/>
      <c r="S385" s="9"/>
      <c r="T385" s="9"/>
      <c r="U385" s="8"/>
      <c r="V385" s="9"/>
      <c r="W385" s="9"/>
      <c r="X385" s="9"/>
      <c r="Y385" s="8"/>
      <c r="Z385" s="9"/>
      <c r="AA385" s="8"/>
      <c r="AC385" s="8"/>
      <c r="AO385" s="8"/>
      <c r="AQ385" s="31"/>
      <c r="AT385" s="31"/>
      <c r="AU385" s="21"/>
      <c r="AV385" s="23"/>
      <c r="BI385" s="18"/>
      <c r="BK385" s="54"/>
      <c r="BM385" s="18"/>
      <c r="BO385" s="18"/>
      <c r="BQ385" s="18"/>
      <c r="BR385" s="18"/>
      <c r="BY385" s="18"/>
      <c r="CB385" s="18"/>
      <c r="CG385" s="18"/>
      <c r="CK385" s="18"/>
      <c r="CM385" s="18"/>
      <c r="CN385" s="18"/>
      <c r="CQ385" s="18"/>
      <c r="CS385" s="18"/>
      <c r="DD385" s="18"/>
    </row>
    <row r="386" spans="3:108" x14ac:dyDescent="0.3">
      <c r="C386" s="25"/>
      <c r="D386" s="12"/>
      <c r="E386" s="14"/>
      <c r="H386" s="16"/>
      <c r="I386" s="11"/>
      <c r="J386" s="39"/>
      <c r="K386" s="39"/>
      <c r="L386" s="39"/>
      <c r="M386" s="39"/>
      <c r="N386" s="42"/>
      <c r="O386" s="8"/>
      <c r="P386" s="9"/>
      <c r="Q386" s="9"/>
      <c r="R386" s="8"/>
      <c r="S386" s="9"/>
      <c r="T386" s="9"/>
      <c r="U386" s="8"/>
      <c r="V386" s="9"/>
      <c r="W386" s="9"/>
      <c r="X386" s="9"/>
      <c r="Y386" s="8"/>
      <c r="Z386" s="9"/>
      <c r="AA386" s="8"/>
      <c r="AC386" s="8"/>
      <c r="AO386" s="8"/>
      <c r="AQ386" s="31"/>
      <c r="AT386" s="31"/>
      <c r="AU386" s="21"/>
      <c r="AV386" s="23"/>
      <c r="BI386" s="18"/>
      <c r="BK386" s="54"/>
      <c r="BM386" s="18"/>
      <c r="BO386" s="18"/>
      <c r="BQ386" s="18"/>
      <c r="BR386" s="18"/>
      <c r="BY386" s="18"/>
      <c r="CB386" s="18"/>
      <c r="CG386" s="18"/>
      <c r="CK386" s="18"/>
      <c r="CM386" s="18"/>
      <c r="CN386" s="18"/>
      <c r="CQ386" s="18"/>
      <c r="CS386" s="18"/>
      <c r="DD386" s="18"/>
    </row>
    <row r="387" spans="3:108" x14ac:dyDescent="0.3">
      <c r="C387" s="25"/>
      <c r="D387" s="12"/>
      <c r="E387" s="14"/>
      <c r="H387" s="16"/>
      <c r="I387" s="11"/>
      <c r="J387" s="39"/>
      <c r="K387" s="39"/>
      <c r="L387" s="39"/>
      <c r="M387" s="39"/>
      <c r="N387" s="42"/>
      <c r="O387" s="8"/>
      <c r="P387" s="9"/>
      <c r="Q387" s="9"/>
      <c r="R387" s="8"/>
      <c r="S387" s="9"/>
      <c r="T387" s="9"/>
      <c r="U387" s="8"/>
      <c r="V387" s="9"/>
      <c r="W387" s="9"/>
      <c r="X387" s="9"/>
      <c r="Y387" s="8"/>
      <c r="Z387" s="9"/>
      <c r="AA387" s="8"/>
      <c r="AC387" s="8"/>
      <c r="AO387" s="8"/>
      <c r="AQ387" s="31"/>
      <c r="AT387" s="31"/>
      <c r="AU387" s="21"/>
      <c r="AV387" s="23"/>
      <c r="BI387" s="18"/>
      <c r="BK387" s="54"/>
      <c r="BM387" s="18"/>
      <c r="BO387" s="18"/>
      <c r="BQ387" s="18"/>
      <c r="BR387" s="18"/>
      <c r="BY387" s="18"/>
      <c r="CB387" s="18"/>
      <c r="CG387" s="18"/>
      <c r="CK387" s="18"/>
      <c r="CM387" s="18"/>
      <c r="CN387" s="18"/>
      <c r="CQ387" s="18"/>
      <c r="CS387" s="18"/>
      <c r="DD387" s="18"/>
    </row>
    <row r="388" spans="3:108" x14ac:dyDescent="0.3">
      <c r="C388" s="25"/>
      <c r="D388" s="12"/>
      <c r="E388" s="14"/>
      <c r="H388" s="16"/>
      <c r="I388" s="11"/>
      <c r="J388" s="39"/>
      <c r="K388" s="39"/>
      <c r="L388" s="39"/>
      <c r="M388" s="39"/>
      <c r="N388" s="42"/>
      <c r="O388" s="8"/>
      <c r="P388" s="9"/>
      <c r="Q388" s="9"/>
      <c r="R388" s="8"/>
      <c r="S388" s="9"/>
      <c r="T388" s="9"/>
      <c r="U388" s="8"/>
      <c r="V388" s="9"/>
      <c r="W388" s="9"/>
      <c r="X388" s="9"/>
      <c r="Y388" s="8"/>
      <c r="Z388" s="9"/>
      <c r="AA388" s="8"/>
      <c r="AC388" s="8"/>
      <c r="AO388" s="8"/>
      <c r="AQ388" s="31"/>
      <c r="AT388" s="31"/>
      <c r="AU388" s="21"/>
      <c r="AV388" s="23"/>
      <c r="BI388" s="18"/>
      <c r="BK388" s="54"/>
      <c r="BM388" s="18"/>
      <c r="BO388" s="18"/>
      <c r="BQ388" s="18"/>
      <c r="BR388" s="18"/>
      <c r="BY388" s="18"/>
      <c r="CB388" s="18"/>
      <c r="CG388" s="18"/>
      <c r="CK388" s="18"/>
      <c r="CM388" s="18"/>
      <c r="CN388" s="18"/>
      <c r="CQ388" s="18"/>
      <c r="CS388" s="18"/>
      <c r="DD388" s="18"/>
    </row>
    <row r="389" spans="3:108" x14ac:dyDescent="0.3">
      <c r="C389" s="25"/>
      <c r="D389" s="12"/>
      <c r="E389" s="14"/>
      <c r="H389" s="16"/>
      <c r="I389" s="11"/>
      <c r="J389" s="39"/>
      <c r="K389" s="39"/>
      <c r="L389" s="39"/>
      <c r="M389" s="39"/>
      <c r="N389" s="42"/>
      <c r="O389" s="8"/>
      <c r="P389" s="9"/>
      <c r="Q389" s="9"/>
      <c r="R389" s="8"/>
      <c r="S389" s="9"/>
      <c r="T389" s="9"/>
      <c r="U389" s="8"/>
      <c r="V389" s="9"/>
      <c r="W389" s="9"/>
      <c r="X389" s="9"/>
      <c r="Y389" s="8"/>
      <c r="Z389" s="9"/>
      <c r="AA389" s="8"/>
      <c r="AC389" s="8"/>
      <c r="AO389" s="8"/>
      <c r="AQ389" s="31"/>
      <c r="AT389" s="31"/>
      <c r="AU389" s="21"/>
      <c r="AV389" s="23"/>
      <c r="BI389" s="18"/>
      <c r="BK389" s="54"/>
      <c r="BM389" s="18"/>
      <c r="BO389" s="18"/>
      <c r="BQ389" s="18"/>
      <c r="BR389" s="18"/>
      <c r="BY389" s="18"/>
      <c r="CB389" s="18"/>
      <c r="CG389" s="18"/>
      <c r="CK389" s="18"/>
      <c r="CM389" s="18"/>
      <c r="CN389" s="18"/>
      <c r="CQ389" s="18"/>
      <c r="CS389" s="18"/>
      <c r="DD389" s="18"/>
    </row>
    <row r="390" spans="3:108" x14ac:dyDescent="0.3">
      <c r="C390" s="25"/>
      <c r="D390" s="12"/>
      <c r="E390" s="14"/>
      <c r="H390" s="16"/>
      <c r="I390" s="11"/>
      <c r="J390" s="39"/>
      <c r="K390" s="39"/>
      <c r="L390" s="39"/>
      <c r="M390" s="39"/>
      <c r="N390" s="42"/>
      <c r="O390" s="8"/>
      <c r="P390" s="9"/>
      <c r="Q390" s="9"/>
      <c r="R390" s="8"/>
      <c r="S390" s="9"/>
      <c r="T390" s="9"/>
      <c r="U390" s="8"/>
      <c r="V390" s="9"/>
      <c r="W390" s="9"/>
      <c r="X390" s="9"/>
      <c r="Y390" s="8"/>
      <c r="Z390" s="9"/>
      <c r="AA390" s="8"/>
      <c r="AC390" s="8"/>
      <c r="AO390" s="8"/>
      <c r="AQ390" s="31"/>
      <c r="AT390" s="31"/>
      <c r="AU390" s="21"/>
      <c r="AV390" s="23"/>
      <c r="BI390" s="18"/>
      <c r="BK390" s="54"/>
      <c r="BM390" s="18"/>
      <c r="BO390" s="18"/>
      <c r="BQ390" s="18"/>
      <c r="BR390" s="18"/>
      <c r="BY390" s="18"/>
      <c r="CB390" s="18"/>
      <c r="CG390" s="18"/>
      <c r="CK390" s="18"/>
      <c r="CM390" s="18"/>
      <c r="CN390" s="18"/>
      <c r="CQ390" s="18"/>
      <c r="CS390" s="18"/>
      <c r="DD390" s="18"/>
    </row>
    <row r="391" spans="3:108" x14ac:dyDescent="0.3">
      <c r="C391" s="25"/>
      <c r="D391" s="12"/>
      <c r="E391" s="14"/>
      <c r="H391" s="16"/>
      <c r="I391" s="11"/>
      <c r="J391" s="39"/>
      <c r="K391" s="39"/>
      <c r="L391" s="39"/>
      <c r="M391" s="39"/>
      <c r="N391" s="42"/>
      <c r="O391" s="8"/>
      <c r="P391" s="9"/>
      <c r="Q391" s="9"/>
      <c r="R391" s="8"/>
      <c r="S391" s="9"/>
      <c r="T391" s="9"/>
      <c r="U391" s="8"/>
      <c r="V391" s="9"/>
      <c r="W391" s="9"/>
      <c r="X391" s="9"/>
      <c r="Y391" s="8"/>
      <c r="Z391" s="9"/>
      <c r="AA391" s="8"/>
      <c r="AC391" s="8"/>
      <c r="AO391" s="8"/>
      <c r="AQ391" s="31"/>
      <c r="AT391" s="31"/>
      <c r="AU391" s="21"/>
      <c r="AV391" s="23"/>
      <c r="BI391" s="18"/>
      <c r="BK391" s="54"/>
      <c r="BM391" s="18"/>
      <c r="BO391" s="18"/>
      <c r="BQ391" s="18"/>
      <c r="BR391" s="18"/>
      <c r="BY391" s="18"/>
      <c r="CB391" s="18"/>
      <c r="CG391" s="18"/>
      <c r="CK391" s="18"/>
      <c r="CM391" s="18"/>
      <c r="CN391" s="18"/>
      <c r="CQ391" s="18"/>
      <c r="CS391" s="18"/>
      <c r="DD391" s="18"/>
    </row>
    <row r="392" spans="3:108" x14ac:dyDescent="0.3">
      <c r="C392" s="25"/>
      <c r="D392" s="12"/>
      <c r="E392" s="14"/>
      <c r="H392" s="16"/>
      <c r="I392" s="11"/>
      <c r="J392" s="39"/>
      <c r="K392" s="39"/>
      <c r="L392" s="39"/>
      <c r="M392" s="39"/>
      <c r="N392" s="42"/>
      <c r="O392" s="8"/>
      <c r="P392" s="9"/>
      <c r="Q392" s="9"/>
      <c r="R392" s="8"/>
      <c r="S392" s="9"/>
      <c r="T392" s="9"/>
      <c r="U392" s="8"/>
      <c r="V392" s="9"/>
      <c r="W392" s="9"/>
      <c r="X392" s="9"/>
      <c r="Y392" s="8"/>
      <c r="Z392" s="9"/>
      <c r="AA392" s="8"/>
      <c r="AC392" s="8"/>
      <c r="AO392" s="8"/>
      <c r="AQ392" s="31"/>
      <c r="AT392" s="31"/>
      <c r="AU392" s="21"/>
      <c r="AV392" s="23"/>
      <c r="BI392" s="18"/>
      <c r="BK392" s="54"/>
      <c r="BM392" s="18"/>
      <c r="BO392" s="18"/>
      <c r="BQ392" s="18"/>
      <c r="BR392" s="18"/>
      <c r="BY392" s="18"/>
      <c r="CB392" s="18"/>
      <c r="CG392" s="18"/>
      <c r="CK392" s="18"/>
      <c r="CM392" s="18"/>
      <c r="CN392" s="18"/>
      <c r="CQ392" s="18"/>
      <c r="CS392" s="18"/>
      <c r="DD392" s="18"/>
    </row>
    <row r="393" spans="3:108" x14ac:dyDescent="0.3">
      <c r="C393" s="25"/>
      <c r="D393" s="12"/>
      <c r="E393" s="14"/>
      <c r="H393" s="16"/>
      <c r="I393" s="11"/>
      <c r="J393" s="39"/>
      <c r="K393" s="39"/>
      <c r="L393" s="39"/>
      <c r="M393" s="39"/>
      <c r="N393" s="42"/>
      <c r="O393" s="8"/>
      <c r="P393" s="9"/>
      <c r="Q393" s="9"/>
      <c r="R393" s="8"/>
      <c r="S393" s="9"/>
      <c r="T393" s="9"/>
      <c r="U393" s="8"/>
      <c r="V393" s="9"/>
      <c r="W393" s="9"/>
      <c r="X393" s="9"/>
      <c r="Y393" s="8"/>
      <c r="Z393" s="9"/>
      <c r="AA393" s="8"/>
      <c r="AC393" s="8"/>
      <c r="AO393" s="8"/>
      <c r="AQ393" s="31"/>
      <c r="AT393" s="31"/>
      <c r="AU393" s="21"/>
      <c r="AV393" s="23"/>
      <c r="BI393" s="18"/>
      <c r="BK393" s="54"/>
      <c r="BM393" s="18"/>
      <c r="BO393" s="18"/>
      <c r="BQ393" s="18"/>
      <c r="BR393" s="18"/>
      <c r="BY393" s="18"/>
      <c r="CB393" s="18"/>
      <c r="CG393" s="18"/>
      <c r="CK393" s="18"/>
      <c r="CM393" s="18"/>
      <c r="CN393" s="18"/>
      <c r="CQ393" s="18"/>
      <c r="CS393" s="18"/>
      <c r="DD393" s="18"/>
    </row>
    <row r="394" spans="3:108" x14ac:dyDescent="0.3">
      <c r="C394" s="25"/>
      <c r="D394" s="12"/>
      <c r="E394" s="14"/>
      <c r="H394" s="16"/>
      <c r="I394" s="11"/>
      <c r="J394" s="39"/>
      <c r="K394" s="39"/>
      <c r="L394" s="39"/>
      <c r="M394" s="39"/>
      <c r="N394" s="42"/>
      <c r="O394" s="8"/>
      <c r="P394" s="9"/>
      <c r="Q394" s="9"/>
      <c r="R394" s="8"/>
      <c r="S394" s="9"/>
      <c r="T394" s="9"/>
      <c r="U394" s="8"/>
      <c r="V394" s="9"/>
      <c r="W394" s="9"/>
      <c r="X394" s="9"/>
      <c r="Y394" s="8"/>
      <c r="Z394" s="9"/>
      <c r="AA394" s="8"/>
      <c r="AC394" s="8"/>
      <c r="AO394" s="8"/>
      <c r="AQ394" s="31"/>
      <c r="AT394" s="31"/>
      <c r="AU394" s="21"/>
      <c r="AV394" s="23"/>
      <c r="BI394" s="18"/>
      <c r="BK394" s="54"/>
      <c r="BM394" s="18"/>
      <c r="BO394" s="18"/>
      <c r="BQ394" s="18"/>
      <c r="BR394" s="18"/>
      <c r="BY394" s="18"/>
      <c r="CB394" s="18"/>
      <c r="CG394" s="18"/>
      <c r="CK394" s="18"/>
      <c r="CM394" s="18"/>
      <c r="CN394" s="18"/>
      <c r="CQ394" s="18"/>
      <c r="CS394" s="18"/>
      <c r="DD394" s="18"/>
    </row>
    <row r="395" spans="3:108" x14ac:dyDescent="0.3">
      <c r="C395" s="25"/>
      <c r="D395" s="12"/>
      <c r="E395" s="14"/>
      <c r="H395" s="16"/>
      <c r="I395" s="11"/>
      <c r="J395" s="39"/>
      <c r="K395" s="39"/>
      <c r="L395" s="39"/>
      <c r="M395" s="39"/>
      <c r="N395" s="42"/>
      <c r="O395" s="8"/>
      <c r="P395" s="9"/>
      <c r="Q395" s="9"/>
      <c r="R395" s="8"/>
      <c r="S395" s="9"/>
      <c r="T395" s="9"/>
      <c r="U395" s="8"/>
      <c r="V395" s="9"/>
      <c r="W395" s="9"/>
      <c r="X395" s="9"/>
      <c r="Y395" s="8"/>
      <c r="Z395" s="9"/>
      <c r="AA395" s="8"/>
      <c r="AC395" s="8"/>
      <c r="AO395" s="8"/>
      <c r="AQ395" s="31"/>
      <c r="AT395" s="31"/>
      <c r="AU395" s="21"/>
      <c r="AV395" s="23"/>
      <c r="BI395" s="18"/>
      <c r="BK395" s="54"/>
      <c r="BM395" s="18"/>
      <c r="BO395" s="18"/>
      <c r="BQ395" s="18"/>
      <c r="BR395" s="18"/>
      <c r="BY395" s="18"/>
      <c r="CB395" s="18"/>
      <c r="CG395" s="18"/>
      <c r="CK395" s="18"/>
      <c r="CM395" s="18"/>
      <c r="CN395" s="18"/>
      <c r="CQ395" s="18"/>
      <c r="CS395" s="18"/>
      <c r="DD395" s="18"/>
    </row>
    <row r="396" spans="3:108" x14ac:dyDescent="0.3">
      <c r="C396" s="25"/>
      <c r="D396" s="12"/>
      <c r="E396" s="14"/>
      <c r="H396" s="16"/>
      <c r="I396" s="11"/>
      <c r="J396" s="39"/>
      <c r="K396" s="39"/>
      <c r="L396" s="39"/>
      <c r="M396" s="39"/>
      <c r="N396" s="42"/>
      <c r="O396" s="8"/>
      <c r="P396" s="9"/>
      <c r="Q396" s="9"/>
      <c r="R396" s="8"/>
      <c r="S396" s="9"/>
      <c r="T396" s="9"/>
      <c r="U396" s="8"/>
      <c r="V396" s="9"/>
      <c r="W396" s="9"/>
      <c r="X396" s="9"/>
      <c r="Y396" s="8"/>
      <c r="Z396" s="9"/>
      <c r="AA396" s="8"/>
      <c r="AC396" s="8"/>
      <c r="AO396" s="8"/>
      <c r="AQ396" s="31"/>
      <c r="AT396" s="31"/>
      <c r="AU396" s="21"/>
      <c r="AV396" s="23"/>
      <c r="BI396" s="18"/>
      <c r="BK396" s="54"/>
      <c r="BM396" s="18"/>
      <c r="BO396" s="18"/>
      <c r="BQ396" s="18"/>
      <c r="BR396" s="18"/>
      <c r="BY396" s="18"/>
      <c r="CB396" s="18"/>
      <c r="CG396" s="18"/>
      <c r="CK396" s="18"/>
      <c r="CM396" s="18"/>
      <c r="CN396" s="18"/>
      <c r="CQ396" s="18"/>
      <c r="CS396" s="18"/>
      <c r="DD396" s="18"/>
    </row>
    <row r="397" spans="3:108" x14ac:dyDescent="0.3">
      <c r="C397" s="25"/>
      <c r="D397" s="12"/>
      <c r="E397" s="14"/>
      <c r="H397" s="16"/>
      <c r="I397" s="11"/>
      <c r="J397" s="39"/>
      <c r="K397" s="39"/>
      <c r="L397" s="39"/>
      <c r="M397" s="39"/>
      <c r="N397" s="42"/>
      <c r="O397" s="8"/>
      <c r="P397" s="9"/>
      <c r="Q397" s="9"/>
      <c r="R397" s="8"/>
      <c r="S397" s="9"/>
      <c r="T397" s="9"/>
      <c r="U397" s="8"/>
      <c r="V397" s="9"/>
      <c r="W397" s="9"/>
      <c r="X397" s="9"/>
      <c r="Y397" s="8"/>
      <c r="Z397" s="9"/>
      <c r="AA397" s="8"/>
      <c r="AC397" s="8"/>
      <c r="AO397" s="8"/>
      <c r="AQ397" s="31"/>
      <c r="AT397" s="31"/>
      <c r="AU397" s="21"/>
      <c r="AV397" s="23"/>
      <c r="BI397" s="18"/>
      <c r="BK397" s="54"/>
      <c r="BM397" s="18"/>
      <c r="BO397" s="18"/>
      <c r="BQ397" s="18"/>
      <c r="BR397" s="18"/>
      <c r="BY397" s="18"/>
      <c r="CB397" s="18"/>
      <c r="CG397" s="18"/>
      <c r="CK397" s="18"/>
      <c r="CM397" s="18"/>
      <c r="CN397" s="18"/>
      <c r="CQ397" s="18"/>
      <c r="CS397" s="18"/>
      <c r="DD397" s="18"/>
    </row>
    <row r="398" spans="3:108" x14ac:dyDescent="0.3">
      <c r="C398" s="25"/>
      <c r="D398" s="12"/>
      <c r="E398" s="14"/>
      <c r="H398" s="16"/>
      <c r="I398" s="11"/>
      <c r="J398" s="39"/>
      <c r="K398" s="39"/>
      <c r="L398" s="39"/>
      <c r="M398" s="39"/>
      <c r="N398" s="42"/>
      <c r="O398" s="8"/>
      <c r="P398" s="9"/>
      <c r="Q398" s="9"/>
      <c r="R398" s="8"/>
      <c r="S398" s="9"/>
      <c r="T398" s="9"/>
      <c r="U398" s="8"/>
      <c r="V398" s="9"/>
      <c r="W398" s="9"/>
      <c r="X398" s="9"/>
      <c r="Y398" s="8"/>
      <c r="Z398" s="9"/>
      <c r="AA398" s="8"/>
      <c r="AC398" s="8"/>
      <c r="AO398" s="8"/>
      <c r="AQ398" s="31"/>
      <c r="AT398" s="31"/>
      <c r="AU398" s="21"/>
      <c r="AV398" s="23"/>
      <c r="BI398" s="18"/>
      <c r="BK398" s="54"/>
      <c r="BM398" s="18"/>
      <c r="BO398" s="18"/>
      <c r="BQ398" s="18"/>
      <c r="BR398" s="18"/>
      <c r="BY398" s="18"/>
      <c r="CB398" s="18"/>
      <c r="CG398" s="18"/>
      <c r="CK398" s="18"/>
      <c r="CM398" s="18"/>
      <c r="CN398" s="18"/>
      <c r="CQ398" s="18"/>
      <c r="CS398" s="18"/>
      <c r="DD398" s="18"/>
    </row>
    <row r="399" spans="3:108" x14ac:dyDescent="0.3">
      <c r="C399" s="25"/>
      <c r="D399" s="12"/>
      <c r="E399" s="14"/>
      <c r="H399" s="16"/>
      <c r="I399" s="11"/>
      <c r="J399" s="39"/>
      <c r="K399" s="39"/>
      <c r="L399" s="39"/>
      <c r="M399" s="39"/>
      <c r="N399" s="42"/>
      <c r="O399" s="8"/>
      <c r="P399" s="9"/>
      <c r="Q399" s="9"/>
      <c r="R399" s="8"/>
      <c r="S399" s="9"/>
      <c r="T399" s="9"/>
      <c r="U399" s="8"/>
      <c r="V399" s="9"/>
      <c r="W399" s="9"/>
      <c r="X399" s="9"/>
      <c r="Y399" s="8"/>
      <c r="Z399" s="9"/>
      <c r="AA399" s="8"/>
      <c r="AC399" s="8"/>
      <c r="AO399" s="8"/>
      <c r="AQ399" s="31"/>
      <c r="AT399" s="31"/>
      <c r="AU399" s="21"/>
      <c r="AV399" s="23"/>
      <c r="BI399" s="18"/>
      <c r="BK399" s="54"/>
      <c r="BM399" s="18"/>
      <c r="BO399" s="18"/>
      <c r="BQ399" s="18"/>
      <c r="BR399" s="18"/>
      <c r="BY399" s="18"/>
      <c r="CB399" s="18"/>
      <c r="CG399" s="18"/>
      <c r="CK399" s="18"/>
      <c r="CM399" s="18"/>
      <c r="CN399" s="18"/>
      <c r="CQ399" s="18"/>
      <c r="CS399" s="18"/>
      <c r="DD399" s="18"/>
    </row>
    <row r="400" spans="3:108" x14ac:dyDescent="0.3">
      <c r="C400" s="25"/>
      <c r="D400" s="12"/>
      <c r="E400" s="14"/>
      <c r="H400" s="16"/>
      <c r="I400" s="11"/>
      <c r="J400" s="39"/>
      <c r="K400" s="39"/>
      <c r="L400" s="39"/>
      <c r="M400" s="39"/>
      <c r="N400" s="42"/>
      <c r="O400" s="8"/>
      <c r="P400" s="9"/>
      <c r="Q400" s="9"/>
      <c r="R400" s="8"/>
      <c r="S400" s="9"/>
      <c r="T400" s="9"/>
      <c r="U400" s="8"/>
      <c r="V400" s="9"/>
      <c r="W400" s="9"/>
      <c r="X400" s="9"/>
      <c r="Y400" s="8"/>
      <c r="Z400" s="9"/>
      <c r="AA400" s="8"/>
      <c r="AC400" s="8"/>
      <c r="AO400" s="8"/>
      <c r="AQ400" s="31"/>
      <c r="AT400" s="31"/>
      <c r="AU400" s="21"/>
      <c r="AV400" s="23"/>
      <c r="BI400" s="18"/>
      <c r="BK400" s="54"/>
      <c r="BM400" s="18"/>
      <c r="BO400" s="18"/>
      <c r="BQ400" s="18"/>
      <c r="BR400" s="18"/>
      <c r="BY400" s="18"/>
      <c r="CB400" s="18"/>
      <c r="CG400" s="18"/>
      <c r="CK400" s="18"/>
      <c r="CM400" s="18"/>
      <c r="CN400" s="18"/>
      <c r="CQ400" s="18"/>
      <c r="CS400" s="18"/>
      <c r="DD400" s="18"/>
    </row>
    <row r="401" spans="3:108" x14ac:dyDescent="0.3">
      <c r="C401" s="25"/>
      <c r="D401" s="12"/>
      <c r="E401" s="14"/>
      <c r="H401" s="16"/>
      <c r="I401" s="11"/>
      <c r="J401" s="39"/>
      <c r="K401" s="39"/>
      <c r="L401" s="39"/>
      <c r="M401" s="39"/>
      <c r="N401" s="42"/>
      <c r="O401" s="8"/>
      <c r="P401" s="9"/>
      <c r="Q401" s="9"/>
      <c r="R401" s="8"/>
      <c r="S401" s="9"/>
      <c r="T401" s="9"/>
      <c r="U401" s="8"/>
      <c r="V401" s="9"/>
      <c r="W401" s="9"/>
      <c r="X401" s="9"/>
      <c r="Y401" s="8"/>
      <c r="Z401" s="9"/>
      <c r="AA401" s="8"/>
      <c r="AC401" s="8"/>
      <c r="AO401" s="8"/>
      <c r="AQ401" s="31"/>
      <c r="AT401" s="31"/>
      <c r="AU401" s="21"/>
      <c r="AV401" s="23"/>
      <c r="BI401" s="18"/>
      <c r="BK401" s="54"/>
      <c r="BM401" s="18"/>
      <c r="BO401" s="18"/>
      <c r="BQ401" s="18"/>
      <c r="BR401" s="18"/>
      <c r="BY401" s="18"/>
      <c r="CB401" s="18"/>
      <c r="CG401" s="18"/>
      <c r="CK401" s="18"/>
      <c r="CM401" s="18"/>
      <c r="CN401" s="18"/>
      <c r="CQ401" s="18"/>
      <c r="CS401" s="18"/>
      <c r="DD401" s="18"/>
    </row>
    <row r="402" spans="3:108" x14ac:dyDescent="0.3">
      <c r="C402" s="25"/>
      <c r="D402" s="12"/>
      <c r="E402" s="14"/>
      <c r="H402" s="16"/>
      <c r="I402" s="11"/>
      <c r="J402" s="39"/>
      <c r="K402" s="39"/>
      <c r="L402" s="39"/>
      <c r="M402" s="39"/>
      <c r="N402" s="42"/>
      <c r="O402" s="8"/>
      <c r="P402" s="9"/>
      <c r="Q402" s="9"/>
      <c r="R402" s="8"/>
      <c r="S402" s="9"/>
      <c r="T402" s="9"/>
      <c r="U402" s="8"/>
      <c r="V402" s="9"/>
      <c r="W402" s="9"/>
      <c r="X402" s="9"/>
      <c r="Y402" s="8"/>
      <c r="Z402" s="9"/>
      <c r="AA402" s="8"/>
      <c r="AC402" s="8"/>
      <c r="AO402" s="8"/>
      <c r="AQ402" s="31"/>
      <c r="AT402" s="31"/>
      <c r="AU402" s="21"/>
      <c r="AV402" s="23"/>
      <c r="BI402" s="18"/>
      <c r="BK402" s="54"/>
      <c r="BM402" s="18"/>
      <c r="BO402" s="18"/>
      <c r="BQ402" s="18"/>
      <c r="BR402" s="18"/>
      <c r="BY402" s="18"/>
      <c r="CB402" s="18"/>
      <c r="CG402" s="18"/>
      <c r="CK402" s="18"/>
      <c r="CM402" s="18"/>
      <c r="CN402" s="18"/>
      <c r="CQ402" s="18"/>
      <c r="CS402" s="18"/>
      <c r="DD402" s="18"/>
    </row>
    <row r="403" spans="3:108" x14ac:dyDescent="0.3">
      <c r="C403" s="25"/>
      <c r="D403" s="12"/>
      <c r="E403" s="14"/>
      <c r="H403" s="16"/>
      <c r="I403" s="11"/>
      <c r="J403" s="39"/>
      <c r="K403" s="39"/>
      <c r="L403" s="39"/>
      <c r="M403" s="39"/>
      <c r="N403" s="42"/>
      <c r="O403" s="8"/>
      <c r="P403" s="9"/>
      <c r="Q403" s="9"/>
      <c r="R403" s="8"/>
      <c r="S403" s="9"/>
      <c r="T403" s="9"/>
      <c r="U403" s="8"/>
      <c r="V403" s="9"/>
      <c r="W403" s="9"/>
      <c r="X403" s="9"/>
      <c r="Y403" s="8"/>
      <c r="Z403" s="9"/>
      <c r="AA403" s="8"/>
      <c r="AC403" s="8"/>
      <c r="AO403" s="8"/>
      <c r="AQ403" s="31"/>
      <c r="AT403" s="31"/>
      <c r="AU403" s="21"/>
      <c r="AV403" s="23"/>
      <c r="BI403" s="18"/>
      <c r="BK403" s="54"/>
      <c r="BM403" s="18"/>
      <c r="BO403" s="18"/>
      <c r="BQ403" s="18"/>
      <c r="BR403" s="18"/>
      <c r="BY403" s="18"/>
      <c r="CB403" s="18"/>
      <c r="CG403" s="18"/>
      <c r="CK403" s="18"/>
      <c r="CM403" s="18"/>
      <c r="CN403" s="18"/>
      <c r="CQ403" s="18"/>
      <c r="CS403" s="18"/>
      <c r="DD403" s="18"/>
    </row>
    <row r="404" spans="3:108" x14ac:dyDescent="0.3">
      <c r="C404" s="25"/>
      <c r="D404" s="12"/>
      <c r="E404" s="14"/>
      <c r="H404" s="16"/>
      <c r="I404" s="11"/>
      <c r="J404" s="39"/>
      <c r="K404" s="39"/>
      <c r="L404" s="39"/>
      <c r="M404" s="39"/>
      <c r="N404" s="42"/>
      <c r="O404" s="8"/>
      <c r="P404" s="9"/>
      <c r="Q404" s="9"/>
      <c r="R404" s="8"/>
      <c r="S404" s="9"/>
      <c r="T404" s="9"/>
      <c r="U404" s="8"/>
      <c r="V404" s="9"/>
      <c r="W404" s="9"/>
      <c r="X404" s="9"/>
      <c r="Y404" s="8"/>
      <c r="Z404" s="9"/>
      <c r="AA404" s="8"/>
      <c r="AC404" s="8"/>
      <c r="AO404" s="8"/>
      <c r="AQ404" s="31"/>
      <c r="AT404" s="31"/>
      <c r="AU404" s="21"/>
      <c r="AV404" s="23"/>
      <c r="BI404" s="18"/>
      <c r="BK404" s="54"/>
      <c r="BM404" s="18"/>
      <c r="BO404" s="18"/>
      <c r="BQ404" s="18"/>
      <c r="BR404" s="18"/>
      <c r="BY404" s="18"/>
      <c r="CB404" s="18"/>
      <c r="CG404" s="18"/>
      <c r="CK404" s="18"/>
      <c r="CM404" s="18"/>
      <c r="CN404" s="18"/>
      <c r="CQ404" s="18"/>
      <c r="CS404" s="18"/>
      <c r="DD404" s="18"/>
    </row>
    <row r="405" spans="3:108" x14ac:dyDescent="0.3">
      <c r="C405" s="25"/>
      <c r="D405" s="12"/>
      <c r="E405" s="14"/>
      <c r="H405" s="16"/>
      <c r="I405" s="11"/>
      <c r="J405" s="39"/>
      <c r="K405" s="39"/>
      <c r="L405" s="39"/>
      <c r="M405" s="39"/>
      <c r="N405" s="42"/>
      <c r="O405" s="8"/>
      <c r="P405" s="9"/>
      <c r="Q405" s="9"/>
      <c r="R405" s="8"/>
      <c r="S405" s="9"/>
      <c r="T405" s="9"/>
      <c r="U405" s="8"/>
      <c r="V405" s="9"/>
      <c r="W405" s="9"/>
      <c r="X405" s="9"/>
      <c r="Y405" s="8"/>
      <c r="Z405" s="9"/>
      <c r="AA405" s="8"/>
      <c r="AC405" s="8"/>
      <c r="AO405" s="8"/>
      <c r="AQ405" s="31"/>
      <c r="AT405" s="31"/>
      <c r="AU405" s="21"/>
      <c r="AV405" s="23"/>
      <c r="BI405" s="18"/>
      <c r="BK405" s="54"/>
      <c r="BM405" s="18"/>
      <c r="BO405" s="18"/>
      <c r="BQ405" s="18"/>
      <c r="BR405" s="18"/>
      <c r="BY405" s="18"/>
      <c r="CB405" s="18"/>
      <c r="CG405" s="18"/>
      <c r="CK405" s="18"/>
      <c r="CM405" s="18"/>
      <c r="CN405" s="18"/>
      <c r="CQ405" s="18"/>
      <c r="CS405" s="18"/>
      <c r="DD405" s="18"/>
    </row>
    <row r="406" spans="3:108" x14ac:dyDescent="0.3">
      <c r="C406" s="25"/>
      <c r="D406" s="12"/>
      <c r="E406" s="14"/>
      <c r="H406" s="16"/>
      <c r="I406" s="11"/>
      <c r="J406" s="39"/>
      <c r="K406" s="39"/>
      <c r="L406" s="39"/>
      <c r="M406" s="39"/>
      <c r="N406" s="42"/>
      <c r="O406" s="8"/>
      <c r="P406" s="9"/>
      <c r="Q406" s="9"/>
      <c r="R406" s="8"/>
      <c r="S406" s="9"/>
      <c r="T406" s="9"/>
      <c r="U406" s="8"/>
      <c r="V406" s="9"/>
      <c r="W406" s="9"/>
      <c r="X406" s="9"/>
      <c r="Y406" s="8"/>
      <c r="Z406" s="9"/>
      <c r="AA406" s="8"/>
      <c r="AC406" s="8"/>
      <c r="AO406" s="8"/>
      <c r="AQ406" s="31"/>
      <c r="AT406" s="31"/>
      <c r="AU406" s="21"/>
      <c r="AV406" s="23"/>
      <c r="BI406" s="18"/>
      <c r="BK406" s="54"/>
      <c r="BM406" s="18"/>
      <c r="BO406" s="18"/>
      <c r="BQ406" s="18"/>
      <c r="BR406" s="18"/>
      <c r="BY406" s="18"/>
      <c r="CB406" s="18"/>
      <c r="CG406" s="18"/>
      <c r="CK406" s="18"/>
      <c r="CM406" s="18"/>
      <c r="CN406" s="18"/>
      <c r="CQ406" s="18"/>
      <c r="CS406" s="18"/>
      <c r="DD406" s="18"/>
    </row>
    <row r="407" spans="3:108" x14ac:dyDescent="0.3">
      <c r="C407" s="25"/>
      <c r="D407" s="12"/>
      <c r="E407" s="14"/>
      <c r="H407" s="16"/>
      <c r="I407" s="11"/>
      <c r="J407" s="39"/>
      <c r="K407" s="39"/>
      <c r="L407" s="39"/>
      <c r="M407" s="39"/>
      <c r="N407" s="42"/>
      <c r="O407" s="8"/>
      <c r="P407" s="9"/>
      <c r="Q407" s="9"/>
      <c r="R407" s="8"/>
      <c r="S407" s="9"/>
      <c r="T407" s="9"/>
      <c r="U407" s="8"/>
      <c r="V407" s="9"/>
      <c r="W407" s="9"/>
      <c r="X407" s="9"/>
      <c r="Y407" s="8"/>
      <c r="Z407" s="9"/>
      <c r="AA407" s="8"/>
      <c r="AC407" s="8"/>
      <c r="AO407" s="8"/>
      <c r="AQ407" s="31"/>
      <c r="AT407" s="31"/>
      <c r="AU407" s="21"/>
      <c r="AV407" s="23"/>
      <c r="BI407" s="18"/>
      <c r="BK407" s="54"/>
      <c r="BM407" s="18"/>
      <c r="BO407" s="18"/>
      <c r="BQ407" s="18"/>
      <c r="BR407" s="18"/>
      <c r="BY407" s="18"/>
      <c r="CB407" s="18"/>
      <c r="CG407" s="18"/>
      <c r="CK407" s="18"/>
      <c r="CM407" s="18"/>
      <c r="CN407" s="18"/>
      <c r="CQ407" s="18"/>
      <c r="CS407" s="18"/>
      <c r="DD407" s="18"/>
    </row>
    <row r="408" spans="3:108" x14ac:dyDescent="0.3">
      <c r="C408" s="25"/>
      <c r="D408" s="12"/>
      <c r="E408" s="14"/>
      <c r="H408" s="16"/>
      <c r="I408" s="11"/>
      <c r="J408" s="39"/>
      <c r="K408" s="39"/>
      <c r="L408" s="39"/>
      <c r="M408" s="39"/>
      <c r="N408" s="42"/>
      <c r="O408" s="8"/>
      <c r="P408" s="9"/>
      <c r="Q408" s="9"/>
      <c r="R408" s="8"/>
      <c r="S408" s="9"/>
      <c r="T408" s="9"/>
      <c r="U408" s="8"/>
      <c r="V408" s="9"/>
      <c r="W408" s="9"/>
      <c r="X408" s="9"/>
      <c r="Y408" s="8"/>
      <c r="Z408" s="9"/>
      <c r="AA408" s="8"/>
      <c r="AC408" s="8"/>
      <c r="AO408" s="8"/>
      <c r="AQ408" s="31"/>
      <c r="AT408" s="31"/>
      <c r="AU408" s="21"/>
      <c r="AV408" s="23"/>
      <c r="BI408" s="18"/>
      <c r="BK408" s="54"/>
      <c r="BM408" s="18"/>
      <c r="BO408" s="18"/>
      <c r="BQ408" s="18"/>
      <c r="BR408" s="18"/>
      <c r="BY408" s="18"/>
      <c r="CB408" s="18"/>
      <c r="CG408" s="18"/>
      <c r="CK408" s="18"/>
      <c r="CM408" s="18"/>
      <c r="CN408" s="18"/>
      <c r="CQ408" s="18"/>
      <c r="CS408" s="18"/>
      <c r="DD408" s="18"/>
    </row>
    <row r="409" spans="3:108" x14ac:dyDescent="0.3">
      <c r="C409" s="25"/>
      <c r="D409" s="12"/>
      <c r="E409" s="14"/>
      <c r="H409" s="16"/>
      <c r="I409" s="11"/>
      <c r="J409" s="39"/>
      <c r="K409" s="39"/>
      <c r="L409" s="39"/>
      <c r="M409" s="39"/>
      <c r="N409" s="42"/>
      <c r="O409" s="8"/>
      <c r="P409" s="9"/>
      <c r="Q409" s="9"/>
      <c r="R409" s="8"/>
      <c r="S409" s="9"/>
      <c r="T409" s="9"/>
      <c r="U409" s="8"/>
      <c r="V409" s="9"/>
      <c r="W409" s="9"/>
      <c r="X409" s="9"/>
      <c r="Y409" s="8"/>
      <c r="Z409" s="9"/>
      <c r="AA409" s="8"/>
      <c r="AC409" s="8"/>
      <c r="AO409" s="8"/>
      <c r="AQ409" s="31"/>
      <c r="AT409" s="31"/>
      <c r="AU409" s="21"/>
      <c r="AV409" s="23"/>
      <c r="BI409" s="18"/>
      <c r="BK409" s="54"/>
      <c r="BM409" s="18"/>
      <c r="BO409" s="18"/>
      <c r="BQ409" s="18"/>
      <c r="BR409" s="18"/>
      <c r="BY409" s="18"/>
      <c r="CB409" s="18"/>
      <c r="CG409" s="18"/>
      <c r="CK409" s="18"/>
      <c r="CM409" s="18"/>
      <c r="CN409" s="18"/>
      <c r="CQ409" s="18"/>
      <c r="CS409" s="18"/>
      <c r="DD409" s="18"/>
    </row>
    <row r="410" spans="3:108" x14ac:dyDescent="0.3">
      <c r="C410" s="25"/>
      <c r="D410" s="12"/>
      <c r="E410" s="14"/>
      <c r="H410" s="16"/>
      <c r="I410" s="11"/>
      <c r="J410" s="39"/>
      <c r="K410" s="39"/>
      <c r="L410" s="39"/>
      <c r="M410" s="39"/>
      <c r="N410" s="42"/>
      <c r="O410" s="8"/>
      <c r="P410" s="9"/>
      <c r="Q410" s="9"/>
      <c r="R410" s="8"/>
      <c r="S410" s="9"/>
      <c r="T410" s="9"/>
      <c r="U410" s="8"/>
      <c r="V410" s="9"/>
      <c r="W410" s="9"/>
      <c r="X410" s="9"/>
      <c r="Y410" s="8"/>
      <c r="Z410" s="9"/>
      <c r="AA410" s="8"/>
      <c r="AC410" s="8"/>
      <c r="AO410" s="8"/>
      <c r="AQ410" s="31"/>
      <c r="AT410" s="31"/>
      <c r="AU410" s="21"/>
      <c r="AV410" s="23"/>
      <c r="BI410" s="18"/>
      <c r="BK410" s="54"/>
      <c r="BM410" s="18"/>
      <c r="BO410" s="18"/>
      <c r="BQ410" s="18"/>
      <c r="BR410" s="18"/>
      <c r="BY410" s="18"/>
      <c r="CB410" s="18"/>
      <c r="CG410" s="18"/>
      <c r="CK410" s="18"/>
      <c r="CM410" s="18"/>
      <c r="CN410" s="18"/>
      <c r="CQ410" s="18"/>
      <c r="CS410" s="18"/>
      <c r="DD410" s="18"/>
    </row>
    <row r="411" spans="3:108" x14ac:dyDescent="0.3">
      <c r="C411" s="25"/>
      <c r="D411" s="12"/>
      <c r="E411" s="14"/>
      <c r="H411" s="16"/>
      <c r="I411" s="11"/>
      <c r="J411" s="39"/>
      <c r="K411" s="39"/>
      <c r="L411" s="39"/>
      <c r="M411" s="39"/>
      <c r="N411" s="42"/>
      <c r="O411" s="8"/>
      <c r="P411" s="9"/>
      <c r="Q411" s="9"/>
      <c r="R411" s="8"/>
      <c r="S411" s="9"/>
      <c r="T411" s="9"/>
      <c r="U411" s="8"/>
      <c r="V411" s="9"/>
      <c r="W411" s="9"/>
      <c r="X411" s="9"/>
      <c r="Y411" s="8"/>
      <c r="Z411" s="9"/>
      <c r="AA411" s="8"/>
      <c r="AC411" s="8"/>
      <c r="AO411" s="8"/>
      <c r="AQ411" s="31"/>
      <c r="AT411" s="31"/>
      <c r="AU411" s="21"/>
      <c r="AV411" s="23"/>
      <c r="BI411" s="18"/>
      <c r="BK411" s="54"/>
      <c r="BM411" s="18"/>
      <c r="BO411" s="18"/>
      <c r="BQ411" s="18"/>
      <c r="BR411" s="18"/>
      <c r="BY411" s="18"/>
      <c r="CB411" s="18"/>
      <c r="CG411" s="18"/>
      <c r="CK411" s="18"/>
      <c r="CM411" s="18"/>
      <c r="CN411" s="18"/>
      <c r="CQ411" s="18"/>
      <c r="CS411" s="18"/>
      <c r="DD411" s="18"/>
    </row>
    <row r="412" spans="3:108" x14ac:dyDescent="0.3">
      <c r="C412" s="25"/>
      <c r="D412" s="12"/>
      <c r="E412" s="14"/>
      <c r="H412" s="16"/>
      <c r="I412" s="11"/>
      <c r="J412" s="39"/>
      <c r="K412" s="39"/>
      <c r="L412" s="39"/>
      <c r="M412" s="39"/>
      <c r="N412" s="42"/>
      <c r="O412" s="8"/>
      <c r="P412" s="9"/>
      <c r="Q412" s="9"/>
      <c r="R412" s="8"/>
      <c r="S412" s="9"/>
      <c r="T412" s="9"/>
      <c r="U412" s="8"/>
      <c r="V412" s="9"/>
      <c r="W412" s="9"/>
      <c r="X412" s="9"/>
      <c r="Y412" s="8"/>
      <c r="Z412" s="9"/>
      <c r="AA412" s="8"/>
      <c r="AC412" s="8"/>
      <c r="AO412" s="8"/>
      <c r="AQ412" s="31"/>
      <c r="AT412" s="31"/>
      <c r="AU412" s="21"/>
      <c r="AV412" s="23"/>
      <c r="BI412" s="18"/>
      <c r="BK412" s="54"/>
      <c r="BM412" s="18"/>
      <c r="BO412" s="18"/>
      <c r="BQ412" s="18"/>
      <c r="BR412" s="18"/>
      <c r="BY412" s="18"/>
      <c r="CB412" s="18"/>
      <c r="CG412" s="18"/>
      <c r="CK412" s="18"/>
      <c r="CM412" s="18"/>
      <c r="CN412" s="18"/>
      <c r="CQ412" s="18"/>
      <c r="CS412" s="18"/>
      <c r="DD412" s="18"/>
    </row>
    <row r="413" spans="3:108" x14ac:dyDescent="0.3">
      <c r="C413" s="25"/>
      <c r="D413" s="12"/>
      <c r="E413" s="14"/>
      <c r="H413" s="16"/>
      <c r="I413" s="11"/>
      <c r="J413" s="39"/>
      <c r="K413" s="39"/>
      <c r="L413" s="39"/>
      <c r="M413" s="39"/>
      <c r="N413" s="42"/>
      <c r="O413" s="8"/>
      <c r="P413" s="9"/>
      <c r="Q413" s="9"/>
      <c r="R413" s="8"/>
      <c r="S413" s="9"/>
      <c r="T413" s="9"/>
      <c r="U413" s="8"/>
      <c r="V413" s="9"/>
      <c r="W413" s="9"/>
      <c r="X413" s="9"/>
      <c r="Y413" s="8"/>
      <c r="Z413" s="9"/>
      <c r="AA413" s="8"/>
      <c r="AC413" s="8"/>
      <c r="AO413" s="8"/>
      <c r="AQ413" s="31"/>
      <c r="AT413" s="31"/>
      <c r="AU413" s="21"/>
      <c r="AV413" s="23"/>
      <c r="BI413" s="18"/>
      <c r="BK413" s="54"/>
      <c r="BM413" s="18"/>
      <c r="BO413" s="18"/>
      <c r="BQ413" s="18"/>
      <c r="BR413" s="18"/>
      <c r="BY413" s="18"/>
      <c r="CB413" s="18"/>
      <c r="CG413" s="18"/>
      <c r="CK413" s="18"/>
      <c r="CM413" s="18"/>
      <c r="CN413" s="18"/>
      <c r="CQ413" s="18"/>
      <c r="CS413" s="18"/>
      <c r="DD413" s="18"/>
    </row>
    <row r="414" spans="3:108" x14ac:dyDescent="0.3">
      <c r="C414" s="25"/>
      <c r="D414" s="12"/>
      <c r="E414" s="14"/>
      <c r="H414" s="16"/>
      <c r="I414" s="11"/>
      <c r="J414" s="39"/>
      <c r="K414" s="39"/>
      <c r="L414" s="39"/>
      <c r="M414" s="39"/>
      <c r="N414" s="42"/>
      <c r="O414" s="8"/>
      <c r="P414" s="9"/>
      <c r="Q414" s="9"/>
      <c r="R414" s="8"/>
      <c r="S414" s="9"/>
      <c r="T414" s="9"/>
      <c r="U414" s="8"/>
      <c r="V414" s="9"/>
      <c r="W414" s="9"/>
      <c r="X414" s="9"/>
      <c r="Y414" s="8"/>
      <c r="Z414" s="9"/>
      <c r="AA414" s="8"/>
      <c r="AC414" s="8"/>
      <c r="AO414" s="8"/>
      <c r="AQ414" s="31"/>
      <c r="AT414" s="31"/>
      <c r="AU414" s="21"/>
      <c r="AV414" s="23"/>
      <c r="BI414" s="18"/>
      <c r="BK414" s="54"/>
      <c r="BM414" s="18"/>
      <c r="BO414" s="18"/>
      <c r="BQ414" s="18"/>
      <c r="BR414" s="18"/>
      <c r="BY414" s="18"/>
      <c r="CB414" s="18"/>
      <c r="CG414" s="18"/>
      <c r="CK414" s="18"/>
      <c r="CM414" s="18"/>
      <c r="CN414" s="18"/>
      <c r="CQ414" s="18"/>
      <c r="CS414" s="18"/>
      <c r="DD414" s="18"/>
    </row>
    <row r="415" spans="3:108" x14ac:dyDescent="0.3">
      <c r="C415" s="25"/>
      <c r="D415" s="12"/>
      <c r="E415" s="14"/>
      <c r="H415" s="16"/>
      <c r="I415" s="11"/>
      <c r="J415" s="39"/>
      <c r="K415" s="39"/>
      <c r="L415" s="39"/>
      <c r="M415" s="39"/>
      <c r="N415" s="42"/>
      <c r="O415" s="8"/>
      <c r="P415" s="9"/>
      <c r="Q415" s="9"/>
      <c r="R415" s="8"/>
      <c r="S415" s="9"/>
      <c r="T415" s="9"/>
      <c r="U415" s="8"/>
      <c r="V415" s="9"/>
      <c r="W415" s="9"/>
      <c r="X415" s="9"/>
      <c r="Y415" s="8"/>
      <c r="Z415" s="9"/>
      <c r="AA415" s="8"/>
      <c r="AC415" s="8"/>
      <c r="AO415" s="8"/>
      <c r="AQ415" s="31"/>
      <c r="AT415" s="31"/>
      <c r="AU415" s="21"/>
      <c r="AV415" s="23"/>
      <c r="BI415" s="18"/>
      <c r="BK415" s="54"/>
      <c r="BM415" s="18"/>
      <c r="BO415" s="18"/>
      <c r="BQ415" s="18"/>
      <c r="BR415" s="18"/>
      <c r="BY415" s="18"/>
      <c r="CB415" s="18"/>
      <c r="CG415" s="18"/>
      <c r="CK415" s="18"/>
      <c r="CM415" s="18"/>
      <c r="CN415" s="18"/>
      <c r="CQ415" s="18"/>
      <c r="CS415" s="18"/>
      <c r="DD415" s="18"/>
    </row>
    <row r="416" spans="3:108" x14ac:dyDescent="0.3">
      <c r="C416" s="25"/>
      <c r="D416" s="12"/>
      <c r="E416" s="14"/>
      <c r="H416" s="16"/>
      <c r="I416" s="11"/>
      <c r="J416" s="39"/>
      <c r="K416" s="39"/>
      <c r="L416" s="39"/>
      <c r="M416" s="39"/>
      <c r="N416" s="42"/>
      <c r="O416" s="8"/>
      <c r="P416" s="9"/>
      <c r="Q416" s="9"/>
      <c r="R416" s="8"/>
      <c r="S416" s="9"/>
      <c r="T416" s="9"/>
      <c r="U416" s="8"/>
      <c r="V416" s="9"/>
      <c r="W416" s="9"/>
      <c r="X416" s="9"/>
      <c r="Y416" s="8"/>
      <c r="Z416" s="9"/>
      <c r="AA416" s="8"/>
      <c r="AC416" s="8"/>
      <c r="AO416" s="8"/>
      <c r="AQ416" s="31"/>
      <c r="AT416" s="31"/>
      <c r="AU416" s="21"/>
      <c r="AV416" s="23"/>
      <c r="BI416" s="18"/>
      <c r="BK416" s="54"/>
      <c r="BM416" s="18"/>
      <c r="BO416" s="18"/>
      <c r="BQ416" s="18"/>
      <c r="BR416" s="18"/>
      <c r="BY416" s="18"/>
      <c r="CB416" s="18"/>
      <c r="CG416" s="18"/>
      <c r="CK416" s="18"/>
      <c r="CM416" s="18"/>
      <c r="CN416" s="18"/>
      <c r="CQ416" s="18"/>
      <c r="CS416" s="18"/>
      <c r="DD416" s="18"/>
    </row>
    <row r="417" spans="3:108" x14ac:dyDescent="0.3">
      <c r="C417" s="25"/>
      <c r="D417" s="12"/>
      <c r="E417" s="14"/>
      <c r="H417" s="16"/>
      <c r="I417" s="11"/>
      <c r="J417" s="39"/>
      <c r="K417" s="39"/>
      <c r="L417" s="39"/>
      <c r="M417" s="39"/>
      <c r="N417" s="42"/>
      <c r="O417" s="8"/>
      <c r="P417" s="9"/>
      <c r="Q417" s="9"/>
      <c r="R417" s="8"/>
      <c r="S417" s="9"/>
      <c r="T417" s="9"/>
      <c r="U417" s="8"/>
      <c r="V417" s="9"/>
      <c r="W417" s="9"/>
      <c r="X417" s="9"/>
      <c r="Y417" s="8"/>
      <c r="Z417" s="9"/>
      <c r="AA417" s="8"/>
      <c r="AC417" s="8"/>
      <c r="AO417" s="8"/>
      <c r="AQ417" s="31"/>
      <c r="AT417" s="31"/>
      <c r="AU417" s="21"/>
      <c r="AV417" s="23"/>
      <c r="BI417" s="18"/>
      <c r="BK417" s="54"/>
      <c r="BM417" s="18"/>
      <c r="BO417" s="18"/>
      <c r="BQ417" s="18"/>
      <c r="BR417" s="18"/>
      <c r="BY417" s="18"/>
      <c r="CB417" s="18"/>
      <c r="CG417" s="18"/>
      <c r="CK417" s="18"/>
      <c r="CM417" s="18"/>
      <c r="CN417" s="18"/>
      <c r="CQ417" s="18"/>
      <c r="CS417" s="18"/>
      <c r="DD417" s="18"/>
    </row>
    <row r="418" spans="3:108" x14ac:dyDescent="0.3">
      <c r="C418" s="25"/>
      <c r="D418" s="12"/>
      <c r="E418" s="14"/>
      <c r="H418" s="16"/>
      <c r="I418" s="11"/>
      <c r="J418" s="39"/>
      <c r="K418" s="39"/>
      <c r="L418" s="39"/>
      <c r="M418" s="39"/>
      <c r="N418" s="42"/>
      <c r="O418" s="8"/>
      <c r="P418" s="9"/>
      <c r="Q418" s="9"/>
      <c r="R418" s="8"/>
      <c r="S418" s="9"/>
      <c r="T418" s="9"/>
      <c r="U418" s="8"/>
      <c r="V418" s="9"/>
      <c r="W418" s="9"/>
      <c r="X418" s="9"/>
      <c r="Y418" s="8"/>
      <c r="Z418" s="9"/>
      <c r="AA418" s="8"/>
      <c r="AC418" s="8"/>
      <c r="AO418" s="8"/>
      <c r="AQ418" s="31"/>
      <c r="AT418" s="31"/>
      <c r="AU418" s="21"/>
      <c r="AV418" s="23"/>
      <c r="BI418" s="18"/>
      <c r="BK418" s="54"/>
      <c r="BM418" s="18"/>
      <c r="BO418" s="18"/>
      <c r="BQ418" s="18"/>
      <c r="BR418" s="18"/>
      <c r="BY418" s="18"/>
      <c r="CB418" s="18"/>
      <c r="CG418" s="18"/>
      <c r="CK418" s="18"/>
      <c r="CM418" s="18"/>
      <c r="CN418" s="18"/>
      <c r="CQ418" s="18"/>
      <c r="CS418" s="18"/>
      <c r="DD418" s="18"/>
    </row>
    <row r="419" spans="3:108" x14ac:dyDescent="0.3">
      <c r="C419" s="25"/>
      <c r="D419" s="12"/>
      <c r="E419" s="14"/>
      <c r="H419" s="16"/>
      <c r="I419" s="11"/>
      <c r="J419" s="39"/>
      <c r="K419" s="39"/>
      <c r="L419" s="39"/>
      <c r="M419" s="39"/>
      <c r="N419" s="42"/>
      <c r="O419" s="8"/>
      <c r="P419" s="9"/>
      <c r="Q419" s="9"/>
      <c r="R419" s="8"/>
      <c r="S419" s="9"/>
      <c r="T419" s="9"/>
      <c r="U419" s="8"/>
      <c r="V419" s="9"/>
      <c r="W419" s="9"/>
      <c r="X419" s="9"/>
      <c r="Y419" s="8"/>
      <c r="Z419" s="9"/>
      <c r="AA419" s="8"/>
      <c r="AC419" s="8"/>
      <c r="AO419" s="8"/>
      <c r="AQ419" s="31"/>
      <c r="AT419" s="31"/>
      <c r="AU419" s="21"/>
      <c r="AV419" s="23"/>
      <c r="BI419" s="18"/>
      <c r="BK419" s="54"/>
      <c r="BM419" s="18"/>
      <c r="BO419" s="18"/>
      <c r="BQ419" s="18"/>
      <c r="BR419" s="18"/>
      <c r="BY419" s="18"/>
      <c r="CB419" s="18"/>
      <c r="CG419" s="18"/>
      <c r="CK419" s="18"/>
      <c r="CM419" s="18"/>
      <c r="CN419" s="18"/>
      <c r="CQ419" s="18"/>
      <c r="CS419" s="18"/>
      <c r="DD419" s="18"/>
    </row>
    <row r="420" spans="3:108" x14ac:dyDescent="0.3">
      <c r="C420" s="25"/>
      <c r="D420" s="12"/>
      <c r="E420" s="14"/>
      <c r="H420" s="16"/>
      <c r="I420" s="11"/>
      <c r="J420" s="39"/>
      <c r="K420" s="39"/>
      <c r="L420" s="39"/>
      <c r="M420" s="39"/>
      <c r="N420" s="42"/>
      <c r="O420" s="8"/>
      <c r="P420" s="9"/>
      <c r="Q420" s="9"/>
      <c r="R420" s="8"/>
      <c r="S420" s="9"/>
      <c r="T420" s="9"/>
      <c r="U420" s="8"/>
      <c r="V420" s="9"/>
      <c r="W420" s="9"/>
      <c r="X420" s="9"/>
      <c r="Y420" s="8"/>
      <c r="Z420" s="9"/>
      <c r="AA420" s="8"/>
      <c r="AC420" s="8"/>
      <c r="AO420" s="8"/>
      <c r="AQ420" s="31"/>
      <c r="AT420" s="31"/>
      <c r="AU420" s="21"/>
      <c r="AV420" s="23"/>
      <c r="BI420" s="18"/>
      <c r="BK420" s="54"/>
      <c r="BM420" s="18"/>
      <c r="BO420" s="18"/>
      <c r="BQ420" s="18"/>
      <c r="BR420" s="18"/>
      <c r="BY420" s="18"/>
      <c r="CB420" s="18"/>
      <c r="CG420" s="18"/>
      <c r="CK420" s="18"/>
      <c r="CM420" s="18"/>
      <c r="CN420" s="18"/>
      <c r="CQ420" s="18"/>
      <c r="CS420" s="18"/>
      <c r="DD420" s="18"/>
    </row>
    <row r="421" spans="3:108" x14ac:dyDescent="0.3">
      <c r="C421" s="25"/>
      <c r="D421" s="12"/>
      <c r="E421" s="14"/>
      <c r="H421" s="16"/>
      <c r="I421" s="11"/>
      <c r="J421" s="39"/>
      <c r="K421" s="39"/>
      <c r="L421" s="39"/>
      <c r="M421" s="39"/>
      <c r="N421" s="42"/>
      <c r="O421" s="8"/>
      <c r="P421" s="9"/>
      <c r="Q421" s="9"/>
      <c r="R421" s="8"/>
      <c r="S421" s="9"/>
      <c r="T421" s="9"/>
      <c r="U421" s="8"/>
      <c r="V421" s="9"/>
      <c r="W421" s="9"/>
      <c r="X421" s="9"/>
      <c r="Y421" s="8"/>
      <c r="Z421" s="9"/>
      <c r="AA421" s="8"/>
      <c r="AC421" s="8"/>
      <c r="AO421" s="8"/>
      <c r="AQ421" s="31"/>
      <c r="AT421" s="31"/>
      <c r="AU421" s="21"/>
      <c r="AV421" s="23"/>
      <c r="BI421" s="18"/>
      <c r="BK421" s="54"/>
      <c r="BM421" s="18"/>
      <c r="BO421" s="18"/>
      <c r="BQ421" s="18"/>
      <c r="BR421" s="18"/>
      <c r="BY421" s="18"/>
      <c r="CB421" s="18"/>
      <c r="CG421" s="18"/>
      <c r="CK421" s="18"/>
      <c r="CM421" s="18"/>
      <c r="CN421" s="18"/>
      <c r="CQ421" s="18"/>
      <c r="CS421" s="18"/>
      <c r="DD421" s="18"/>
    </row>
    <row r="422" spans="3:108" x14ac:dyDescent="0.3">
      <c r="C422" s="25"/>
      <c r="D422" s="12"/>
      <c r="E422" s="14"/>
      <c r="H422" s="16"/>
      <c r="I422" s="11"/>
      <c r="J422" s="39"/>
      <c r="K422" s="39"/>
      <c r="L422" s="39"/>
      <c r="M422" s="39"/>
      <c r="N422" s="42"/>
      <c r="O422" s="8"/>
      <c r="P422" s="9"/>
      <c r="Q422" s="9"/>
      <c r="R422" s="8"/>
      <c r="S422" s="9"/>
      <c r="T422" s="9"/>
      <c r="U422" s="8"/>
      <c r="V422" s="9"/>
      <c r="W422" s="9"/>
      <c r="X422" s="9"/>
      <c r="Y422" s="8"/>
      <c r="Z422" s="9"/>
      <c r="AA422" s="8"/>
      <c r="AC422" s="8"/>
      <c r="AO422" s="8"/>
      <c r="AQ422" s="31"/>
      <c r="AT422" s="31"/>
      <c r="AU422" s="21"/>
      <c r="AV422" s="23"/>
      <c r="BI422" s="18"/>
      <c r="BK422" s="54"/>
      <c r="BM422" s="18"/>
      <c r="BO422" s="18"/>
      <c r="BQ422" s="18"/>
      <c r="BR422" s="18"/>
      <c r="BY422" s="18"/>
      <c r="CB422" s="18"/>
      <c r="CG422" s="18"/>
      <c r="CK422" s="18"/>
      <c r="CM422" s="18"/>
      <c r="CN422" s="18"/>
      <c r="CQ422" s="18"/>
      <c r="CS422" s="18"/>
      <c r="DD422" s="18"/>
    </row>
    <row r="423" spans="3:108" x14ac:dyDescent="0.3">
      <c r="C423" s="25"/>
      <c r="D423" s="12"/>
      <c r="E423" s="14"/>
      <c r="H423" s="16"/>
      <c r="I423" s="11"/>
      <c r="J423" s="39"/>
      <c r="K423" s="39"/>
      <c r="L423" s="39"/>
      <c r="M423" s="39"/>
      <c r="N423" s="42"/>
      <c r="O423" s="8"/>
      <c r="P423" s="9"/>
      <c r="Q423" s="9"/>
      <c r="R423" s="8"/>
      <c r="S423" s="9"/>
      <c r="T423" s="9"/>
      <c r="U423" s="8"/>
      <c r="V423" s="9"/>
      <c r="W423" s="9"/>
      <c r="X423" s="9"/>
      <c r="Y423" s="8"/>
      <c r="Z423" s="9"/>
      <c r="AA423" s="8"/>
      <c r="AC423" s="8"/>
      <c r="AO423" s="8"/>
      <c r="AQ423" s="31"/>
      <c r="AT423" s="31"/>
      <c r="AU423" s="21"/>
      <c r="AV423" s="23"/>
      <c r="BI423" s="18"/>
      <c r="BK423" s="54"/>
      <c r="BM423" s="18"/>
      <c r="BO423" s="18"/>
      <c r="BQ423" s="18"/>
      <c r="BR423" s="18"/>
      <c r="BY423" s="18"/>
      <c r="CB423" s="18"/>
      <c r="CG423" s="18"/>
      <c r="CK423" s="18"/>
      <c r="CM423" s="18"/>
      <c r="CN423" s="18"/>
      <c r="CQ423" s="18"/>
      <c r="CS423" s="18"/>
      <c r="DD423" s="18"/>
    </row>
    <row r="424" spans="3:108" x14ac:dyDescent="0.3">
      <c r="C424" s="25"/>
      <c r="D424" s="12"/>
      <c r="E424" s="14"/>
      <c r="H424" s="16"/>
      <c r="I424" s="11"/>
      <c r="J424" s="39"/>
      <c r="K424" s="39"/>
      <c r="L424" s="39"/>
      <c r="M424" s="39"/>
      <c r="N424" s="42"/>
      <c r="O424" s="8"/>
      <c r="P424" s="9"/>
      <c r="Q424" s="9"/>
      <c r="R424" s="8"/>
      <c r="S424" s="9"/>
      <c r="T424" s="9"/>
      <c r="U424" s="8"/>
      <c r="V424" s="9"/>
      <c r="W424" s="9"/>
      <c r="X424" s="9"/>
      <c r="Y424" s="8"/>
      <c r="Z424" s="9"/>
      <c r="AA424" s="8"/>
      <c r="AC424" s="8"/>
      <c r="AO424" s="8"/>
      <c r="AQ424" s="31"/>
      <c r="AT424" s="31"/>
      <c r="AU424" s="21"/>
      <c r="AV424" s="23"/>
      <c r="BI424" s="18"/>
      <c r="BK424" s="54"/>
      <c r="BM424" s="18"/>
      <c r="BO424" s="18"/>
      <c r="BQ424" s="18"/>
      <c r="BR424" s="18"/>
      <c r="BY424" s="18"/>
      <c r="CB424" s="18"/>
      <c r="CG424" s="18"/>
      <c r="CK424" s="18"/>
      <c r="CM424" s="18"/>
      <c r="CN424" s="18"/>
      <c r="CQ424" s="18"/>
      <c r="CS424" s="18"/>
      <c r="DD424" s="18"/>
    </row>
    <row r="425" spans="3:108" x14ac:dyDescent="0.3">
      <c r="C425" s="25"/>
      <c r="D425" s="12"/>
      <c r="E425" s="14"/>
      <c r="H425" s="16"/>
      <c r="I425" s="11"/>
      <c r="J425" s="39"/>
      <c r="K425" s="39"/>
      <c r="L425" s="39"/>
      <c r="M425" s="39"/>
      <c r="N425" s="42"/>
      <c r="O425" s="8"/>
      <c r="P425" s="9"/>
      <c r="Q425" s="9"/>
      <c r="R425" s="8"/>
      <c r="S425" s="9"/>
      <c r="T425" s="9"/>
      <c r="U425" s="8"/>
      <c r="V425" s="9"/>
      <c r="W425" s="9"/>
      <c r="X425" s="9"/>
      <c r="Y425" s="8"/>
      <c r="Z425" s="9"/>
      <c r="AA425" s="8"/>
      <c r="AC425" s="8"/>
      <c r="AO425" s="8"/>
      <c r="AQ425" s="31"/>
      <c r="AT425" s="31"/>
      <c r="AU425" s="21"/>
      <c r="AV425" s="23"/>
      <c r="BI425" s="18"/>
      <c r="BK425" s="54"/>
      <c r="BM425" s="18"/>
      <c r="BO425" s="18"/>
      <c r="BQ425" s="18"/>
      <c r="BR425" s="18"/>
      <c r="BY425" s="18"/>
      <c r="CB425" s="18"/>
      <c r="CG425" s="18"/>
      <c r="CK425" s="18"/>
      <c r="CM425" s="18"/>
      <c r="CN425" s="18"/>
      <c r="CQ425" s="18"/>
      <c r="CS425" s="18"/>
      <c r="DD425" s="18"/>
    </row>
    <row r="426" spans="3:108" x14ac:dyDescent="0.3">
      <c r="C426" s="25"/>
      <c r="D426" s="12"/>
      <c r="E426" s="14"/>
      <c r="H426" s="16"/>
      <c r="I426" s="11"/>
      <c r="J426" s="39"/>
      <c r="K426" s="39"/>
      <c r="L426" s="39"/>
      <c r="M426" s="39"/>
      <c r="N426" s="42"/>
      <c r="O426" s="8"/>
      <c r="P426" s="9"/>
      <c r="Q426" s="9"/>
      <c r="R426" s="8"/>
      <c r="S426" s="9"/>
      <c r="T426" s="9"/>
      <c r="U426" s="8"/>
      <c r="V426" s="9"/>
      <c r="W426" s="9"/>
      <c r="X426" s="9"/>
      <c r="Y426" s="8"/>
      <c r="Z426" s="9"/>
      <c r="AA426" s="8"/>
      <c r="AC426" s="8"/>
      <c r="AO426" s="8"/>
      <c r="AQ426" s="31"/>
      <c r="AT426" s="31"/>
      <c r="AU426" s="21"/>
      <c r="AV426" s="23"/>
      <c r="BI426" s="18"/>
      <c r="BK426" s="54"/>
      <c r="BM426" s="18"/>
      <c r="BO426" s="18"/>
      <c r="BQ426" s="18"/>
      <c r="BR426" s="18"/>
      <c r="BY426" s="18"/>
      <c r="CB426" s="18"/>
      <c r="CG426" s="18"/>
      <c r="CK426" s="18"/>
      <c r="CM426" s="18"/>
      <c r="CN426" s="18"/>
      <c r="CQ426" s="18"/>
      <c r="CS426" s="18"/>
      <c r="DD426" s="18"/>
    </row>
    <row r="427" spans="3:108" x14ac:dyDescent="0.3">
      <c r="C427" s="25"/>
      <c r="D427" s="12"/>
      <c r="E427" s="14"/>
      <c r="H427" s="16"/>
      <c r="I427" s="11"/>
      <c r="J427" s="39"/>
      <c r="K427" s="39"/>
      <c r="L427" s="39"/>
      <c r="M427" s="39"/>
      <c r="N427" s="42"/>
      <c r="O427" s="8"/>
      <c r="P427" s="9"/>
      <c r="Q427" s="9"/>
      <c r="R427" s="8"/>
      <c r="S427" s="9"/>
      <c r="T427" s="9"/>
      <c r="U427" s="8"/>
      <c r="V427" s="9"/>
      <c r="W427" s="9"/>
      <c r="X427" s="9"/>
      <c r="Y427" s="8"/>
      <c r="Z427" s="9"/>
      <c r="AA427" s="8"/>
      <c r="AC427" s="8"/>
      <c r="AO427" s="8"/>
      <c r="AQ427" s="31"/>
      <c r="AT427" s="31"/>
      <c r="AU427" s="21"/>
      <c r="AV427" s="23"/>
      <c r="BI427" s="18"/>
      <c r="BK427" s="54"/>
      <c r="BM427" s="18"/>
      <c r="BO427" s="18"/>
      <c r="BQ427" s="18"/>
      <c r="BR427" s="18"/>
      <c r="BY427" s="18"/>
      <c r="CB427" s="18"/>
      <c r="CG427" s="18"/>
      <c r="CK427" s="18"/>
      <c r="CM427" s="18"/>
      <c r="CN427" s="18"/>
      <c r="CQ427" s="18"/>
      <c r="CS427" s="18"/>
      <c r="DD427" s="18"/>
    </row>
    <row r="428" spans="3:108" x14ac:dyDescent="0.3">
      <c r="C428" s="25"/>
      <c r="D428" s="12"/>
      <c r="E428" s="14"/>
      <c r="H428" s="16"/>
      <c r="I428" s="11"/>
      <c r="J428" s="39"/>
      <c r="K428" s="39"/>
      <c r="L428" s="39"/>
      <c r="M428" s="39"/>
      <c r="N428" s="42"/>
      <c r="O428" s="8"/>
      <c r="P428" s="9"/>
      <c r="Q428" s="9"/>
      <c r="R428" s="8"/>
      <c r="S428" s="9"/>
      <c r="T428" s="9"/>
      <c r="U428" s="8"/>
      <c r="V428" s="9"/>
      <c r="W428" s="9"/>
      <c r="X428" s="9"/>
      <c r="Y428" s="8"/>
      <c r="Z428" s="9"/>
      <c r="AA428" s="8"/>
      <c r="AC428" s="8"/>
      <c r="AO428" s="8"/>
      <c r="AQ428" s="31"/>
      <c r="AT428" s="31"/>
      <c r="AU428" s="21"/>
      <c r="AV428" s="23"/>
      <c r="BI428" s="18"/>
      <c r="BK428" s="54"/>
      <c r="BM428" s="18"/>
      <c r="BO428" s="18"/>
      <c r="BQ428" s="18"/>
      <c r="BR428" s="18"/>
      <c r="BY428" s="18"/>
      <c r="CB428" s="18"/>
      <c r="CG428" s="18"/>
      <c r="CK428" s="18"/>
      <c r="CM428" s="18"/>
      <c r="CN428" s="18"/>
      <c r="CQ428" s="18"/>
      <c r="CS428" s="18"/>
      <c r="DD428" s="18"/>
    </row>
    <row r="429" spans="3:108" x14ac:dyDescent="0.3">
      <c r="C429" s="25"/>
      <c r="D429" s="12"/>
      <c r="E429" s="14"/>
      <c r="H429" s="16"/>
      <c r="I429" s="11"/>
      <c r="J429" s="39"/>
      <c r="K429" s="39"/>
      <c r="L429" s="39"/>
      <c r="M429" s="39"/>
      <c r="N429" s="42"/>
      <c r="O429" s="8"/>
      <c r="P429" s="9"/>
      <c r="Q429" s="9"/>
      <c r="R429" s="8"/>
      <c r="S429" s="9"/>
      <c r="T429" s="9"/>
      <c r="U429" s="8"/>
      <c r="V429" s="9"/>
      <c r="W429" s="9"/>
      <c r="X429" s="9"/>
      <c r="Y429" s="8"/>
      <c r="Z429" s="9"/>
      <c r="AA429" s="8"/>
      <c r="AC429" s="8"/>
      <c r="AO429" s="8"/>
      <c r="AQ429" s="31"/>
      <c r="AT429" s="31"/>
      <c r="AU429" s="21"/>
      <c r="AV429" s="23"/>
      <c r="BI429" s="18"/>
      <c r="BK429" s="54"/>
      <c r="BM429" s="18"/>
      <c r="BO429" s="18"/>
      <c r="BQ429" s="18"/>
      <c r="BR429" s="18"/>
      <c r="BY429" s="18"/>
      <c r="CB429" s="18"/>
      <c r="CG429" s="18"/>
      <c r="CK429" s="18"/>
      <c r="CM429" s="18"/>
      <c r="CN429" s="18"/>
      <c r="CQ429" s="18"/>
      <c r="CS429" s="18"/>
      <c r="DD429" s="18"/>
    </row>
    <row r="430" spans="3:108" x14ac:dyDescent="0.3">
      <c r="C430" s="25"/>
      <c r="D430" s="12"/>
      <c r="E430" s="14"/>
      <c r="H430" s="16"/>
      <c r="I430" s="11"/>
      <c r="J430" s="39"/>
      <c r="K430" s="39"/>
      <c r="L430" s="39"/>
      <c r="M430" s="39"/>
      <c r="N430" s="42"/>
      <c r="O430" s="8"/>
      <c r="P430" s="9"/>
      <c r="Q430" s="9"/>
      <c r="R430" s="8"/>
      <c r="S430" s="9"/>
      <c r="T430" s="9"/>
      <c r="U430" s="8"/>
      <c r="V430" s="9"/>
      <c r="W430" s="9"/>
      <c r="X430" s="9"/>
      <c r="Y430" s="8"/>
      <c r="Z430" s="9"/>
      <c r="AA430" s="8"/>
      <c r="AC430" s="8"/>
      <c r="AO430" s="8"/>
      <c r="AQ430" s="31"/>
      <c r="AT430" s="31"/>
      <c r="AU430" s="21"/>
      <c r="AV430" s="23"/>
      <c r="BI430" s="18"/>
      <c r="BK430" s="54"/>
      <c r="BM430" s="18"/>
      <c r="BO430" s="18"/>
      <c r="BQ430" s="18"/>
      <c r="BR430" s="18"/>
      <c r="BY430" s="18"/>
      <c r="CB430" s="18"/>
      <c r="CG430" s="18"/>
      <c r="CK430" s="18"/>
      <c r="CM430" s="18"/>
      <c r="CN430" s="18"/>
      <c r="CQ430" s="18"/>
      <c r="CS430" s="18"/>
      <c r="DD430" s="18"/>
    </row>
    <row r="431" spans="3:108" x14ac:dyDescent="0.3">
      <c r="C431" s="25"/>
      <c r="D431" s="12"/>
      <c r="E431" s="14"/>
      <c r="H431" s="16"/>
      <c r="I431" s="11"/>
      <c r="J431" s="39"/>
      <c r="K431" s="39"/>
      <c r="L431" s="39"/>
      <c r="M431" s="39"/>
      <c r="N431" s="42"/>
      <c r="O431" s="8"/>
      <c r="P431" s="9"/>
      <c r="Q431" s="9"/>
      <c r="R431" s="8"/>
      <c r="S431" s="9"/>
      <c r="T431" s="9"/>
      <c r="U431" s="8"/>
      <c r="V431" s="9"/>
      <c r="W431" s="9"/>
      <c r="X431" s="9"/>
      <c r="Y431" s="8"/>
      <c r="Z431" s="9"/>
      <c r="AA431" s="8"/>
      <c r="AC431" s="8"/>
      <c r="AO431" s="8"/>
      <c r="AQ431" s="31"/>
      <c r="AT431" s="31"/>
      <c r="AU431" s="21"/>
      <c r="AV431" s="23"/>
      <c r="BI431" s="18"/>
      <c r="BK431" s="54"/>
      <c r="BM431" s="18"/>
      <c r="BO431" s="18"/>
      <c r="BQ431" s="18"/>
      <c r="BR431" s="18"/>
      <c r="BY431" s="18"/>
      <c r="CB431" s="18"/>
      <c r="CG431" s="18"/>
      <c r="CK431" s="18"/>
      <c r="CM431" s="18"/>
      <c r="CN431" s="18"/>
      <c r="CQ431" s="18"/>
      <c r="CS431" s="18"/>
      <c r="DD431" s="18"/>
    </row>
    <row r="432" spans="3:108" x14ac:dyDescent="0.3">
      <c r="C432" s="25"/>
      <c r="D432" s="12"/>
      <c r="E432" s="14"/>
      <c r="H432" s="16"/>
      <c r="I432" s="11"/>
      <c r="J432" s="39"/>
      <c r="K432" s="39"/>
      <c r="L432" s="39"/>
      <c r="M432" s="39"/>
      <c r="N432" s="42"/>
      <c r="O432" s="8"/>
      <c r="P432" s="9"/>
      <c r="Q432" s="9"/>
      <c r="R432" s="8"/>
      <c r="S432" s="9"/>
      <c r="T432" s="9"/>
      <c r="U432" s="8"/>
      <c r="V432" s="9"/>
      <c r="W432" s="9"/>
      <c r="X432" s="9"/>
      <c r="Y432" s="8"/>
      <c r="Z432" s="9"/>
      <c r="AA432" s="8"/>
      <c r="AC432" s="8"/>
      <c r="AO432" s="8"/>
      <c r="AQ432" s="31"/>
      <c r="AT432" s="31"/>
      <c r="AU432" s="21"/>
      <c r="AV432" s="23"/>
      <c r="BI432" s="18"/>
      <c r="BK432" s="54"/>
      <c r="BM432" s="18"/>
      <c r="BO432" s="18"/>
      <c r="BQ432" s="18"/>
      <c r="BR432" s="18"/>
      <c r="BY432" s="18"/>
      <c r="CB432" s="18"/>
      <c r="CG432" s="18"/>
      <c r="CK432" s="18"/>
      <c r="CM432" s="18"/>
      <c r="CN432" s="18"/>
      <c r="CQ432" s="18"/>
      <c r="CS432" s="18"/>
      <c r="DD432" s="18"/>
    </row>
    <row r="433" spans="3:108" x14ac:dyDescent="0.3">
      <c r="C433" s="25"/>
      <c r="D433" s="12"/>
      <c r="E433" s="14"/>
      <c r="H433" s="16"/>
      <c r="I433" s="11"/>
      <c r="J433" s="39"/>
      <c r="K433" s="39"/>
      <c r="L433" s="39"/>
      <c r="M433" s="39"/>
      <c r="N433" s="42"/>
      <c r="O433" s="8"/>
      <c r="P433" s="9"/>
      <c r="Q433" s="9"/>
      <c r="R433" s="8"/>
      <c r="S433" s="9"/>
      <c r="T433" s="9"/>
      <c r="U433" s="8"/>
      <c r="V433" s="9"/>
      <c r="W433" s="9"/>
      <c r="X433" s="9"/>
      <c r="Y433" s="8"/>
      <c r="Z433" s="9"/>
      <c r="AA433" s="8"/>
      <c r="AC433" s="8"/>
      <c r="AO433" s="8"/>
      <c r="AQ433" s="31"/>
      <c r="AT433" s="31"/>
      <c r="AU433" s="21"/>
      <c r="AV433" s="23"/>
      <c r="BI433" s="18"/>
      <c r="BK433" s="54"/>
      <c r="BM433" s="18"/>
      <c r="BO433" s="18"/>
      <c r="BQ433" s="18"/>
      <c r="BR433" s="18"/>
      <c r="BY433" s="18"/>
      <c r="CB433" s="18"/>
      <c r="CG433" s="18"/>
      <c r="CK433" s="18"/>
      <c r="CM433" s="18"/>
      <c r="CN433" s="18"/>
      <c r="CQ433" s="18"/>
      <c r="CS433" s="18"/>
      <c r="DD433" s="18"/>
    </row>
    <row r="434" spans="3:108" x14ac:dyDescent="0.3">
      <c r="C434" s="25"/>
      <c r="D434" s="12"/>
      <c r="E434" s="14"/>
      <c r="H434" s="16"/>
      <c r="I434" s="11"/>
      <c r="J434" s="39"/>
      <c r="K434" s="39"/>
      <c r="L434" s="39"/>
      <c r="M434" s="39"/>
      <c r="N434" s="42"/>
      <c r="O434" s="8"/>
      <c r="P434" s="9"/>
      <c r="Q434" s="9"/>
      <c r="R434" s="8"/>
      <c r="S434" s="9"/>
      <c r="T434" s="9"/>
      <c r="U434" s="8"/>
      <c r="V434" s="9"/>
      <c r="W434" s="9"/>
      <c r="X434" s="9"/>
      <c r="Y434" s="8"/>
      <c r="Z434" s="9"/>
      <c r="AA434" s="8"/>
      <c r="AC434" s="8"/>
      <c r="AO434" s="8"/>
      <c r="AQ434" s="31"/>
      <c r="AT434" s="31"/>
      <c r="AU434" s="21"/>
      <c r="AV434" s="23"/>
      <c r="BI434" s="18"/>
      <c r="BK434" s="54"/>
      <c r="BM434" s="18"/>
      <c r="BO434" s="18"/>
      <c r="BQ434" s="18"/>
      <c r="BR434" s="18"/>
      <c r="BY434" s="18"/>
      <c r="CB434" s="18"/>
      <c r="CG434" s="18"/>
      <c r="CK434" s="18"/>
      <c r="CM434" s="18"/>
      <c r="CN434" s="18"/>
      <c r="CQ434" s="18"/>
      <c r="CS434" s="18"/>
      <c r="DD434" s="18"/>
    </row>
    <row r="435" spans="3:108" x14ac:dyDescent="0.3">
      <c r="C435" s="25"/>
      <c r="D435" s="12"/>
      <c r="E435" s="14"/>
      <c r="H435" s="16"/>
      <c r="I435" s="11"/>
      <c r="J435" s="39"/>
      <c r="K435" s="39"/>
      <c r="L435" s="39"/>
      <c r="M435" s="39"/>
      <c r="N435" s="42"/>
      <c r="O435" s="8"/>
      <c r="P435" s="9"/>
      <c r="Q435" s="9"/>
      <c r="R435" s="8"/>
      <c r="S435" s="9"/>
      <c r="T435" s="9"/>
      <c r="U435" s="8"/>
      <c r="V435" s="9"/>
      <c r="W435" s="9"/>
      <c r="X435" s="9"/>
      <c r="Y435" s="8"/>
      <c r="Z435" s="9"/>
      <c r="AA435" s="8"/>
      <c r="AC435" s="8"/>
      <c r="AO435" s="8"/>
      <c r="AQ435" s="31"/>
      <c r="AT435" s="31"/>
      <c r="AU435" s="21"/>
      <c r="AV435" s="23"/>
      <c r="BI435" s="18"/>
      <c r="BK435" s="54"/>
      <c r="BM435" s="18"/>
      <c r="BO435" s="18"/>
      <c r="BQ435" s="18"/>
      <c r="BR435" s="18"/>
      <c r="BY435" s="18"/>
      <c r="CB435" s="18"/>
      <c r="CG435" s="18"/>
      <c r="CK435" s="18"/>
      <c r="CM435" s="18"/>
      <c r="CN435" s="18"/>
      <c r="CQ435" s="18"/>
      <c r="CS435" s="18"/>
      <c r="DD435" s="18"/>
    </row>
    <row r="436" spans="3:108" x14ac:dyDescent="0.3">
      <c r="C436" s="25"/>
      <c r="D436" s="12"/>
      <c r="E436" s="14"/>
      <c r="H436" s="16"/>
      <c r="I436" s="11"/>
      <c r="J436" s="39"/>
      <c r="K436" s="39"/>
      <c r="L436" s="39"/>
      <c r="M436" s="39"/>
      <c r="N436" s="42"/>
      <c r="O436" s="8"/>
      <c r="P436" s="9"/>
      <c r="Q436" s="9"/>
      <c r="R436" s="8"/>
      <c r="S436" s="9"/>
      <c r="T436" s="9"/>
      <c r="U436" s="8"/>
      <c r="V436" s="9"/>
      <c r="W436" s="9"/>
      <c r="X436" s="9"/>
      <c r="Y436" s="8"/>
      <c r="Z436" s="9"/>
      <c r="AA436" s="8"/>
      <c r="AC436" s="8"/>
      <c r="AO436" s="8"/>
      <c r="AQ436" s="31"/>
      <c r="AT436" s="31"/>
      <c r="AU436" s="21"/>
      <c r="AV436" s="23"/>
      <c r="BI436" s="18"/>
      <c r="BK436" s="54"/>
      <c r="BM436" s="18"/>
      <c r="BO436" s="18"/>
      <c r="BQ436" s="18"/>
      <c r="BR436" s="18"/>
      <c r="BY436" s="18"/>
      <c r="CB436" s="18"/>
      <c r="CG436" s="18"/>
      <c r="CK436" s="18"/>
      <c r="CM436" s="18"/>
      <c r="CN436" s="18"/>
      <c r="CQ436" s="18"/>
      <c r="CS436" s="18"/>
      <c r="DD436" s="18"/>
    </row>
    <row r="437" spans="3:108" x14ac:dyDescent="0.3">
      <c r="C437" s="25"/>
      <c r="D437" s="12"/>
      <c r="E437" s="14"/>
      <c r="H437" s="16"/>
      <c r="I437" s="11"/>
      <c r="J437" s="39"/>
      <c r="K437" s="39"/>
      <c r="L437" s="39"/>
      <c r="M437" s="39"/>
      <c r="N437" s="42"/>
      <c r="O437" s="8"/>
      <c r="P437" s="9"/>
      <c r="Q437" s="9"/>
      <c r="R437" s="8"/>
      <c r="S437" s="9"/>
      <c r="T437" s="9"/>
      <c r="U437" s="8"/>
      <c r="V437" s="9"/>
      <c r="W437" s="9"/>
      <c r="X437" s="9"/>
      <c r="Y437" s="8"/>
      <c r="Z437" s="9"/>
      <c r="AA437" s="8"/>
      <c r="AC437" s="8"/>
      <c r="AO437" s="8"/>
      <c r="AQ437" s="31"/>
      <c r="AT437" s="31"/>
      <c r="AU437" s="21"/>
      <c r="AV437" s="23"/>
      <c r="BI437" s="18"/>
      <c r="BK437" s="54"/>
      <c r="BM437" s="18"/>
      <c r="BO437" s="18"/>
      <c r="BQ437" s="18"/>
      <c r="BR437" s="18"/>
      <c r="BY437" s="18"/>
      <c r="CB437" s="18"/>
      <c r="CG437" s="18"/>
      <c r="CK437" s="18"/>
      <c r="CM437" s="18"/>
      <c r="CN437" s="18"/>
      <c r="CQ437" s="18"/>
      <c r="CS437" s="18"/>
      <c r="DD437" s="18"/>
    </row>
    <row r="438" spans="3:108" x14ac:dyDescent="0.3">
      <c r="C438" s="25"/>
      <c r="D438" s="12"/>
      <c r="E438" s="14"/>
      <c r="H438" s="16"/>
      <c r="I438" s="11"/>
      <c r="J438" s="39"/>
      <c r="K438" s="39"/>
      <c r="L438" s="39"/>
      <c r="M438" s="39"/>
      <c r="N438" s="42"/>
      <c r="O438" s="8"/>
      <c r="P438" s="9"/>
      <c r="Q438" s="9"/>
      <c r="R438" s="8"/>
      <c r="S438" s="9"/>
      <c r="T438" s="9"/>
      <c r="U438" s="8"/>
      <c r="V438" s="9"/>
      <c r="W438" s="9"/>
      <c r="X438" s="9"/>
      <c r="Y438" s="8"/>
      <c r="Z438" s="9"/>
      <c r="AA438" s="8"/>
      <c r="AC438" s="8"/>
      <c r="AO438" s="8"/>
      <c r="AQ438" s="31"/>
      <c r="AT438" s="31"/>
      <c r="AU438" s="21"/>
      <c r="AV438" s="23"/>
      <c r="BI438" s="18"/>
      <c r="BK438" s="54"/>
      <c r="BM438" s="18"/>
      <c r="BO438" s="18"/>
      <c r="BQ438" s="18"/>
      <c r="BR438" s="18"/>
      <c r="BY438" s="18"/>
      <c r="CB438" s="18"/>
      <c r="CG438" s="18"/>
      <c r="CK438" s="18"/>
      <c r="CM438" s="18"/>
      <c r="CN438" s="18"/>
      <c r="CQ438" s="18"/>
      <c r="CS438" s="18"/>
      <c r="DD438" s="18"/>
    </row>
    <row r="439" spans="3:108" x14ac:dyDescent="0.3">
      <c r="C439" s="25"/>
      <c r="D439" s="12"/>
      <c r="E439" s="14"/>
      <c r="H439" s="16"/>
      <c r="I439" s="11"/>
      <c r="J439" s="39"/>
      <c r="K439" s="39"/>
      <c r="L439" s="39"/>
      <c r="M439" s="39"/>
      <c r="N439" s="42"/>
      <c r="O439" s="8"/>
      <c r="P439" s="9"/>
      <c r="Q439" s="9"/>
      <c r="R439" s="8"/>
      <c r="S439" s="9"/>
      <c r="T439" s="9"/>
      <c r="U439" s="8"/>
      <c r="V439" s="9"/>
      <c r="W439" s="9"/>
      <c r="X439" s="9"/>
      <c r="Y439" s="8"/>
      <c r="Z439" s="9"/>
      <c r="AA439" s="8"/>
      <c r="AC439" s="8"/>
      <c r="AO439" s="8"/>
      <c r="AQ439" s="31"/>
      <c r="AT439" s="31"/>
      <c r="AU439" s="21"/>
      <c r="AV439" s="23"/>
      <c r="BI439" s="18"/>
      <c r="BK439" s="54"/>
      <c r="BM439" s="18"/>
      <c r="BO439" s="18"/>
      <c r="BQ439" s="18"/>
      <c r="BR439" s="18"/>
      <c r="BY439" s="18"/>
      <c r="CB439" s="18"/>
      <c r="CG439" s="18"/>
      <c r="CK439" s="18"/>
      <c r="CM439" s="18"/>
      <c r="CN439" s="18"/>
      <c r="CQ439" s="18"/>
      <c r="CS439" s="18"/>
      <c r="DD439" s="18"/>
    </row>
    <row r="440" spans="3:108" x14ac:dyDescent="0.3">
      <c r="C440" s="25"/>
      <c r="D440" s="12"/>
      <c r="E440" s="14"/>
      <c r="H440" s="16"/>
      <c r="I440" s="11"/>
      <c r="J440" s="39"/>
      <c r="K440" s="39"/>
      <c r="L440" s="39"/>
      <c r="M440" s="39"/>
      <c r="N440" s="42"/>
      <c r="O440" s="8"/>
      <c r="P440" s="9"/>
      <c r="Q440" s="9"/>
      <c r="R440" s="8"/>
      <c r="S440" s="9"/>
      <c r="T440" s="9"/>
      <c r="U440" s="8"/>
      <c r="V440" s="9"/>
      <c r="W440" s="9"/>
      <c r="X440" s="9"/>
      <c r="Y440" s="8"/>
      <c r="Z440" s="9"/>
      <c r="AA440" s="8"/>
      <c r="AC440" s="8"/>
      <c r="AO440" s="8"/>
      <c r="AQ440" s="31"/>
      <c r="AT440" s="31"/>
      <c r="AU440" s="21"/>
      <c r="AV440" s="23"/>
      <c r="BI440" s="18"/>
      <c r="BK440" s="54"/>
      <c r="BM440" s="18"/>
      <c r="BO440" s="18"/>
      <c r="BQ440" s="18"/>
      <c r="BR440" s="18"/>
      <c r="BY440" s="18"/>
      <c r="CB440" s="18"/>
      <c r="CG440" s="18"/>
      <c r="CK440" s="18"/>
      <c r="CM440" s="18"/>
      <c r="CN440" s="18"/>
      <c r="CQ440" s="18"/>
      <c r="CS440" s="18"/>
      <c r="DD440" s="18"/>
    </row>
    <row r="441" spans="3:108" x14ac:dyDescent="0.3">
      <c r="C441" s="25"/>
      <c r="D441" s="12"/>
      <c r="E441" s="14"/>
      <c r="H441" s="16"/>
      <c r="I441" s="11"/>
      <c r="J441" s="39"/>
      <c r="K441" s="39"/>
      <c r="L441" s="39"/>
      <c r="M441" s="39"/>
      <c r="N441" s="42"/>
      <c r="O441" s="8"/>
      <c r="P441" s="9"/>
      <c r="Q441" s="9"/>
      <c r="R441" s="8"/>
      <c r="S441" s="9"/>
      <c r="T441" s="9"/>
      <c r="U441" s="8"/>
      <c r="V441" s="9"/>
      <c r="W441" s="9"/>
      <c r="X441" s="9"/>
      <c r="Y441" s="8"/>
      <c r="Z441" s="9"/>
      <c r="AA441" s="8"/>
      <c r="AC441" s="8"/>
      <c r="AO441" s="8"/>
      <c r="AQ441" s="31"/>
      <c r="AT441" s="31"/>
      <c r="AU441" s="21"/>
      <c r="AV441" s="23"/>
      <c r="BI441" s="18"/>
      <c r="BK441" s="54"/>
      <c r="BM441" s="18"/>
      <c r="BO441" s="18"/>
      <c r="BQ441" s="18"/>
      <c r="BR441" s="18"/>
      <c r="BY441" s="18"/>
      <c r="CB441" s="18"/>
      <c r="CG441" s="18"/>
      <c r="CK441" s="18"/>
      <c r="CM441" s="18"/>
      <c r="CN441" s="18"/>
      <c r="CQ441" s="18"/>
      <c r="CS441" s="18"/>
      <c r="DD441" s="18"/>
    </row>
    <row r="442" spans="3:108" x14ac:dyDescent="0.3">
      <c r="C442" s="25"/>
      <c r="D442" s="12"/>
      <c r="E442" s="14"/>
      <c r="H442" s="16"/>
      <c r="I442" s="11"/>
      <c r="J442" s="39"/>
      <c r="K442" s="39"/>
      <c r="L442" s="39"/>
      <c r="M442" s="39"/>
      <c r="N442" s="42"/>
      <c r="O442" s="8"/>
      <c r="P442" s="9"/>
      <c r="Q442" s="9"/>
      <c r="R442" s="8"/>
      <c r="S442" s="9"/>
      <c r="T442" s="9"/>
      <c r="U442" s="8"/>
      <c r="V442" s="9"/>
      <c r="W442" s="9"/>
      <c r="X442" s="9"/>
      <c r="Y442" s="8"/>
      <c r="Z442" s="9"/>
      <c r="AA442" s="8"/>
      <c r="AC442" s="8"/>
      <c r="AO442" s="8"/>
      <c r="AQ442" s="31"/>
      <c r="AT442" s="31"/>
      <c r="AU442" s="21"/>
      <c r="AV442" s="23"/>
      <c r="BI442" s="18"/>
      <c r="BK442" s="54"/>
      <c r="BM442" s="18"/>
      <c r="BO442" s="18"/>
      <c r="BQ442" s="18"/>
      <c r="BR442" s="18"/>
      <c r="BY442" s="18"/>
      <c r="CB442" s="18"/>
      <c r="CG442" s="18"/>
      <c r="CK442" s="18"/>
      <c r="CM442" s="18"/>
      <c r="CN442" s="18"/>
      <c r="CQ442" s="18"/>
      <c r="CS442" s="18"/>
      <c r="DD442" s="18"/>
    </row>
    <row r="443" spans="3:108" x14ac:dyDescent="0.3">
      <c r="C443" s="25"/>
      <c r="D443" s="12"/>
      <c r="E443" s="14"/>
      <c r="H443" s="16"/>
      <c r="I443" s="11"/>
      <c r="J443" s="39"/>
      <c r="K443" s="39"/>
      <c r="L443" s="39"/>
      <c r="M443" s="39"/>
      <c r="N443" s="42"/>
      <c r="O443" s="8"/>
      <c r="P443" s="9"/>
      <c r="Q443" s="9"/>
      <c r="R443" s="8"/>
      <c r="S443" s="9"/>
      <c r="T443" s="9"/>
      <c r="U443" s="8"/>
      <c r="V443" s="9"/>
      <c r="W443" s="9"/>
      <c r="X443" s="9"/>
      <c r="Y443" s="8"/>
      <c r="Z443" s="9"/>
      <c r="AA443" s="8"/>
      <c r="AC443" s="8"/>
      <c r="AO443" s="8"/>
      <c r="AQ443" s="31"/>
      <c r="AT443" s="31"/>
      <c r="AU443" s="21"/>
      <c r="AV443" s="23"/>
      <c r="BI443" s="18"/>
      <c r="BK443" s="54"/>
      <c r="BM443" s="18"/>
      <c r="BO443" s="18"/>
      <c r="BQ443" s="18"/>
      <c r="BR443" s="18"/>
      <c r="BY443" s="18"/>
      <c r="CB443" s="18"/>
      <c r="CG443" s="18"/>
      <c r="CK443" s="18"/>
      <c r="CM443" s="18"/>
      <c r="CN443" s="18"/>
      <c r="CQ443" s="18"/>
      <c r="CS443" s="18"/>
      <c r="DD443" s="18"/>
    </row>
    <row r="444" spans="3:108" x14ac:dyDescent="0.3">
      <c r="C444" s="25"/>
      <c r="D444" s="12"/>
      <c r="E444" s="14"/>
      <c r="H444" s="16"/>
      <c r="I444" s="11"/>
      <c r="J444" s="39"/>
      <c r="K444" s="39"/>
      <c r="L444" s="39"/>
      <c r="M444" s="39"/>
      <c r="N444" s="42"/>
      <c r="O444" s="8"/>
      <c r="P444" s="9"/>
      <c r="Q444" s="9"/>
      <c r="R444" s="8"/>
      <c r="S444" s="9"/>
      <c r="T444" s="9"/>
      <c r="U444" s="8"/>
      <c r="V444" s="9"/>
      <c r="W444" s="9"/>
      <c r="X444" s="9"/>
      <c r="Y444" s="8"/>
      <c r="Z444" s="9"/>
      <c r="AA444" s="8"/>
      <c r="AC444" s="8"/>
      <c r="AO444" s="8"/>
      <c r="AQ444" s="31"/>
      <c r="AT444" s="31"/>
      <c r="AU444" s="21"/>
      <c r="AV444" s="23"/>
      <c r="BI444" s="18"/>
      <c r="BK444" s="54"/>
      <c r="BM444" s="18"/>
      <c r="BO444" s="18"/>
      <c r="BQ444" s="18"/>
      <c r="BR444" s="18"/>
      <c r="BY444" s="18"/>
      <c r="CB444" s="18"/>
      <c r="CG444" s="18"/>
      <c r="CK444" s="18"/>
      <c r="CM444" s="18"/>
      <c r="CN444" s="18"/>
      <c r="CQ444" s="18"/>
      <c r="CS444" s="18"/>
      <c r="DD444" s="18"/>
    </row>
    <row r="445" spans="3:108" x14ac:dyDescent="0.3">
      <c r="C445" s="25"/>
      <c r="D445" s="12"/>
      <c r="E445" s="14"/>
      <c r="H445" s="16"/>
      <c r="I445" s="11"/>
      <c r="J445" s="39"/>
      <c r="K445" s="39"/>
      <c r="L445" s="39"/>
      <c r="M445" s="39"/>
      <c r="N445" s="42"/>
      <c r="O445" s="8"/>
      <c r="P445" s="9"/>
      <c r="Q445" s="9"/>
      <c r="R445" s="8"/>
      <c r="S445" s="9"/>
      <c r="T445" s="9"/>
      <c r="U445" s="8"/>
      <c r="V445" s="9"/>
      <c r="W445" s="9"/>
      <c r="X445" s="9"/>
      <c r="Y445" s="8"/>
      <c r="Z445" s="9"/>
      <c r="AA445" s="8"/>
      <c r="AC445" s="8"/>
      <c r="AO445" s="8"/>
      <c r="AQ445" s="31"/>
      <c r="AT445" s="31"/>
      <c r="AU445" s="21"/>
      <c r="AV445" s="23"/>
      <c r="BI445" s="18"/>
      <c r="BK445" s="54"/>
      <c r="BM445" s="18"/>
      <c r="BO445" s="18"/>
      <c r="BQ445" s="18"/>
      <c r="BR445" s="18"/>
      <c r="BY445" s="18"/>
      <c r="CB445" s="18"/>
      <c r="CG445" s="18"/>
      <c r="CK445" s="18"/>
      <c r="CM445" s="18"/>
      <c r="CN445" s="18"/>
      <c r="CQ445" s="18"/>
      <c r="CS445" s="18"/>
      <c r="DD445" s="18"/>
    </row>
    <row r="446" spans="3:108" x14ac:dyDescent="0.3">
      <c r="C446" s="25"/>
      <c r="D446" s="12"/>
      <c r="E446" s="14"/>
      <c r="H446" s="16"/>
      <c r="I446" s="11"/>
      <c r="J446" s="39"/>
      <c r="K446" s="39"/>
      <c r="L446" s="39"/>
      <c r="M446" s="39"/>
      <c r="N446" s="42"/>
      <c r="O446" s="8"/>
      <c r="P446" s="9"/>
      <c r="Q446" s="9"/>
      <c r="R446" s="8"/>
      <c r="S446" s="9"/>
      <c r="T446" s="9"/>
      <c r="U446" s="8"/>
      <c r="V446" s="9"/>
      <c r="W446" s="9"/>
      <c r="X446" s="9"/>
      <c r="Y446" s="8"/>
      <c r="Z446" s="9"/>
      <c r="AA446" s="8"/>
      <c r="AC446" s="8"/>
      <c r="AO446" s="8"/>
      <c r="AQ446" s="31"/>
      <c r="AT446" s="31"/>
      <c r="AU446" s="21"/>
      <c r="AV446" s="23"/>
      <c r="BI446" s="18"/>
      <c r="BK446" s="54"/>
      <c r="BM446" s="18"/>
      <c r="BO446" s="18"/>
      <c r="BQ446" s="18"/>
      <c r="BR446" s="18"/>
      <c r="BY446" s="18"/>
      <c r="CB446" s="18"/>
      <c r="CG446" s="18"/>
      <c r="CK446" s="18"/>
      <c r="CM446" s="18"/>
      <c r="CN446" s="18"/>
      <c r="CQ446" s="18"/>
      <c r="CS446" s="18"/>
      <c r="DD446" s="18"/>
    </row>
    <row r="447" spans="3:108" x14ac:dyDescent="0.3">
      <c r="C447" s="25"/>
      <c r="D447" s="12"/>
      <c r="E447" s="14"/>
      <c r="H447" s="16"/>
      <c r="I447" s="11"/>
      <c r="J447" s="39"/>
      <c r="K447" s="39"/>
      <c r="L447" s="39"/>
      <c r="M447" s="39"/>
      <c r="N447" s="42"/>
      <c r="O447" s="8"/>
      <c r="P447" s="9"/>
      <c r="Q447" s="9"/>
      <c r="R447" s="8"/>
      <c r="S447" s="9"/>
      <c r="T447" s="9"/>
      <c r="U447" s="8"/>
      <c r="V447" s="9"/>
      <c r="W447" s="9"/>
      <c r="X447" s="9"/>
      <c r="Y447" s="8"/>
      <c r="Z447" s="9"/>
      <c r="AA447" s="8"/>
      <c r="AC447" s="8"/>
      <c r="AO447" s="8"/>
      <c r="AQ447" s="31"/>
      <c r="AT447" s="31"/>
      <c r="AU447" s="21"/>
      <c r="AV447" s="23"/>
      <c r="BI447" s="18"/>
      <c r="BK447" s="54"/>
      <c r="BM447" s="18"/>
      <c r="BO447" s="18"/>
      <c r="BQ447" s="18"/>
      <c r="BR447" s="18"/>
      <c r="BY447" s="18"/>
      <c r="CB447" s="18"/>
      <c r="CG447" s="18"/>
      <c r="CK447" s="18"/>
      <c r="CM447" s="18"/>
      <c r="CN447" s="18"/>
      <c r="CQ447" s="18"/>
      <c r="CS447" s="18"/>
      <c r="DD447" s="18"/>
    </row>
    <row r="448" spans="3:108" x14ac:dyDescent="0.3">
      <c r="C448" s="25"/>
      <c r="D448" s="12"/>
      <c r="E448" s="14"/>
      <c r="H448" s="16"/>
      <c r="I448" s="11"/>
      <c r="J448" s="39"/>
      <c r="K448" s="39"/>
      <c r="L448" s="39"/>
      <c r="M448" s="39"/>
      <c r="N448" s="42"/>
      <c r="O448" s="8"/>
      <c r="P448" s="9"/>
      <c r="Q448" s="9"/>
      <c r="R448" s="8"/>
      <c r="S448" s="9"/>
      <c r="T448" s="9"/>
      <c r="U448" s="8"/>
      <c r="V448" s="9"/>
      <c r="W448" s="9"/>
      <c r="X448" s="9"/>
      <c r="Y448" s="8"/>
      <c r="Z448" s="9"/>
      <c r="AA448" s="8"/>
      <c r="AC448" s="8"/>
      <c r="AO448" s="8"/>
      <c r="AQ448" s="31"/>
      <c r="AT448" s="31"/>
      <c r="AU448" s="21"/>
      <c r="AV448" s="23"/>
      <c r="BI448" s="18"/>
      <c r="BK448" s="54"/>
      <c r="BM448" s="18"/>
      <c r="BO448" s="18"/>
      <c r="BQ448" s="18"/>
      <c r="BR448" s="18"/>
      <c r="BY448" s="18"/>
      <c r="CB448" s="18"/>
      <c r="CG448" s="18"/>
      <c r="CK448" s="18"/>
      <c r="CM448" s="18"/>
      <c r="CN448" s="18"/>
      <c r="CQ448" s="18"/>
      <c r="CS448" s="18"/>
      <c r="DD448" s="18"/>
    </row>
    <row r="449" spans="3:108" x14ac:dyDescent="0.3">
      <c r="C449" s="25"/>
      <c r="D449" s="12"/>
      <c r="E449" s="14"/>
      <c r="H449" s="16"/>
      <c r="I449" s="11"/>
      <c r="J449" s="39"/>
      <c r="K449" s="39"/>
      <c r="L449" s="39"/>
      <c r="M449" s="39"/>
      <c r="N449" s="42"/>
      <c r="O449" s="8"/>
      <c r="P449" s="9"/>
      <c r="Q449" s="9"/>
      <c r="R449" s="8"/>
      <c r="S449" s="9"/>
      <c r="T449" s="9"/>
      <c r="U449" s="8"/>
      <c r="V449" s="9"/>
      <c r="W449" s="9"/>
      <c r="X449" s="9"/>
      <c r="Y449" s="8"/>
      <c r="Z449" s="9"/>
      <c r="AA449" s="8"/>
      <c r="AC449" s="8"/>
      <c r="AO449" s="8"/>
      <c r="AQ449" s="31"/>
      <c r="AT449" s="31"/>
      <c r="AU449" s="21"/>
      <c r="AV449" s="23"/>
      <c r="BI449" s="18"/>
      <c r="BK449" s="54"/>
      <c r="BM449" s="18"/>
      <c r="BO449" s="18"/>
      <c r="BQ449" s="18"/>
      <c r="BR449" s="18"/>
      <c r="BY449" s="18"/>
      <c r="CB449" s="18"/>
      <c r="CG449" s="18"/>
      <c r="CK449" s="18"/>
      <c r="CM449" s="18"/>
      <c r="CN449" s="18"/>
      <c r="CQ449" s="18"/>
      <c r="CS449" s="18"/>
      <c r="DD449" s="18"/>
    </row>
    <row r="450" spans="3:108" x14ac:dyDescent="0.3">
      <c r="C450" s="25"/>
      <c r="D450" s="12"/>
      <c r="E450" s="14"/>
      <c r="H450" s="16"/>
      <c r="I450" s="11"/>
      <c r="J450" s="39"/>
      <c r="K450" s="39"/>
      <c r="L450" s="39"/>
      <c r="M450" s="39"/>
      <c r="N450" s="42"/>
      <c r="O450" s="8"/>
      <c r="P450" s="9"/>
      <c r="Q450" s="9"/>
      <c r="R450" s="8"/>
      <c r="S450" s="9"/>
      <c r="T450" s="9"/>
      <c r="U450" s="8"/>
      <c r="V450" s="9"/>
      <c r="W450" s="9"/>
      <c r="X450" s="9"/>
      <c r="Y450" s="8"/>
      <c r="Z450" s="9"/>
      <c r="AA450" s="8"/>
      <c r="AC450" s="8"/>
      <c r="AO450" s="8"/>
      <c r="AQ450" s="31"/>
      <c r="AT450" s="31"/>
      <c r="AU450" s="21"/>
      <c r="AV450" s="23"/>
      <c r="BI450" s="18"/>
      <c r="BK450" s="54"/>
      <c r="BM450" s="18"/>
      <c r="BO450" s="18"/>
      <c r="BQ450" s="18"/>
      <c r="BR450" s="18"/>
      <c r="BY450" s="18"/>
      <c r="CB450" s="18"/>
      <c r="CG450" s="18"/>
      <c r="CK450" s="18"/>
      <c r="CM450" s="18"/>
      <c r="CN450" s="18"/>
      <c r="CQ450" s="18"/>
      <c r="CS450" s="18"/>
      <c r="DD450" s="18"/>
    </row>
    <row r="451" spans="3:108" x14ac:dyDescent="0.3">
      <c r="C451" s="25"/>
      <c r="D451" s="12"/>
      <c r="E451" s="14"/>
      <c r="H451" s="16"/>
      <c r="I451" s="11"/>
      <c r="J451" s="39"/>
      <c r="K451" s="39"/>
      <c r="L451" s="39"/>
      <c r="M451" s="39"/>
      <c r="N451" s="42"/>
      <c r="O451" s="8"/>
      <c r="P451" s="9"/>
      <c r="Q451" s="9"/>
      <c r="R451" s="8"/>
      <c r="S451" s="9"/>
      <c r="T451" s="9"/>
      <c r="U451" s="8"/>
      <c r="V451" s="9"/>
      <c r="W451" s="9"/>
      <c r="X451" s="9"/>
      <c r="Y451" s="8"/>
      <c r="Z451" s="9"/>
      <c r="AA451" s="8"/>
      <c r="AC451" s="8"/>
      <c r="AO451" s="8"/>
      <c r="AQ451" s="31"/>
      <c r="AT451" s="31"/>
      <c r="AU451" s="21"/>
      <c r="AV451" s="23"/>
      <c r="BI451" s="18"/>
      <c r="BK451" s="54"/>
      <c r="BM451" s="18"/>
      <c r="BO451" s="18"/>
      <c r="BQ451" s="18"/>
      <c r="BR451" s="18"/>
      <c r="BY451" s="18"/>
      <c r="CB451" s="18"/>
      <c r="CG451" s="18"/>
      <c r="CK451" s="18"/>
      <c r="CM451" s="18"/>
      <c r="CN451" s="18"/>
      <c r="CQ451" s="18"/>
      <c r="CS451" s="18"/>
      <c r="DD451" s="18"/>
    </row>
    <row r="452" spans="3:108" x14ac:dyDescent="0.3">
      <c r="C452" s="25"/>
      <c r="D452" s="12"/>
      <c r="E452" s="14"/>
      <c r="H452" s="16"/>
      <c r="I452" s="11"/>
      <c r="J452" s="39"/>
      <c r="K452" s="39"/>
      <c r="L452" s="39"/>
      <c r="M452" s="39"/>
      <c r="N452" s="42"/>
      <c r="O452" s="8"/>
      <c r="P452" s="9"/>
      <c r="Q452" s="9"/>
      <c r="R452" s="8"/>
      <c r="S452" s="9"/>
      <c r="T452" s="9"/>
      <c r="U452" s="8"/>
      <c r="V452" s="9"/>
      <c r="W452" s="9"/>
      <c r="X452" s="9"/>
      <c r="Y452" s="8"/>
      <c r="Z452" s="9"/>
      <c r="AA452" s="8"/>
      <c r="AC452" s="8"/>
      <c r="AO452" s="8"/>
      <c r="AQ452" s="31"/>
      <c r="AT452" s="31"/>
      <c r="AU452" s="21"/>
      <c r="AV452" s="23"/>
      <c r="BI452" s="18"/>
      <c r="BK452" s="54"/>
      <c r="BM452" s="18"/>
      <c r="BO452" s="18"/>
      <c r="BQ452" s="18"/>
      <c r="BR452" s="18"/>
      <c r="BY452" s="18"/>
      <c r="CB452" s="18"/>
      <c r="CG452" s="18"/>
      <c r="CK452" s="18"/>
      <c r="CM452" s="18"/>
      <c r="CN452" s="18"/>
      <c r="CQ452" s="18"/>
      <c r="CS452" s="18"/>
      <c r="DD452" s="18"/>
    </row>
    <row r="453" spans="3:108" x14ac:dyDescent="0.3">
      <c r="C453" s="25"/>
      <c r="D453" s="12"/>
      <c r="E453" s="14"/>
      <c r="H453" s="16"/>
      <c r="I453" s="11"/>
      <c r="J453" s="39"/>
      <c r="K453" s="39"/>
      <c r="L453" s="39"/>
      <c r="M453" s="39"/>
      <c r="N453" s="42"/>
      <c r="O453" s="8"/>
      <c r="P453" s="9"/>
      <c r="Q453" s="9"/>
      <c r="R453" s="8"/>
      <c r="S453" s="9"/>
      <c r="T453" s="9"/>
      <c r="U453" s="8"/>
      <c r="V453" s="9"/>
      <c r="W453" s="9"/>
      <c r="X453" s="9"/>
      <c r="Y453" s="8"/>
      <c r="Z453" s="9"/>
      <c r="AA453" s="8"/>
      <c r="AC453" s="8"/>
      <c r="AO453" s="8"/>
      <c r="AQ453" s="31"/>
      <c r="AT453" s="31"/>
      <c r="AU453" s="21"/>
      <c r="AV453" s="23"/>
      <c r="BI453" s="18"/>
      <c r="BK453" s="54"/>
      <c r="BM453" s="18"/>
      <c r="BO453" s="18"/>
      <c r="BQ453" s="18"/>
      <c r="BR453" s="18"/>
      <c r="BY453" s="18"/>
      <c r="CB453" s="18"/>
      <c r="CG453" s="18"/>
      <c r="CK453" s="18"/>
      <c r="CM453" s="18"/>
      <c r="CN453" s="18"/>
      <c r="CQ453" s="18"/>
      <c r="CS453" s="18"/>
      <c r="DD453" s="18"/>
    </row>
    <row r="454" spans="3:108" x14ac:dyDescent="0.3">
      <c r="C454" s="25"/>
      <c r="D454" s="12"/>
      <c r="E454" s="14"/>
      <c r="H454" s="16"/>
      <c r="I454" s="11"/>
      <c r="J454" s="39"/>
      <c r="K454" s="39"/>
      <c r="L454" s="39"/>
      <c r="M454" s="39"/>
      <c r="N454" s="42"/>
      <c r="O454" s="8"/>
      <c r="P454" s="9"/>
      <c r="Q454" s="9"/>
      <c r="R454" s="8"/>
      <c r="S454" s="9"/>
      <c r="T454" s="9"/>
      <c r="U454" s="8"/>
      <c r="V454" s="9"/>
      <c r="W454" s="9"/>
      <c r="X454" s="9"/>
      <c r="Y454" s="8"/>
      <c r="Z454" s="9"/>
      <c r="AA454" s="8"/>
      <c r="AC454" s="8"/>
      <c r="AO454" s="8"/>
      <c r="AQ454" s="31"/>
      <c r="AT454" s="31"/>
      <c r="AU454" s="21"/>
      <c r="AV454" s="23"/>
      <c r="BI454" s="18"/>
      <c r="BK454" s="54"/>
      <c r="BM454" s="18"/>
      <c r="BO454" s="18"/>
      <c r="BQ454" s="18"/>
      <c r="BR454" s="18"/>
      <c r="BY454" s="18"/>
      <c r="CB454" s="18"/>
      <c r="CG454" s="18"/>
      <c r="CK454" s="18"/>
      <c r="CM454" s="18"/>
      <c r="CN454" s="18"/>
      <c r="CQ454" s="18"/>
      <c r="CS454" s="18"/>
      <c r="DD454" s="18"/>
    </row>
    <row r="455" spans="3:108" x14ac:dyDescent="0.3">
      <c r="C455" s="25"/>
      <c r="D455" s="12"/>
      <c r="E455" s="14"/>
      <c r="H455" s="16"/>
      <c r="I455" s="11"/>
      <c r="J455" s="39"/>
      <c r="K455" s="39"/>
      <c r="L455" s="39"/>
      <c r="M455" s="39"/>
      <c r="N455" s="42"/>
      <c r="O455" s="8"/>
      <c r="P455" s="9"/>
      <c r="Q455" s="9"/>
      <c r="R455" s="8"/>
      <c r="S455" s="9"/>
      <c r="T455" s="9"/>
      <c r="U455" s="8"/>
      <c r="V455" s="9"/>
      <c r="W455" s="9"/>
      <c r="X455" s="9"/>
      <c r="Y455" s="8"/>
      <c r="Z455" s="9"/>
      <c r="AA455" s="8"/>
      <c r="AC455" s="8"/>
      <c r="AO455" s="8"/>
      <c r="AQ455" s="31"/>
      <c r="AT455" s="31"/>
      <c r="AU455" s="21"/>
      <c r="AV455" s="23"/>
      <c r="BI455" s="18"/>
      <c r="BK455" s="54"/>
      <c r="BM455" s="18"/>
      <c r="BO455" s="18"/>
      <c r="BQ455" s="18"/>
      <c r="BR455" s="18"/>
      <c r="BY455" s="18"/>
      <c r="CB455" s="18"/>
      <c r="CG455" s="18"/>
      <c r="CK455" s="18"/>
      <c r="CM455" s="18"/>
      <c r="CN455" s="18"/>
      <c r="CQ455" s="18"/>
      <c r="CS455" s="18"/>
      <c r="DD455" s="18"/>
    </row>
    <row r="456" spans="3:108" x14ac:dyDescent="0.3">
      <c r="C456" s="25"/>
      <c r="D456" s="12"/>
      <c r="E456" s="14"/>
      <c r="H456" s="16"/>
      <c r="I456" s="11"/>
      <c r="J456" s="39"/>
      <c r="K456" s="39"/>
      <c r="L456" s="39"/>
      <c r="M456" s="39"/>
      <c r="N456" s="42"/>
      <c r="O456" s="8"/>
      <c r="P456" s="9"/>
      <c r="Q456" s="9"/>
      <c r="R456" s="8"/>
      <c r="S456" s="9"/>
      <c r="T456" s="9"/>
      <c r="U456" s="8"/>
      <c r="V456" s="9"/>
      <c r="W456" s="9"/>
      <c r="X456" s="9"/>
      <c r="Y456" s="8"/>
      <c r="Z456" s="9"/>
      <c r="AA456" s="8"/>
      <c r="AC456" s="8"/>
      <c r="AO456" s="8"/>
      <c r="AQ456" s="31"/>
      <c r="AT456" s="31"/>
      <c r="AU456" s="21"/>
      <c r="AV456" s="23"/>
      <c r="BI456" s="18"/>
      <c r="BK456" s="54"/>
      <c r="BM456" s="18"/>
      <c r="BO456" s="18"/>
      <c r="BQ456" s="18"/>
      <c r="BR456" s="18"/>
      <c r="BY456" s="18"/>
      <c r="CB456" s="18"/>
      <c r="CG456" s="18"/>
      <c r="CK456" s="18"/>
      <c r="CM456" s="18"/>
      <c r="CN456" s="18"/>
      <c r="CQ456" s="18"/>
      <c r="CS456" s="18"/>
      <c r="DD456" s="18"/>
    </row>
    <row r="457" spans="3:108" x14ac:dyDescent="0.3">
      <c r="C457" s="25"/>
      <c r="D457" s="12"/>
      <c r="E457" s="14"/>
      <c r="H457" s="16"/>
      <c r="I457" s="11"/>
      <c r="J457" s="39"/>
      <c r="K457" s="39"/>
      <c r="L457" s="39"/>
      <c r="M457" s="39"/>
      <c r="N457" s="42"/>
      <c r="O457" s="8"/>
      <c r="P457" s="9"/>
      <c r="Q457" s="9"/>
      <c r="R457" s="8"/>
      <c r="S457" s="9"/>
      <c r="T457" s="9"/>
      <c r="U457" s="8"/>
      <c r="V457" s="9"/>
      <c r="W457" s="9"/>
      <c r="X457" s="9"/>
      <c r="Y457" s="8"/>
      <c r="Z457" s="9"/>
      <c r="AA457" s="8"/>
      <c r="AC457" s="8"/>
      <c r="AO457" s="8"/>
      <c r="AQ457" s="31"/>
      <c r="AT457" s="31"/>
      <c r="AU457" s="21"/>
      <c r="AV457" s="23"/>
      <c r="BI457" s="18"/>
      <c r="BK457" s="54"/>
      <c r="BM457" s="18"/>
      <c r="BO457" s="18"/>
      <c r="BQ457" s="18"/>
      <c r="BR457" s="18"/>
      <c r="BY457" s="18"/>
      <c r="CB457" s="18"/>
      <c r="CG457" s="18"/>
      <c r="CK457" s="18"/>
      <c r="CM457" s="18"/>
      <c r="CN457" s="18"/>
      <c r="CQ457" s="18"/>
      <c r="CS457" s="18"/>
      <c r="DD457" s="18"/>
    </row>
    <row r="458" spans="3:108" x14ac:dyDescent="0.3">
      <c r="C458" s="25"/>
      <c r="D458" s="12"/>
      <c r="E458" s="14"/>
      <c r="H458" s="16"/>
      <c r="I458" s="11"/>
      <c r="J458" s="39"/>
      <c r="K458" s="39"/>
      <c r="L458" s="39"/>
      <c r="M458" s="39"/>
      <c r="N458" s="42"/>
      <c r="O458" s="8"/>
      <c r="P458" s="9"/>
      <c r="Q458" s="9"/>
      <c r="R458" s="8"/>
      <c r="S458" s="9"/>
      <c r="T458" s="9"/>
      <c r="U458" s="8"/>
      <c r="V458" s="9"/>
      <c r="W458" s="9"/>
      <c r="X458" s="9"/>
      <c r="Y458" s="8"/>
      <c r="Z458" s="9"/>
      <c r="AA458" s="8"/>
      <c r="AC458" s="8"/>
      <c r="AO458" s="8"/>
      <c r="AQ458" s="31"/>
      <c r="AT458" s="31"/>
      <c r="AU458" s="21"/>
      <c r="AV458" s="23"/>
      <c r="BI458" s="18"/>
      <c r="BK458" s="54"/>
      <c r="BM458" s="18"/>
      <c r="BO458" s="18"/>
      <c r="BQ458" s="18"/>
      <c r="BR458" s="18"/>
      <c r="BY458" s="18"/>
      <c r="CB458" s="18"/>
      <c r="CG458" s="18"/>
      <c r="CK458" s="18"/>
      <c r="CM458" s="18"/>
      <c r="CN458" s="18"/>
      <c r="CQ458" s="18"/>
      <c r="CS458" s="18"/>
      <c r="DD458" s="18"/>
    </row>
    <row r="459" spans="3:108" x14ac:dyDescent="0.3">
      <c r="C459" s="25"/>
      <c r="D459" s="12"/>
      <c r="E459" s="14"/>
      <c r="H459" s="16"/>
      <c r="I459" s="11"/>
      <c r="J459" s="39"/>
      <c r="K459" s="39"/>
      <c r="L459" s="39"/>
      <c r="M459" s="39"/>
      <c r="N459" s="42"/>
      <c r="O459" s="8"/>
      <c r="P459" s="9"/>
      <c r="Q459" s="9"/>
      <c r="R459" s="8"/>
      <c r="S459" s="9"/>
      <c r="T459" s="9"/>
      <c r="U459" s="8"/>
      <c r="V459" s="9"/>
      <c r="W459" s="9"/>
      <c r="X459" s="9"/>
      <c r="Y459" s="8"/>
      <c r="Z459" s="9"/>
      <c r="AA459" s="8"/>
      <c r="AC459" s="8"/>
      <c r="AO459" s="8"/>
      <c r="AQ459" s="31"/>
      <c r="AT459" s="31"/>
      <c r="AU459" s="21"/>
      <c r="AV459" s="23"/>
      <c r="BI459" s="18"/>
      <c r="BK459" s="54"/>
      <c r="BM459" s="18"/>
      <c r="BO459" s="18"/>
      <c r="BQ459" s="18"/>
      <c r="BR459" s="18"/>
      <c r="BY459" s="18"/>
      <c r="CB459" s="18"/>
      <c r="CG459" s="18"/>
      <c r="CK459" s="18"/>
      <c r="CM459" s="18"/>
      <c r="CN459" s="18"/>
      <c r="CQ459" s="18"/>
      <c r="CS459" s="18"/>
      <c r="DD459" s="18"/>
    </row>
    <row r="460" spans="3:108" x14ac:dyDescent="0.3">
      <c r="C460" s="25"/>
      <c r="D460" s="12"/>
      <c r="E460" s="14"/>
      <c r="H460" s="16"/>
      <c r="I460" s="11"/>
      <c r="J460" s="39"/>
      <c r="K460" s="39"/>
      <c r="L460" s="39"/>
      <c r="M460" s="39"/>
      <c r="N460" s="42"/>
      <c r="O460" s="8"/>
      <c r="P460" s="9"/>
      <c r="Q460" s="9"/>
      <c r="R460" s="8"/>
      <c r="S460" s="9"/>
      <c r="T460" s="9"/>
      <c r="U460" s="8"/>
      <c r="V460" s="9"/>
      <c r="W460" s="9"/>
      <c r="X460" s="9"/>
      <c r="Y460" s="8"/>
      <c r="Z460" s="9"/>
      <c r="AA460" s="8"/>
      <c r="AC460" s="8"/>
      <c r="AO460" s="8"/>
      <c r="AQ460" s="31"/>
      <c r="AT460" s="31"/>
      <c r="AU460" s="21"/>
      <c r="AV460" s="23"/>
      <c r="BI460" s="18"/>
      <c r="BK460" s="54"/>
      <c r="BM460" s="18"/>
      <c r="BO460" s="18"/>
      <c r="BQ460" s="18"/>
      <c r="BR460" s="18"/>
      <c r="BY460" s="18"/>
      <c r="CB460" s="18"/>
      <c r="CG460" s="18"/>
      <c r="CK460" s="18"/>
      <c r="CM460" s="18"/>
      <c r="CN460" s="18"/>
      <c r="CQ460" s="18"/>
      <c r="CS460" s="18"/>
      <c r="DD460" s="18"/>
    </row>
    <row r="461" spans="3:108" x14ac:dyDescent="0.3">
      <c r="C461" s="25"/>
      <c r="D461" s="12"/>
      <c r="E461" s="14"/>
      <c r="H461" s="16"/>
      <c r="I461" s="11"/>
      <c r="J461" s="39"/>
      <c r="K461" s="39"/>
      <c r="L461" s="39"/>
      <c r="M461" s="39"/>
      <c r="N461" s="42"/>
      <c r="O461" s="8"/>
      <c r="P461" s="9"/>
      <c r="Q461" s="9"/>
      <c r="R461" s="8"/>
      <c r="S461" s="9"/>
      <c r="T461" s="9"/>
      <c r="U461" s="8"/>
      <c r="V461" s="9"/>
      <c r="W461" s="9"/>
      <c r="X461" s="9"/>
      <c r="Y461" s="8"/>
      <c r="Z461" s="9"/>
      <c r="AA461" s="8"/>
      <c r="AC461" s="8"/>
      <c r="AO461" s="8"/>
      <c r="AQ461" s="31"/>
      <c r="AT461" s="31"/>
      <c r="AU461" s="21"/>
      <c r="AV461" s="23"/>
      <c r="BI461" s="18"/>
      <c r="BK461" s="54"/>
      <c r="BM461" s="18"/>
      <c r="BO461" s="18"/>
      <c r="BQ461" s="18"/>
      <c r="BR461" s="18"/>
      <c r="BY461" s="18"/>
      <c r="CB461" s="18"/>
      <c r="CG461" s="18"/>
      <c r="CK461" s="18"/>
      <c r="CM461" s="18"/>
      <c r="CN461" s="18"/>
      <c r="CQ461" s="18"/>
      <c r="CS461" s="18"/>
      <c r="DD461" s="18"/>
    </row>
    <row r="462" spans="3:108" x14ac:dyDescent="0.3">
      <c r="C462" s="25"/>
      <c r="D462" s="12"/>
      <c r="E462" s="14"/>
      <c r="H462" s="16"/>
      <c r="I462" s="11"/>
      <c r="J462" s="39"/>
      <c r="K462" s="39"/>
      <c r="L462" s="39"/>
      <c r="M462" s="39"/>
      <c r="N462" s="42"/>
      <c r="O462" s="8"/>
      <c r="P462" s="9"/>
      <c r="Q462" s="9"/>
      <c r="R462" s="8"/>
      <c r="S462" s="9"/>
      <c r="T462" s="9"/>
      <c r="U462" s="8"/>
      <c r="V462" s="9"/>
      <c r="W462" s="9"/>
      <c r="X462" s="9"/>
      <c r="Y462" s="8"/>
      <c r="Z462" s="9"/>
      <c r="AA462" s="8"/>
      <c r="AC462" s="8"/>
      <c r="AO462" s="8"/>
      <c r="AQ462" s="31"/>
      <c r="AT462" s="31"/>
      <c r="AU462" s="21"/>
      <c r="AV462" s="23"/>
      <c r="BI462" s="18"/>
      <c r="BK462" s="54"/>
      <c r="BM462" s="18"/>
      <c r="BO462" s="18"/>
      <c r="BQ462" s="18"/>
      <c r="BR462" s="18"/>
      <c r="BY462" s="18"/>
      <c r="CB462" s="18"/>
      <c r="CG462" s="18"/>
      <c r="CK462" s="18"/>
      <c r="CM462" s="18"/>
      <c r="CN462" s="18"/>
      <c r="CQ462" s="18"/>
      <c r="CS462" s="18"/>
      <c r="DD462" s="18"/>
    </row>
    <row r="463" spans="3:108" x14ac:dyDescent="0.3">
      <c r="C463" s="25"/>
      <c r="D463" s="12"/>
      <c r="E463" s="14"/>
      <c r="H463" s="16"/>
      <c r="I463" s="11"/>
      <c r="J463" s="39"/>
      <c r="K463" s="39"/>
      <c r="L463" s="39"/>
      <c r="M463" s="39"/>
      <c r="N463" s="42"/>
      <c r="O463" s="8"/>
      <c r="P463" s="9"/>
      <c r="Q463" s="9"/>
      <c r="R463" s="8"/>
      <c r="S463" s="9"/>
      <c r="T463" s="9"/>
      <c r="U463" s="8"/>
      <c r="V463" s="9"/>
      <c r="W463" s="9"/>
      <c r="X463" s="9"/>
      <c r="Y463" s="8"/>
      <c r="Z463" s="9"/>
      <c r="AA463" s="8"/>
      <c r="AC463" s="8"/>
      <c r="AO463" s="8"/>
      <c r="AQ463" s="31"/>
      <c r="AT463" s="31"/>
      <c r="AU463" s="21"/>
      <c r="AV463" s="23"/>
      <c r="BI463" s="18"/>
      <c r="BK463" s="54"/>
      <c r="BM463" s="18"/>
      <c r="BO463" s="18"/>
      <c r="BQ463" s="18"/>
      <c r="BR463" s="18"/>
      <c r="BY463" s="18"/>
      <c r="CB463" s="18"/>
      <c r="CG463" s="18"/>
      <c r="CK463" s="18"/>
      <c r="CM463" s="18"/>
      <c r="CN463" s="18"/>
      <c r="CQ463" s="18"/>
      <c r="CS463" s="18"/>
      <c r="DD463" s="18"/>
    </row>
    <row r="464" spans="3:108" x14ac:dyDescent="0.3">
      <c r="C464" s="25"/>
      <c r="D464" s="12"/>
      <c r="E464" s="14"/>
      <c r="H464" s="16"/>
      <c r="I464" s="11"/>
      <c r="J464" s="39"/>
      <c r="K464" s="39"/>
      <c r="L464" s="39"/>
      <c r="M464" s="39"/>
      <c r="N464" s="42"/>
      <c r="O464" s="8"/>
      <c r="P464" s="9"/>
      <c r="Q464" s="9"/>
      <c r="R464" s="8"/>
      <c r="S464" s="9"/>
      <c r="T464" s="9"/>
      <c r="U464" s="8"/>
      <c r="V464" s="9"/>
      <c r="W464" s="9"/>
      <c r="X464" s="9"/>
      <c r="Y464" s="8"/>
      <c r="Z464" s="9"/>
      <c r="AA464" s="8"/>
      <c r="AC464" s="8"/>
      <c r="AO464" s="8"/>
      <c r="AQ464" s="31"/>
      <c r="AT464" s="31"/>
      <c r="AU464" s="21"/>
      <c r="AV464" s="23"/>
      <c r="BI464" s="18"/>
      <c r="BK464" s="54"/>
      <c r="BM464" s="18"/>
      <c r="BO464" s="18"/>
      <c r="BQ464" s="18"/>
      <c r="BR464" s="18"/>
      <c r="BY464" s="18"/>
      <c r="CB464" s="18"/>
      <c r="CG464" s="18"/>
      <c r="CK464" s="18"/>
      <c r="CM464" s="18"/>
      <c r="CN464" s="18"/>
      <c r="CQ464" s="18"/>
      <c r="CS464" s="18"/>
      <c r="DD464" s="18"/>
    </row>
    <row r="465" spans="3:108" x14ac:dyDescent="0.3">
      <c r="C465" s="25"/>
      <c r="D465" s="12"/>
      <c r="E465" s="14"/>
      <c r="H465" s="16"/>
      <c r="I465" s="11"/>
      <c r="J465" s="39"/>
      <c r="K465" s="39"/>
      <c r="L465" s="39"/>
      <c r="M465" s="39"/>
      <c r="N465" s="42"/>
      <c r="O465" s="8"/>
      <c r="P465" s="9"/>
      <c r="Q465" s="9"/>
      <c r="R465" s="8"/>
      <c r="S465" s="9"/>
      <c r="T465" s="9"/>
      <c r="U465" s="8"/>
      <c r="V465" s="9"/>
      <c r="W465" s="9"/>
      <c r="X465" s="9"/>
      <c r="Y465" s="8"/>
      <c r="Z465" s="9"/>
      <c r="AA465" s="8"/>
      <c r="AC465" s="8"/>
      <c r="AO465" s="8"/>
      <c r="AQ465" s="31"/>
      <c r="AT465" s="31"/>
      <c r="AU465" s="21"/>
      <c r="AV465" s="23"/>
      <c r="BI465" s="18"/>
      <c r="BK465" s="54"/>
      <c r="BM465" s="18"/>
      <c r="BO465" s="18"/>
      <c r="BQ465" s="18"/>
      <c r="BR465" s="18"/>
      <c r="BY465" s="18"/>
      <c r="CB465" s="18"/>
      <c r="CG465" s="18"/>
      <c r="CK465" s="18"/>
      <c r="CM465" s="18"/>
      <c r="CN465" s="18"/>
      <c r="CQ465" s="18"/>
      <c r="CS465" s="18"/>
      <c r="DD465" s="18"/>
    </row>
    <row r="466" spans="3:108" x14ac:dyDescent="0.3">
      <c r="C466" s="25"/>
      <c r="D466" s="12"/>
      <c r="E466" s="14"/>
      <c r="H466" s="16"/>
      <c r="I466" s="11"/>
      <c r="J466" s="39"/>
      <c r="K466" s="39"/>
      <c r="L466" s="39"/>
      <c r="M466" s="39"/>
      <c r="N466" s="42"/>
      <c r="O466" s="8"/>
      <c r="P466" s="9"/>
      <c r="Q466" s="9"/>
      <c r="R466" s="8"/>
      <c r="S466" s="9"/>
      <c r="T466" s="9"/>
      <c r="U466" s="8"/>
      <c r="V466" s="9"/>
      <c r="W466" s="9"/>
      <c r="X466" s="9"/>
      <c r="Y466" s="8"/>
      <c r="Z466" s="9"/>
      <c r="AA466" s="8"/>
      <c r="AC466" s="8"/>
      <c r="AO466" s="8"/>
      <c r="AQ466" s="31"/>
      <c r="AT466" s="31"/>
      <c r="AU466" s="21"/>
      <c r="AV466" s="23"/>
      <c r="BI466" s="18"/>
      <c r="BK466" s="54"/>
      <c r="BM466" s="18"/>
      <c r="BO466" s="18"/>
      <c r="BQ466" s="18"/>
      <c r="BR466" s="18"/>
      <c r="BY466" s="18"/>
      <c r="CB466" s="18"/>
      <c r="CG466" s="18"/>
      <c r="CK466" s="18"/>
      <c r="CM466" s="18"/>
      <c r="CN466" s="18"/>
      <c r="CQ466" s="18"/>
      <c r="CS466" s="18"/>
      <c r="DD466" s="18"/>
    </row>
    <row r="467" spans="3:108" x14ac:dyDescent="0.3">
      <c r="C467" s="25"/>
      <c r="D467" s="12"/>
      <c r="E467" s="14"/>
      <c r="H467" s="16"/>
      <c r="I467" s="11"/>
      <c r="J467" s="39"/>
      <c r="K467" s="39"/>
      <c r="L467" s="39"/>
      <c r="M467" s="39"/>
      <c r="N467" s="42"/>
      <c r="O467" s="8"/>
      <c r="P467" s="9"/>
      <c r="Q467" s="9"/>
      <c r="R467" s="8"/>
      <c r="S467" s="9"/>
      <c r="T467" s="9"/>
      <c r="U467" s="8"/>
      <c r="V467" s="9"/>
      <c r="W467" s="9"/>
      <c r="X467" s="9"/>
      <c r="Y467" s="8"/>
      <c r="Z467" s="9"/>
      <c r="AA467" s="8"/>
      <c r="AC467" s="8"/>
      <c r="AO467" s="8"/>
      <c r="AQ467" s="31"/>
      <c r="AT467" s="31"/>
      <c r="AU467" s="21"/>
      <c r="AV467" s="23"/>
      <c r="BI467" s="18"/>
      <c r="BK467" s="54"/>
      <c r="BM467" s="18"/>
      <c r="BO467" s="18"/>
      <c r="BQ467" s="18"/>
      <c r="BR467" s="18"/>
      <c r="BY467" s="18"/>
      <c r="CB467" s="18"/>
      <c r="CG467" s="18"/>
      <c r="CK467" s="18"/>
      <c r="CM467" s="18"/>
      <c r="CN467" s="18"/>
      <c r="CQ467" s="18"/>
      <c r="CS467" s="18"/>
      <c r="DD467" s="18"/>
    </row>
    <row r="468" spans="3:108" x14ac:dyDescent="0.3">
      <c r="C468" s="25"/>
      <c r="D468" s="12"/>
      <c r="E468" s="14"/>
      <c r="H468" s="16"/>
      <c r="I468" s="11"/>
      <c r="J468" s="39"/>
      <c r="K468" s="39"/>
      <c r="L468" s="39"/>
      <c r="M468" s="39"/>
      <c r="N468" s="42"/>
      <c r="O468" s="8"/>
      <c r="P468" s="9"/>
      <c r="Q468" s="9"/>
      <c r="R468" s="8"/>
      <c r="S468" s="9"/>
      <c r="T468" s="9"/>
      <c r="U468" s="8"/>
      <c r="V468" s="9"/>
      <c r="W468" s="9"/>
      <c r="X468" s="9"/>
      <c r="Y468" s="8"/>
      <c r="Z468" s="9"/>
      <c r="AA468" s="8"/>
      <c r="AC468" s="8"/>
      <c r="AO468" s="8"/>
      <c r="AQ468" s="31"/>
      <c r="AT468" s="31"/>
      <c r="AU468" s="21"/>
      <c r="AV468" s="23"/>
      <c r="BI468" s="18"/>
      <c r="BK468" s="54"/>
      <c r="BM468" s="18"/>
      <c r="BO468" s="18"/>
      <c r="BQ468" s="18"/>
      <c r="BR468" s="18"/>
      <c r="BY468" s="18"/>
      <c r="CB468" s="18"/>
      <c r="CG468" s="18"/>
      <c r="CK468" s="18"/>
      <c r="CM468" s="18"/>
      <c r="CN468" s="18"/>
      <c r="CQ468" s="18"/>
      <c r="CS468" s="18"/>
      <c r="DD468" s="18"/>
    </row>
    <row r="469" spans="3:108" x14ac:dyDescent="0.3">
      <c r="C469" s="25"/>
      <c r="D469" s="12"/>
      <c r="E469" s="14"/>
      <c r="H469" s="16"/>
      <c r="I469" s="11"/>
      <c r="J469" s="39"/>
      <c r="K469" s="39"/>
      <c r="L469" s="39"/>
      <c r="M469" s="39"/>
      <c r="N469" s="42"/>
      <c r="O469" s="8"/>
      <c r="P469" s="9"/>
      <c r="Q469" s="9"/>
      <c r="R469" s="8"/>
      <c r="S469" s="9"/>
      <c r="T469" s="9"/>
      <c r="U469" s="8"/>
      <c r="V469" s="9"/>
      <c r="W469" s="9"/>
      <c r="X469" s="9"/>
      <c r="Y469" s="8"/>
      <c r="Z469" s="9"/>
      <c r="AA469" s="8"/>
      <c r="AC469" s="8"/>
      <c r="AO469" s="8"/>
      <c r="AQ469" s="31"/>
      <c r="AT469" s="31"/>
      <c r="AU469" s="21"/>
      <c r="AV469" s="23"/>
      <c r="BI469" s="18"/>
      <c r="BK469" s="54"/>
      <c r="BM469" s="18"/>
      <c r="BO469" s="18"/>
      <c r="BQ469" s="18"/>
      <c r="BR469" s="18"/>
      <c r="BY469" s="18"/>
      <c r="CB469" s="18"/>
      <c r="CG469" s="18"/>
      <c r="CK469" s="18"/>
      <c r="CM469" s="18"/>
      <c r="CN469" s="18"/>
      <c r="CQ469" s="18"/>
      <c r="CS469" s="18"/>
      <c r="DD469" s="18"/>
    </row>
    <row r="470" spans="3:108" x14ac:dyDescent="0.3">
      <c r="C470" s="25"/>
      <c r="D470" s="12"/>
      <c r="E470" s="14"/>
      <c r="H470" s="16"/>
      <c r="I470" s="11"/>
      <c r="J470" s="39"/>
      <c r="K470" s="39"/>
      <c r="L470" s="39"/>
      <c r="M470" s="39"/>
      <c r="N470" s="42"/>
      <c r="O470" s="8"/>
      <c r="P470" s="9"/>
      <c r="Q470" s="9"/>
      <c r="R470" s="8"/>
      <c r="S470" s="9"/>
      <c r="T470" s="9"/>
      <c r="U470" s="8"/>
      <c r="V470" s="9"/>
      <c r="W470" s="9"/>
      <c r="X470" s="9"/>
      <c r="Y470" s="8"/>
      <c r="Z470" s="9"/>
      <c r="AA470" s="8"/>
      <c r="AC470" s="8"/>
      <c r="AO470" s="8"/>
      <c r="AQ470" s="31"/>
      <c r="AT470" s="31"/>
      <c r="AU470" s="21"/>
      <c r="AV470" s="23"/>
      <c r="BI470" s="18"/>
      <c r="BK470" s="54"/>
      <c r="BM470" s="18"/>
      <c r="BO470" s="18"/>
      <c r="BQ470" s="18"/>
      <c r="BR470" s="18"/>
      <c r="BY470" s="18"/>
      <c r="CB470" s="18"/>
      <c r="CG470" s="18"/>
      <c r="CK470" s="18"/>
      <c r="CM470" s="18"/>
      <c r="CN470" s="18"/>
      <c r="CQ470" s="18"/>
      <c r="CS470" s="18"/>
      <c r="DD470" s="18"/>
    </row>
    <row r="471" spans="3:108" x14ac:dyDescent="0.3">
      <c r="C471" s="25"/>
      <c r="D471" s="12"/>
      <c r="E471" s="14"/>
      <c r="H471" s="16"/>
      <c r="I471" s="11"/>
      <c r="J471" s="39"/>
      <c r="K471" s="39"/>
      <c r="L471" s="39"/>
      <c r="M471" s="39"/>
      <c r="N471" s="42"/>
      <c r="O471" s="8"/>
      <c r="P471" s="9"/>
      <c r="Q471" s="9"/>
      <c r="R471" s="8"/>
      <c r="S471" s="9"/>
      <c r="T471" s="9"/>
      <c r="U471" s="8"/>
      <c r="V471" s="9"/>
      <c r="W471" s="9"/>
      <c r="X471" s="9"/>
      <c r="Y471" s="8"/>
      <c r="Z471" s="9"/>
      <c r="AA471" s="8"/>
      <c r="AC471" s="8"/>
      <c r="AO471" s="8"/>
      <c r="AQ471" s="31"/>
      <c r="AT471" s="31"/>
      <c r="AU471" s="21"/>
      <c r="AV471" s="23"/>
      <c r="BI471" s="18"/>
      <c r="BK471" s="54"/>
      <c r="BM471" s="18"/>
      <c r="BO471" s="18"/>
      <c r="BQ471" s="18"/>
      <c r="BR471" s="18"/>
      <c r="BY471" s="18"/>
      <c r="CB471" s="18"/>
      <c r="CG471" s="18"/>
      <c r="CK471" s="18"/>
      <c r="CM471" s="18"/>
      <c r="CN471" s="18"/>
      <c r="CQ471" s="18"/>
      <c r="CS471" s="18"/>
      <c r="DD471" s="18"/>
    </row>
    <row r="472" spans="3:108" x14ac:dyDescent="0.3">
      <c r="C472" s="25"/>
      <c r="D472" s="12"/>
      <c r="E472" s="14"/>
      <c r="H472" s="16"/>
      <c r="I472" s="11"/>
      <c r="J472" s="39"/>
      <c r="K472" s="39"/>
      <c r="L472" s="39"/>
      <c r="M472" s="39"/>
      <c r="N472" s="42"/>
      <c r="O472" s="8"/>
      <c r="P472" s="9"/>
      <c r="Q472" s="9"/>
      <c r="R472" s="8"/>
      <c r="S472" s="9"/>
      <c r="T472" s="9"/>
      <c r="U472" s="8"/>
      <c r="V472" s="9"/>
      <c r="W472" s="9"/>
      <c r="X472" s="9"/>
      <c r="Y472" s="8"/>
      <c r="Z472" s="9"/>
      <c r="AA472" s="8"/>
      <c r="AC472" s="8"/>
      <c r="AO472" s="8"/>
      <c r="AQ472" s="31"/>
      <c r="AT472" s="31"/>
      <c r="AU472" s="21"/>
      <c r="AV472" s="23"/>
      <c r="BI472" s="18"/>
      <c r="BK472" s="54"/>
      <c r="BM472" s="18"/>
      <c r="BO472" s="18"/>
      <c r="BQ472" s="18"/>
      <c r="BR472" s="18"/>
      <c r="BY472" s="18"/>
      <c r="CB472" s="18"/>
      <c r="CG472" s="18"/>
      <c r="CK472" s="18"/>
      <c r="CM472" s="18"/>
      <c r="CN472" s="18"/>
      <c r="CQ472" s="18"/>
      <c r="CS472" s="18"/>
      <c r="DD472" s="18"/>
    </row>
    <row r="473" spans="3:108" x14ac:dyDescent="0.3">
      <c r="C473" s="25"/>
      <c r="D473" s="12"/>
      <c r="E473" s="14"/>
      <c r="H473" s="16"/>
      <c r="I473" s="11"/>
      <c r="J473" s="39"/>
      <c r="K473" s="39"/>
      <c r="L473" s="39"/>
      <c r="M473" s="39"/>
      <c r="N473" s="42"/>
      <c r="O473" s="8"/>
      <c r="P473" s="9"/>
      <c r="Q473" s="9"/>
      <c r="R473" s="8"/>
      <c r="S473" s="9"/>
      <c r="T473" s="9"/>
      <c r="U473" s="8"/>
      <c r="V473" s="9"/>
      <c r="W473" s="9"/>
      <c r="X473" s="9"/>
      <c r="Y473" s="8"/>
      <c r="Z473" s="9"/>
      <c r="AA473" s="8"/>
      <c r="AC473" s="8"/>
      <c r="AO473" s="8"/>
      <c r="AQ473" s="31"/>
      <c r="AT473" s="31"/>
      <c r="AU473" s="21"/>
      <c r="AV473" s="23"/>
      <c r="BI473" s="18"/>
      <c r="BK473" s="54"/>
      <c r="BM473" s="18"/>
      <c r="BO473" s="18"/>
      <c r="BQ473" s="18"/>
      <c r="BR473" s="18"/>
      <c r="BY473" s="18"/>
      <c r="CB473" s="18"/>
      <c r="CG473" s="18"/>
      <c r="CK473" s="18"/>
      <c r="CM473" s="18"/>
      <c r="CN473" s="18"/>
      <c r="CQ473" s="18"/>
      <c r="CS473" s="18"/>
      <c r="DD473" s="18"/>
    </row>
    <row r="474" spans="3:108" x14ac:dyDescent="0.3">
      <c r="C474" s="25"/>
      <c r="D474" s="12"/>
      <c r="E474" s="14"/>
      <c r="H474" s="16"/>
      <c r="I474" s="11"/>
      <c r="J474" s="39"/>
      <c r="K474" s="39"/>
      <c r="L474" s="39"/>
      <c r="M474" s="39"/>
      <c r="N474" s="42"/>
      <c r="O474" s="8"/>
      <c r="P474" s="9"/>
      <c r="Q474" s="9"/>
      <c r="R474" s="8"/>
      <c r="S474" s="9"/>
      <c r="T474" s="9"/>
      <c r="U474" s="8"/>
      <c r="V474" s="9"/>
      <c r="W474" s="9"/>
      <c r="X474" s="9"/>
      <c r="Y474" s="8"/>
      <c r="Z474" s="9"/>
      <c r="AA474" s="8"/>
      <c r="AC474" s="8"/>
      <c r="AO474" s="8"/>
      <c r="AQ474" s="31"/>
      <c r="AT474" s="31"/>
      <c r="AU474" s="21"/>
      <c r="AV474" s="23"/>
      <c r="BI474" s="18"/>
      <c r="BK474" s="54"/>
      <c r="BM474" s="18"/>
      <c r="BO474" s="18"/>
      <c r="BQ474" s="18"/>
      <c r="BR474" s="18"/>
      <c r="BY474" s="18"/>
      <c r="CB474" s="18"/>
      <c r="CG474" s="18"/>
      <c r="CK474" s="18"/>
      <c r="CM474" s="18"/>
      <c r="CN474" s="18"/>
      <c r="CQ474" s="18"/>
      <c r="CS474" s="18"/>
      <c r="DD474" s="18"/>
    </row>
    <row r="475" spans="3:108" x14ac:dyDescent="0.3">
      <c r="C475" s="25"/>
      <c r="D475" s="12"/>
      <c r="E475" s="14"/>
      <c r="H475" s="16"/>
      <c r="I475" s="11"/>
      <c r="J475" s="39"/>
      <c r="K475" s="39"/>
      <c r="L475" s="39"/>
      <c r="M475" s="39"/>
      <c r="N475" s="42"/>
      <c r="O475" s="8"/>
      <c r="P475" s="9"/>
      <c r="Q475" s="9"/>
      <c r="R475" s="8"/>
      <c r="S475" s="9"/>
      <c r="T475" s="9"/>
      <c r="U475" s="8"/>
      <c r="V475" s="9"/>
      <c r="W475" s="9"/>
      <c r="X475" s="9"/>
      <c r="Y475" s="8"/>
      <c r="Z475" s="9"/>
      <c r="AA475" s="8"/>
      <c r="AC475" s="8"/>
      <c r="AO475" s="8"/>
      <c r="AQ475" s="31"/>
      <c r="AT475" s="31"/>
      <c r="AU475" s="21"/>
      <c r="AV475" s="23"/>
      <c r="BI475" s="18"/>
      <c r="BK475" s="54"/>
      <c r="BM475" s="18"/>
      <c r="BO475" s="18"/>
      <c r="BQ475" s="18"/>
      <c r="BR475" s="18"/>
      <c r="BY475" s="18"/>
      <c r="CB475" s="18"/>
      <c r="CG475" s="18"/>
      <c r="CK475" s="18"/>
      <c r="CM475" s="18"/>
      <c r="CN475" s="18"/>
      <c r="CQ475" s="18"/>
      <c r="CS475" s="18"/>
      <c r="DD475" s="18"/>
    </row>
    <row r="476" spans="3:108" x14ac:dyDescent="0.3">
      <c r="C476" s="25"/>
      <c r="D476" s="12"/>
      <c r="E476" s="14"/>
      <c r="H476" s="16"/>
      <c r="I476" s="11"/>
      <c r="J476" s="39"/>
      <c r="K476" s="39"/>
      <c r="L476" s="39"/>
      <c r="M476" s="39"/>
      <c r="N476" s="42"/>
      <c r="O476" s="8"/>
      <c r="P476" s="9"/>
      <c r="Q476" s="9"/>
      <c r="R476" s="8"/>
      <c r="S476" s="9"/>
      <c r="T476" s="9"/>
      <c r="U476" s="8"/>
      <c r="V476" s="9"/>
      <c r="W476" s="9"/>
      <c r="X476" s="9"/>
      <c r="Y476" s="8"/>
      <c r="Z476" s="9"/>
      <c r="AA476" s="8"/>
      <c r="AC476" s="8"/>
      <c r="AO476" s="8"/>
      <c r="AQ476" s="31"/>
      <c r="AT476" s="31"/>
      <c r="AU476" s="21"/>
      <c r="AV476" s="23"/>
      <c r="BI476" s="18"/>
      <c r="BK476" s="54"/>
      <c r="BM476" s="18"/>
      <c r="BO476" s="18"/>
      <c r="BQ476" s="18"/>
      <c r="BR476" s="18"/>
      <c r="BY476" s="18"/>
      <c r="CB476" s="18"/>
      <c r="CG476" s="18"/>
      <c r="CK476" s="18"/>
      <c r="CM476" s="18"/>
      <c r="CN476" s="18"/>
      <c r="CQ476" s="18"/>
      <c r="CS476" s="18"/>
      <c r="DD476" s="18"/>
    </row>
    <row r="477" spans="3:108" x14ac:dyDescent="0.3">
      <c r="C477" s="25"/>
      <c r="D477" s="12"/>
      <c r="E477" s="14"/>
      <c r="H477" s="16"/>
      <c r="I477" s="11"/>
      <c r="J477" s="39"/>
      <c r="K477" s="39"/>
      <c r="L477" s="39"/>
      <c r="M477" s="39"/>
      <c r="N477" s="42"/>
      <c r="O477" s="8"/>
      <c r="P477" s="9"/>
      <c r="Q477" s="9"/>
      <c r="R477" s="8"/>
      <c r="S477" s="9"/>
      <c r="T477" s="9"/>
      <c r="U477" s="8"/>
      <c r="V477" s="9"/>
      <c r="W477" s="9"/>
      <c r="X477" s="9"/>
      <c r="Y477" s="8"/>
      <c r="Z477" s="9"/>
      <c r="AA477" s="8"/>
      <c r="AC477" s="8"/>
      <c r="AO477" s="8"/>
      <c r="AQ477" s="31"/>
      <c r="AT477" s="31"/>
      <c r="AU477" s="21"/>
      <c r="AV477" s="23"/>
      <c r="BI477" s="18"/>
      <c r="BK477" s="54"/>
      <c r="BM477" s="18"/>
      <c r="BO477" s="18"/>
      <c r="BQ477" s="18"/>
      <c r="BR477" s="18"/>
      <c r="BY477" s="18"/>
      <c r="CB477" s="18"/>
      <c r="CG477" s="18"/>
      <c r="CK477" s="18"/>
      <c r="CM477" s="18"/>
      <c r="CN477" s="18"/>
      <c r="CQ477" s="18"/>
      <c r="CS477" s="18"/>
      <c r="DD477" s="18"/>
    </row>
    <row r="478" spans="3:108" x14ac:dyDescent="0.3">
      <c r="C478" s="25"/>
      <c r="D478" s="12"/>
      <c r="E478" s="14"/>
      <c r="H478" s="16"/>
      <c r="I478" s="11"/>
      <c r="J478" s="39"/>
      <c r="K478" s="39"/>
      <c r="L478" s="39"/>
      <c r="M478" s="39"/>
      <c r="N478" s="42"/>
      <c r="O478" s="8"/>
      <c r="P478" s="9"/>
      <c r="Q478" s="9"/>
      <c r="R478" s="8"/>
      <c r="S478" s="9"/>
      <c r="T478" s="9"/>
      <c r="U478" s="8"/>
      <c r="V478" s="9"/>
      <c r="W478" s="9"/>
      <c r="X478" s="9"/>
      <c r="Y478" s="8"/>
      <c r="Z478" s="9"/>
      <c r="AA478" s="8"/>
      <c r="AC478" s="8"/>
      <c r="AO478" s="8"/>
      <c r="AQ478" s="31"/>
      <c r="AT478" s="31"/>
      <c r="AU478" s="21"/>
      <c r="AV478" s="23"/>
      <c r="BI478" s="18"/>
      <c r="BK478" s="54"/>
      <c r="BM478" s="18"/>
      <c r="BO478" s="18"/>
      <c r="BQ478" s="18"/>
      <c r="BR478" s="18"/>
      <c r="BY478" s="18"/>
      <c r="CB478" s="18"/>
      <c r="CG478" s="18"/>
      <c r="CK478" s="18"/>
      <c r="CM478" s="18"/>
      <c r="CN478" s="18"/>
      <c r="CQ478" s="18"/>
      <c r="CS478" s="18"/>
      <c r="DD478" s="18"/>
    </row>
    <row r="479" spans="3:108" x14ac:dyDescent="0.3">
      <c r="C479" s="25"/>
      <c r="D479" s="12"/>
      <c r="E479" s="14"/>
      <c r="H479" s="16"/>
      <c r="I479" s="11"/>
      <c r="J479" s="39"/>
      <c r="K479" s="39"/>
      <c r="L479" s="39"/>
      <c r="M479" s="39"/>
      <c r="N479" s="42"/>
      <c r="O479" s="8"/>
      <c r="P479" s="9"/>
      <c r="Q479" s="9"/>
      <c r="R479" s="8"/>
      <c r="S479" s="9"/>
      <c r="T479" s="9"/>
      <c r="U479" s="8"/>
      <c r="V479" s="9"/>
      <c r="W479" s="9"/>
      <c r="X479" s="9"/>
      <c r="Y479" s="8"/>
      <c r="Z479" s="9"/>
      <c r="AA479" s="8"/>
      <c r="AC479" s="8"/>
      <c r="AO479" s="8"/>
      <c r="AQ479" s="31"/>
      <c r="AT479" s="31"/>
      <c r="AU479" s="21"/>
      <c r="AV479" s="23"/>
      <c r="BI479" s="18"/>
      <c r="BK479" s="54"/>
      <c r="BM479" s="18"/>
      <c r="BO479" s="18"/>
      <c r="BQ479" s="18"/>
      <c r="BR479" s="18"/>
      <c r="BY479" s="18"/>
      <c r="CB479" s="18"/>
      <c r="CG479" s="18"/>
      <c r="CK479" s="18"/>
      <c r="CM479" s="18"/>
      <c r="CN479" s="18"/>
      <c r="CQ479" s="18"/>
      <c r="CS479" s="18"/>
      <c r="DD479" s="18"/>
    </row>
    <row r="480" spans="3:108" x14ac:dyDescent="0.3">
      <c r="C480" s="25"/>
      <c r="D480" s="12"/>
      <c r="E480" s="14"/>
      <c r="H480" s="16"/>
      <c r="I480" s="11"/>
      <c r="J480" s="39"/>
      <c r="K480" s="39"/>
      <c r="L480" s="39"/>
      <c r="M480" s="39"/>
      <c r="N480" s="42"/>
      <c r="O480" s="8"/>
      <c r="P480" s="9"/>
      <c r="Q480" s="9"/>
      <c r="R480" s="8"/>
      <c r="S480" s="9"/>
      <c r="T480" s="9"/>
      <c r="U480" s="8"/>
      <c r="V480" s="9"/>
      <c r="W480" s="9"/>
      <c r="X480" s="9"/>
      <c r="Y480" s="8"/>
      <c r="Z480" s="9"/>
      <c r="AA480" s="8"/>
      <c r="AC480" s="8"/>
      <c r="AO480" s="8"/>
      <c r="AQ480" s="31"/>
      <c r="AT480" s="31"/>
      <c r="AU480" s="21"/>
      <c r="AV480" s="23"/>
      <c r="BI480" s="18"/>
      <c r="BK480" s="54"/>
      <c r="BM480" s="18"/>
      <c r="BO480" s="18"/>
      <c r="BQ480" s="18"/>
      <c r="BR480" s="18"/>
      <c r="BY480" s="18"/>
      <c r="CB480" s="18"/>
      <c r="CG480" s="18"/>
      <c r="CK480" s="18"/>
      <c r="CM480" s="18"/>
      <c r="CN480" s="18"/>
      <c r="CQ480" s="18"/>
      <c r="CS480" s="18"/>
      <c r="DD480" s="18"/>
    </row>
    <row r="481" spans="3:108" x14ac:dyDescent="0.3">
      <c r="C481" s="25"/>
      <c r="D481" s="12"/>
      <c r="E481" s="14"/>
      <c r="H481" s="16"/>
      <c r="I481" s="11"/>
      <c r="J481" s="39"/>
      <c r="K481" s="39"/>
      <c r="L481" s="39"/>
      <c r="M481" s="39"/>
      <c r="N481" s="42"/>
      <c r="O481" s="8"/>
      <c r="P481" s="9"/>
      <c r="Q481" s="9"/>
      <c r="R481" s="8"/>
      <c r="S481" s="9"/>
      <c r="T481" s="9"/>
      <c r="U481" s="8"/>
      <c r="V481" s="9"/>
      <c r="W481" s="9"/>
      <c r="X481" s="9"/>
      <c r="Y481" s="8"/>
      <c r="Z481" s="9"/>
      <c r="AA481" s="8"/>
      <c r="AC481" s="8"/>
      <c r="AO481" s="8"/>
      <c r="AQ481" s="31"/>
      <c r="AT481" s="31"/>
      <c r="AU481" s="21"/>
      <c r="AV481" s="23"/>
      <c r="BI481" s="18"/>
      <c r="BK481" s="54"/>
      <c r="BM481" s="18"/>
      <c r="BO481" s="18"/>
      <c r="BQ481" s="18"/>
      <c r="BR481" s="18"/>
      <c r="BY481" s="18"/>
      <c r="CB481" s="18"/>
      <c r="CG481" s="18"/>
      <c r="CK481" s="18"/>
      <c r="CM481" s="18"/>
      <c r="CN481" s="18"/>
      <c r="CQ481" s="18"/>
      <c r="CS481" s="18"/>
      <c r="DD481" s="18"/>
    </row>
    <row r="482" spans="3:108" x14ac:dyDescent="0.3">
      <c r="C482" s="25"/>
      <c r="D482" s="12"/>
      <c r="E482" s="14"/>
      <c r="H482" s="16"/>
      <c r="I482" s="11"/>
      <c r="J482" s="39"/>
      <c r="K482" s="39"/>
      <c r="L482" s="39"/>
      <c r="M482" s="39"/>
      <c r="N482" s="42"/>
      <c r="O482" s="8"/>
      <c r="P482" s="9"/>
      <c r="Q482" s="9"/>
      <c r="R482" s="8"/>
      <c r="S482" s="9"/>
      <c r="T482" s="9"/>
      <c r="U482" s="8"/>
      <c r="V482" s="9"/>
      <c r="W482" s="9"/>
      <c r="X482" s="9"/>
      <c r="Y482" s="8"/>
      <c r="Z482" s="9"/>
      <c r="AA482" s="8"/>
      <c r="AC482" s="8"/>
      <c r="AO482" s="8"/>
      <c r="AQ482" s="31"/>
      <c r="AT482" s="31"/>
      <c r="AU482" s="21"/>
      <c r="AV482" s="23"/>
      <c r="BI482" s="18"/>
      <c r="BK482" s="54"/>
      <c r="BM482" s="18"/>
      <c r="BO482" s="18"/>
      <c r="BQ482" s="18"/>
      <c r="BR482" s="18"/>
      <c r="BY482" s="18"/>
      <c r="CB482" s="18"/>
      <c r="CG482" s="18"/>
      <c r="CK482" s="18"/>
      <c r="CM482" s="18"/>
      <c r="CN482" s="18"/>
      <c r="CQ482" s="18"/>
      <c r="CS482" s="18"/>
      <c r="DD482" s="18"/>
    </row>
    <row r="483" spans="3:108" x14ac:dyDescent="0.3">
      <c r="C483" s="25"/>
      <c r="D483" s="12"/>
      <c r="E483" s="14"/>
      <c r="H483" s="16"/>
      <c r="I483" s="11"/>
      <c r="J483" s="39"/>
      <c r="K483" s="39"/>
      <c r="L483" s="39"/>
      <c r="M483" s="39"/>
      <c r="N483" s="42"/>
      <c r="O483" s="8"/>
      <c r="P483" s="9"/>
      <c r="Q483" s="9"/>
      <c r="R483" s="8"/>
      <c r="S483" s="9"/>
      <c r="T483" s="9"/>
      <c r="U483" s="8"/>
      <c r="V483" s="9"/>
      <c r="W483" s="9"/>
      <c r="X483" s="9"/>
      <c r="Y483" s="8"/>
      <c r="Z483" s="9"/>
      <c r="AA483" s="8"/>
      <c r="AC483" s="8"/>
      <c r="AO483" s="8"/>
      <c r="AQ483" s="31"/>
      <c r="AT483" s="31"/>
      <c r="AU483" s="21"/>
      <c r="AV483" s="23"/>
      <c r="BI483" s="18"/>
      <c r="BK483" s="54"/>
      <c r="BM483" s="18"/>
      <c r="BO483" s="18"/>
      <c r="BQ483" s="18"/>
      <c r="BR483" s="18"/>
      <c r="BY483" s="18"/>
      <c r="CB483" s="18"/>
      <c r="CG483" s="18"/>
      <c r="CK483" s="18"/>
      <c r="CM483" s="18"/>
      <c r="CN483" s="18"/>
      <c r="CQ483" s="18"/>
      <c r="CS483" s="18"/>
      <c r="DD483" s="18"/>
    </row>
    <row r="484" spans="3:108" x14ac:dyDescent="0.3">
      <c r="C484" s="25"/>
      <c r="D484" s="12"/>
      <c r="E484" s="14"/>
      <c r="H484" s="16"/>
      <c r="I484" s="11"/>
      <c r="J484" s="39"/>
      <c r="K484" s="39"/>
      <c r="L484" s="39"/>
      <c r="M484" s="39"/>
      <c r="N484" s="42"/>
      <c r="O484" s="8"/>
      <c r="P484" s="9"/>
      <c r="Q484" s="9"/>
      <c r="R484" s="8"/>
      <c r="S484" s="9"/>
      <c r="T484" s="9"/>
      <c r="U484" s="8"/>
      <c r="V484" s="9"/>
      <c r="W484" s="9"/>
      <c r="X484" s="9"/>
      <c r="Y484" s="8"/>
      <c r="Z484" s="9"/>
      <c r="AA484" s="8"/>
      <c r="AC484" s="8"/>
      <c r="AO484" s="8"/>
      <c r="AQ484" s="31"/>
      <c r="AT484" s="31"/>
      <c r="AU484" s="21"/>
      <c r="AV484" s="23"/>
      <c r="BI484" s="18"/>
      <c r="BK484" s="54"/>
      <c r="BM484" s="18"/>
      <c r="BO484" s="18"/>
      <c r="BQ484" s="18"/>
      <c r="BR484" s="18"/>
      <c r="BY484" s="18"/>
      <c r="CB484" s="18"/>
      <c r="CG484" s="18"/>
      <c r="CK484" s="18"/>
      <c r="CM484" s="18"/>
      <c r="CN484" s="18"/>
      <c r="CQ484" s="18"/>
      <c r="CS484" s="18"/>
      <c r="DD484" s="18"/>
    </row>
    <row r="485" spans="3:108" x14ac:dyDescent="0.3">
      <c r="C485" s="25"/>
      <c r="D485" s="12"/>
      <c r="E485" s="14"/>
      <c r="H485" s="16"/>
      <c r="I485" s="11"/>
      <c r="J485" s="39"/>
      <c r="K485" s="39"/>
      <c r="L485" s="39"/>
      <c r="M485" s="39"/>
      <c r="N485" s="42"/>
      <c r="O485" s="8"/>
      <c r="P485" s="9"/>
      <c r="Q485" s="9"/>
      <c r="R485" s="8"/>
      <c r="S485" s="9"/>
      <c r="T485" s="9"/>
      <c r="U485" s="8"/>
      <c r="V485" s="9"/>
      <c r="W485" s="9"/>
      <c r="X485" s="9"/>
      <c r="Y485" s="8"/>
      <c r="Z485" s="9"/>
      <c r="AA485" s="8"/>
      <c r="AC485" s="8"/>
      <c r="AO485" s="8"/>
      <c r="AQ485" s="31"/>
      <c r="AT485" s="31"/>
      <c r="AU485" s="21"/>
      <c r="AV485" s="23"/>
      <c r="BI485" s="18"/>
      <c r="BK485" s="54"/>
      <c r="BM485" s="18"/>
      <c r="BO485" s="18"/>
      <c r="BQ485" s="18"/>
      <c r="BR485" s="18"/>
      <c r="BY485" s="18"/>
      <c r="CB485" s="18"/>
      <c r="CG485" s="18"/>
      <c r="CK485" s="18"/>
      <c r="CM485" s="18"/>
      <c r="CN485" s="18"/>
      <c r="CQ485" s="18"/>
      <c r="CS485" s="18"/>
      <c r="DD485" s="18"/>
    </row>
    <row r="486" spans="3:108" x14ac:dyDescent="0.3">
      <c r="C486" s="25"/>
      <c r="D486" s="12"/>
      <c r="E486" s="14"/>
      <c r="H486" s="16"/>
      <c r="I486" s="11"/>
      <c r="J486" s="39"/>
      <c r="K486" s="39"/>
      <c r="L486" s="39"/>
      <c r="M486" s="39"/>
      <c r="N486" s="42"/>
      <c r="O486" s="8"/>
      <c r="P486" s="9"/>
      <c r="Q486" s="9"/>
      <c r="R486" s="8"/>
      <c r="S486" s="9"/>
      <c r="T486" s="9"/>
      <c r="U486" s="8"/>
      <c r="V486" s="9"/>
      <c r="W486" s="9"/>
      <c r="X486" s="9"/>
      <c r="Y486" s="8"/>
      <c r="Z486" s="9"/>
      <c r="AA486" s="8"/>
      <c r="AC486" s="8"/>
      <c r="AO486" s="8"/>
      <c r="AQ486" s="31"/>
      <c r="AT486" s="31"/>
      <c r="AU486" s="21"/>
      <c r="AV486" s="23"/>
      <c r="BI486" s="18"/>
      <c r="BK486" s="54"/>
      <c r="BM486" s="18"/>
      <c r="BO486" s="18"/>
      <c r="BQ486" s="18"/>
      <c r="BR486" s="18"/>
      <c r="BY486" s="18"/>
      <c r="CB486" s="18"/>
      <c r="CG486" s="18"/>
      <c r="CK486" s="18"/>
      <c r="CM486" s="18"/>
      <c r="CN486" s="18"/>
      <c r="CQ486" s="18"/>
      <c r="CS486" s="18"/>
      <c r="DD486" s="18"/>
    </row>
    <row r="487" spans="3:108" x14ac:dyDescent="0.3">
      <c r="C487" s="25"/>
      <c r="D487" s="12"/>
      <c r="E487" s="14"/>
      <c r="H487" s="16"/>
      <c r="I487" s="11"/>
      <c r="J487" s="39"/>
      <c r="K487" s="39"/>
      <c r="L487" s="39"/>
      <c r="M487" s="39"/>
      <c r="N487" s="42"/>
      <c r="O487" s="8"/>
      <c r="P487" s="9"/>
      <c r="Q487" s="9"/>
      <c r="R487" s="8"/>
      <c r="S487" s="9"/>
      <c r="T487" s="9"/>
      <c r="U487" s="8"/>
      <c r="V487" s="9"/>
      <c r="W487" s="9"/>
      <c r="X487" s="9"/>
      <c r="Y487" s="8"/>
      <c r="Z487" s="9"/>
      <c r="AA487" s="8"/>
      <c r="AC487" s="8"/>
      <c r="AO487" s="8"/>
      <c r="AQ487" s="31"/>
      <c r="AT487" s="31"/>
      <c r="AU487" s="21"/>
      <c r="AV487" s="23"/>
      <c r="BI487" s="18"/>
      <c r="BK487" s="54"/>
      <c r="BM487" s="18"/>
      <c r="BO487" s="18"/>
      <c r="BQ487" s="18"/>
      <c r="BR487" s="18"/>
      <c r="BY487" s="18"/>
      <c r="CB487" s="18"/>
      <c r="CG487" s="18"/>
      <c r="CK487" s="18"/>
      <c r="CM487" s="18"/>
      <c r="CN487" s="18"/>
      <c r="CQ487" s="18"/>
      <c r="CS487" s="18"/>
      <c r="DD487" s="18"/>
    </row>
    <row r="488" spans="3:108" x14ac:dyDescent="0.3">
      <c r="C488" s="25"/>
      <c r="D488" s="12"/>
      <c r="E488" s="14"/>
      <c r="H488" s="16"/>
      <c r="I488" s="11"/>
      <c r="J488" s="39"/>
      <c r="K488" s="39"/>
      <c r="L488" s="39"/>
      <c r="M488" s="39"/>
      <c r="N488" s="42"/>
      <c r="O488" s="8"/>
      <c r="P488" s="9"/>
      <c r="Q488" s="9"/>
      <c r="R488" s="8"/>
      <c r="S488" s="9"/>
      <c r="T488" s="9"/>
      <c r="U488" s="8"/>
      <c r="V488" s="9"/>
      <c r="W488" s="9"/>
      <c r="X488" s="9"/>
      <c r="Y488" s="8"/>
      <c r="Z488" s="9"/>
      <c r="AA488" s="8"/>
      <c r="AC488" s="8"/>
      <c r="AO488" s="8"/>
      <c r="AQ488" s="31"/>
      <c r="AT488" s="31"/>
      <c r="AU488" s="21"/>
      <c r="AV488" s="23"/>
      <c r="BI488" s="18"/>
      <c r="BK488" s="54"/>
      <c r="BM488" s="18"/>
      <c r="BO488" s="18"/>
      <c r="BQ488" s="18"/>
      <c r="BR488" s="18"/>
      <c r="BY488" s="18"/>
      <c r="CB488" s="18"/>
      <c r="CG488" s="18"/>
      <c r="CK488" s="18"/>
      <c r="CM488" s="18"/>
      <c r="CN488" s="18"/>
      <c r="CQ488" s="18"/>
      <c r="CS488" s="18"/>
      <c r="DD488" s="18"/>
    </row>
    <row r="489" spans="3:108" x14ac:dyDescent="0.3">
      <c r="C489" s="25"/>
      <c r="D489" s="12"/>
      <c r="E489" s="14"/>
      <c r="H489" s="16"/>
      <c r="I489" s="11"/>
      <c r="J489" s="39"/>
      <c r="K489" s="39"/>
      <c r="L489" s="39"/>
      <c r="M489" s="39"/>
      <c r="N489" s="42"/>
      <c r="O489" s="8"/>
      <c r="P489" s="9"/>
      <c r="Q489" s="9"/>
      <c r="R489" s="8"/>
      <c r="S489" s="9"/>
      <c r="T489" s="9"/>
      <c r="U489" s="8"/>
      <c r="V489" s="9"/>
      <c r="W489" s="9"/>
      <c r="X489" s="9"/>
      <c r="Y489" s="8"/>
      <c r="Z489" s="9"/>
      <c r="AA489" s="8"/>
      <c r="AC489" s="8"/>
      <c r="AO489" s="8"/>
      <c r="AQ489" s="31"/>
      <c r="AT489" s="31"/>
      <c r="AU489" s="21"/>
      <c r="AV489" s="23"/>
      <c r="BI489" s="18"/>
      <c r="BK489" s="54"/>
      <c r="BM489" s="18"/>
      <c r="BO489" s="18"/>
      <c r="BQ489" s="18"/>
      <c r="BR489" s="18"/>
      <c r="BY489" s="18"/>
      <c r="CB489" s="18"/>
      <c r="CG489" s="18"/>
      <c r="CK489" s="18"/>
      <c r="CM489" s="18"/>
      <c r="CN489" s="18"/>
      <c r="CQ489" s="18"/>
      <c r="CS489" s="18"/>
      <c r="DD489" s="18"/>
    </row>
    <row r="490" spans="3:108" x14ac:dyDescent="0.3">
      <c r="C490" s="25"/>
      <c r="D490" s="12"/>
      <c r="E490" s="14"/>
      <c r="H490" s="16"/>
      <c r="I490" s="11"/>
      <c r="J490" s="39"/>
      <c r="K490" s="39"/>
      <c r="L490" s="39"/>
      <c r="M490" s="39"/>
      <c r="N490" s="42"/>
      <c r="O490" s="8"/>
      <c r="P490" s="9"/>
      <c r="Q490" s="9"/>
      <c r="R490" s="8"/>
      <c r="S490" s="9"/>
      <c r="T490" s="9"/>
      <c r="U490" s="8"/>
      <c r="V490" s="9"/>
      <c r="W490" s="9"/>
      <c r="X490" s="9"/>
      <c r="Y490" s="8"/>
      <c r="Z490" s="9"/>
      <c r="AA490" s="8"/>
      <c r="AC490" s="8"/>
      <c r="AO490" s="8"/>
      <c r="AQ490" s="31"/>
      <c r="AT490" s="31"/>
      <c r="AU490" s="21"/>
      <c r="AV490" s="23"/>
      <c r="BI490" s="18"/>
      <c r="BK490" s="54"/>
      <c r="BM490" s="18"/>
      <c r="BO490" s="18"/>
      <c r="BQ490" s="18"/>
      <c r="BR490" s="18"/>
      <c r="BY490" s="18"/>
      <c r="CB490" s="18"/>
      <c r="CG490" s="18"/>
      <c r="CK490" s="18"/>
      <c r="CM490" s="18"/>
      <c r="CN490" s="18"/>
      <c r="CQ490" s="18"/>
      <c r="CS490" s="18"/>
      <c r="DD490" s="18"/>
    </row>
    <row r="491" spans="3:108" x14ac:dyDescent="0.3">
      <c r="C491" s="25"/>
      <c r="D491" s="12"/>
      <c r="E491" s="14"/>
      <c r="H491" s="16"/>
      <c r="I491" s="11"/>
      <c r="J491" s="39"/>
      <c r="K491" s="39"/>
      <c r="L491" s="39"/>
      <c r="M491" s="39"/>
      <c r="N491" s="42"/>
      <c r="O491" s="8"/>
      <c r="P491" s="9"/>
      <c r="Q491" s="9"/>
      <c r="R491" s="8"/>
      <c r="S491" s="9"/>
      <c r="T491" s="9"/>
      <c r="U491" s="8"/>
      <c r="V491" s="9"/>
      <c r="W491" s="9"/>
      <c r="X491" s="9"/>
      <c r="Y491" s="8"/>
      <c r="Z491" s="9"/>
      <c r="AA491" s="8"/>
      <c r="AC491" s="8"/>
      <c r="AO491" s="8"/>
      <c r="AQ491" s="31"/>
      <c r="AT491" s="31"/>
      <c r="AU491" s="21"/>
      <c r="AV491" s="23"/>
      <c r="BI491" s="18"/>
      <c r="BK491" s="54"/>
      <c r="BM491" s="18"/>
      <c r="BO491" s="18"/>
      <c r="BQ491" s="18"/>
      <c r="BR491" s="18"/>
      <c r="BY491" s="18"/>
      <c r="CB491" s="18"/>
      <c r="CG491" s="18"/>
      <c r="CK491" s="18"/>
      <c r="CM491" s="18"/>
      <c r="CN491" s="18"/>
      <c r="CQ491" s="18"/>
      <c r="CS491" s="18"/>
      <c r="DD491" s="18"/>
    </row>
    <row r="492" spans="3:108" x14ac:dyDescent="0.3">
      <c r="C492" s="25"/>
      <c r="D492" s="12"/>
      <c r="E492" s="14"/>
      <c r="H492" s="16"/>
      <c r="I492" s="11"/>
      <c r="J492" s="39"/>
      <c r="K492" s="39"/>
      <c r="L492" s="39"/>
      <c r="M492" s="39"/>
      <c r="N492" s="42"/>
      <c r="O492" s="8"/>
      <c r="P492" s="9"/>
      <c r="Q492" s="9"/>
      <c r="R492" s="8"/>
      <c r="S492" s="9"/>
      <c r="T492" s="9"/>
      <c r="U492" s="8"/>
      <c r="V492" s="9"/>
      <c r="W492" s="9"/>
      <c r="X492" s="9"/>
      <c r="Y492" s="8"/>
      <c r="Z492" s="9"/>
      <c r="AA492" s="8"/>
      <c r="AC492" s="8"/>
      <c r="AO492" s="8"/>
      <c r="AQ492" s="31"/>
      <c r="AT492" s="31"/>
      <c r="AU492" s="21"/>
      <c r="AV492" s="23"/>
      <c r="BI492" s="18"/>
      <c r="BK492" s="54"/>
      <c r="BM492" s="18"/>
      <c r="BO492" s="18"/>
      <c r="BQ492" s="18"/>
      <c r="BR492" s="18"/>
      <c r="BY492" s="18"/>
      <c r="CB492" s="18"/>
      <c r="CG492" s="18"/>
      <c r="CK492" s="18"/>
      <c r="CM492" s="18"/>
      <c r="CN492" s="18"/>
      <c r="CQ492" s="18"/>
      <c r="CS492" s="18"/>
      <c r="DD492" s="18"/>
    </row>
    <row r="493" spans="3:108" x14ac:dyDescent="0.3">
      <c r="C493" s="25"/>
      <c r="D493" s="12"/>
      <c r="E493" s="14"/>
      <c r="H493" s="16"/>
      <c r="I493" s="11"/>
      <c r="J493" s="39"/>
      <c r="K493" s="39"/>
      <c r="L493" s="39"/>
      <c r="M493" s="39"/>
      <c r="N493" s="42"/>
      <c r="O493" s="8"/>
      <c r="P493" s="9"/>
      <c r="Q493" s="9"/>
      <c r="R493" s="8"/>
      <c r="S493" s="9"/>
      <c r="T493" s="9"/>
      <c r="U493" s="8"/>
      <c r="V493" s="9"/>
      <c r="W493" s="9"/>
      <c r="X493" s="9"/>
      <c r="Y493" s="8"/>
      <c r="Z493" s="9"/>
      <c r="AA493" s="8"/>
      <c r="AC493" s="8"/>
      <c r="AO493" s="8"/>
      <c r="AQ493" s="31"/>
      <c r="AT493" s="31"/>
      <c r="AU493" s="21"/>
      <c r="AV493" s="23"/>
      <c r="BI493" s="18"/>
      <c r="BK493" s="54"/>
      <c r="BM493" s="18"/>
      <c r="BO493" s="18"/>
      <c r="BQ493" s="18"/>
      <c r="BR493" s="18"/>
      <c r="BY493" s="18"/>
      <c r="CB493" s="18"/>
      <c r="CG493" s="18"/>
      <c r="CK493" s="18"/>
      <c r="CM493" s="18"/>
      <c r="CN493" s="18"/>
      <c r="CQ493" s="18"/>
      <c r="CS493" s="18"/>
      <c r="DD493" s="18"/>
    </row>
    <row r="494" spans="3:108" x14ac:dyDescent="0.3">
      <c r="C494" s="25"/>
      <c r="D494" s="12"/>
      <c r="E494" s="14"/>
      <c r="H494" s="16"/>
      <c r="I494" s="11"/>
      <c r="J494" s="39"/>
      <c r="K494" s="39"/>
      <c r="L494" s="39"/>
      <c r="M494" s="39"/>
      <c r="N494" s="42"/>
      <c r="O494" s="8"/>
      <c r="P494" s="9"/>
      <c r="Q494" s="9"/>
      <c r="R494" s="8"/>
      <c r="S494" s="9"/>
      <c r="T494" s="9"/>
      <c r="U494" s="8"/>
      <c r="V494" s="9"/>
      <c r="W494" s="9"/>
      <c r="X494" s="9"/>
      <c r="Y494" s="8"/>
      <c r="Z494" s="9"/>
      <c r="AA494" s="8"/>
      <c r="AC494" s="8"/>
      <c r="AO494" s="8"/>
      <c r="AQ494" s="31"/>
      <c r="AT494" s="31"/>
      <c r="AU494" s="21"/>
      <c r="AV494" s="23"/>
      <c r="BI494" s="18"/>
      <c r="BK494" s="54"/>
      <c r="BM494" s="18"/>
      <c r="BO494" s="18"/>
      <c r="BQ494" s="18"/>
      <c r="BR494" s="18"/>
      <c r="BY494" s="18"/>
      <c r="CB494" s="18"/>
      <c r="CG494" s="18"/>
      <c r="CK494" s="18"/>
      <c r="CM494" s="18"/>
      <c r="CN494" s="18"/>
      <c r="CQ494" s="18"/>
      <c r="CS494" s="18"/>
      <c r="DD494" s="18"/>
    </row>
    <row r="495" spans="3:108" x14ac:dyDescent="0.3">
      <c r="C495" s="25"/>
      <c r="D495" s="12"/>
      <c r="E495" s="14"/>
      <c r="H495" s="16"/>
      <c r="I495" s="11"/>
      <c r="J495" s="39"/>
      <c r="K495" s="39"/>
      <c r="L495" s="39"/>
      <c r="M495" s="39"/>
      <c r="N495" s="42"/>
      <c r="O495" s="8"/>
      <c r="P495" s="9"/>
      <c r="Q495" s="9"/>
      <c r="R495" s="8"/>
      <c r="S495" s="9"/>
      <c r="T495" s="9"/>
      <c r="U495" s="8"/>
      <c r="V495" s="9"/>
      <c r="W495" s="9"/>
      <c r="X495" s="9"/>
      <c r="Y495" s="8"/>
      <c r="Z495" s="9"/>
      <c r="AA495" s="8"/>
      <c r="AC495" s="8"/>
      <c r="AO495" s="8"/>
      <c r="AQ495" s="31"/>
      <c r="AT495" s="31"/>
      <c r="AU495" s="21"/>
      <c r="AV495" s="23"/>
      <c r="BI495" s="18"/>
      <c r="BK495" s="54"/>
      <c r="BM495" s="18"/>
      <c r="BO495" s="18"/>
      <c r="BQ495" s="18"/>
      <c r="BR495" s="18"/>
      <c r="BY495" s="18"/>
      <c r="CB495" s="18"/>
      <c r="CG495" s="18"/>
      <c r="CK495" s="18"/>
      <c r="CM495" s="18"/>
      <c r="CN495" s="18"/>
      <c r="CQ495" s="18"/>
      <c r="CS495" s="18"/>
      <c r="DD495" s="18"/>
    </row>
    <row r="496" spans="3:108" x14ac:dyDescent="0.3">
      <c r="C496" s="25"/>
      <c r="D496" s="12"/>
      <c r="E496" s="14"/>
      <c r="H496" s="16"/>
      <c r="I496" s="11"/>
      <c r="J496" s="39"/>
      <c r="K496" s="39"/>
      <c r="L496" s="39"/>
      <c r="M496" s="39"/>
      <c r="N496" s="42"/>
      <c r="O496" s="8"/>
      <c r="P496" s="9"/>
      <c r="Q496" s="9"/>
      <c r="R496" s="8"/>
      <c r="S496" s="9"/>
      <c r="T496" s="9"/>
      <c r="U496" s="8"/>
      <c r="V496" s="9"/>
      <c r="W496" s="9"/>
      <c r="X496" s="9"/>
      <c r="Y496" s="8"/>
      <c r="Z496" s="9"/>
      <c r="AA496" s="8"/>
      <c r="AC496" s="8"/>
      <c r="AO496" s="8"/>
      <c r="AQ496" s="31"/>
      <c r="AT496" s="31"/>
      <c r="AU496" s="21"/>
      <c r="AV496" s="23"/>
      <c r="BI496" s="18"/>
      <c r="BK496" s="54"/>
      <c r="BM496" s="18"/>
      <c r="BO496" s="18"/>
      <c r="BQ496" s="18"/>
      <c r="BR496" s="18"/>
      <c r="BY496" s="18"/>
      <c r="CB496" s="18"/>
      <c r="CG496" s="18"/>
      <c r="CK496" s="18"/>
      <c r="CM496" s="18"/>
      <c r="CN496" s="18"/>
      <c r="CQ496" s="18"/>
      <c r="CS496" s="18"/>
      <c r="DD496" s="18"/>
    </row>
    <row r="497" spans="3:108" x14ac:dyDescent="0.3">
      <c r="C497" s="25"/>
      <c r="D497" s="12"/>
      <c r="E497" s="14"/>
      <c r="H497" s="16"/>
      <c r="I497" s="11"/>
      <c r="J497" s="39"/>
      <c r="K497" s="39"/>
      <c r="L497" s="39"/>
      <c r="M497" s="39"/>
      <c r="N497" s="42"/>
      <c r="O497" s="8"/>
      <c r="P497" s="9"/>
      <c r="Q497" s="9"/>
      <c r="R497" s="8"/>
      <c r="S497" s="9"/>
      <c r="T497" s="9"/>
      <c r="U497" s="8"/>
      <c r="V497" s="9"/>
      <c r="W497" s="9"/>
      <c r="X497" s="9"/>
      <c r="Y497" s="8"/>
      <c r="Z497" s="9"/>
      <c r="AA497" s="8"/>
      <c r="AC497" s="8"/>
      <c r="AO497" s="8"/>
      <c r="AQ497" s="31"/>
      <c r="AT497" s="31"/>
      <c r="AU497" s="21"/>
      <c r="AV497" s="23"/>
      <c r="BI497" s="18"/>
      <c r="BK497" s="54"/>
      <c r="BM497" s="18"/>
      <c r="BO497" s="18"/>
      <c r="BQ497" s="18"/>
      <c r="BR497" s="18"/>
      <c r="BY497" s="18"/>
      <c r="CB497" s="18"/>
      <c r="CG497" s="18"/>
      <c r="CK497" s="18"/>
      <c r="CM497" s="18"/>
      <c r="CN497" s="18"/>
      <c r="CQ497" s="18"/>
      <c r="CS497" s="18"/>
      <c r="DD497" s="18"/>
    </row>
    <row r="498" spans="3:108" x14ac:dyDescent="0.3">
      <c r="C498" s="25"/>
      <c r="D498" s="12"/>
      <c r="E498" s="14"/>
      <c r="H498" s="16"/>
      <c r="I498" s="11"/>
      <c r="J498" s="39"/>
      <c r="K498" s="39"/>
      <c r="L498" s="39"/>
      <c r="M498" s="39"/>
      <c r="N498" s="42"/>
      <c r="O498" s="8"/>
      <c r="P498" s="9"/>
      <c r="Q498" s="9"/>
      <c r="R498" s="8"/>
      <c r="S498" s="9"/>
      <c r="T498" s="9"/>
      <c r="U498" s="8"/>
      <c r="V498" s="9"/>
      <c r="W498" s="9"/>
      <c r="X498" s="9"/>
      <c r="Y498" s="8"/>
      <c r="Z498" s="9"/>
      <c r="AA498" s="8"/>
      <c r="AC498" s="8"/>
      <c r="AO498" s="8"/>
      <c r="AQ498" s="31"/>
      <c r="AT498" s="31"/>
      <c r="AU498" s="21"/>
      <c r="AV498" s="23"/>
      <c r="BI498" s="18"/>
      <c r="BK498" s="54"/>
      <c r="BM498" s="18"/>
      <c r="BO498" s="18"/>
      <c r="BQ498" s="18"/>
      <c r="BR498" s="18"/>
      <c r="BY498" s="18"/>
      <c r="CB498" s="18"/>
      <c r="CG498" s="18"/>
      <c r="CK498" s="18"/>
      <c r="CM498" s="18"/>
      <c r="CN498" s="18"/>
      <c r="CQ498" s="18"/>
      <c r="CS498" s="18"/>
      <c r="DD498" s="18"/>
    </row>
    <row r="499" spans="3:108" x14ac:dyDescent="0.3">
      <c r="C499" s="25"/>
      <c r="D499" s="12"/>
      <c r="E499" s="14"/>
      <c r="H499" s="16"/>
      <c r="I499" s="11"/>
      <c r="J499" s="39"/>
      <c r="K499" s="39"/>
      <c r="L499" s="39"/>
      <c r="M499" s="39"/>
      <c r="N499" s="42"/>
      <c r="O499" s="8"/>
      <c r="P499" s="9"/>
      <c r="Q499" s="9"/>
      <c r="R499" s="8"/>
      <c r="S499" s="9"/>
      <c r="T499" s="9"/>
      <c r="U499" s="8"/>
      <c r="V499" s="9"/>
      <c r="W499" s="9"/>
      <c r="X499" s="9"/>
      <c r="Y499" s="8"/>
      <c r="Z499" s="9"/>
      <c r="AA499" s="8"/>
      <c r="AC499" s="8"/>
      <c r="AO499" s="8"/>
      <c r="AQ499" s="31"/>
      <c r="AT499" s="31"/>
      <c r="AU499" s="21"/>
      <c r="AV499" s="23"/>
      <c r="BI499" s="18"/>
      <c r="BK499" s="54"/>
      <c r="BM499" s="18"/>
      <c r="BO499" s="18"/>
      <c r="BQ499" s="18"/>
      <c r="BR499" s="18"/>
      <c r="BY499" s="18"/>
      <c r="CB499" s="18"/>
      <c r="CG499" s="18"/>
      <c r="CK499" s="18"/>
      <c r="CM499" s="18"/>
      <c r="CN499" s="18"/>
      <c r="CQ499" s="18"/>
      <c r="CS499" s="18"/>
      <c r="DD499" s="18"/>
    </row>
    <row r="500" spans="3:108" x14ac:dyDescent="0.3">
      <c r="C500" s="25"/>
      <c r="D500" s="12"/>
      <c r="E500" s="14"/>
      <c r="H500" s="16"/>
      <c r="I500" s="11"/>
      <c r="J500" s="39"/>
      <c r="K500" s="39"/>
      <c r="L500" s="39"/>
      <c r="M500" s="39"/>
      <c r="N500" s="42"/>
      <c r="O500" s="8"/>
      <c r="P500" s="9"/>
      <c r="Q500" s="9"/>
      <c r="R500" s="8"/>
      <c r="S500" s="9"/>
      <c r="T500" s="9"/>
      <c r="U500" s="8"/>
      <c r="V500" s="9"/>
      <c r="W500" s="9"/>
      <c r="X500" s="9"/>
      <c r="Y500" s="8"/>
      <c r="Z500" s="9"/>
      <c r="AA500" s="8"/>
      <c r="AC500" s="8"/>
      <c r="AO500" s="8"/>
      <c r="AQ500" s="31"/>
      <c r="AT500" s="31"/>
      <c r="AU500" s="21"/>
      <c r="AV500" s="23"/>
      <c r="BI500" s="18"/>
      <c r="BK500" s="54"/>
      <c r="BM500" s="18"/>
      <c r="BO500" s="18"/>
      <c r="BQ500" s="18"/>
      <c r="BR500" s="18"/>
      <c r="BY500" s="18"/>
      <c r="CB500" s="18"/>
      <c r="CG500" s="18"/>
      <c r="CK500" s="18"/>
      <c r="CM500" s="18"/>
      <c r="CN500" s="18"/>
      <c r="CQ500" s="18"/>
      <c r="CS500" s="18"/>
      <c r="DD500" s="18"/>
    </row>
    <row r="501" spans="3:108" x14ac:dyDescent="0.3">
      <c r="C501" s="25"/>
      <c r="D501" s="12"/>
      <c r="E501" s="14"/>
      <c r="H501" s="16"/>
      <c r="I501" s="11"/>
      <c r="J501" s="39"/>
      <c r="K501" s="39"/>
      <c r="L501" s="39"/>
      <c r="M501" s="39"/>
      <c r="N501" s="42"/>
      <c r="O501" s="8"/>
      <c r="P501" s="9"/>
      <c r="Q501" s="9"/>
      <c r="R501" s="8"/>
      <c r="S501" s="9"/>
      <c r="T501" s="9"/>
      <c r="U501" s="8"/>
      <c r="V501" s="9"/>
      <c r="W501" s="9"/>
      <c r="X501" s="9"/>
      <c r="Y501" s="8"/>
      <c r="Z501" s="9"/>
      <c r="AA501" s="8"/>
      <c r="AC501" s="8"/>
      <c r="AO501" s="8"/>
      <c r="AQ501" s="31"/>
      <c r="AT501" s="31"/>
      <c r="AU501" s="21"/>
      <c r="AV501" s="23"/>
      <c r="BI501" s="18"/>
      <c r="BK501" s="54"/>
      <c r="BM501" s="18"/>
      <c r="BO501" s="18"/>
      <c r="BQ501" s="18"/>
      <c r="BR501" s="18"/>
      <c r="BY501" s="18"/>
      <c r="CB501" s="18"/>
      <c r="CG501" s="18"/>
      <c r="CK501" s="18"/>
      <c r="CM501" s="18"/>
      <c r="CN501" s="18"/>
      <c r="CQ501" s="18"/>
      <c r="CS501" s="18"/>
      <c r="DD501" s="18"/>
    </row>
    <row r="502" spans="3:108" x14ac:dyDescent="0.3">
      <c r="C502" s="25"/>
      <c r="D502" s="12"/>
      <c r="E502" s="14"/>
      <c r="H502" s="16"/>
      <c r="I502" s="11"/>
      <c r="J502" s="39"/>
      <c r="K502" s="39"/>
      <c r="L502" s="39"/>
      <c r="M502" s="39"/>
      <c r="N502" s="42"/>
      <c r="O502" s="8"/>
      <c r="P502" s="9"/>
      <c r="Q502" s="9"/>
      <c r="R502" s="8"/>
      <c r="S502" s="9"/>
      <c r="T502" s="9"/>
      <c r="U502" s="8"/>
      <c r="V502" s="9"/>
      <c r="W502" s="9"/>
      <c r="X502" s="9"/>
      <c r="Y502" s="8"/>
      <c r="Z502" s="9"/>
      <c r="AA502" s="8"/>
      <c r="AC502" s="8"/>
      <c r="AO502" s="8"/>
      <c r="AQ502" s="31"/>
      <c r="AT502" s="31"/>
      <c r="AU502" s="21"/>
      <c r="AV502" s="23"/>
      <c r="BI502" s="18"/>
      <c r="BK502" s="54"/>
      <c r="BM502" s="18"/>
      <c r="BO502" s="18"/>
      <c r="BQ502" s="18"/>
      <c r="BR502" s="18"/>
      <c r="BY502" s="18"/>
      <c r="CB502" s="18"/>
      <c r="CG502" s="18"/>
      <c r="CK502" s="18"/>
      <c r="CM502" s="18"/>
      <c r="CN502" s="18"/>
      <c r="CQ502" s="18"/>
      <c r="CS502" s="18"/>
      <c r="DD502" s="18"/>
    </row>
    <row r="503" spans="3:108" x14ac:dyDescent="0.3">
      <c r="C503" s="25"/>
      <c r="D503" s="12"/>
      <c r="E503" s="14"/>
      <c r="H503" s="16"/>
      <c r="I503" s="11"/>
      <c r="J503" s="39"/>
      <c r="K503" s="39"/>
      <c r="L503" s="39"/>
      <c r="M503" s="39"/>
      <c r="N503" s="42"/>
      <c r="O503" s="8"/>
      <c r="P503" s="9"/>
      <c r="Q503" s="9"/>
      <c r="R503" s="8"/>
      <c r="S503" s="9"/>
      <c r="T503" s="9"/>
      <c r="U503" s="8"/>
      <c r="V503" s="9"/>
      <c r="W503" s="9"/>
      <c r="X503" s="9"/>
      <c r="Y503" s="8"/>
      <c r="Z503" s="9"/>
      <c r="AA503" s="8"/>
      <c r="AC503" s="8"/>
      <c r="AO503" s="8"/>
      <c r="AQ503" s="31"/>
      <c r="AT503" s="31"/>
      <c r="AU503" s="21"/>
      <c r="AV503" s="23"/>
      <c r="BI503" s="18"/>
      <c r="BK503" s="54"/>
      <c r="BM503" s="18"/>
      <c r="BO503" s="18"/>
      <c r="BQ503" s="18"/>
      <c r="BR503" s="18"/>
      <c r="BY503" s="18"/>
      <c r="CB503" s="18"/>
      <c r="CG503" s="18"/>
      <c r="CK503" s="18"/>
      <c r="CM503" s="18"/>
      <c r="CN503" s="18"/>
      <c r="CQ503" s="18"/>
      <c r="CS503" s="18"/>
      <c r="DD503" s="18"/>
    </row>
    <row r="504" spans="3:108" x14ac:dyDescent="0.3">
      <c r="C504" s="25"/>
      <c r="D504" s="12"/>
      <c r="E504" s="14"/>
      <c r="H504" s="16"/>
      <c r="I504" s="11"/>
      <c r="J504" s="39"/>
      <c r="K504" s="39"/>
      <c r="L504" s="39"/>
      <c r="M504" s="39"/>
      <c r="N504" s="42"/>
      <c r="O504" s="8"/>
      <c r="P504" s="9"/>
      <c r="Q504" s="9"/>
      <c r="R504" s="8"/>
      <c r="S504" s="9"/>
      <c r="T504" s="9"/>
      <c r="U504" s="8"/>
      <c r="V504" s="9"/>
      <c r="W504" s="9"/>
      <c r="X504" s="9"/>
      <c r="Y504" s="8"/>
      <c r="Z504" s="9"/>
      <c r="AA504" s="8"/>
      <c r="AC504" s="8"/>
      <c r="AO504" s="8"/>
      <c r="AQ504" s="31"/>
      <c r="AT504" s="31"/>
      <c r="AU504" s="21"/>
      <c r="AV504" s="23"/>
      <c r="BI504" s="18"/>
      <c r="BK504" s="54"/>
      <c r="BM504" s="18"/>
      <c r="BO504" s="18"/>
      <c r="BQ504" s="18"/>
      <c r="BR504" s="18"/>
      <c r="BY504" s="18"/>
      <c r="CB504" s="18"/>
      <c r="CG504" s="18"/>
      <c r="CK504" s="18"/>
      <c r="CM504" s="18"/>
      <c r="CN504" s="18"/>
      <c r="CQ504" s="18"/>
      <c r="CS504" s="18"/>
      <c r="DD504" s="18"/>
    </row>
    <row r="505" spans="3:108" x14ac:dyDescent="0.3">
      <c r="C505" s="25"/>
      <c r="D505" s="12"/>
      <c r="E505" s="14"/>
      <c r="H505" s="16"/>
      <c r="I505" s="11"/>
      <c r="J505" s="39"/>
      <c r="K505" s="39"/>
      <c r="L505" s="39"/>
      <c r="M505" s="39"/>
      <c r="N505" s="42"/>
      <c r="O505" s="8"/>
      <c r="P505" s="9"/>
      <c r="Q505" s="9"/>
      <c r="R505" s="8"/>
      <c r="S505" s="9"/>
      <c r="T505" s="9"/>
      <c r="U505" s="8"/>
      <c r="V505" s="9"/>
      <c r="W505" s="9"/>
      <c r="X505" s="9"/>
      <c r="Y505" s="8"/>
      <c r="Z505" s="9"/>
      <c r="AA505" s="8"/>
      <c r="AC505" s="8"/>
      <c r="AO505" s="8"/>
      <c r="AQ505" s="31"/>
      <c r="AT505" s="31"/>
      <c r="AU505" s="21"/>
      <c r="AV505" s="23"/>
      <c r="BI505" s="18"/>
      <c r="BK505" s="54"/>
      <c r="BM505" s="18"/>
      <c r="BO505" s="18"/>
      <c r="BQ505" s="18"/>
      <c r="BR505" s="18"/>
      <c r="BY505" s="18"/>
      <c r="CB505" s="18"/>
      <c r="CG505" s="18"/>
      <c r="CK505" s="18"/>
      <c r="CM505" s="18"/>
      <c r="CN505" s="18"/>
      <c r="CQ505" s="18"/>
      <c r="CS505" s="18"/>
      <c r="DD505" s="18"/>
    </row>
    <row r="506" spans="3:108" x14ac:dyDescent="0.3">
      <c r="C506" s="25"/>
      <c r="D506" s="12"/>
      <c r="E506" s="14"/>
      <c r="H506" s="16"/>
      <c r="I506" s="11"/>
      <c r="J506" s="39"/>
      <c r="K506" s="39"/>
      <c r="L506" s="39"/>
      <c r="M506" s="39"/>
      <c r="N506" s="42"/>
      <c r="O506" s="8"/>
      <c r="P506" s="9"/>
      <c r="Q506" s="9"/>
      <c r="R506" s="8"/>
      <c r="S506" s="9"/>
      <c r="T506" s="9"/>
      <c r="U506" s="8"/>
      <c r="V506" s="9"/>
      <c r="W506" s="9"/>
      <c r="X506" s="9"/>
      <c r="Y506" s="8"/>
      <c r="Z506" s="9"/>
      <c r="AA506" s="8"/>
      <c r="AC506" s="8"/>
      <c r="AO506" s="8"/>
      <c r="AQ506" s="31"/>
      <c r="AT506" s="31"/>
      <c r="AU506" s="21"/>
      <c r="AV506" s="23"/>
      <c r="BI506" s="18"/>
      <c r="BK506" s="54"/>
      <c r="BM506" s="18"/>
      <c r="BO506" s="18"/>
      <c r="BQ506" s="18"/>
      <c r="BR506" s="18"/>
      <c r="BY506" s="18"/>
      <c r="CB506" s="18"/>
      <c r="CG506" s="18"/>
      <c r="CK506" s="18"/>
      <c r="CM506" s="18"/>
      <c r="CN506" s="18"/>
      <c r="CQ506" s="18"/>
      <c r="CS506" s="18"/>
      <c r="DD506" s="18"/>
    </row>
    <row r="507" spans="3:108" x14ac:dyDescent="0.3">
      <c r="C507" s="25"/>
      <c r="D507" s="12"/>
      <c r="E507" s="14"/>
      <c r="H507" s="16"/>
      <c r="I507" s="11"/>
      <c r="J507" s="39"/>
      <c r="K507" s="39"/>
      <c r="L507" s="39"/>
      <c r="M507" s="39"/>
      <c r="N507" s="42"/>
      <c r="O507" s="8"/>
      <c r="P507" s="9"/>
      <c r="Q507" s="9"/>
      <c r="R507" s="8"/>
      <c r="S507" s="9"/>
      <c r="T507" s="9"/>
      <c r="U507" s="8"/>
      <c r="V507" s="9"/>
      <c r="W507" s="9"/>
      <c r="X507" s="9"/>
      <c r="Y507" s="8"/>
      <c r="Z507" s="9"/>
      <c r="AA507" s="8"/>
      <c r="AC507" s="8"/>
      <c r="AO507" s="8"/>
      <c r="AQ507" s="31"/>
      <c r="AT507" s="31"/>
      <c r="AU507" s="21"/>
      <c r="AV507" s="23"/>
      <c r="BI507" s="18"/>
      <c r="BK507" s="54"/>
      <c r="BM507" s="18"/>
      <c r="BO507" s="18"/>
      <c r="BQ507" s="18"/>
      <c r="BR507" s="18"/>
      <c r="BY507" s="18"/>
      <c r="CB507" s="18"/>
      <c r="CG507" s="18"/>
      <c r="CK507" s="18"/>
      <c r="CM507" s="18"/>
      <c r="CN507" s="18"/>
      <c r="CQ507" s="18"/>
      <c r="CS507" s="18"/>
      <c r="DD507" s="18"/>
    </row>
    <row r="508" spans="3:108" x14ac:dyDescent="0.3">
      <c r="C508" s="25"/>
      <c r="D508" s="12"/>
      <c r="E508" s="14"/>
      <c r="H508" s="16"/>
      <c r="I508" s="11"/>
      <c r="J508" s="39"/>
      <c r="K508" s="39"/>
      <c r="L508" s="39"/>
      <c r="M508" s="39"/>
      <c r="N508" s="42"/>
      <c r="O508" s="8"/>
      <c r="P508" s="9"/>
      <c r="Q508" s="9"/>
      <c r="R508" s="8"/>
      <c r="S508" s="9"/>
      <c r="T508" s="9"/>
      <c r="U508" s="8"/>
      <c r="V508" s="9"/>
      <c r="W508" s="9"/>
      <c r="X508" s="9"/>
      <c r="Y508" s="8"/>
      <c r="Z508" s="9"/>
      <c r="AA508" s="8"/>
      <c r="AC508" s="8"/>
      <c r="AO508" s="8"/>
      <c r="AQ508" s="31"/>
      <c r="AT508" s="31"/>
      <c r="AU508" s="21"/>
      <c r="AV508" s="23"/>
      <c r="BI508" s="18"/>
      <c r="BK508" s="54"/>
      <c r="BM508" s="18"/>
      <c r="BO508" s="18"/>
      <c r="BQ508" s="18"/>
      <c r="BR508" s="18"/>
      <c r="BY508" s="18"/>
      <c r="CB508" s="18"/>
      <c r="CG508" s="18"/>
      <c r="CK508" s="18"/>
      <c r="CM508" s="18"/>
      <c r="CN508" s="18"/>
      <c r="CQ508" s="18"/>
      <c r="CS508" s="18"/>
      <c r="DD508" s="18"/>
    </row>
    <row r="509" spans="3:108" x14ac:dyDescent="0.3">
      <c r="C509" s="25"/>
      <c r="D509" s="12"/>
      <c r="E509" s="14"/>
      <c r="H509" s="16"/>
      <c r="I509" s="11"/>
      <c r="J509" s="39"/>
      <c r="K509" s="39"/>
      <c r="L509" s="39"/>
      <c r="M509" s="39"/>
      <c r="N509" s="42"/>
      <c r="O509" s="8"/>
      <c r="P509" s="9"/>
      <c r="Q509" s="9"/>
      <c r="R509" s="8"/>
      <c r="S509" s="9"/>
      <c r="T509" s="9"/>
      <c r="U509" s="8"/>
      <c r="V509" s="9"/>
      <c r="W509" s="9"/>
      <c r="X509" s="9"/>
      <c r="Y509" s="8"/>
      <c r="Z509" s="9"/>
      <c r="AA509" s="8"/>
      <c r="AC509" s="8"/>
      <c r="AO509" s="8"/>
      <c r="AQ509" s="31"/>
      <c r="AT509" s="31"/>
      <c r="AU509" s="21"/>
      <c r="AV509" s="23"/>
      <c r="BI509" s="18"/>
      <c r="BK509" s="54"/>
      <c r="BM509" s="18"/>
      <c r="BO509" s="18"/>
      <c r="BQ509" s="18"/>
      <c r="BR509" s="18"/>
      <c r="BY509" s="18"/>
      <c r="CB509" s="18"/>
      <c r="CG509" s="18"/>
      <c r="CK509" s="18"/>
      <c r="CM509" s="18"/>
      <c r="CN509" s="18"/>
      <c r="CQ509" s="18"/>
      <c r="CS509" s="18"/>
      <c r="DD509" s="18"/>
    </row>
    <row r="510" spans="3:108" x14ac:dyDescent="0.3">
      <c r="C510" s="25"/>
      <c r="D510" s="12"/>
      <c r="E510" s="14"/>
      <c r="H510" s="16"/>
      <c r="I510" s="11"/>
      <c r="J510" s="39"/>
      <c r="K510" s="39"/>
      <c r="L510" s="39"/>
      <c r="M510" s="39"/>
      <c r="N510" s="42"/>
      <c r="O510" s="8"/>
      <c r="P510" s="9"/>
      <c r="Q510" s="9"/>
      <c r="R510" s="8"/>
      <c r="S510" s="9"/>
      <c r="T510" s="9"/>
      <c r="U510" s="8"/>
      <c r="V510" s="9"/>
      <c r="W510" s="9"/>
      <c r="X510" s="9"/>
      <c r="Y510" s="8"/>
      <c r="Z510" s="9"/>
      <c r="AA510" s="8"/>
      <c r="AC510" s="8"/>
      <c r="AO510" s="8"/>
      <c r="AQ510" s="31"/>
      <c r="AT510" s="31"/>
      <c r="AU510" s="21"/>
      <c r="AV510" s="23"/>
      <c r="BI510" s="18"/>
      <c r="BK510" s="54"/>
      <c r="BM510" s="18"/>
      <c r="BO510" s="18"/>
      <c r="BQ510" s="18"/>
      <c r="BR510" s="18"/>
      <c r="BY510" s="18"/>
      <c r="CB510" s="18"/>
      <c r="CG510" s="18"/>
      <c r="CK510" s="18"/>
      <c r="CM510" s="18"/>
      <c r="CN510" s="18"/>
      <c r="CQ510" s="18"/>
      <c r="CS510" s="18"/>
      <c r="DD510" s="18"/>
    </row>
    <row r="511" spans="3:108" x14ac:dyDescent="0.3">
      <c r="C511" s="25"/>
      <c r="D511" s="12"/>
      <c r="E511" s="14"/>
      <c r="H511" s="16"/>
      <c r="I511" s="11"/>
      <c r="J511" s="39"/>
      <c r="K511" s="39"/>
      <c r="L511" s="39"/>
      <c r="M511" s="39"/>
      <c r="N511" s="42"/>
      <c r="O511" s="8"/>
      <c r="P511" s="9"/>
      <c r="Q511" s="9"/>
      <c r="R511" s="8"/>
      <c r="S511" s="9"/>
      <c r="T511" s="9"/>
      <c r="U511" s="8"/>
      <c r="V511" s="9"/>
      <c r="W511" s="9"/>
      <c r="X511" s="9"/>
      <c r="Y511" s="8"/>
      <c r="Z511" s="9"/>
      <c r="AA511" s="8"/>
      <c r="AC511" s="8"/>
      <c r="AO511" s="8"/>
      <c r="AQ511" s="31"/>
      <c r="AT511" s="31"/>
      <c r="AU511" s="21"/>
      <c r="AV511" s="23"/>
      <c r="BI511" s="18"/>
      <c r="BK511" s="54"/>
      <c r="BM511" s="18"/>
      <c r="BO511" s="18"/>
      <c r="BQ511" s="18"/>
      <c r="BR511" s="18"/>
      <c r="BY511" s="18"/>
      <c r="CB511" s="18"/>
      <c r="CG511" s="18"/>
      <c r="CK511" s="18"/>
      <c r="CM511" s="18"/>
      <c r="CN511" s="18"/>
      <c r="CQ511" s="18"/>
      <c r="CS511" s="18"/>
      <c r="DD511" s="18"/>
    </row>
    <row r="512" spans="3:108" x14ac:dyDescent="0.3">
      <c r="C512" s="25"/>
      <c r="D512" s="12"/>
      <c r="E512" s="14"/>
      <c r="H512" s="16"/>
      <c r="I512" s="11"/>
      <c r="J512" s="39"/>
      <c r="K512" s="39"/>
      <c r="L512" s="39"/>
      <c r="M512" s="39"/>
      <c r="N512" s="42"/>
      <c r="O512" s="8"/>
      <c r="P512" s="9"/>
      <c r="Q512" s="9"/>
      <c r="R512" s="8"/>
      <c r="S512" s="9"/>
      <c r="T512" s="9"/>
      <c r="U512" s="8"/>
      <c r="V512" s="9"/>
      <c r="W512" s="9"/>
      <c r="X512" s="9"/>
      <c r="Y512" s="8"/>
      <c r="Z512" s="9"/>
      <c r="AA512" s="8"/>
      <c r="AC512" s="8"/>
      <c r="AO512" s="8"/>
      <c r="AQ512" s="31"/>
      <c r="AT512" s="31"/>
      <c r="AU512" s="21"/>
      <c r="AV512" s="23"/>
      <c r="BI512" s="18"/>
      <c r="BK512" s="54"/>
      <c r="BM512" s="18"/>
      <c r="BO512" s="18"/>
      <c r="BQ512" s="18"/>
      <c r="BR512" s="18"/>
      <c r="BY512" s="18"/>
      <c r="CB512" s="18"/>
      <c r="CG512" s="18"/>
      <c r="CK512" s="18"/>
      <c r="CM512" s="18"/>
      <c r="CN512" s="18"/>
      <c r="CQ512" s="18"/>
      <c r="CS512" s="18"/>
      <c r="DD512" s="18"/>
    </row>
    <row r="513" spans="3:108" x14ac:dyDescent="0.3">
      <c r="C513" s="25"/>
      <c r="D513" s="12"/>
      <c r="E513" s="14"/>
      <c r="H513" s="16"/>
      <c r="I513" s="11"/>
      <c r="J513" s="39"/>
      <c r="K513" s="39"/>
      <c r="L513" s="39"/>
      <c r="M513" s="39"/>
      <c r="N513" s="42"/>
      <c r="O513" s="8"/>
      <c r="P513" s="9"/>
      <c r="Q513" s="9"/>
      <c r="R513" s="8"/>
      <c r="S513" s="9"/>
      <c r="T513" s="9"/>
      <c r="U513" s="8"/>
      <c r="V513" s="9"/>
      <c r="W513" s="9"/>
      <c r="X513" s="9"/>
      <c r="Y513" s="8"/>
      <c r="Z513" s="9"/>
      <c r="AA513" s="8"/>
      <c r="AC513" s="8"/>
      <c r="AO513" s="8"/>
      <c r="AQ513" s="31"/>
      <c r="AT513" s="31"/>
      <c r="AU513" s="21"/>
      <c r="AV513" s="23"/>
      <c r="BI513" s="18"/>
      <c r="BK513" s="54"/>
      <c r="BM513" s="18"/>
      <c r="BO513" s="18"/>
      <c r="BQ513" s="18"/>
      <c r="BR513" s="18"/>
      <c r="BY513" s="18"/>
      <c r="CB513" s="18"/>
      <c r="CG513" s="18"/>
      <c r="CK513" s="18"/>
      <c r="CM513" s="18"/>
      <c r="CN513" s="18"/>
      <c r="CQ513" s="18"/>
      <c r="CS513" s="18"/>
      <c r="DD513" s="18"/>
    </row>
    <row r="514" spans="3:108" x14ac:dyDescent="0.3">
      <c r="C514" s="25"/>
      <c r="D514" s="12"/>
      <c r="E514" s="14"/>
      <c r="H514" s="16"/>
      <c r="I514" s="11"/>
      <c r="J514" s="39"/>
      <c r="K514" s="39"/>
      <c r="L514" s="39"/>
      <c r="M514" s="39"/>
      <c r="N514" s="42"/>
      <c r="O514" s="8"/>
      <c r="P514" s="9"/>
      <c r="Q514" s="9"/>
      <c r="R514" s="8"/>
      <c r="S514" s="9"/>
      <c r="T514" s="9"/>
      <c r="U514" s="8"/>
      <c r="V514" s="9"/>
      <c r="W514" s="9"/>
      <c r="X514" s="9"/>
      <c r="Y514" s="8"/>
      <c r="Z514" s="9"/>
      <c r="AA514" s="8"/>
      <c r="AC514" s="8"/>
      <c r="AO514" s="8"/>
      <c r="AQ514" s="31"/>
      <c r="AT514" s="31"/>
      <c r="AU514" s="21"/>
      <c r="AV514" s="23"/>
      <c r="BI514" s="18"/>
      <c r="BK514" s="54"/>
      <c r="BM514" s="18"/>
      <c r="BO514" s="18"/>
      <c r="BQ514" s="18"/>
      <c r="BR514" s="18"/>
      <c r="BY514" s="18"/>
      <c r="CB514" s="18"/>
      <c r="CG514" s="18"/>
      <c r="CK514" s="18"/>
      <c r="CM514" s="18"/>
      <c r="CN514" s="18"/>
      <c r="CQ514" s="18"/>
      <c r="CS514" s="18"/>
      <c r="DD514" s="18"/>
    </row>
    <row r="515" spans="3:108" x14ac:dyDescent="0.3">
      <c r="C515" s="25"/>
      <c r="D515" s="12"/>
      <c r="E515" s="14"/>
      <c r="H515" s="16"/>
      <c r="I515" s="11"/>
      <c r="J515" s="39"/>
      <c r="K515" s="39"/>
      <c r="L515" s="39"/>
      <c r="M515" s="39"/>
      <c r="N515" s="42"/>
      <c r="O515" s="8"/>
      <c r="P515" s="9"/>
      <c r="Q515" s="9"/>
      <c r="R515" s="8"/>
      <c r="S515" s="9"/>
      <c r="T515" s="9"/>
      <c r="U515" s="8"/>
      <c r="V515" s="9"/>
      <c r="W515" s="9"/>
      <c r="X515" s="9"/>
      <c r="Y515" s="8"/>
      <c r="Z515" s="9"/>
      <c r="AA515" s="8"/>
      <c r="AC515" s="8"/>
      <c r="AO515" s="8"/>
      <c r="AQ515" s="31"/>
      <c r="AT515" s="31"/>
      <c r="AU515" s="21"/>
      <c r="AV515" s="23"/>
      <c r="BI515" s="18"/>
      <c r="BK515" s="54"/>
      <c r="BM515" s="18"/>
      <c r="BO515" s="18"/>
      <c r="BQ515" s="18"/>
      <c r="BR515" s="18"/>
      <c r="BY515" s="18"/>
      <c r="CB515" s="18"/>
      <c r="CG515" s="18"/>
      <c r="CK515" s="18"/>
      <c r="CM515" s="18"/>
      <c r="CN515" s="18"/>
      <c r="CQ515" s="18"/>
      <c r="CS515" s="18"/>
      <c r="DD515" s="18"/>
    </row>
    <row r="516" spans="3:108" x14ac:dyDescent="0.3">
      <c r="C516" s="25"/>
      <c r="D516" s="12"/>
      <c r="E516" s="14"/>
      <c r="H516" s="16"/>
      <c r="I516" s="11"/>
      <c r="J516" s="39"/>
      <c r="K516" s="39"/>
      <c r="L516" s="39"/>
      <c r="M516" s="39"/>
      <c r="N516" s="42"/>
      <c r="O516" s="8"/>
      <c r="P516" s="9"/>
      <c r="Q516" s="9"/>
      <c r="R516" s="8"/>
      <c r="S516" s="9"/>
      <c r="T516" s="9"/>
      <c r="U516" s="8"/>
      <c r="V516" s="9"/>
      <c r="W516" s="9"/>
      <c r="X516" s="9"/>
      <c r="Y516" s="8"/>
      <c r="Z516" s="9"/>
      <c r="AA516" s="8"/>
      <c r="AC516" s="8"/>
      <c r="AO516" s="8"/>
      <c r="AQ516" s="31"/>
      <c r="AT516" s="31"/>
      <c r="AU516" s="21"/>
      <c r="AV516" s="23"/>
      <c r="BI516" s="18"/>
      <c r="BK516" s="54"/>
      <c r="BM516" s="18"/>
      <c r="BO516" s="18"/>
      <c r="BQ516" s="18"/>
      <c r="BR516" s="18"/>
      <c r="BY516" s="18"/>
      <c r="CB516" s="18"/>
      <c r="CG516" s="18"/>
      <c r="CK516" s="18"/>
      <c r="CM516" s="18"/>
      <c r="CN516" s="18"/>
      <c r="CQ516" s="18"/>
      <c r="CS516" s="18"/>
      <c r="DD516" s="18"/>
    </row>
    <row r="517" spans="3:108" x14ac:dyDescent="0.3">
      <c r="C517" s="25"/>
      <c r="D517" s="12"/>
      <c r="E517" s="14"/>
      <c r="H517" s="16"/>
      <c r="I517" s="11"/>
      <c r="J517" s="39"/>
      <c r="K517" s="39"/>
      <c r="L517" s="39"/>
      <c r="M517" s="39"/>
      <c r="N517" s="42"/>
      <c r="O517" s="8"/>
      <c r="P517" s="9"/>
      <c r="Q517" s="9"/>
      <c r="R517" s="8"/>
      <c r="S517" s="9"/>
      <c r="T517" s="9"/>
      <c r="U517" s="8"/>
      <c r="V517" s="9"/>
      <c r="W517" s="9"/>
      <c r="X517" s="9"/>
      <c r="Y517" s="8"/>
      <c r="Z517" s="9"/>
      <c r="AA517" s="8"/>
      <c r="AC517" s="8"/>
      <c r="AO517" s="8"/>
      <c r="AQ517" s="31"/>
      <c r="AT517" s="31"/>
      <c r="AU517" s="21"/>
      <c r="AV517" s="23"/>
      <c r="BI517" s="18"/>
      <c r="BK517" s="54"/>
      <c r="BM517" s="18"/>
      <c r="BO517" s="18"/>
      <c r="BQ517" s="18"/>
      <c r="BR517" s="18"/>
      <c r="BY517" s="18"/>
      <c r="CB517" s="18"/>
      <c r="CG517" s="18"/>
      <c r="CK517" s="18"/>
      <c r="CM517" s="18"/>
      <c r="CN517" s="18"/>
      <c r="CQ517" s="18"/>
      <c r="CS517" s="18"/>
      <c r="DD517" s="18"/>
    </row>
    <row r="518" spans="3:108" x14ac:dyDescent="0.3">
      <c r="C518" s="25"/>
      <c r="D518" s="12"/>
      <c r="E518" s="14"/>
      <c r="H518" s="16"/>
      <c r="I518" s="11"/>
      <c r="J518" s="39"/>
      <c r="K518" s="39"/>
      <c r="L518" s="39"/>
      <c r="M518" s="39"/>
      <c r="N518" s="42"/>
      <c r="O518" s="8"/>
      <c r="P518" s="9"/>
      <c r="Q518" s="9"/>
      <c r="R518" s="8"/>
      <c r="S518" s="9"/>
      <c r="T518" s="9"/>
      <c r="U518" s="8"/>
      <c r="V518" s="9"/>
      <c r="W518" s="9"/>
      <c r="X518" s="9"/>
      <c r="Y518" s="8"/>
      <c r="Z518" s="9"/>
      <c r="AA518" s="8"/>
      <c r="AC518" s="8"/>
      <c r="AO518" s="8"/>
      <c r="AQ518" s="31"/>
      <c r="AT518" s="31"/>
      <c r="AU518" s="21"/>
      <c r="AV518" s="23"/>
      <c r="BI518" s="18"/>
      <c r="BK518" s="54"/>
      <c r="BM518" s="18"/>
      <c r="BO518" s="18"/>
      <c r="BQ518" s="18"/>
      <c r="BR518" s="18"/>
      <c r="BY518" s="18"/>
      <c r="CB518" s="18"/>
      <c r="CG518" s="18"/>
      <c r="CK518" s="18"/>
      <c r="CM518" s="18"/>
      <c r="CN518" s="18"/>
      <c r="CQ518" s="18"/>
      <c r="CS518" s="18"/>
      <c r="DD518" s="18"/>
    </row>
    <row r="519" spans="3:108" x14ac:dyDescent="0.3">
      <c r="C519" s="25"/>
      <c r="D519" s="12"/>
      <c r="E519" s="14"/>
      <c r="H519" s="16"/>
      <c r="I519" s="11"/>
      <c r="J519" s="39"/>
      <c r="K519" s="39"/>
      <c r="L519" s="39"/>
      <c r="M519" s="39"/>
      <c r="N519" s="42"/>
      <c r="O519" s="8"/>
      <c r="P519" s="9"/>
      <c r="Q519" s="9"/>
      <c r="R519" s="8"/>
      <c r="S519" s="9"/>
      <c r="T519" s="9"/>
      <c r="U519" s="8"/>
      <c r="V519" s="9"/>
      <c r="W519" s="9"/>
      <c r="X519" s="9"/>
      <c r="Y519" s="8"/>
      <c r="Z519" s="9"/>
      <c r="AA519" s="8"/>
      <c r="AC519" s="8"/>
      <c r="AO519" s="8"/>
      <c r="AQ519" s="31"/>
      <c r="AT519" s="31"/>
      <c r="AU519" s="21"/>
      <c r="AV519" s="23"/>
      <c r="BI519" s="18"/>
      <c r="BK519" s="54"/>
      <c r="BM519" s="18"/>
      <c r="BO519" s="18"/>
      <c r="BQ519" s="18"/>
      <c r="BR519" s="18"/>
      <c r="BY519" s="18"/>
      <c r="CB519" s="18"/>
      <c r="CG519" s="18"/>
      <c r="CK519" s="18"/>
      <c r="CM519" s="18"/>
      <c r="CN519" s="18"/>
      <c r="CQ519" s="18"/>
      <c r="CS519" s="18"/>
      <c r="DD519" s="18"/>
    </row>
    <row r="520" spans="3:108" x14ac:dyDescent="0.3">
      <c r="C520" s="25"/>
      <c r="D520" s="12"/>
      <c r="E520" s="14"/>
      <c r="H520" s="16"/>
      <c r="I520" s="11"/>
      <c r="J520" s="39"/>
      <c r="K520" s="39"/>
      <c r="L520" s="39"/>
      <c r="M520" s="39"/>
      <c r="N520" s="42"/>
      <c r="O520" s="8"/>
      <c r="P520" s="9"/>
      <c r="Q520" s="9"/>
      <c r="R520" s="8"/>
      <c r="S520" s="9"/>
      <c r="T520" s="9"/>
      <c r="U520" s="8"/>
      <c r="V520" s="9"/>
      <c r="W520" s="9"/>
      <c r="X520" s="9"/>
      <c r="Y520" s="8"/>
      <c r="Z520" s="9"/>
      <c r="AA520" s="8"/>
      <c r="AC520" s="8"/>
      <c r="AO520" s="8"/>
      <c r="AQ520" s="31"/>
      <c r="AT520" s="31"/>
      <c r="AU520" s="21"/>
      <c r="AV520" s="23"/>
      <c r="BI520" s="18"/>
      <c r="BK520" s="54"/>
      <c r="BM520" s="18"/>
      <c r="BO520" s="18"/>
      <c r="BQ520" s="18"/>
      <c r="BR520" s="18"/>
      <c r="BY520" s="18"/>
      <c r="CB520" s="18"/>
      <c r="CG520" s="18"/>
      <c r="CK520" s="18"/>
      <c r="CM520" s="18"/>
      <c r="CN520" s="18"/>
      <c r="CQ520" s="18"/>
      <c r="CS520" s="18"/>
      <c r="DD520" s="18"/>
    </row>
    <row r="521" spans="3:108" x14ac:dyDescent="0.3">
      <c r="C521" s="25"/>
      <c r="D521" s="12"/>
      <c r="E521" s="14"/>
      <c r="H521" s="16"/>
      <c r="I521" s="11"/>
      <c r="J521" s="39"/>
      <c r="K521" s="39"/>
      <c r="L521" s="39"/>
      <c r="M521" s="39"/>
      <c r="N521" s="42"/>
      <c r="O521" s="8"/>
      <c r="P521" s="9"/>
      <c r="Q521" s="9"/>
      <c r="R521" s="8"/>
      <c r="S521" s="9"/>
      <c r="T521" s="9"/>
      <c r="U521" s="8"/>
      <c r="V521" s="9"/>
      <c r="W521" s="9"/>
      <c r="X521" s="9"/>
      <c r="Y521" s="8"/>
      <c r="Z521" s="9"/>
      <c r="AA521" s="8"/>
      <c r="AC521" s="8"/>
      <c r="AO521" s="8"/>
      <c r="AQ521" s="31"/>
      <c r="AT521" s="31"/>
      <c r="AU521" s="21"/>
      <c r="AV521" s="23"/>
      <c r="BI521" s="18"/>
      <c r="BK521" s="54"/>
      <c r="BM521" s="18"/>
      <c r="BO521" s="18"/>
      <c r="BQ521" s="18"/>
      <c r="BR521" s="18"/>
      <c r="BY521" s="18"/>
      <c r="CB521" s="18"/>
      <c r="CG521" s="18"/>
      <c r="CK521" s="18"/>
      <c r="CM521" s="18"/>
      <c r="CN521" s="18"/>
      <c r="CQ521" s="18"/>
      <c r="CS521" s="18"/>
      <c r="DD521" s="18"/>
    </row>
    <row r="522" spans="3:108" x14ac:dyDescent="0.3">
      <c r="C522" s="25"/>
      <c r="D522" s="12"/>
      <c r="E522" s="14"/>
      <c r="H522" s="16"/>
      <c r="I522" s="11"/>
      <c r="J522" s="39"/>
      <c r="K522" s="39"/>
      <c r="L522" s="39"/>
      <c r="M522" s="39"/>
      <c r="N522" s="42"/>
      <c r="O522" s="8"/>
      <c r="P522" s="9"/>
      <c r="Q522" s="9"/>
      <c r="R522" s="8"/>
      <c r="S522" s="9"/>
      <c r="T522" s="9"/>
      <c r="U522" s="8"/>
      <c r="V522" s="9"/>
      <c r="W522" s="9"/>
      <c r="X522" s="9"/>
      <c r="Y522" s="8"/>
      <c r="Z522" s="9"/>
      <c r="AA522" s="8"/>
      <c r="AC522" s="8"/>
      <c r="AO522" s="8"/>
      <c r="AQ522" s="31"/>
      <c r="AT522" s="31"/>
      <c r="AU522" s="21"/>
      <c r="AV522" s="23"/>
      <c r="BI522" s="18"/>
      <c r="BK522" s="54"/>
      <c r="BM522" s="18"/>
      <c r="BO522" s="18"/>
      <c r="BQ522" s="18"/>
      <c r="BR522" s="18"/>
      <c r="BY522" s="18"/>
      <c r="CB522" s="18"/>
      <c r="CG522" s="18"/>
      <c r="CK522" s="18"/>
      <c r="CM522" s="18"/>
      <c r="CN522" s="18"/>
      <c r="CQ522" s="18"/>
      <c r="CS522" s="18"/>
      <c r="DD522" s="18"/>
    </row>
    <row r="523" spans="3:108" x14ac:dyDescent="0.3">
      <c r="C523" s="25"/>
      <c r="D523" s="12"/>
      <c r="E523" s="14"/>
      <c r="H523" s="16"/>
      <c r="I523" s="11"/>
      <c r="J523" s="39"/>
      <c r="K523" s="39"/>
      <c r="L523" s="39"/>
      <c r="M523" s="39"/>
      <c r="N523" s="42"/>
      <c r="O523" s="8"/>
      <c r="P523" s="9"/>
      <c r="Q523" s="9"/>
      <c r="R523" s="8"/>
      <c r="S523" s="9"/>
      <c r="T523" s="9"/>
      <c r="U523" s="8"/>
      <c r="V523" s="9"/>
      <c r="W523" s="9"/>
      <c r="X523" s="9"/>
      <c r="Y523" s="8"/>
      <c r="Z523" s="9"/>
      <c r="AA523" s="8"/>
      <c r="AC523" s="8"/>
      <c r="AO523" s="8"/>
      <c r="AQ523" s="31"/>
      <c r="AT523" s="31"/>
      <c r="AU523" s="21"/>
      <c r="AV523" s="23"/>
      <c r="BI523" s="18"/>
      <c r="BK523" s="54"/>
      <c r="BM523" s="18"/>
      <c r="BO523" s="18"/>
      <c r="BQ523" s="18"/>
      <c r="BR523" s="18"/>
      <c r="BY523" s="18"/>
      <c r="CB523" s="18"/>
      <c r="CG523" s="18"/>
      <c r="CK523" s="18"/>
      <c r="CM523" s="18"/>
      <c r="CN523" s="18"/>
      <c r="CQ523" s="18"/>
      <c r="CS523" s="18"/>
      <c r="DD523" s="18"/>
    </row>
    <row r="524" spans="3:108" x14ac:dyDescent="0.3">
      <c r="C524" s="25"/>
      <c r="D524" s="12"/>
      <c r="E524" s="14"/>
      <c r="H524" s="16"/>
      <c r="I524" s="11"/>
      <c r="J524" s="39"/>
      <c r="K524" s="39"/>
      <c r="L524" s="39"/>
      <c r="M524" s="39"/>
      <c r="N524" s="42"/>
      <c r="O524" s="8"/>
      <c r="P524" s="9"/>
      <c r="Q524" s="9"/>
      <c r="R524" s="8"/>
      <c r="S524" s="9"/>
      <c r="T524" s="9"/>
      <c r="U524" s="8"/>
      <c r="V524" s="9"/>
      <c r="W524" s="9"/>
      <c r="X524" s="9"/>
      <c r="Y524" s="8"/>
      <c r="Z524" s="9"/>
      <c r="AA524" s="8"/>
      <c r="AC524" s="8"/>
      <c r="AO524" s="8"/>
      <c r="AQ524" s="31"/>
      <c r="AT524" s="31"/>
      <c r="AU524" s="21"/>
      <c r="AV524" s="23"/>
      <c r="BI524" s="18"/>
      <c r="BK524" s="54"/>
      <c r="BM524" s="18"/>
      <c r="BO524" s="18"/>
      <c r="BQ524" s="18"/>
      <c r="BR524" s="18"/>
      <c r="BY524" s="18"/>
      <c r="CB524" s="18"/>
      <c r="CG524" s="18"/>
      <c r="CK524" s="18"/>
      <c r="CM524" s="18"/>
      <c r="CN524" s="18"/>
      <c r="CQ524" s="18"/>
      <c r="CS524" s="18"/>
      <c r="DD524" s="18"/>
    </row>
    <row r="525" spans="3:108" x14ac:dyDescent="0.3">
      <c r="C525" s="25"/>
      <c r="D525" s="12"/>
      <c r="E525" s="14"/>
      <c r="H525" s="16"/>
      <c r="I525" s="11"/>
      <c r="J525" s="39"/>
      <c r="K525" s="39"/>
      <c r="L525" s="39"/>
      <c r="M525" s="39"/>
      <c r="N525" s="42"/>
      <c r="O525" s="8"/>
      <c r="P525" s="9"/>
      <c r="Q525" s="9"/>
      <c r="R525" s="8"/>
      <c r="S525" s="9"/>
      <c r="T525" s="9"/>
      <c r="U525" s="8"/>
      <c r="V525" s="9"/>
      <c r="W525" s="9"/>
      <c r="X525" s="9"/>
      <c r="Y525" s="8"/>
      <c r="Z525" s="9"/>
      <c r="AA525" s="8"/>
      <c r="AC525" s="8"/>
      <c r="AO525" s="8"/>
      <c r="AQ525" s="31"/>
      <c r="AT525" s="31"/>
      <c r="AU525" s="21"/>
      <c r="AV525" s="23"/>
      <c r="BI525" s="18"/>
      <c r="BK525" s="54"/>
      <c r="BM525" s="18"/>
      <c r="BO525" s="18"/>
      <c r="BQ525" s="18"/>
      <c r="BR525" s="18"/>
      <c r="BY525" s="18"/>
      <c r="CB525" s="18"/>
      <c r="CG525" s="18"/>
      <c r="CK525" s="18"/>
      <c r="CM525" s="18"/>
      <c r="CN525" s="18"/>
      <c r="CQ525" s="18"/>
      <c r="CS525" s="18"/>
      <c r="DD525" s="18"/>
    </row>
    <row r="526" spans="3:108" x14ac:dyDescent="0.3">
      <c r="C526" s="25"/>
      <c r="D526" s="12"/>
      <c r="E526" s="14"/>
      <c r="H526" s="16"/>
      <c r="I526" s="11"/>
      <c r="J526" s="39"/>
      <c r="K526" s="39"/>
      <c r="L526" s="39"/>
      <c r="M526" s="39"/>
      <c r="N526" s="42"/>
      <c r="O526" s="8"/>
      <c r="P526" s="9"/>
      <c r="Q526" s="9"/>
      <c r="R526" s="8"/>
      <c r="S526" s="9"/>
      <c r="T526" s="9"/>
      <c r="U526" s="8"/>
      <c r="V526" s="9"/>
      <c r="W526" s="9"/>
      <c r="X526" s="9"/>
      <c r="Y526" s="8"/>
      <c r="Z526" s="9"/>
      <c r="AA526" s="8"/>
      <c r="AC526" s="8"/>
      <c r="AO526" s="8"/>
      <c r="AQ526" s="31"/>
      <c r="AT526" s="31"/>
      <c r="AU526" s="21"/>
      <c r="AV526" s="23"/>
      <c r="BI526" s="18"/>
      <c r="BK526" s="54"/>
      <c r="BM526" s="18"/>
      <c r="BO526" s="18"/>
      <c r="BQ526" s="18"/>
      <c r="BR526" s="18"/>
      <c r="BY526" s="18"/>
      <c r="CB526" s="18"/>
      <c r="CG526" s="18"/>
      <c r="CK526" s="18"/>
      <c r="CM526" s="18"/>
      <c r="CN526" s="18"/>
      <c r="CQ526" s="18"/>
      <c r="CS526" s="18"/>
      <c r="DD526" s="18"/>
    </row>
    <row r="527" spans="3:108" x14ac:dyDescent="0.3">
      <c r="C527" s="25"/>
      <c r="D527" s="12"/>
      <c r="E527" s="14"/>
      <c r="H527" s="16"/>
      <c r="I527" s="11"/>
      <c r="J527" s="39"/>
      <c r="K527" s="39"/>
      <c r="L527" s="39"/>
      <c r="M527" s="39"/>
      <c r="N527" s="42"/>
      <c r="O527" s="8"/>
      <c r="P527" s="9"/>
      <c r="Q527" s="9"/>
      <c r="R527" s="8"/>
      <c r="S527" s="9"/>
      <c r="T527" s="9"/>
      <c r="U527" s="8"/>
      <c r="V527" s="9"/>
      <c r="W527" s="9"/>
      <c r="X527" s="9"/>
      <c r="Y527" s="8"/>
      <c r="Z527" s="9"/>
      <c r="AA527" s="8"/>
      <c r="AC527" s="8"/>
      <c r="AO527" s="8"/>
      <c r="AQ527" s="31"/>
      <c r="AT527" s="31"/>
      <c r="AU527" s="21"/>
      <c r="AV527" s="23"/>
      <c r="BI527" s="18"/>
      <c r="BK527" s="54"/>
      <c r="BM527" s="18"/>
      <c r="BO527" s="18"/>
      <c r="BQ527" s="18"/>
      <c r="BR527" s="18"/>
      <c r="BY527" s="18"/>
      <c r="CB527" s="18"/>
      <c r="CG527" s="18"/>
      <c r="CK527" s="18"/>
      <c r="CM527" s="18"/>
      <c r="CN527" s="18"/>
      <c r="CQ527" s="18"/>
      <c r="CS527" s="18"/>
      <c r="DD527" s="18"/>
    </row>
    <row r="528" spans="3:108" x14ac:dyDescent="0.3">
      <c r="C528" s="25"/>
      <c r="D528" s="12"/>
      <c r="E528" s="14"/>
      <c r="H528" s="16"/>
      <c r="I528" s="11"/>
      <c r="J528" s="39"/>
      <c r="K528" s="39"/>
      <c r="L528" s="39"/>
      <c r="M528" s="39"/>
      <c r="N528" s="42"/>
      <c r="O528" s="8"/>
      <c r="P528" s="9"/>
      <c r="Q528" s="9"/>
      <c r="R528" s="8"/>
      <c r="S528" s="9"/>
      <c r="T528" s="9"/>
      <c r="U528" s="8"/>
      <c r="V528" s="9"/>
      <c r="W528" s="9"/>
      <c r="X528" s="9"/>
      <c r="Y528" s="8"/>
      <c r="Z528" s="9"/>
      <c r="AA528" s="8"/>
      <c r="AC528" s="8"/>
      <c r="AO528" s="8"/>
      <c r="AQ528" s="31"/>
      <c r="AT528" s="31"/>
      <c r="AU528" s="21"/>
      <c r="AV528" s="23"/>
      <c r="BI528" s="18"/>
      <c r="BK528" s="54"/>
      <c r="BM528" s="18"/>
      <c r="BO528" s="18"/>
      <c r="BQ528" s="18"/>
      <c r="BR528" s="18"/>
      <c r="BY528" s="18"/>
      <c r="CB528" s="18"/>
      <c r="CG528" s="18"/>
      <c r="CK528" s="18"/>
      <c r="CM528" s="18"/>
      <c r="CN528" s="18"/>
      <c r="CQ528" s="18"/>
      <c r="CS528" s="18"/>
      <c r="DD528" s="18"/>
    </row>
    <row r="529" spans="3:108" x14ac:dyDescent="0.3">
      <c r="C529" s="25"/>
      <c r="D529" s="12"/>
      <c r="E529" s="14"/>
      <c r="H529" s="16"/>
      <c r="I529" s="11"/>
      <c r="J529" s="39"/>
      <c r="K529" s="39"/>
      <c r="L529" s="39"/>
      <c r="M529" s="39"/>
      <c r="N529" s="42"/>
      <c r="O529" s="8"/>
      <c r="P529" s="9"/>
      <c r="Q529" s="9"/>
      <c r="R529" s="8"/>
      <c r="S529" s="9"/>
      <c r="T529" s="9"/>
      <c r="U529" s="8"/>
      <c r="V529" s="9"/>
      <c r="W529" s="9"/>
      <c r="X529" s="9"/>
      <c r="Y529" s="8"/>
      <c r="Z529" s="9"/>
      <c r="AA529" s="8"/>
      <c r="AC529" s="8"/>
      <c r="AO529" s="8"/>
      <c r="AQ529" s="31"/>
      <c r="AT529" s="31"/>
      <c r="AU529" s="21"/>
      <c r="AV529" s="23"/>
      <c r="BI529" s="18"/>
      <c r="BK529" s="54"/>
      <c r="BM529" s="18"/>
      <c r="BO529" s="18"/>
      <c r="BQ529" s="18"/>
      <c r="BR529" s="18"/>
      <c r="BY529" s="18"/>
      <c r="CB529" s="18"/>
      <c r="CG529" s="18"/>
      <c r="CK529" s="18"/>
      <c r="CM529" s="18"/>
      <c r="CN529" s="18"/>
      <c r="CQ529" s="18"/>
      <c r="CS529" s="18"/>
      <c r="DD529" s="18"/>
    </row>
    <row r="530" spans="3:108" x14ac:dyDescent="0.3">
      <c r="C530" s="25"/>
      <c r="D530" s="12"/>
      <c r="E530" s="14"/>
      <c r="H530" s="16"/>
      <c r="I530" s="11"/>
      <c r="J530" s="39"/>
      <c r="K530" s="39"/>
      <c r="L530" s="39"/>
      <c r="M530" s="39"/>
      <c r="N530" s="42"/>
      <c r="O530" s="8"/>
      <c r="P530" s="9"/>
      <c r="Q530" s="9"/>
      <c r="R530" s="8"/>
      <c r="S530" s="9"/>
      <c r="T530" s="9"/>
      <c r="U530" s="8"/>
      <c r="V530" s="9"/>
      <c r="W530" s="9"/>
      <c r="X530" s="9"/>
      <c r="Y530" s="8"/>
      <c r="Z530" s="9"/>
      <c r="AA530" s="8"/>
      <c r="AC530" s="8"/>
      <c r="AO530" s="8"/>
      <c r="AQ530" s="31"/>
      <c r="AT530" s="31"/>
      <c r="AU530" s="21"/>
      <c r="AV530" s="23"/>
      <c r="BI530" s="18"/>
      <c r="BK530" s="54"/>
      <c r="BM530" s="18"/>
      <c r="BO530" s="18"/>
      <c r="BQ530" s="18"/>
      <c r="BR530" s="18"/>
      <c r="BY530" s="18"/>
      <c r="CB530" s="18"/>
      <c r="CG530" s="18"/>
      <c r="CK530" s="18"/>
      <c r="CM530" s="18"/>
      <c r="CN530" s="18"/>
      <c r="CQ530" s="18"/>
      <c r="CS530" s="18"/>
      <c r="DD530" s="18"/>
    </row>
    <row r="531" spans="3:108" x14ac:dyDescent="0.3">
      <c r="C531" s="25"/>
      <c r="D531" s="12"/>
      <c r="E531" s="14"/>
      <c r="H531" s="16"/>
      <c r="I531" s="11"/>
      <c r="J531" s="39"/>
      <c r="K531" s="39"/>
      <c r="L531" s="39"/>
      <c r="M531" s="39"/>
      <c r="N531" s="42"/>
      <c r="O531" s="8"/>
      <c r="P531" s="9"/>
      <c r="Q531" s="9"/>
      <c r="R531" s="8"/>
      <c r="S531" s="9"/>
      <c r="T531" s="9"/>
      <c r="U531" s="8"/>
      <c r="V531" s="9"/>
      <c r="W531" s="9"/>
      <c r="X531" s="9"/>
      <c r="Y531" s="8"/>
      <c r="Z531" s="9"/>
      <c r="AA531" s="8"/>
      <c r="AC531" s="8"/>
      <c r="AO531" s="8"/>
      <c r="AQ531" s="31"/>
      <c r="AT531" s="31"/>
      <c r="AU531" s="21"/>
      <c r="AV531" s="23"/>
      <c r="BI531" s="18"/>
      <c r="BK531" s="54"/>
      <c r="BM531" s="18"/>
      <c r="BO531" s="18"/>
      <c r="BQ531" s="18"/>
      <c r="BR531" s="18"/>
      <c r="BY531" s="18"/>
      <c r="CB531" s="18"/>
      <c r="CG531" s="18"/>
      <c r="CK531" s="18"/>
      <c r="CM531" s="18"/>
      <c r="CN531" s="18"/>
      <c r="CQ531" s="18"/>
      <c r="CS531" s="18"/>
      <c r="DD531" s="18"/>
    </row>
    <row r="532" spans="3:108" x14ac:dyDescent="0.3">
      <c r="C532" s="25"/>
      <c r="D532" s="12"/>
      <c r="E532" s="14"/>
      <c r="H532" s="16"/>
      <c r="I532" s="11"/>
      <c r="J532" s="39"/>
      <c r="K532" s="39"/>
      <c r="L532" s="39"/>
      <c r="M532" s="39"/>
      <c r="N532" s="42"/>
      <c r="O532" s="8"/>
      <c r="P532" s="9"/>
      <c r="Q532" s="9"/>
      <c r="R532" s="8"/>
      <c r="S532" s="9"/>
      <c r="T532" s="9"/>
      <c r="U532" s="8"/>
      <c r="V532" s="9"/>
      <c r="W532" s="9"/>
      <c r="X532" s="9"/>
      <c r="Y532" s="8"/>
      <c r="Z532" s="9"/>
      <c r="AA532" s="8"/>
      <c r="AC532" s="8"/>
      <c r="AO532" s="8"/>
      <c r="AQ532" s="31"/>
      <c r="AT532" s="31"/>
      <c r="AU532" s="21"/>
      <c r="AV532" s="23"/>
      <c r="BI532" s="18"/>
      <c r="BK532" s="54"/>
      <c r="BM532" s="18"/>
      <c r="BO532" s="18"/>
      <c r="BQ532" s="18"/>
      <c r="BR532" s="18"/>
      <c r="BY532" s="18"/>
      <c r="CB532" s="18"/>
      <c r="CG532" s="18"/>
      <c r="CK532" s="18"/>
      <c r="CM532" s="18"/>
      <c r="CN532" s="18"/>
      <c r="CQ532" s="18"/>
      <c r="CS532" s="18"/>
      <c r="DD532" s="18"/>
    </row>
    <row r="533" spans="3:108" x14ac:dyDescent="0.3">
      <c r="C533" s="25"/>
      <c r="D533" s="12"/>
      <c r="E533" s="14"/>
      <c r="H533" s="16"/>
      <c r="I533" s="11"/>
      <c r="J533" s="39"/>
      <c r="K533" s="39"/>
      <c r="L533" s="39"/>
      <c r="M533" s="39"/>
      <c r="N533" s="42"/>
      <c r="O533" s="8"/>
      <c r="P533" s="9"/>
      <c r="Q533" s="9"/>
      <c r="R533" s="8"/>
      <c r="S533" s="9"/>
      <c r="T533" s="9"/>
      <c r="U533" s="8"/>
      <c r="V533" s="9"/>
      <c r="W533" s="9"/>
      <c r="X533" s="9"/>
      <c r="Y533" s="8"/>
      <c r="Z533" s="9"/>
      <c r="AA533" s="8"/>
      <c r="AC533" s="8"/>
      <c r="AO533" s="8"/>
      <c r="AQ533" s="31"/>
      <c r="AT533" s="31"/>
      <c r="AU533" s="21"/>
      <c r="AV533" s="23"/>
      <c r="BI533" s="18"/>
      <c r="BK533" s="54"/>
      <c r="BM533" s="18"/>
      <c r="BO533" s="18"/>
      <c r="BQ533" s="18"/>
      <c r="BR533" s="18"/>
      <c r="BY533" s="18"/>
      <c r="CB533" s="18"/>
      <c r="CG533" s="18"/>
      <c r="CK533" s="18"/>
      <c r="CM533" s="18"/>
      <c r="CN533" s="18"/>
      <c r="CQ533" s="18"/>
      <c r="CS533" s="18"/>
      <c r="DD533" s="18"/>
    </row>
    <row r="534" spans="3:108" x14ac:dyDescent="0.3">
      <c r="C534" s="25"/>
      <c r="D534" s="12"/>
      <c r="E534" s="14"/>
      <c r="H534" s="16"/>
      <c r="I534" s="11"/>
      <c r="J534" s="39"/>
      <c r="K534" s="39"/>
      <c r="L534" s="39"/>
      <c r="M534" s="39"/>
      <c r="N534" s="42"/>
      <c r="O534" s="8"/>
      <c r="P534" s="9"/>
      <c r="Q534" s="9"/>
      <c r="R534" s="8"/>
      <c r="S534" s="9"/>
      <c r="T534" s="9"/>
      <c r="U534" s="8"/>
      <c r="V534" s="9"/>
      <c r="W534" s="9"/>
      <c r="X534" s="9"/>
      <c r="Y534" s="8"/>
      <c r="Z534" s="9"/>
      <c r="AA534" s="8"/>
      <c r="AC534" s="8"/>
      <c r="AO534" s="8"/>
      <c r="AQ534" s="31"/>
      <c r="AT534" s="31"/>
      <c r="AU534" s="21"/>
      <c r="AV534" s="23"/>
      <c r="BI534" s="18"/>
      <c r="BK534" s="54"/>
      <c r="BM534" s="18"/>
      <c r="BO534" s="18"/>
      <c r="BQ534" s="18"/>
      <c r="BR534" s="18"/>
      <c r="BY534" s="18"/>
      <c r="CB534" s="18"/>
      <c r="CG534" s="18"/>
      <c r="CK534" s="18"/>
      <c r="CM534" s="18"/>
      <c r="CN534" s="18"/>
      <c r="CQ534" s="18"/>
      <c r="CS534" s="18"/>
      <c r="DD534" s="18"/>
    </row>
    <row r="535" spans="3:108" x14ac:dyDescent="0.3">
      <c r="C535" s="25"/>
      <c r="D535" s="12"/>
      <c r="E535" s="14"/>
      <c r="H535" s="16"/>
      <c r="I535" s="11"/>
      <c r="J535" s="39"/>
      <c r="K535" s="39"/>
      <c r="L535" s="39"/>
      <c r="M535" s="39"/>
      <c r="N535" s="42"/>
      <c r="O535" s="8"/>
      <c r="P535" s="9"/>
      <c r="Q535" s="9"/>
      <c r="R535" s="8"/>
      <c r="S535" s="9"/>
      <c r="T535" s="9"/>
      <c r="U535" s="8"/>
      <c r="V535" s="9"/>
      <c r="W535" s="9"/>
      <c r="X535" s="9"/>
      <c r="Y535" s="8"/>
      <c r="Z535" s="9"/>
      <c r="AA535" s="8"/>
      <c r="AC535" s="8"/>
      <c r="AO535" s="8"/>
      <c r="AQ535" s="31"/>
      <c r="AT535" s="31"/>
      <c r="AU535" s="21"/>
      <c r="AV535" s="23"/>
      <c r="BI535" s="18"/>
      <c r="BK535" s="54"/>
      <c r="BM535" s="18"/>
      <c r="BO535" s="18"/>
      <c r="BQ535" s="18"/>
      <c r="BR535" s="18"/>
      <c r="BY535" s="18"/>
      <c r="CB535" s="18"/>
      <c r="CG535" s="18"/>
      <c r="CK535" s="18"/>
      <c r="CM535" s="18"/>
      <c r="CN535" s="18"/>
      <c r="CQ535" s="18"/>
      <c r="CS535" s="18"/>
      <c r="DD535" s="18"/>
    </row>
    <row r="536" spans="3:108" x14ac:dyDescent="0.3">
      <c r="C536" s="25"/>
      <c r="D536" s="12"/>
      <c r="E536" s="14"/>
      <c r="H536" s="16"/>
      <c r="I536" s="11"/>
      <c r="J536" s="39"/>
      <c r="K536" s="39"/>
      <c r="L536" s="39"/>
      <c r="M536" s="39"/>
      <c r="N536" s="42"/>
      <c r="O536" s="8"/>
      <c r="P536" s="9"/>
      <c r="Q536" s="9"/>
      <c r="R536" s="8"/>
      <c r="S536" s="9"/>
      <c r="T536" s="9"/>
      <c r="U536" s="8"/>
      <c r="V536" s="9"/>
      <c r="W536" s="9"/>
      <c r="X536" s="9"/>
      <c r="Y536" s="8"/>
      <c r="Z536" s="9"/>
      <c r="AA536" s="8"/>
      <c r="AC536" s="8"/>
      <c r="AO536" s="8"/>
      <c r="AQ536" s="31"/>
      <c r="AT536" s="31"/>
      <c r="AU536" s="21"/>
      <c r="AV536" s="23"/>
      <c r="BI536" s="18"/>
      <c r="BK536" s="54"/>
      <c r="BM536" s="18"/>
      <c r="BO536" s="18"/>
      <c r="BQ536" s="18"/>
      <c r="BR536" s="18"/>
      <c r="BY536" s="18"/>
      <c r="CB536" s="18"/>
      <c r="CG536" s="18"/>
      <c r="CK536" s="18"/>
      <c r="CM536" s="18"/>
      <c r="CN536" s="18"/>
      <c r="CQ536" s="18"/>
      <c r="CS536" s="18"/>
      <c r="DD536" s="18"/>
    </row>
    <row r="537" spans="3:108" x14ac:dyDescent="0.3">
      <c r="C537" s="25"/>
      <c r="D537" s="12"/>
      <c r="E537" s="14"/>
      <c r="H537" s="16"/>
      <c r="I537" s="11"/>
      <c r="J537" s="39"/>
      <c r="K537" s="39"/>
      <c r="L537" s="39"/>
      <c r="M537" s="39"/>
      <c r="N537" s="42"/>
      <c r="O537" s="8"/>
      <c r="P537" s="9"/>
      <c r="Q537" s="9"/>
      <c r="R537" s="8"/>
      <c r="S537" s="9"/>
      <c r="T537" s="9"/>
      <c r="U537" s="8"/>
      <c r="V537" s="9"/>
      <c r="W537" s="9"/>
      <c r="X537" s="9"/>
      <c r="Y537" s="8"/>
      <c r="Z537" s="9"/>
      <c r="AA537" s="8"/>
      <c r="AC537" s="8"/>
      <c r="AO537" s="8"/>
      <c r="AQ537" s="31"/>
      <c r="AT537" s="31"/>
      <c r="AU537" s="21"/>
      <c r="AV537" s="23"/>
      <c r="BI537" s="18"/>
      <c r="BK537" s="54"/>
      <c r="BM537" s="18"/>
      <c r="BO537" s="18"/>
      <c r="BQ537" s="18"/>
      <c r="BR537" s="18"/>
      <c r="BY537" s="18"/>
      <c r="CB537" s="18"/>
      <c r="CG537" s="18"/>
      <c r="CK537" s="18"/>
      <c r="CM537" s="18"/>
      <c r="CN537" s="18"/>
      <c r="CQ537" s="18"/>
      <c r="CS537" s="18"/>
      <c r="DD537" s="18"/>
    </row>
    <row r="538" spans="3:108" x14ac:dyDescent="0.3">
      <c r="C538" s="25"/>
      <c r="D538" s="12"/>
      <c r="E538" s="14"/>
      <c r="H538" s="16"/>
      <c r="I538" s="11"/>
      <c r="J538" s="39"/>
      <c r="K538" s="39"/>
      <c r="L538" s="39"/>
      <c r="M538" s="39"/>
      <c r="N538" s="42"/>
      <c r="O538" s="8"/>
      <c r="P538" s="9"/>
      <c r="Q538" s="9"/>
      <c r="R538" s="8"/>
      <c r="S538" s="9"/>
      <c r="T538" s="9"/>
      <c r="U538" s="8"/>
      <c r="V538" s="9"/>
      <c r="W538" s="9"/>
      <c r="X538" s="9"/>
      <c r="Y538" s="8"/>
      <c r="Z538" s="9"/>
      <c r="AA538" s="8"/>
      <c r="AC538" s="8"/>
      <c r="AO538" s="8"/>
      <c r="AQ538" s="31"/>
      <c r="AT538" s="31"/>
      <c r="AU538" s="21"/>
      <c r="AV538" s="23"/>
      <c r="BI538" s="18"/>
      <c r="BK538" s="54"/>
      <c r="BM538" s="18"/>
      <c r="BO538" s="18"/>
      <c r="BQ538" s="18"/>
      <c r="BR538" s="18"/>
      <c r="BY538" s="18"/>
      <c r="CB538" s="18"/>
      <c r="CG538" s="18"/>
      <c r="CK538" s="18"/>
      <c r="CM538" s="18"/>
      <c r="CN538" s="18"/>
      <c r="CQ538" s="18"/>
      <c r="CS538" s="18"/>
      <c r="DD538" s="18"/>
    </row>
    <row r="539" spans="3:108" x14ac:dyDescent="0.3">
      <c r="C539" s="25"/>
      <c r="D539" s="12"/>
      <c r="E539" s="14"/>
      <c r="H539" s="16"/>
      <c r="I539" s="11"/>
      <c r="J539" s="39"/>
      <c r="K539" s="39"/>
      <c r="L539" s="39"/>
      <c r="M539" s="39"/>
      <c r="N539" s="42"/>
      <c r="O539" s="8"/>
      <c r="P539" s="9"/>
      <c r="Q539" s="9"/>
      <c r="R539" s="8"/>
      <c r="S539" s="9"/>
      <c r="T539" s="9"/>
      <c r="U539" s="8"/>
      <c r="V539" s="9"/>
      <c r="W539" s="9"/>
      <c r="X539" s="9"/>
      <c r="Y539" s="8"/>
      <c r="Z539" s="9"/>
      <c r="AA539" s="8"/>
      <c r="AC539" s="8"/>
      <c r="AO539" s="8"/>
      <c r="AQ539" s="31"/>
      <c r="AT539" s="31"/>
      <c r="AU539" s="21"/>
      <c r="AV539" s="23"/>
      <c r="BI539" s="18"/>
      <c r="BK539" s="54"/>
      <c r="BM539" s="18"/>
      <c r="BO539" s="18"/>
      <c r="BQ539" s="18"/>
      <c r="BR539" s="18"/>
      <c r="BY539" s="18"/>
      <c r="CB539" s="18"/>
      <c r="CG539" s="18"/>
      <c r="CK539" s="18"/>
      <c r="CM539" s="18"/>
      <c r="CN539" s="18"/>
      <c r="CQ539" s="18"/>
      <c r="CS539" s="18"/>
      <c r="DD539" s="18"/>
    </row>
    <row r="540" spans="3:108" x14ac:dyDescent="0.3">
      <c r="C540" s="25"/>
      <c r="D540" s="12"/>
      <c r="E540" s="14"/>
      <c r="H540" s="16"/>
      <c r="I540" s="11"/>
      <c r="J540" s="39"/>
      <c r="K540" s="39"/>
      <c r="L540" s="39"/>
      <c r="M540" s="39"/>
      <c r="N540" s="42"/>
      <c r="O540" s="8"/>
      <c r="P540" s="9"/>
      <c r="Q540" s="9"/>
      <c r="R540" s="8"/>
      <c r="S540" s="9"/>
      <c r="T540" s="9"/>
      <c r="U540" s="8"/>
      <c r="V540" s="9"/>
      <c r="W540" s="9"/>
      <c r="X540" s="9"/>
      <c r="Y540" s="8"/>
      <c r="Z540" s="9"/>
      <c r="AA540" s="8"/>
      <c r="AC540" s="8"/>
      <c r="AO540" s="8"/>
      <c r="AQ540" s="31"/>
      <c r="AT540" s="31"/>
      <c r="AU540" s="21"/>
      <c r="AV540" s="23"/>
      <c r="BI540" s="18"/>
      <c r="BK540" s="54"/>
      <c r="BM540" s="18"/>
      <c r="BO540" s="18"/>
      <c r="BQ540" s="18"/>
      <c r="BR540" s="18"/>
      <c r="BY540" s="18"/>
      <c r="CB540" s="18"/>
      <c r="CG540" s="18"/>
      <c r="CK540" s="18"/>
      <c r="CM540" s="18"/>
      <c r="CN540" s="18"/>
      <c r="CQ540" s="18"/>
      <c r="CS540" s="18"/>
      <c r="DD540" s="18"/>
    </row>
    <row r="541" spans="3:108" x14ac:dyDescent="0.3">
      <c r="C541" s="25"/>
      <c r="D541" s="12"/>
      <c r="E541" s="14"/>
      <c r="H541" s="16"/>
      <c r="I541" s="11"/>
      <c r="J541" s="39"/>
      <c r="K541" s="39"/>
      <c r="L541" s="39"/>
      <c r="M541" s="39"/>
      <c r="N541" s="42"/>
      <c r="O541" s="8"/>
      <c r="P541" s="9"/>
      <c r="Q541" s="9"/>
      <c r="R541" s="8"/>
      <c r="S541" s="9"/>
      <c r="T541" s="9"/>
      <c r="U541" s="8"/>
      <c r="V541" s="9"/>
      <c r="W541" s="9"/>
      <c r="X541" s="9"/>
      <c r="Y541" s="8"/>
      <c r="Z541" s="9"/>
      <c r="AA541" s="8"/>
      <c r="AC541" s="8"/>
      <c r="AO541" s="8"/>
      <c r="AQ541" s="31"/>
      <c r="AT541" s="31"/>
      <c r="AU541" s="21"/>
      <c r="AV541" s="23"/>
      <c r="BI541" s="18"/>
      <c r="BK541" s="54"/>
      <c r="BM541" s="18"/>
      <c r="BO541" s="18"/>
      <c r="BQ541" s="18"/>
      <c r="BR541" s="18"/>
      <c r="BY541" s="18"/>
      <c r="CB541" s="18"/>
      <c r="CG541" s="18"/>
      <c r="CK541" s="18"/>
      <c r="CM541" s="18"/>
      <c r="CN541" s="18"/>
      <c r="CQ541" s="18"/>
      <c r="CS541" s="18"/>
      <c r="DD541" s="18"/>
    </row>
    <row r="542" spans="3:108" x14ac:dyDescent="0.3">
      <c r="C542" s="25"/>
      <c r="D542" s="12"/>
      <c r="E542" s="14"/>
      <c r="H542" s="16"/>
      <c r="I542" s="11"/>
      <c r="J542" s="39"/>
      <c r="K542" s="39"/>
      <c r="L542" s="39"/>
      <c r="M542" s="39"/>
      <c r="N542" s="42"/>
      <c r="O542" s="8"/>
      <c r="P542" s="9"/>
      <c r="Q542" s="9"/>
      <c r="R542" s="8"/>
      <c r="S542" s="9"/>
      <c r="T542" s="9"/>
      <c r="U542" s="8"/>
      <c r="V542" s="9"/>
      <c r="W542" s="9"/>
      <c r="X542" s="9"/>
      <c r="Y542" s="8"/>
      <c r="Z542" s="9"/>
      <c r="AA542" s="8"/>
      <c r="AC542" s="8"/>
      <c r="AO542" s="8"/>
      <c r="AQ542" s="31"/>
      <c r="AT542" s="31"/>
      <c r="AU542" s="21"/>
      <c r="AV542" s="23"/>
      <c r="BI542" s="18"/>
      <c r="BK542" s="54"/>
      <c r="BM542" s="18"/>
      <c r="BO542" s="18"/>
      <c r="BQ542" s="18"/>
      <c r="BR542" s="18"/>
      <c r="BY542" s="18"/>
      <c r="CB542" s="18"/>
      <c r="CG542" s="18"/>
      <c r="CK542" s="18"/>
      <c r="CM542" s="18"/>
      <c r="CN542" s="18"/>
      <c r="CQ542" s="18"/>
      <c r="CS542" s="18"/>
      <c r="DD542" s="18"/>
    </row>
    <row r="543" spans="3:108" x14ac:dyDescent="0.3">
      <c r="C543" s="25"/>
      <c r="D543" s="12"/>
      <c r="E543" s="14"/>
      <c r="H543" s="16"/>
      <c r="I543" s="11"/>
      <c r="J543" s="39"/>
      <c r="K543" s="39"/>
      <c r="L543" s="39"/>
      <c r="M543" s="39"/>
      <c r="N543" s="42"/>
      <c r="O543" s="8"/>
      <c r="P543" s="9"/>
      <c r="Q543" s="9"/>
      <c r="R543" s="8"/>
      <c r="S543" s="9"/>
      <c r="T543" s="9"/>
      <c r="U543" s="8"/>
      <c r="V543" s="9"/>
      <c r="W543" s="9"/>
      <c r="X543" s="9"/>
      <c r="Y543" s="8"/>
      <c r="Z543" s="9"/>
      <c r="AA543" s="8"/>
      <c r="AC543" s="8"/>
      <c r="AO543" s="8"/>
      <c r="AQ543" s="31"/>
      <c r="AT543" s="31"/>
      <c r="AU543" s="21"/>
      <c r="AV543" s="23"/>
      <c r="BI543" s="18"/>
      <c r="BK543" s="54"/>
      <c r="BM543" s="18"/>
      <c r="BO543" s="18"/>
      <c r="BQ543" s="18"/>
      <c r="BR543" s="18"/>
      <c r="BY543" s="18"/>
      <c r="CB543" s="18"/>
      <c r="CG543" s="18"/>
      <c r="CK543" s="18"/>
      <c r="CM543" s="18"/>
      <c r="CN543" s="18"/>
      <c r="CQ543" s="18"/>
      <c r="CS543" s="18"/>
      <c r="DD543" s="18"/>
    </row>
    <row r="544" spans="3:108" x14ac:dyDescent="0.3">
      <c r="C544" s="25"/>
      <c r="D544" s="12"/>
      <c r="E544" s="14"/>
      <c r="H544" s="16"/>
      <c r="I544" s="11"/>
      <c r="J544" s="39"/>
      <c r="K544" s="39"/>
      <c r="L544" s="39"/>
      <c r="M544" s="39"/>
      <c r="N544" s="42"/>
      <c r="O544" s="8"/>
      <c r="P544" s="9"/>
      <c r="Q544" s="9"/>
      <c r="R544" s="8"/>
      <c r="S544" s="9"/>
      <c r="T544" s="9"/>
      <c r="U544" s="8"/>
      <c r="V544" s="9"/>
      <c r="W544" s="9"/>
      <c r="X544" s="9"/>
      <c r="Y544" s="8"/>
      <c r="Z544" s="9"/>
      <c r="AA544" s="8"/>
      <c r="AC544" s="8"/>
      <c r="AO544" s="8"/>
      <c r="AQ544" s="31"/>
      <c r="AT544" s="31"/>
      <c r="AU544" s="21"/>
      <c r="AV544" s="23"/>
      <c r="BI544" s="18"/>
      <c r="BK544" s="54"/>
      <c r="BM544" s="18"/>
      <c r="BO544" s="18"/>
      <c r="BQ544" s="18"/>
      <c r="BR544" s="18"/>
      <c r="BY544" s="18"/>
      <c r="CB544" s="18"/>
      <c r="CG544" s="18"/>
      <c r="CK544" s="18"/>
      <c r="CM544" s="18"/>
      <c r="CN544" s="18"/>
      <c r="CQ544" s="18"/>
      <c r="CS544" s="18"/>
      <c r="DD544" s="18"/>
    </row>
    <row r="545" spans="3:108" x14ac:dyDescent="0.3">
      <c r="C545" s="25"/>
      <c r="D545" s="12"/>
      <c r="E545" s="14"/>
      <c r="H545" s="16"/>
      <c r="I545" s="11"/>
      <c r="J545" s="39"/>
      <c r="K545" s="39"/>
      <c r="L545" s="39"/>
      <c r="M545" s="39"/>
      <c r="N545" s="42"/>
      <c r="O545" s="8"/>
      <c r="P545" s="9"/>
      <c r="Q545" s="9"/>
      <c r="R545" s="8"/>
      <c r="S545" s="9"/>
      <c r="T545" s="9"/>
      <c r="U545" s="8"/>
      <c r="V545" s="9"/>
      <c r="W545" s="9"/>
      <c r="X545" s="9"/>
      <c r="Y545" s="8"/>
      <c r="Z545" s="9"/>
      <c r="AA545" s="8"/>
      <c r="AC545" s="8"/>
      <c r="AO545" s="8"/>
      <c r="AQ545" s="31"/>
      <c r="AT545" s="31"/>
      <c r="AU545" s="21"/>
      <c r="AV545" s="23"/>
      <c r="BI545" s="18"/>
      <c r="BK545" s="54"/>
      <c r="BM545" s="18"/>
      <c r="BO545" s="18"/>
      <c r="BQ545" s="18"/>
      <c r="BR545" s="18"/>
      <c r="BY545" s="18"/>
      <c r="CB545" s="18"/>
      <c r="CG545" s="18"/>
      <c r="CK545" s="18"/>
      <c r="CM545" s="18"/>
      <c r="CN545" s="18"/>
      <c r="CQ545" s="18"/>
      <c r="CS545" s="18"/>
      <c r="DD545" s="18"/>
    </row>
    <row r="546" spans="3:108" x14ac:dyDescent="0.3">
      <c r="C546" s="25"/>
      <c r="D546" s="12"/>
      <c r="E546" s="14"/>
      <c r="H546" s="16"/>
      <c r="I546" s="11"/>
      <c r="J546" s="39"/>
      <c r="K546" s="39"/>
      <c r="L546" s="39"/>
      <c r="M546" s="39"/>
      <c r="N546" s="42"/>
      <c r="O546" s="8"/>
      <c r="P546" s="9"/>
      <c r="Q546" s="9"/>
      <c r="R546" s="8"/>
      <c r="S546" s="9"/>
      <c r="T546" s="9"/>
      <c r="U546" s="8"/>
      <c r="V546" s="9"/>
      <c r="W546" s="9"/>
      <c r="X546" s="9"/>
      <c r="Y546" s="8"/>
      <c r="Z546" s="9"/>
      <c r="AA546" s="8"/>
      <c r="AC546" s="8"/>
      <c r="AO546" s="8"/>
      <c r="AQ546" s="31"/>
      <c r="AT546" s="31"/>
      <c r="AU546" s="21"/>
      <c r="AV546" s="23"/>
      <c r="BI546" s="18"/>
      <c r="BK546" s="54"/>
      <c r="BM546" s="18"/>
      <c r="BO546" s="18"/>
      <c r="BQ546" s="18"/>
      <c r="BR546" s="18"/>
      <c r="BY546" s="18"/>
      <c r="CB546" s="18"/>
      <c r="CG546" s="18"/>
      <c r="CK546" s="18"/>
      <c r="CM546" s="18"/>
      <c r="CN546" s="18"/>
      <c r="CQ546" s="18"/>
      <c r="CS546" s="18"/>
      <c r="DD546" s="18"/>
    </row>
    <row r="547" spans="3:108" x14ac:dyDescent="0.3">
      <c r="C547" s="25"/>
      <c r="D547" s="12"/>
      <c r="E547" s="14"/>
      <c r="H547" s="16"/>
      <c r="I547" s="11"/>
      <c r="J547" s="39"/>
      <c r="K547" s="39"/>
      <c r="L547" s="39"/>
      <c r="M547" s="39"/>
      <c r="N547" s="42"/>
      <c r="O547" s="8"/>
      <c r="P547" s="9"/>
      <c r="Q547" s="9"/>
      <c r="R547" s="8"/>
      <c r="S547" s="9"/>
      <c r="T547" s="9"/>
      <c r="U547" s="8"/>
      <c r="V547" s="9"/>
      <c r="W547" s="9"/>
      <c r="X547" s="9"/>
      <c r="Y547" s="8"/>
      <c r="Z547" s="9"/>
      <c r="AA547" s="8"/>
      <c r="AC547" s="8"/>
      <c r="AO547" s="8"/>
      <c r="AQ547" s="31"/>
      <c r="AT547" s="31"/>
      <c r="AU547" s="21"/>
      <c r="AV547" s="23"/>
      <c r="BI547" s="18"/>
      <c r="BK547" s="54"/>
      <c r="BM547" s="18"/>
      <c r="BO547" s="18"/>
      <c r="BQ547" s="18"/>
      <c r="BR547" s="18"/>
      <c r="BY547" s="18"/>
      <c r="CB547" s="18"/>
      <c r="CG547" s="18"/>
      <c r="CK547" s="18"/>
      <c r="CM547" s="18"/>
      <c r="CN547" s="18"/>
      <c r="CQ547" s="18"/>
      <c r="CS547" s="18"/>
      <c r="DD547" s="18"/>
    </row>
    <row r="548" spans="3:108" x14ac:dyDescent="0.3">
      <c r="C548" s="25"/>
      <c r="D548" s="12"/>
      <c r="E548" s="14"/>
      <c r="H548" s="16"/>
      <c r="I548" s="11"/>
      <c r="J548" s="39"/>
      <c r="K548" s="39"/>
      <c r="L548" s="39"/>
      <c r="M548" s="39"/>
      <c r="N548" s="42"/>
      <c r="O548" s="8"/>
      <c r="P548" s="9"/>
      <c r="Q548" s="9"/>
      <c r="R548" s="8"/>
      <c r="S548" s="9"/>
      <c r="T548" s="9"/>
      <c r="U548" s="8"/>
      <c r="V548" s="9"/>
      <c r="W548" s="9"/>
      <c r="X548" s="9"/>
      <c r="Y548" s="8"/>
      <c r="Z548" s="9"/>
      <c r="AA548" s="8"/>
      <c r="AC548" s="8"/>
      <c r="AO548" s="8"/>
      <c r="AQ548" s="31"/>
      <c r="AT548" s="31"/>
      <c r="AU548" s="21"/>
      <c r="AV548" s="23"/>
      <c r="BI548" s="18"/>
      <c r="BK548" s="54"/>
      <c r="BM548" s="18"/>
      <c r="BO548" s="18"/>
      <c r="BQ548" s="18"/>
      <c r="BR548" s="18"/>
      <c r="BY548" s="18"/>
      <c r="CB548" s="18"/>
      <c r="CG548" s="18"/>
      <c r="CK548" s="18"/>
      <c r="CM548" s="18"/>
      <c r="CN548" s="18"/>
      <c r="CQ548" s="18"/>
      <c r="CS548" s="18"/>
      <c r="DD548" s="18"/>
    </row>
    <row r="549" spans="3:108" x14ac:dyDescent="0.3">
      <c r="C549" s="25"/>
      <c r="D549" s="12"/>
      <c r="E549" s="14"/>
      <c r="H549" s="16"/>
      <c r="I549" s="11"/>
      <c r="J549" s="39"/>
      <c r="K549" s="39"/>
      <c r="L549" s="39"/>
      <c r="M549" s="39"/>
      <c r="N549" s="42"/>
      <c r="O549" s="8"/>
      <c r="P549" s="9"/>
      <c r="Q549" s="9"/>
      <c r="R549" s="8"/>
      <c r="S549" s="9"/>
      <c r="T549" s="9"/>
      <c r="U549" s="8"/>
      <c r="V549" s="9"/>
      <c r="W549" s="9"/>
      <c r="X549" s="9"/>
      <c r="Y549" s="8"/>
      <c r="Z549" s="9"/>
      <c r="AA549" s="8"/>
      <c r="AC549" s="8"/>
      <c r="AO549" s="8"/>
      <c r="AQ549" s="31"/>
      <c r="AT549" s="31"/>
      <c r="AU549" s="21"/>
      <c r="AV549" s="23"/>
      <c r="BI549" s="18"/>
      <c r="BK549" s="54"/>
      <c r="BM549" s="18"/>
      <c r="BO549" s="18"/>
      <c r="BQ549" s="18"/>
      <c r="BR549" s="18"/>
      <c r="BY549" s="18"/>
      <c r="CB549" s="18"/>
      <c r="CG549" s="18"/>
      <c r="CK549" s="18"/>
      <c r="CM549" s="18"/>
      <c r="CN549" s="18"/>
      <c r="CQ549" s="18"/>
      <c r="CS549" s="18"/>
      <c r="DD549" s="18"/>
    </row>
    <row r="550" spans="3:108" x14ac:dyDescent="0.3">
      <c r="C550" s="25"/>
      <c r="D550" s="12"/>
      <c r="E550" s="14"/>
      <c r="H550" s="16"/>
      <c r="I550" s="11"/>
      <c r="J550" s="39"/>
      <c r="K550" s="39"/>
      <c r="L550" s="39"/>
      <c r="M550" s="39"/>
      <c r="N550" s="42"/>
      <c r="O550" s="8"/>
      <c r="P550" s="9"/>
      <c r="Q550" s="9"/>
      <c r="R550" s="8"/>
      <c r="S550" s="9"/>
      <c r="T550" s="9"/>
      <c r="U550" s="8"/>
      <c r="V550" s="9"/>
      <c r="W550" s="9"/>
      <c r="X550" s="9"/>
      <c r="Y550" s="8"/>
      <c r="Z550" s="9"/>
      <c r="AA550" s="8"/>
      <c r="AC550" s="8"/>
      <c r="AO550" s="8"/>
      <c r="AQ550" s="31"/>
      <c r="AT550" s="31"/>
      <c r="AU550" s="21"/>
      <c r="AV550" s="23"/>
      <c r="BI550" s="18"/>
      <c r="BK550" s="54"/>
      <c r="BM550" s="18"/>
      <c r="BO550" s="18"/>
      <c r="BQ550" s="18"/>
      <c r="BR550" s="18"/>
      <c r="BY550" s="18"/>
      <c r="CB550" s="18"/>
      <c r="CG550" s="18"/>
      <c r="CK550" s="18"/>
      <c r="CM550" s="18"/>
      <c r="CN550" s="18"/>
      <c r="CQ550" s="18"/>
      <c r="CS550" s="18"/>
      <c r="DD550" s="18"/>
    </row>
    <row r="551" spans="3:108" x14ac:dyDescent="0.3">
      <c r="C551" s="25"/>
      <c r="D551" s="12"/>
      <c r="E551" s="14"/>
      <c r="H551" s="16"/>
      <c r="I551" s="11"/>
      <c r="J551" s="39"/>
      <c r="K551" s="39"/>
      <c r="L551" s="39"/>
      <c r="M551" s="39"/>
      <c r="N551" s="42"/>
      <c r="O551" s="8"/>
      <c r="P551" s="9"/>
      <c r="Q551" s="9"/>
      <c r="R551" s="8"/>
      <c r="S551" s="9"/>
      <c r="T551" s="9"/>
      <c r="U551" s="8"/>
      <c r="V551" s="9"/>
      <c r="W551" s="9"/>
      <c r="X551" s="9"/>
      <c r="Y551" s="8"/>
      <c r="Z551" s="9"/>
      <c r="AA551" s="8"/>
      <c r="AC551" s="8"/>
      <c r="AO551" s="8"/>
      <c r="AQ551" s="31"/>
      <c r="AT551" s="31"/>
      <c r="AU551" s="21"/>
      <c r="AV551" s="23"/>
      <c r="BI551" s="18"/>
      <c r="BK551" s="54"/>
      <c r="BM551" s="18"/>
      <c r="BO551" s="18"/>
      <c r="BQ551" s="18"/>
      <c r="BR551" s="18"/>
      <c r="BY551" s="18"/>
      <c r="CB551" s="18"/>
      <c r="CG551" s="18"/>
      <c r="CK551" s="18"/>
      <c r="CM551" s="18"/>
      <c r="CN551" s="18"/>
      <c r="CQ551" s="18"/>
      <c r="CS551" s="18"/>
      <c r="DD551" s="18"/>
    </row>
    <row r="552" spans="3:108" x14ac:dyDescent="0.3">
      <c r="C552" s="25"/>
      <c r="D552" s="12"/>
      <c r="E552" s="14"/>
      <c r="H552" s="16"/>
      <c r="I552" s="11"/>
      <c r="J552" s="39"/>
      <c r="K552" s="39"/>
      <c r="L552" s="39"/>
      <c r="M552" s="39"/>
      <c r="N552" s="42"/>
      <c r="O552" s="8"/>
      <c r="P552" s="9"/>
      <c r="Q552" s="9"/>
      <c r="R552" s="8"/>
      <c r="S552" s="9"/>
      <c r="T552" s="9"/>
      <c r="U552" s="8"/>
      <c r="V552" s="9"/>
      <c r="W552" s="9"/>
      <c r="X552" s="9"/>
      <c r="Y552" s="8"/>
      <c r="Z552" s="9"/>
      <c r="AA552" s="8"/>
      <c r="AC552" s="8"/>
      <c r="AO552" s="8"/>
      <c r="AQ552" s="31"/>
      <c r="AT552" s="31"/>
      <c r="AU552" s="21"/>
      <c r="AV552" s="23"/>
      <c r="BI552" s="18"/>
      <c r="BK552" s="54"/>
      <c r="BM552" s="18"/>
      <c r="BO552" s="18"/>
      <c r="BQ552" s="18"/>
      <c r="BR552" s="18"/>
      <c r="BY552" s="18"/>
      <c r="CB552" s="18"/>
      <c r="CG552" s="18"/>
      <c r="CK552" s="18"/>
      <c r="CM552" s="18"/>
      <c r="CN552" s="18"/>
      <c r="CQ552" s="18"/>
      <c r="CS552" s="18"/>
      <c r="DD552" s="18"/>
    </row>
    <row r="553" spans="3:108" x14ac:dyDescent="0.3">
      <c r="C553" s="25"/>
      <c r="D553" s="12"/>
      <c r="E553" s="14"/>
      <c r="H553" s="16"/>
      <c r="I553" s="11"/>
      <c r="J553" s="39"/>
      <c r="K553" s="39"/>
      <c r="L553" s="39"/>
      <c r="M553" s="39"/>
      <c r="N553" s="42"/>
      <c r="O553" s="8"/>
      <c r="P553" s="9"/>
      <c r="Q553" s="9"/>
      <c r="R553" s="8"/>
      <c r="S553" s="9"/>
      <c r="T553" s="9"/>
      <c r="U553" s="8"/>
      <c r="V553" s="9"/>
      <c r="W553" s="9"/>
      <c r="X553" s="9"/>
      <c r="Y553" s="8"/>
      <c r="Z553" s="9"/>
      <c r="AA553" s="8"/>
      <c r="AC553" s="8"/>
      <c r="AO553" s="8"/>
      <c r="AQ553" s="31"/>
      <c r="AT553" s="31"/>
      <c r="AU553" s="21"/>
      <c r="AV553" s="23"/>
      <c r="BI553" s="18"/>
      <c r="BK553" s="54"/>
      <c r="BM553" s="18"/>
      <c r="BO553" s="18"/>
      <c r="BQ553" s="18"/>
      <c r="BR553" s="18"/>
      <c r="BY553" s="18"/>
      <c r="CB553" s="18"/>
      <c r="CG553" s="18"/>
      <c r="CK553" s="18"/>
      <c r="CM553" s="18"/>
      <c r="CN553" s="18"/>
      <c r="CQ553" s="18"/>
      <c r="CS553" s="18"/>
      <c r="DD553" s="18"/>
    </row>
    <row r="554" spans="3:108" x14ac:dyDescent="0.3">
      <c r="C554" s="25"/>
      <c r="D554" s="12"/>
      <c r="E554" s="14"/>
      <c r="H554" s="16"/>
      <c r="I554" s="11"/>
      <c r="J554" s="39"/>
      <c r="K554" s="39"/>
      <c r="L554" s="39"/>
      <c r="M554" s="39"/>
      <c r="N554" s="42"/>
      <c r="O554" s="8"/>
      <c r="P554" s="9"/>
      <c r="Q554" s="9"/>
      <c r="R554" s="8"/>
      <c r="S554" s="9"/>
      <c r="T554" s="9"/>
      <c r="U554" s="8"/>
      <c r="V554" s="9"/>
      <c r="W554" s="9"/>
      <c r="X554" s="9"/>
      <c r="Y554" s="8"/>
      <c r="Z554" s="9"/>
      <c r="AA554" s="8"/>
      <c r="AC554" s="8"/>
      <c r="AO554" s="8"/>
      <c r="AQ554" s="31"/>
      <c r="AT554" s="31"/>
      <c r="AU554" s="21"/>
      <c r="AV554" s="23"/>
      <c r="BI554" s="18"/>
      <c r="BK554" s="54"/>
      <c r="BM554" s="18"/>
      <c r="BO554" s="18"/>
      <c r="BQ554" s="18"/>
      <c r="BR554" s="18"/>
      <c r="BY554" s="18"/>
      <c r="CB554" s="18"/>
      <c r="CG554" s="18"/>
      <c r="CK554" s="18"/>
      <c r="CM554" s="18"/>
      <c r="CN554" s="18"/>
      <c r="CQ554" s="18"/>
      <c r="CS554" s="18"/>
      <c r="DD554" s="18"/>
    </row>
    <row r="555" spans="3:108" x14ac:dyDescent="0.3">
      <c r="C555" s="25"/>
      <c r="D555" s="12"/>
      <c r="E555" s="14"/>
      <c r="H555" s="16"/>
      <c r="I555" s="11"/>
      <c r="J555" s="39"/>
      <c r="K555" s="39"/>
      <c r="L555" s="39"/>
      <c r="M555" s="39"/>
      <c r="N555" s="42"/>
      <c r="O555" s="8"/>
      <c r="P555" s="9"/>
      <c r="Q555" s="9"/>
      <c r="R555" s="8"/>
      <c r="S555" s="9"/>
      <c r="T555" s="9"/>
      <c r="U555" s="8"/>
      <c r="V555" s="9"/>
      <c r="W555" s="9"/>
      <c r="X555" s="9"/>
      <c r="Y555" s="8"/>
      <c r="Z555" s="9"/>
      <c r="AA555" s="8"/>
      <c r="AC555" s="8"/>
      <c r="AO555" s="8"/>
      <c r="AQ555" s="31"/>
      <c r="AT555" s="31"/>
      <c r="AU555" s="21"/>
      <c r="AV555" s="23"/>
      <c r="BI555" s="18"/>
      <c r="BK555" s="54"/>
      <c r="BM555" s="18"/>
      <c r="BO555" s="18"/>
      <c r="BQ555" s="18"/>
      <c r="BR555" s="18"/>
      <c r="BY555" s="18"/>
      <c r="CB555" s="18"/>
      <c r="CG555" s="18"/>
      <c r="CK555" s="18"/>
      <c r="CM555" s="18"/>
      <c r="CN555" s="18"/>
      <c r="CQ555" s="18"/>
      <c r="CS555" s="18"/>
      <c r="DD555" s="18"/>
    </row>
    <row r="556" spans="3:108" x14ac:dyDescent="0.3">
      <c r="C556" s="25"/>
      <c r="D556" s="12"/>
      <c r="E556" s="14"/>
      <c r="H556" s="16"/>
      <c r="I556" s="11"/>
      <c r="J556" s="39"/>
      <c r="K556" s="39"/>
      <c r="L556" s="39"/>
      <c r="M556" s="39"/>
      <c r="N556" s="42"/>
      <c r="O556" s="8"/>
      <c r="P556" s="9"/>
      <c r="Q556" s="9"/>
      <c r="R556" s="8"/>
      <c r="S556" s="9"/>
      <c r="T556" s="9"/>
      <c r="U556" s="8"/>
      <c r="V556" s="9"/>
      <c r="W556" s="9"/>
      <c r="X556" s="9"/>
      <c r="Y556" s="8"/>
      <c r="Z556" s="9"/>
      <c r="AA556" s="8"/>
      <c r="AC556" s="8"/>
      <c r="AO556" s="8"/>
      <c r="AQ556" s="31"/>
      <c r="AT556" s="31"/>
      <c r="AU556" s="21"/>
      <c r="AV556" s="23"/>
      <c r="BI556" s="18"/>
      <c r="BK556" s="54"/>
      <c r="BM556" s="18"/>
      <c r="BO556" s="18"/>
      <c r="BQ556" s="18"/>
      <c r="BR556" s="18"/>
      <c r="BY556" s="18"/>
      <c r="CB556" s="18"/>
      <c r="CG556" s="18"/>
      <c r="CK556" s="18"/>
      <c r="CM556" s="18"/>
      <c r="CN556" s="18"/>
      <c r="CQ556" s="18"/>
      <c r="CS556" s="18"/>
      <c r="DD556" s="18"/>
    </row>
    <row r="557" spans="3:108" x14ac:dyDescent="0.3">
      <c r="C557" s="25"/>
      <c r="D557" s="12"/>
      <c r="E557" s="14"/>
      <c r="H557" s="16"/>
      <c r="I557" s="11"/>
      <c r="J557" s="39"/>
      <c r="K557" s="39"/>
      <c r="L557" s="39"/>
      <c r="M557" s="39"/>
      <c r="N557" s="42"/>
      <c r="O557" s="8"/>
      <c r="P557" s="9"/>
      <c r="Q557" s="9"/>
      <c r="R557" s="8"/>
      <c r="S557" s="9"/>
      <c r="T557" s="9"/>
      <c r="U557" s="8"/>
      <c r="V557" s="9"/>
      <c r="W557" s="9"/>
      <c r="X557" s="9"/>
      <c r="Y557" s="8"/>
      <c r="Z557" s="9"/>
      <c r="AA557" s="8"/>
      <c r="AC557" s="8"/>
      <c r="AO557" s="8"/>
      <c r="AQ557" s="31"/>
      <c r="AT557" s="31"/>
      <c r="AU557" s="21"/>
      <c r="AV557" s="23"/>
      <c r="BI557" s="18"/>
      <c r="BK557" s="54"/>
      <c r="BM557" s="18"/>
      <c r="BO557" s="18"/>
      <c r="BQ557" s="18"/>
      <c r="BR557" s="18"/>
      <c r="BY557" s="18"/>
      <c r="CB557" s="18"/>
      <c r="CG557" s="18"/>
      <c r="CK557" s="18"/>
      <c r="CM557" s="18"/>
      <c r="CN557" s="18"/>
      <c r="CQ557" s="18"/>
      <c r="CS557" s="18"/>
      <c r="DD557" s="18"/>
    </row>
    <row r="558" spans="3:108" x14ac:dyDescent="0.3">
      <c r="C558" s="25"/>
      <c r="D558" s="12"/>
      <c r="E558" s="14"/>
      <c r="H558" s="16"/>
      <c r="I558" s="11"/>
      <c r="J558" s="39"/>
      <c r="K558" s="39"/>
      <c r="L558" s="39"/>
      <c r="M558" s="39"/>
      <c r="N558" s="42"/>
      <c r="O558" s="8"/>
      <c r="P558" s="9"/>
      <c r="Q558" s="9"/>
      <c r="R558" s="8"/>
      <c r="S558" s="9"/>
      <c r="T558" s="9"/>
      <c r="U558" s="8"/>
      <c r="V558" s="9"/>
      <c r="W558" s="9"/>
      <c r="X558" s="9"/>
      <c r="Y558" s="8"/>
      <c r="Z558" s="9"/>
      <c r="AA558" s="8"/>
      <c r="AC558" s="8"/>
      <c r="AO558" s="8"/>
      <c r="AQ558" s="31"/>
      <c r="AT558" s="31"/>
      <c r="AU558" s="21"/>
      <c r="AV558" s="23"/>
      <c r="BI558" s="18"/>
      <c r="BK558" s="54"/>
      <c r="BM558" s="18"/>
      <c r="BO558" s="18"/>
      <c r="BQ558" s="18"/>
      <c r="BR558" s="18"/>
      <c r="BY558" s="18"/>
      <c r="CB558" s="18"/>
      <c r="CG558" s="18"/>
      <c r="CK558" s="18"/>
      <c r="CM558" s="18"/>
      <c r="CN558" s="18"/>
      <c r="CQ558" s="18"/>
      <c r="CS558" s="18"/>
      <c r="DD558" s="18"/>
    </row>
    <row r="559" spans="3:108" x14ac:dyDescent="0.3">
      <c r="C559" s="25"/>
      <c r="D559" s="12"/>
      <c r="E559" s="14"/>
      <c r="H559" s="16"/>
      <c r="I559" s="11"/>
      <c r="J559" s="39"/>
      <c r="K559" s="39"/>
      <c r="L559" s="39"/>
      <c r="M559" s="39"/>
      <c r="N559" s="42"/>
      <c r="O559" s="8"/>
      <c r="P559" s="9"/>
      <c r="Q559" s="9"/>
      <c r="R559" s="8"/>
      <c r="S559" s="9"/>
      <c r="T559" s="9"/>
      <c r="U559" s="8"/>
      <c r="V559" s="9"/>
      <c r="W559" s="9"/>
      <c r="X559" s="9"/>
      <c r="Y559" s="8"/>
      <c r="Z559" s="9"/>
      <c r="AA559" s="8"/>
      <c r="AC559" s="8"/>
      <c r="AO559" s="8"/>
      <c r="AQ559" s="31"/>
      <c r="AT559" s="31"/>
      <c r="AU559" s="21"/>
      <c r="AV559" s="23"/>
      <c r="BI559" s="18"/>
      <c r="BK559" s="54"/>
      <c r="BM559" s="18"/>
      <c r="BO559" s="18"/>
      <c r="BQ559" s="18"/>
      <c r="BR559" s="18"/>
      <c r="BY559" s="18"/>
      <c r="CB559" s="18"/>
      <c r="CG559" s="18"/>
      <c r="CK559" s="18"/>
      <c r="CM559" s="18"/>
      <c r="CN559" s="18"/>
      <c r="CQ559" s="18"/>
      <c r="CS559" s="18"/>
      <c r="DD559" s="18"/>
    </row>
    <row r="560" spans="3:108" x14ac:dyDescent="0.3">
      <c r="C560" s="25"/>
      <c r="D560" s="12"/>
      <c r="E560" s="14"/>
      <c r="H560" s="16"/>
      <c r="I560" s="11"/>
      <c r="J560" s="39"/>
      <c r="K560" s="39"/>
      <c r="L560" s="39"/>
      <c r="M560" s="39"/>
      <c r="N560" s="42"/>
      <c r="O560" s="8"/>
      <c r="P560" s="9"/>
      <c r="Q560" s="9"/>
      <c r="R560" s="8"/>
      <c r="S560" s="9"/>
      <c r="T560" s="9"/>
      <c r="U560" s="8"/>
      <c r="V560" s="9"/>
      <c r="W560" s="9"/>
      <c r="X560" s="9"/>
      <c r="Y560" s="8"/>
      <c r="Z560" s="9"/>
      <c r="AA560" s="8"/>
      <c r="AC560" s="8"/>
      <c r="AO560" s="8"/>
      <c r="AQ560" s="31"/>
      <c r="AT560" s="31"/>
      <c r="AU560" s="21"/>
      <c r="AV560" s="23"/>
      <c r="BI560" s="18"/>
      <c r="BK560" s="54"/>
      <c r="BM560" s="18"/>
      <c r="BO560" s="18"/>
      <c r="BQ560" s="18"/>
      <c r="BR560" s="18"/>
      <c r="BY560" s="18"/>
      <c r="CB560" s="18"/>
      <c r="CG560" s="18"/>
      <c r="CK560" s="18"/>
      <c r="CM560" s="18"/>
      <c r="CN560" s="18"/>
      <c r="CQ560" s="18"/>
      <c r="CS560" s="18"/>
      <c r="DD560" s="18"/>
    </row>
    <row r="561" spans="3:108" x14ac:dyDescent="0.3">
      <c r="C561" s="25"/>
      <c r="D561" s="12"/>
      <c r="E561" s="14"/>
      <c r="H561" s="16"/>
      <c r="I561" s="11"/>
      <c r="J561" s="39"/>
      <c r="K561" s="39"/>
      <c r="L561" s="39"/>
      <c r="M561" s="39"/>
      <c r="N561" s="42"/>
      <c r="O561" s="8"/>
      <c r="P561" s="9"/>
      <c r="Q561" s="9"/>
      <c r="R561" s="8"/>
      <c r="S561" s="9"/>
      <c r="T561" s="9"/>
      <c r="U561" s="8"/>
      <c r="V561" s="9"/>
      <c r="W561" s="9"/>
      <c r="X561" s="9"/>
      <c r="Y561" s="8"/>
      <c r="Z561" s="9"/>
      <c r="AA561" s="8"/>
      <c r="AC561" s="8"/>
      <c r="AO561" s="8"/>
      <c r="AQ561" s="31"/>
      <c r="AT561" s="31"/>
      <c r="AU561" s="21"/>
      <c r="AV561" s="23"/>
      <c r="BI561" s="18"/>
      <c r="BK561" s="54"/>
      <c r="BM561" s="18"/>
      <c r="BO561" s="18"/>
      <c r="BQ561" s="18"/>
      <c r="BR561" s="18"/>
      <c r="BY561" s="18"/>
      <c r="CB561" s="18"/>
      <c r="CG561" s="18"/>
      <c r="CK561" s="18"/>
      <c r="CM561" s="18"/>
      <c r="CN561" s="18"/>
      <c r="CQ561" s="18"/>
      <c r="CS561" s="18"/>
      <c r="DD561" s="18"/>
    </row>
    <row r="562" spans="3:108" x14ac:dyDescent="0.3">
      <c r="C562" s="25"/>
      <c r="D562" s="12"/>
      <c r="E562" s="14"/>
      <c r="H562" s="16"/>
      <c r="I562" s="11"/>
      <c r="J562" s="39"/>
      <c r="K562" s="39"/>
      <c r="L562" s="39"/>
      <c r="M562" s="39"/>
      <c r="N562" s="42"/>
      <c r="O562" s="8"/>
      <c r="P562" s="9"/>
      <c r="Q562" s="9"/>
      <c r="R562" s="8"/>
      <c r="S562" s="9"/>
      <c r="T562" s="9"/>
      <c r="U562" s="8"/>
      <c r="V562" s="9"/>
      <c r="W562" s="9"/>
      <c r="X562" s="9"/>
      <c r="Y562" s="8"/>
      <c r="Z562" s="9"/>
      <c r="AA562" s="8"/>
      <c r="AC562" s="8"/>
      <c r="AO562" s="8"/>
      <c r="AQ562" s="31"/>
      <c r="AT562" s="31"/>
      <c r="AU562" s="21"/>
      <c r="AV562" s="23"/>
      <c r="BI562" s="18"/>
      <c r="BK562" s="54"/>
      <c r="BM562" s="18"/>
      <c r="BO562" s="18"/>
      <c r="BQ562" s="18"/>
      <c r="BR562" s="18"/>
      <c r="BY562" s="18"/>
      <c r="CB562" s="18"/>
      <c r="CG562" s="18"/>
      <c r="CK562" s="18"/>
      <c r="CM562" s="18"/>
      <c r="CN562" s="18"/>
      <c r="CQ562" s="18"/>
      <c r="CS562" s="18"/>
      <c r="DD562" s="18"/>
    </row>
    <row r="563" spans="3:108" x14ac:dyDescent="0.3">
      <c r="C563" s="25"/>
      <c r="D563" s="12"/>
      <c r="E563" s="14"/>
      <c r="H563" s="16"/>
      <c r="I563" s="11"/>
      <c r="J563" s="39"/>
      <c r="K563" s="39"/>
      <c r="L563" s="39"/>
      <c r="M563" s="39"/>
      <c r="N563" s="42"/>
      <c r="O563" s="8"/>
      <c r="P563" s="9"/>
      <c r="Q563" s="9"/>
      <c r="R563" s="8"/>
      <c r="S563" s="9"/>
      <c r="T563" s="9"/>
      <c r="U563" s="8"/>
      <c r="V563" s="9"/>
      <c r="W563" s="9"/>
      <c r="X563" s="9"/>
      <c r="Y563" s="8"/>
      <c r="Z563" s="9"/>
      <c r="AA563" s="8"/>
      <c r="AC563" s="8"/>
      <c r="AO563" s="8"/>
      <c r="AQ563" s="31"/>
      <c r="AT563" s="31"/>
      <c r="AU563" s="21"/>
      <c r="AV563" s="23"/>
      <c r="BI563" s="18"/>
      <c r="BK563" s="54"/>
      <c r="BM563" s="18"/>
      <c r="BO563" s="18"/>
      <c r="BQ563" s="18"/>
      <c r="BR563" s="18"/>
      <c r="BY563" s="18"/>
      <c r="CB563" s="18"/>
      <c r="CG563" s="18"/>
      <c r="CK563" s="18"/>
      <c r="CM563" s="18"/>
      <c r="CN563" s="18"/>
      <c r="CQ563" s="18"/>
      <c r="CS563" s="18"/>
      <c r="DD563" s="18"/>
    </row>
    <row r="564" spans="3:108" x14ac:dyDescent="0.3">
      <c r="C564" s="25"/>
      <c r="D564" s="12"/>
      <c r="E564" s="14"/>
      <c r="H564" s="16"/>
      <c r="I564" s="11"/>
      <c r="J564" s="39"/>
      <c r="K564" s="39"/>
      <c r="L564" s="39"/>
      <c r="M564" s="39"/>
      <c r="N564" s="42"/>
      <c r="O564" s="8"/>
      <c r="P564" s="9"/>
      <c r="Q564" s="9"/>
      <c r="R564" s="8"/>
      <c r="S564" s="9"/>
      <c r="T564" s="9"/>
      <c r="U564" s="8"/>
      <c r="V564" s="9"/>
      <c r="W564" s="9"/>
      <c r="X564" s="9"/>
      <c r="Y564" s="8"/>
      <c r="Z564" s="9"/>
      <c r="AA564" s="8"/>
      <c r="AC564" s="8"/>
      <c r="AO564" s="8"/>
      <c r="AQ564" s="31"/>
      <c r="AT564" s="31"/>
      <c r="AU564" s="21"/>
      <c r="AV564" s="23"/>
      <c r="BI564" s="18"/>
      <c r="BK564" s="54"/>
      <c r="BM564" s="18"/>
      <c r="BO564" s="18"/>
      <c r="BQ564" s="18"/>
      <c r="BR564" s="18"/>
      <c r="BY564" s="18"/>
      <c r="CB564" s="18"/>
      <c r="CG564" s="18"/>
      <c r="CK564" s="18"/>
      <c r="CM564" s="18"/>
      <c r="CN564" s="18"/>
      <c r="CQ564" s="18"/>
      <c r="CS564" s="18"/>
      <c r="DD564" s="18"/>
    </row>
    <row r="565" spans="3:108" x14ac:dyDescent="0.3">
      <c r="C565" s="25"/>
      <c r="D565" s="12"/>
      <c r="E565" s="14"/>
      <c r="H565" s="16"/>
      <c r="I565" s="11"/>
      <c r="J565" s="39"/>
      <c r="K565" s="39"/>
      <c r="L565" s="39"/>
      <c r="M565" s="39"/>
      <c r="N565" s="42"/>
      <c r="O565" s="8"/>
      <c r="P565" s="9"/>
      <c r="Q565" s="9"/>
      <c r="R565" s="8"/>
      <c r="S565" s="9"/>
      <c r="T565" s="9"/>
      <c r="U565" s="8"/>
      <c r="V565" s="9"/>
      <c r="W565" s="9"/>
      <c r="X565" s="9"/>
      <c r="Y565" s="8"/>
      <c r="Z565" s="9"/>
      <c r="AA565" s="8"/>
      <c r="AC565" s="8"/>
      <c r="AO565" s="8"/>
      <c r="AQ565" s="31"/>
      <c r="AT565" s="31"/>
      <c r="AU565" s="21"/>
      <c r="AV565" s="23"/>
      <c r="BI565" s="18"/>
      <c r="BK565" s="54"/>
      <c r="BM565" s="18"/>
      <c r="BO565" s="18"/>
      <c r="BQ565" s="18"/>
      <c r="BR565" s="18"/>
      <c r="BY565" s="18"/>
      <c r="CB565" s="18"/>
      <c r="CG565" s="18"/>
      <c r="CK565" s="18"/>
      <c r="CM565" s="18"/>
      <c r="CN565" s="18"/>
      <c r="CQ565" s="18"/>
      <c r="CS565" s="18"/>
      <c r="DD565" s="18"/>
    </row>
    <row r="566" spans="3:108" x14ac:dyDescent="0.3">
      <c r="C566" s="25"/>
      <c r="D566" s="12"/>
      <c r="E566" s="14"/>
      <c r="H566" s="16"/>
      <c r="I566" s="11"/>
      <c r="J566" s="39"/>
      <c r="K566" s="39"/>
      <c r="L566" s="39"/>
      <c r="M566" s="39"/>
      <c r="N566" s="42"/>
      <c r="O566" s="8"/>
      <c r="P566" s="9"/>
      <c r="Q566" s="9"/>
      <c r="R566" s="8"/>
      <c r="S566" s="9"/>
      <c r="T566" s="9"/>
      <c r="U566" s="8"/>
      <c r="V566" s="9"/>
      <c r="W566" s="9"/>
      <c r="X566" s="9"/>
      <c r="Y566" s="8"/>
      <c r="Z566" s="9"/>
      <c r="AA566" s="8"/>
      <c r="AC566" s="8"/>
      <c r="AO566" s="8"/>
      <c r="AQ566" s="31"/>
      <c r="AT566" s="31"/>
      <c r="AU566" s="21"/>
      <c r="AV566" s="23"/>
      <c r="BI566" s="18"/>
      <c r="BK566" s="54"/>
      <c r="BM566" s="18"/>
      <c r="BO566" s="18"/>
      <c r="BQ566" s="18"/>
      <c r="BR566" s="18"/>
      <c r="BY566" s="18"/>
      <c r="CB566" s="18"/>
      <c r="CG566" s="18"/>
      <c r="CK566" s="18"/>
      <c r="CM566" s="18"/>
      <c r="CN566" s="18"/>
      <c r="CQ566" s="18"/>
      <c r="CS566" s="18"/>
      <c r="DD566" s="18"/>
    </row>
    <row r="567" spans="3:108" x14ac:dyDescent="0.3">
      <c r="C567" s="25"/>
      <c r="D567" s="12"/>
      <c r="E567" s="14"/>
      <c r="H567" s="16"/>
      <c r="I567" s="11"/>
      <c r="J567" s="39"/>
      <c r="K567" s="39"/>
      <c r="L567" s="39"/>
      <c r="M567" s="39"/>
      <c r="N567" s="42"/>
      <c r="O567" s="8"/>
      <c r="P567" s="9"/>
      <c r="Q567" s="9"/>
      <c r="R567" s="8"/>
      <c r="S567" s="9"/>
      <c r="T567" s="9"/>
      <c r="U567" s="8"/>
      <c r="V567" s="9"/>
      <c r="W567" s="9"/>
      <c r="X567" s="9"/>
      <c r="Y567" s="8"/>
      <c r="Z567" s="9"/>
      <c r="AA567" s="8"/>
      <c r="AC567" s="8"/>
      <c r="AO567" s="8"/>
      <c r="AQ567" s="31"/>
      <c r="AT567" s="31"/>
      <c r="AU567" s="21"/>
      <c r="AV567" s="23"/>
      <c r="BI567" s="18"/>
      <c r="BK567" s="54"/>
      <c r="BM567" s="18"/>
      <c r="BO567" s="18"/>
      <c r="BQ567" s="18"/>
      <c r="BR567" s="18"/>
      <c r="BY567" s="18"/>
      <c r="CB567" s="18"/>
      <c r="CG567" s="18"/>
      <c r="CK567" s="18"/>
      <c r="CM567" s="18"/>
      <c r="CN567" s="18"/>
      <c r="CQ567" s="18"/>
      <c r="CS567" s="18"/>
      <c r="DD567" s="18"/>
    </row>
    <row r="568" spans="3:108" x14ac:dyDescent="0.3">
      <c r="C568" s="25"/>
      <c r="D568" s="12"/>
      <c r="E568" s="14"/>
      <c r="H568" s="16"/>
      <c r="I568" s="11"/>
      <c r="J568" s="39"/>
      <c r="K568" s="39"/>
      <c r="L568" s="39"/>
      <c r="M568" s="39"/>
      <c r="N568" s="42"/>
      <c r="O568" s="8"/>
      <c r="P568" s="9"/>
      <c r="Q568" s="9"/>
      <c r="R568" s="8"/>
      <c r="S568" s="9"/>
      <c r="T568" s="9"/>
      <c r="U568" s="8"/>
      <c r="V568" s="9"/>
      <c r="W568" s="9"/>
      <c r="X568" s="9"/>
      <c r="Y568" s="8"/>
      <c r="Z568" s="9"/>
      <c r="AA568" s="8"/>
      <c r="AC568" s="8"/>
      <c r="AO568" s="8"/>
      <c r="AQ568" s="31"/>
      <c r="AT568" s="31"/>
      <c r="AU568" s="21"/>
      <c r="AV568" s="23"/>
      <c r="BI568" s="18"/>
      <c r="BK568" s="54"/>
      <c r="BM568" s="18"/>
      <c r="BO568" s="18"/>
      <c r="BQ568" s="18"/>
      <c r="BR568" s="18"/>
      <c r="BY568" s="18"/>
      <c r="CB568" s="18"/>
      <c r="CG568" s="18"/>
      <c r="CK568" s="18"/>
      <c r="CM568" s="18"/>
      <c r="CN568" s="18"/>
      <c r="CQ568" s="18"/>
      <c r="CS568" s="18"/>
      <c r="DD568" s="18"/>
    </row>
    <row r="569" spans="3:108" x14ac:dyDescent="0.3">
      <c r="C569" s="25"/>
      <c r="D569" s="12"/>
      <c r="E569" s="14"/>
      <c r="H569" s="16"/>
      <c r="I569" s="11"/>
      <c r="J569" s="39"/>
      <c r="K569" s="39"/>
      <c r="L569" s="39"/>
      <c r="M569" s="39"/>
      <c r="N569" s="42"/>
      <c r="O569" s="8"/>
      <c r="P569" s="9"/>
      <c r="Q569" s="9"/>
      <c r="R569" s="8"/>
      <c r="S569" s="9"/>
      <c r="T569" s="9"/>
      <c r="U569" s="8"/>
      <c r="V569" s="9"/>
      <c r="W569" s="9"/>
      <c r="X569" s="9"/>
      <c r="Y569" s="8"/>
      <c r="Z569" s="9"/>
      <c r="AA569" s="8"/>
      <c r="AC569" s="8"/>
      <c r="AO569" s="8"/>
      <c r="AQ569" s="31"/>
      <c r="AT569" s="31"/>
      <c r="AU569" s="21"/>
      <c r="AV569" s="23"/>
      <c r="BI569" s="18"/>
      <c r="BK569" s="54"/>
      <c r="BM569" s="18"/>
      <c r="BO569" s="18"/>
      <c r="BQ569" s="18"/>
      <c r="BR569" s="18"/>
      <c r="BY569" s="18"/>
      <c r="CB569" s="18"/>
      <c r="CG569" s="18"/>
      <c r="CK569" s="18"/>
      <c r="CM569" s="18"/>
      <c r="CN569" s="18"/>
      <c r="CQ569" s="18"/>
      <c r="CS569" s="18"/>
      <c r="DD569" s="18"/>
    </row>
    <row r="570" spans="3:108" x14ac:dyDescent="0.3">
      <c r="C570" s="25"/>
      <c r="D570" s="12"/>
      <c r="E570" s="14"/>
      <c r="H570" s="16"/>
      <c r="I570" s="11"/>
      <c r="J570" s="39"/>
      <c r="K570" s="39"/>
      <c r="L570" s="39"/>
      <c r="M570" s="39"/>
      <c r="N570" s="42"/>
      <c r="O570" s="8"/>
      <c r="P570" s="9"/>
      <c r="Q570" s="9"/>
      <c r="R570" s="8"/>
      <c r="S570" s="9"/>
      <c r="T570" s="9"/>
      <c r="U570" s="8"/>
      <c r="V570" s="9"/>
      <c r="W570" s="9"/>
      <c r="X570" s="9"/>
      <c r="Y570" s="8"/>
      <c r="Z570" s="9"/>
      <c r="AA570" s="8"/>
      <c r="AC570" s="8"/>
      <c r="AO570" s="8"/>
      <c r="AQ570" s="31"/>
      <c r="AT570" s="31"/>
      <c r="AU570" s="21"/>
      <c r="AV570" s="23"/>
      <c r="BI570" s="18"/>
      <c r="BK570" s="54"/>
      <c r="BM570" s="18"/>
      <c r="BO570" s="18"/>
      <c r="BQ570" s="18"/>
      <c r="BR570" s="18"/>
      <c r="BY570" s="18"/>
      <c r="CB570" s="18"/>
      <c r="CG570" s="18"/>
      <c r="CK570" s="18"/>
      <c r="CM570" s="18"/>
      <c r="CN570" s="18"/>
      <c r="CQ570" s="18"/>
      <c r="CS570" s="18"/>
      <c r="DD570" s="18"/>
    </row>
    <row r="571" spans="3:108" x14ac:dyDescent="0.3">
      <c r="C571" s="25"/>
      <c r="D571" s="12"/>
      <c r="E571" s="14"/>
      <c r="H571" s="16"/>
      <c r="I571" s="11"/>
      <c r="J571" s="39"/>
      <c r="K571" s="39"/>
      <c r="L571" s="39"/>
      <c r="M571" s="39"/>
      <c r="N571" s="42"/>
      <c r="O571" s="8"/>
      <c r="P571" s="9"/>
      <c r="Q571" s="9"/>
      <c r="R571" s="8"/>
      <c r="S571" s="9"/>
      <c r="T571" s="9"/>
      <c r="U571" s="8"/>
      <c r="V571" s="9"/>
      <c r="W571" s="9"/>
      <c r="X571" s="9"/>
      <c r="Y571" s="8"/>
      <c r="Z571" s="9"/>
      <c r="AA571" s="8"/>
      <c r="AC571" s="8"/>
      <c r="AO571" s="8"/>
      <c r="AQ571" s="31"/>
      <c r="AT571" s="31"/>
      <c r="AU571" s="21"/>
      <c r="AV571" s="23"/>
      <c r="BI571" s="18"/>
      <c r="BK571" s="54"/>
      <c r="BM571" s="18"/>
      <c r="BO571" s="18"/>
      <c r="BQ571" s="18"/>
      <c r="BR571" s="18"/>
      <c r="BY571" s="18"/>
      <c r="CB571" s="18"/>
      <c r="CG571" s="18"/>
      <c r="CK571" s="18"/>
      <c r="CM571" s="18"/>
      <c r="CN571" s="18"/>
      <c r="CQ571" s="18"/>
      <c r="CS571" s="18"/>
      <c r="DD571" s="18"/>
    </row>
    <row r="572" spans="3:108" x14ac:dyDescent="0.3">
      <c r="C572" s="25"/>
      <c r="D572" s="12"/>
      <c r="E572" s="14"/>
      <c r="H572" s="16"/>
      <c r="I572" s="11"/>
      <c r="J572" s="39"/>
      <c r="K572" s="39"/>
      <c r="L572" s="39"/>
      <c r="M572" s="39"/>
      <c r="N572" s="42"/>
      <c r="O572" s="8"/>
      <c r="P572" s="9"/>
      <c r="Q572" s="9"/>
      <c r="R572" s="8"/>
      <c r="S572" s="9"/>
      <c r="T572" s="9"/>
      <c r="U572" s="8"/>
      <c r="V572" s="9"/>
      <c r="W572" s="9"/>
      <c r="X572" s="9"/>
      <c r="Y572" s="8"/>
      <c r="Z572" s="9"/>
      <c r="AA572" s="8"/>
      <c r="AC572" s="8"/>
      <c r="AO572" s="8"/>
      <c r="AQ572" s="31"/>
      <c r="AT572" s="31"/>
      <c r="AU572" s="21"/>
      <c r="AV572" s="23"/>
      <c r="BI572" s="18"/>
      <c r="BK572" s="54"/>
      <c r="BM572" s="18"/>
      <c r="BO572" s="18"/>
      <c r="BQ572" s="18"/>
      <c r="BR572" s="18"/>
      <c r="BY572" s="18"/>
      <c r="CB572" s="18"/>
      <c r="CG572" s="18"/>
      <c r="CK572" s="18"/>
      <c r="CM572" s="18"/>
      <c r="CN572" s="18"/>
      <c r="CQ572" s="18"/>
      <c r="CS572" s="18"/>
      <c r="DD572" s="18"/>
    </row>
    <row r="573" spans="3:108" x14ac:dyDescent="0.3">
      <c r="C573" s="25"/>
      <c r="D573" s="12"/>
      <c r="E573" s="14"/>
      <c r="H573" s="16"/>
      <c r="I573" s="11"/>
      <c r="J573" s="39"/>
      <c r="K573" s="39"/>
      <c r="L573" s="39"/>
      <c r="M573" s="39"/>
      <c r="N573" s="42"/>
      <c r="O573" s="8"/>
      <c r="P573" s="9"/>
      <c r="Q573" s="9"/>
      <c r="R573" s="8"/>
      <c r="S573" s="9"/>
      <c r="T573" s="9"/>
      <c r="U573" s="8"/>
      <c r="V573" s="9"/>
      <c r="W573" s="9"/>
      <c r="X573" s="9"/>
      <c r="Y573" s="8"/>
      <c r="Z573" s="9"/>
      <c r="AA573" s="8"/>
      <c r="AC573" s="8"/>
      <c r="AO573" s="8"/>
      <c r="AQ573" s="31"/>
      <c r="AT573" s="31"/>
      <c r="AU573" s="21"/>
      <c r="AV573" s="23"/>
      <c r="BI573" s="18"/>
      <c r="BK573" s="54"/>
      <c r="BM573" s="18"/>
      <c r="BO573" s="18"/>
      <c r="BQ573" s="18"/>
      <c r="BR573" s="18"/>
      <c r="BY573" s="18"/>
      <c r="CB573" s="18"/>
      <c r="CG573" s="18"/>
      <c r="CK573" s="18"/>
      <c r="CM573" s="18"/>
      <c r="CN573" s="18"/>
      <c r="CQ573" s="18"/>
      <c r="CS573" s="18"/>
      <c r="DD573" s="18"/>
    </row>
    <row r="574" spans="3:108" x14ac:dyDescent="0.3">
      <c r="C574" s="25"/>
      <c r="D574" s="12"/>
      <c r="E574" s="14"/>
      <c r="H574" s="16"/>
      <c r="I574" s="11"/>
      <c r="J574" s="39"/>
      <c r="K574" s="39"/>
      <c r="L574" s="39"/>
      <c r="M574" s="39"/>
      <c r="N574" s="42"/>
      <c r="O574" s="8"/>
      <c r="P574" s="9"/>
      <c r="Q574" s="9"/>
      <c r="R574" s="8"/>
      <c r="S574" s="9"/>
      <c r="T574" s="9"/>
      <c r="U574" s="8"/>
      <c r="V574" s="9"/>
      <c r="W574" s="9"/>
      <c r="X574" s="9"/>
      <c r="Y574" s="8"/>
      <c r="Z574" s="9"/>
      <c r="AA574" s="8"/>
      <c r="AC574" s="8"/>
      <c r="AO574" s="8"/>
      <c r="AQ574" s="31"/>
      <c r="AT574" s="31"/>
      <c r="AU574" s="21"/>
      <c r="AV574" s="23"/>
      <c r="BI574" s="18"/>
      <c r="BK574" s="54"/>
      <c r="BM574" s="18"/>
      <c r="BO574" s="18"/>
      <c r="BQ574" s="18"/>
      <c r="BR574" s="18"/>
      <c r="BY574" s="18"/>
      <c r="CB574" s="18"/>
      <c r="CG574" s="18"/>
      <c r="CK574" s="18"/>
      <c r="CM574" s="18"/>
      <c r="CN574" s="18"/>
      <c r="CQ574" s="18"/>
      <c r="CS574" s="18"/>
      <c r="DD574" s="18"/>
    </row>
    <row r="575" spans="3:108" x14ac:dyDescent="0.3">
      <c r="C575" s="25"/>
      <c r="D575" s="12"/>
      <c r="E575" s="14"/>
      <c r="H575" s="16"/>
      <c r="I575" s="11"/>
      <c r="J575" s="39"/>
      <c r="K575" s="39"/>
      <c r="L575" s="39"/>
      <c r="M575" s="39"/>
      <c r="N575" s="42"/>
      <c r="O575" s="8"/>
      <c r="P575" s="9"/>
      <c r="Q575" s="9"/>
      <c r="R575" s="8"/>
      <c r="S575" s="9"/>
      <c r="T575" s="9"/>
      <c r="U575" s="8"/>
      <c r="V575" s="9"/>
      <c r="W575" s="9"/>
      <c r="X575" s="9"/>
      <c r="Y575" s="8"/>
      <c r="Z575" s="9"/>
      <c r="AA575" s="8"/>
      <c r="AC575" s="8"/>
      <c r="AO575" s="8"/>
      <c r="AQ575" s="31"/>
      <c r="AT575" s="31"/>
      <c r="AU575" s="21"/>
      <c r="AV575" s="23"/>
      <c r="BI575" s="18"/>
      <c r="BK575" s="54"/>
      <c r="BM575" s="18"/>
      <c r="BO575" s="18"/>
      <c r="BQ575" s="18"/>
      <c r="BR575" s="18"/>
      <c r="BY575" s="18"/>
      <c r="CB575" s="18"/>
      <c r="CG575" s="18"/>
      <c r="CK575" s="18"/>
      <c r="CM575" s="18"/>
      <c r="CN575" s="18"/>
      <c r="CQ575" s="18"/>
      <c r="CS575" s="18"/>
      <c r="DD575" s="18"/>
    </row>
    <row r="576" spans="3:108" x14ac:dyDescent="0.3">
      <c r="C576" s="25"/>
      <c r="D576" s="12"/>
      <c r="E576" s="14"/>
      <c r="H576" s="16"/>
      <c r="I576" s="11"/>
      <c r="J576" s="39"/>
      <c r="K576" s="39"/>
      <c r="L576" s="39"/>
      <c r="M576" s="39"/>
      <c r="N576" s="42"/>
      <c r="O576" s="8"/>
      <c r="P576" s="9"/>
      <c r="Q576" s="9"/>
      <c r="R576" s="8"/>
      <c r="S576" s="9"/>
      <c r="T576" s="9"/>
      <c r="U576" s="8"/>
      <c r="V576" s="9"/>
      <c r="W576" s="9"/>
      <c r="X576" s="9"/>
      <c r="Y576" s="8"/>
      <c r="Z576" s="9"/>
      <c r="AA576" s="8"/>
      <c r="AC576" s="8"/>
      <c r="AO576" s="8"/>
      <c r="AQ576" s="31"/>
      <c r="AT576" s="31"/>
      <c r="AU576" s="21"/>
      <c r="AV576" s="23"/>
      <c r="BI576" s="18"/>
      <c r="BK576" s="54"/>
      <c r="BM576" s="18"/>
      <c r="BO576" s="18"/>
      <c r="BQ576" s="18"/>
      <c r="BR576" s="18"/>
      <c r="BY576" s="18"/>
      <c r="CB576" s="18"/>
      <c r="CG576" s="18"/>
      <c r="CK576" s="18"/>
      <c r="CM576" s="18"/>
      <c r="CN576" s="18"/>
      <c r="CQ576" s="18"/>
      <c r="CS576" s="18"/>
      <c r="DD576" s="18"/>
    </row>
    <row r="577" spans="3:108" x14ac:dyDescent="0.3">
      <c r="C577" s="25"/>
      <c r="D577" s="12"/>
      <c r="E577" s="14"/>
      <c r="H577" s="16"/>
      <c r="I577" s="11"/>
      <c r="J577" s="39"/>
      <c r="K577" s="39"/>
      <c r="L577" s="39"/>
      <c r="M577" s="39"/>
      <c r="N577" s="42"/>
      <c r="O577" s="8"/>
      <c r="P577" s="9"/>
      <c r="Q577" s="9"/>
      <c r="R577" s="8"/>
      <c r="S577" s="9"/>
      <c r="T577" s="9"/>
      <c r="U577" s="8"/>
      <c r="V577" s="9"/>
      <c r="W577" s="9"/>
      <c r="X577" s="9"/>
      <c r="Y577" s="8"/>
      <c r="Z577" s="9"/>
      <c r="AA577" s="8"/>
      <c r="AC577" s="8"/>
      <c r="AO577" s="8"/>
      <c r="AQ577" s="31"/>
      <c r="AT577" s="31"/>
      <c r="AU577" s="21"/>
      <c r="AV577" s="23"/>
      <c r="BI577" s="18"/>
      <c r="BK577" s="54"/>
      <c r="BM577" s="18"/>
      <c r="BO577" s="18"/>
      <c r="BQ577" s="18"/>
      <c r="BR577" s="18"/>
      <c r="BY577" s="18"/>
      <c r="CB577" s="18"/>
      <c r="CG577" s="18"/>
      <c r="CK577" s="18"/>
      <c r="CM577" s="18"/>
      <c r="CN577" s="18"/>
      <c r="CQ577" s="18"/>
      <c r="CS577" s="18"/>
      <c r="DD577" s="18"/>
    </row>
    <row r="578" spans="3:108" x14ac:dyDescent="0.3">
      <c r="C578" s="25"/>
      <c r="D578" s="12"/>
      <c r="E578" s="14"/>
      <c r="H578" s="16"/>
      <c r="I578" s="11"/>
      <c r="J578" s="39"/>
      <c r="K578" s="39"/>
      <c r="L578" s="39"/>
      <c r="M578" s="39"/>
      <c r="N578" s="42"/>
      <c r="O578" s="8"/>
      <c r="P578" s="9"/>
      <c r="Q578" s="9"/>
      <c r="R578" s="8"/>
      <c r="S578" s="9"/>
      <c r="T578" s="9"/>
      <c r="U578" s="8"/>
      <c r="V578" s="9"/>
      <c r="W578" s="9"/>
      <c r="X578" s="9"/>
      <c r="Y578" s="8"/>
      <c r="Z578" s="9"/>
      <c r="AA578" s="8"/>
      <c r="AC578" s="8"/>
      <c r="AO578" s="8"/>
      <c r="AQ578" s="31"/>
      <c r="AT578" s="31"/>
      <c r="AU578" s="21"/>
      <c r="AV578" s="23"/>
      <c r="BI578" s="18"/>
      <c r="BK578" s="54"/>
      <c r="BM578" s="18"/>
      <c r="BO578" s="18"/>
      <c r="BQ578" s="18"/>
      <c r="BR578" s="18"/>
      <c r="BY578" s="18"/>
      <c r="CB578" s="18"/>
      <c r="CG578" s="18"/>
      <c r="CK578" s="18"/>
      <c r="CM578" s="18"/>
      <c r="CN578" s="18"/>
      <c r="CQ578" s="18"/>
      <c r="CS578" s="18"/>
      <c r="DD578" s="18"/>
    </row>
    <row r="579" spans="3:108" x14ac:dyDescent="0.3">
      <c r="C579" s="25"/>
      <c r="D579" s="12"/>
      <c r="E579" s="14"/>
      <c r="H579" s="16"/>
      <c r="I579" s="11"/>
      <c r="J579" s="39"/>
      <c r="K579" s="39"/>
      <c r="L579" s="39"/>
      <c r="M579" s="39"/>
      <c r="N579" s="42"/>
      <c r="O579" s="8"/>
      <c r="P579" s="9"/>
      <c r="Q579" s="9"/>
      <c r="R579" s="8"/>
      <c r="S579" s="9"/>
      <c r="T579" s="9"/>
      <c r="U579" s="8"/>
      <c r="V579" s="9"/>
      <c r="W579" s="9"/>
      <c r="X579" s="9"/>
      <c r="Y579" s="8"/>
      <c r="Z579" s="9"/>
      <c r="AA579" s="8"/>
      <c r="AC579" s="8"/>
      <c r="AO579" s="8"/>
      <c r="AQ579" s="31"/>
      <c r="AT579" s="31"/>
      <c r="AU579" s="21"/>
      <c r="AV579" s="23"/>
      <c r="BI579" s="18"/>
      <c r="BK579" s="54"/>
      <c r="BM579" s="18"/>
      <c r="BO579" s="18"/>
      <c r="BQ579" s="18"/>
      <c r="BR579" s="18"/>
      <c r="BY579" s="18"/>
      <c r="CB579" s="18"/>
      <c r="CG579" s="18"/>
      <c r="CK579" s="18"/>
      <c r="CM579" s="18"/>
      <c r="CN579" s="18"/>
      <c r="CQ579" s="18"/>
      <c r="CS579" s="18"/>
      <c r="DD579" s="18"/>
    </row>
    <row r="580" spans="3:108" x14ac:dyDescent="0.3">
      <c r="C580" s="25"/>
      <c r="D580" s="12"/>
      <c r="E580" s="14"/>
      <c r="H580" s="16"/>
      <c r="I580" s="11"/>
      <c r="J580" s="39"/>
      <c r="K580" s="39"/>
      <c r="L580" s="39"/>
      <c r="M580" s="39"/>
      <c r="N580" s="42"/>
      <c r="O580" s="8"/>
      <c r="P580" s="9"/>
      <c r="Q580" s="9"/>
      <c r="R580" s="8"/>
      <c r="S580" s="9"/>
      <c r="T580" s="9"/>
      <c r="U580" s="8"/>
      <c r="V580" s="9"/>
      <c r="W580" s="9"/>
      <c r="X580" s="9"/>
      <c r="Y580" s="8"/>
      <c r="Z580" s="9"/>
      <c r="AA580" s="8"/>
      <c r="AC580" s="8"/>
      <c r="AO580" s="8"/>
      <c r="AQ580" s="31"/>
      <c r="AT580" s="31"/>
      <c r="AU580" s="21"/>
      <c r="AV580" s="23"/>
      <c r="BI580" s="18"/>
      <c r="BK580" s="54"/>
      <c r="BM580" s="18"/>
      <c r="BO580" s="18"/>
      <c r="BQ580" s="18"/>
      <c r="BR580" s="18"/>
      <c r="BY580" s="18"/>
      <c r="CB580" s="18"/>
      <c r="CG580" s="18"/>
      <c r="CK580" s="18"/>
      <c r="CM580" s="18"/>
      <c r="CN580" s="18"/>
      <c r="CQ580" s="18"/>
      <c r="CS580" s="18"/>
      <c r="DD580" s="18"/>
    </row>
    <row r="581" spans="3:108" x14ac:dyDescent="0.3">
      <c r="C581" s="25"/>
      <c r="D581" s="12"/>
      <c r="E581" s="14"/>
      <c r="H581" s="16"/>
      <c r="I581" s="11"/>
      <c r="J581" s="39"/>
      <c r="K581" s="39"/>
      <c r="L581" s="39"/>
      <c r="M581" s="39"/>
      <c r="N581" s="42"/>
      <c r="O581" s="8"/>
      <c r="P581" s="9"/>
      <c r="Q581" s="9"/>
      <c r="R581" s="8"/>
      <c r="S581" s="9"/>
      <c r="T581" s="9"/>
      <c r="U581" s="8"/>
      <c r="V581" s="9"/>
      <c r="W581" s="9"/>
      <c r="X581" s="9"/>
      <c r="Y581" s="8"/>
      <c r="Z581" s="9"/>
      <c r="AA581" s="8"/>
      <c r="AC581" s="8"/>
      <c r="AO581" s="8"/>
      <c r="AQ581" s="31"/>
      <c r="AT581" s="31"/>
      <c r="AU581" s="21"/>
      <c r="AV581" s="23"/>
      <c r="BI581" s="18"/>
      <c r="BK581" s="54"/>
      <c r="BM581" s="18"/>
      <c r="BO581" s="18"/>
      <c r="BQ581" s="18"/>
      <c r="BR581" s="18"/>
      <c r="BY581" s="18"/>
      <c r="CB581" s="18"/>
      <c r="CG581" s="18"/>
      <c r="CK581" s="18"/>
      <c r="CM581" s="18"/>
      <c r="CN581" s="18"/>
      <c r="CQ581" s="18"/>
      <c r="CS581" s="18"/>
      <c r="DD581" s="18"/>
    </row>
    <row r="582" spans="3:108" x14ac:dyDescent="0.3">
      <c r="C582" s="25"/>
      <c r="D582" s="12"/>
      <c r="E582" s="14"/>
      <c r="H582" s="16"/>
      <c r="I582" s="11"/>
      <c r="J582" s="39"/>
      <c r="K582" s="39"/>
      <c r="L582" s="39"/>
      <c r="M582" s="39"/>
      <c r="N582" s="42"/>
      <c r="O582" s="8"/>
      <c r="P582" s="9"/>
      <c r="Q582" s="9"/>
      <c r="R582" s="8"/>
      <c r="S582" s="9"/>
      <c r="T582" s="9"/>
      <c r="U582" s="8"/>
      <c r="V582" s="9"/>
      <c r="W582" s="9"/>
      <c r="X582" s="9"/>
      <c r="Y582" s="8"/>
      <c r="Z582" s="9"/>
      <c r="AA582" s="8"/>
      <c r="AC582" s="8"/>
      <c r="AO582" s="8"/>
      <c r="AQ582" s="31"/>
      <c r="AT582" s="31"/>
      <c r="AU582" s="21"/>
      <c r="AV582" s="23"/>
      <c r="BI582" s="18"/>
      <c r="BK582" s="54"/>
      <c r="BM582" s="18"/>
      <c r="BO582" s="18"/>
      <c r="BQ582" s="18"/>
      <c r="BR582" s="18"/>
      <c r="BY582" s="18"/>
      <c r="CB582" s="18"/>
      <c r="CG582" s="18"/>
      <c r="CK582" s="18"/>
      <c r="CM582" s="18"/>
      <c r="CN582" s="18"/>
      <c r="CQ582" s="18"/>
      <c r="CS582" s="18"/>
      <c r="DD582" s="18"/>
    </row>
    <row r="583" spans="3:108" x14ac:dyDescent="0.3">
      <c r="C583" s="25"/>
      <c r="D583" s="12"/>
      <c r="E583" s="14"/>
      <c r="H583" s="16"/>
      <c r="I583" s="11"/>
      <c r="J583" s="39"/>
      <c r="K583" s="39"/>
      <c r="L583" s="39"/>
      <c r="M583" s="39"/>
      <c r="N583" s="42"/>
      <c r="O583" s="8"/>
      <c r="P583" s="9"/>
      <c r="Q583" s="9"/>
      <c r="R583" s="8"/>
      <c r="S583" s="9"/>
      <c r="T583" s="9"/>
      <c r="U583" s="8"/>
      <c r="V583" s="9"/>
      <c r="W583" s="9"/>
      <c r="X583" s="9"/>
      <c r="Y583" s="8"/>
      <c r="Z583" s="9"/>
      <c r="AA583" s="8"/>
      <c r="AC583" s="8"/>
      <c r="AO583" s="8"/>
      <c r="AQ583" s="31"/>
      <c r="AT583" s="31"/>
      <c r="AU583" s="21"/>
      <c r="AV583" s="23"/>
      <c r="BI583" s="18"/>
      <c r="BK583" s="54"/>
      <c r="BM583" s="18"/>
      <c r="BO583" s="18"/>
      <c r="BQ583" s="18"/>
      <c r="BR583" s="18"/>
      <c r="BY583" s="18"/>
      <c r="CB583" s="18"/>
      <c r="CG583" s="18"/>
      <c r="CK583" s="18"/>
      <c r="CM583" s="18"/>
      <c r="CN583" s="18"/>
      <c r="CQ583" s="18"/>
      <c r="CS583" s="18"/>
      <c r="DD583" s="18"/>
    </row>
    <row r="584" spans="3:108" x14ac:dyDescent="0.3">
      <c r="C584" s="25"/>
      <c r="D584" s="12"/>
      <c r="E584" s="14"/>
      <c r="H584" s="16"/>
      <c r="I584" s="11"/>
      <c r="J584" s="39"/>
      <c r="K584" s="39"/>
      <c r="L584" s="39"/>
      <c r="M584" s="39"/>
      <c r="N584" s="42"/>
      <c r="O584" s="8"/>
      <c r="P584" s="9"/>
      <c r="Q584" s="9"/>
      <c r="R584" s="8"/>
      <c r="S584" s="9"/>
      <c r="T584" s="9"/>
      <c r="U584" s="8"/>
      <c r="V584" s="9"/>
      <c r="W584" s="9"/>
      <c r="X584" s="9"/>
      <c r="Y584" s="8"/>
      <c r="Z584" s="9"/>
      <c r="AA584" s="8"/>
      <c r="AC584" s="8"/>
      <c r="AO584" s="8"/>
      <c r="AQ584" s="31"/>
      <c r="AT584" s="31"/>
      <c r="AU584" s="21"/>
      <c r="AV584" s="23"/>
      <c r="BI584" s="18"/>
      <c r="BK584" s="54"/>
      <c r="BM584" s="18"/>
      <c r="BO584" s="18"/>
      <c r="BQ584" s="18"/>
      <c r="BR584" s="18"/>
      <c r="BY584" s="18"/>
      <c r="CB584" s="18"/>
      <c r="CG584" s="18"/>
      <c r="CK584" s="18"/>
      <c r="CM584" s="18"/>
      <c r="CN584" s="18"/>
      <c r="CQ584" s="18"/>
      <c r="CS584" s="18"/>
      <c r="DD584" s="18"/>
    </row>
    <row r="585" spans="3:108" x14ac:dyDescent="0.3">
      <c r="C585" s="25"/>
      <c r="D585" s="12"/>
      <c r="E585" s="14"/>
      <c r="H585" s="16"/>
      <c r="I585" s="11"/>
      <c r="J585" s="39"/>
      <c r="K585" s="39"/>
      <c r="L585" s="39"/>
      <c r="M585" s="39"/>
      <c r="N585" s="42"/>
      <c r="O585" s="8"/>
      <c r="P585" s="9"/>
      <c r="Q585" s="9"/>
      <c r="R585" s="8"/>
      <c r="S585" s="9"/>
      <c r="T585" s="9"/>
      <c r="U585" s="8"/>
      <c r="V585" s="9"/>
      <c r="W585" s="9"/>
      <c r="X585" s="9"/>
      <c r="Y585" s="8"/>
      <c r="Z585" s="9"/>
      <c r="AA585" s="8"/>
      <c r="AC585" s="8"/>
      <c r="AO585" s="8"/>
      <c r="AQ585" s="31"/>
      <c r="AT585" s="31"/>
      <c r="AU585" s="21"/>
      <c r="AV585" s="23"/>
      <c r="BI585" s="18"/>
      <c r="BK585" s="54"/>
      <c r="BM585" s="18"/>
      <c r="BO585" s="18"/>
      <c r="BQ585" s="18"/>
      <c r="BR585" s="18"/>
      <c r="BY585" s="18"/>
      <c r="CB585" s="18"/>
      <c r="CG585" s="18"/>
      <c r="CK585" s="18"/>
      <c r="CM585" s="18"/>
      <c r="CN585" s="18"/>
      <c r="CQ585" s="18"/>
      <c r="CS585" s="18"/>
      <c r="DD585" s="18"/>
    </row>
    <row r="586" spans="3:108" x14ac:dyDescent="0.3">
      <c r="C586" s="25"/>
      <c r="D586" s="12"/>
      <c r="E586" s="14"/>
      <c r="H586" s="16"/>
      <c r="I586" s="11"/>
      <c r="J586" s="39"/>
      <c r="K586" s="39"/>
      <c r="L586" s="39"/>
      <c r="M586" s="39"/>
      <c r="N586" s="42"/>
      <c r="O586" s="8"/>
      <c r="P586" s="9"/>
      <c r="Q586" s="9"/>
      <c r="R586" s="8"/>
      <c r="S586" s="9"/>
      <c r="T586" s="9"/>
      <c r="U586" s="8"/>
      <c r="V586" s="9"/>
      <c r="W586" s="9"/>
      <c r="X586" s="9"/>
      <c r="Y586" s="8"/>
      <c r="Z586" s="9"/>
      <c r="AA586" s="8"/>
      <c r="AC586" s="8"/>
      <c r="AO586" s="8"/>
      <c r="AQ586" s="31"/>
      <c r="AT586" s="31"/>
      <c r="AU586" s="21"/>
      <c r="AV586" s="23"/>
      <c r="BI586" s="18"/>
      <c r="BK586" s="54"/>
      <c r="BM586" s="18"/>
      <c r="BO586" s="18"/>
      <c r="BQ586" s="18"/>
      <c r="BR586" s="18"/>
      <c r="BY586" s="18"/>
      <c r="CB586" s="18"/>
      <c r="CG586" s="18"/>
      <c r="CK586" s="18"/>
      <c r="CM586" s="18"/>
      <c r="CN586" s="18"/>
      <c r="CQ586" s="18"/>
      <c r="CS586" s="18"/>
      <c r="DD586" s="18"/>
    </row>
    <row r="587" spans="3:108" x14ac:dyDescent="0.3">
      <c r="C587" s="25"/>
      <c r="D587" s="12"/>
      <c r="E587" s="14"/>
      <c r="H587" s="16"/>
      <c r="I587" s="11"/>
      <c r="J587" s="39"/>
      <c r="K587" s="39"/>
      <c r="L587" s="39"/>
      <c r="M587" s="39"/>
      <c r="N587" s="42"/>
      <c r="O587" s="8"/>
      <c r="P587" s="9"/>
      <c r="Q587" s="9"/>
      <c r="R587" s="8"/>
      <c r="S587" s="9"/>
      <c r="T587" s="9"/>
      <c r="U587" s="8"/>
      <c r="V587" s="9"/>
      <c r="W587" s="9"/>
      <c r="X587" s="9"/>
      <c r="Y587" s="8"/>
      <c r="Z587" s="9"/>
      <c r="AA587" s="8"/>
      <c r="AC587" s="8"/>
      <c r="AO587" s="8"/>
      <c r="AQ587" s="31"/>
      <c r="AT587" s="31"/>
      <c r="AU587" s="21"/>
      <c r="AV587" s="23"/>
      <c r="BI587" s="18"/>
      <c r="BK587" s="54"/>
      <c r="BM587" s="18"/>
      <c r="BO587" s="18"/>
      <c r="BQ587" s="18"/>
      <c r="BR587" s="18"/>
      <c r="BY587" s="18"/>
      <c r="CB587" s="18"/>
      <c r="CG587" s="18"/>
      <c r="CK587" s="18"/>
      <c r="CM587" s="18"/>
      <c r="CN587" s="18"/>
      <c r="CQ587" s="18"/>
      <c r="CS587" s="18"/>
      <c r="DD587" s="18"/>
    </row>
    <row r="588" spans="3:108" x14ac:dyDescent="0.3">
      <c r="C588" s="25"/>
      <c r="D588" s="12"/>
      <c r="E588" s="14"/>
      <c r="H588" s="16"/>
      <c r="I588" s="11"/>
      <c r="J588" s="39"/>
      <c r="K588" s="39"/>
      <c r="L588" s="39"/>
      <c r="M588" s="39"/>
      <c r="N588" s="42"/>
      <c r="O588" s="8"/>
      <c r="P588" s="9"/>
      <c r="Q588" s="9"/>
      <c r="R588" s="8"/>
      <c r="S588" s="9"/>
      <c r="T588" s="9"/>
      <c r="U588" s="8"/>
      <c r="V588" s="9"/>
      <c r="W588" s="9"/>
      <c r="X588" s="9"/>
      <c r="Y588" s="8"/>
      <c r="Z588" s="9"/>
      <c r="AA588" s="8"/>
      <c r="AC588" s="8"/>
      <c r="AO588" s="8"/>
      <c r="AQ588" s="31"/>
      <c r="AT588" s="31"/>
      <c r="AU588" s="21"/>
      <c r="AV588" s="23"/>
      <c r="BI588" s="18"/>
      <c r="BK588" s="54"/>
      <c r="BM588" s="18"/>
      <c r="BO588" s="18"/>
      <c r="BQ588" s="18"/>
      <c r="BR588" s="18"/>
      <c r="BY588" s="18"/>
      <c r="CB588" s="18"/>
      <c r="CG588" s="18"/>
      <c r="CK588" s="18"/>
      <c r="CM588" s="18"/>
      <c r="CN588" s="18"/>
      <c r="CQ588" s="18"/>
      <c r="CS588" s="18"/>
      <c r="DD588" s="18"/>
    </row>
    <row r="589" spans="3:108" x14ac:dyDescent="0.3">
      <c r="C589" s="25"/>
      <c r="D589" s="12"/>
      <c r="E589" s="14"/>
      <c r="H589" s="16"/>
      <c r="I589" s="11"/>
      <c r="J589" s="39"/>
      <c r="K589" s="39"/>
      <c r="L589" s="39"/>
      <c r="M589" s="39"/>
      <c r="N589" s="42"/>
      <c r="O589" s="8"/>
      <c r="P589" s="9"/>
      <c r="Q589" s="9"/>
      <c r="R589" s="8"/>
      <c r="S589" s="9"/>
      <c r="T589" s="9"/>
      <c r="U589" s="8"/>
      <c r="V589" s="9"/>
      <c r="W589" s="9"/>
      <c r="X589" s="9"/>
      <c r="Y589" s="8"/>
      <c r="Z589" s="9"/>
      <c r="AA589" s="8"/>
      <c r="AC589" s="8"/>
      <c r="AO589" s="8"/>
      <c r="AQ589" s="31"/>
      <c r="AT589" s="31"/>
      <c r="AU589" s="21"/>
      <c r="AV589" s="23"/>
      <c r="BI589" s="18"/>
      <c r="BK589" s="54"/>
      <c r="BM589" s="18"/>
      <c r="BO589" s="18"/>
      <c r="BQ589" s="18"/>
      <c r="BR589" s="18"/>
      <c r="BY589" s="18"/>
      <c r="CB589" s="18"/>
      <c r="CG589" s="18"/>
      <c r="CK589" s="18"/>
      <c r="CM589" s="18"/>
      <c r="CN589" s="18"/>
      <c r="CQ589" s="18"/>
      <c r="CS589" s="18"/>
      <c r="DD589" s="18"/>
    </row>
    <row r="590" spans="3:108" x14ac:dyDescent="0.3">
      <c r="C590" s="25"/>
      <c r="D590" s="12"/>
      <c r="E590" s="14"/>
      <c r="H590" s="16"/>
      <c r="I590" s="11"/>
      <c r="J590" s="39"/>
      <c r="K590" s="39"/>
      <c r="L590" s="39"/>
      <c r="M590" s="39"/>
      <c r="N590" s="42"/>
      <c r="O590" s="8"/>
      <c r="P590" s="9"/>
      <c r="Q590" s="9"/>
      <c r="R590" s="8"/>
      <c r="S590" s="9"/>
      <c r="T590" s="9"/>
      <c r="U590" s="8"/>
      <c r="V590" s="9"/>
      <c r="W590" s="9"/>
      <c r="X590" s="9"/>
      <c r="Y590" s="8"/>
      <c r="Z590" s="9"/>
      <c r="AA590" s="8"/>
      <c r="AC590" s="8"/>
      <c r="AO590" s="8"/>
      <c r="AQ590" s="31"/>
      <c r="AT590" s="31"/>
      <c r="AU590" s="21"/>
      <c r="AV590" s="23"/>
      <c r="BI590" s="18"/>
      <c r="BK590" s="54"/>
      <c r="BM590" s="18"/>
      <c r="BO590" s="18"/>
      <c r="BQ590" s="18"/>
      <c r="BR590" s="18"/>
      <c r="BY590" s="18"/>
      <c r="CB590" s="18"/>
      <c r="CG590" s="18"/>
      <c r="CK590" s="18"/>
      <c r="CM590" s="18"/>
      <c r="CN590" s="18"/>
      <c r="CQ590" s="18"/>
      <c r="CS590" s="18"/>
      <c r="DD590" s="18"/>
    </row>
    <row r="591" spans="3:108" x14ac:dyDescent="0.3">
      <c r="C591" s="25"/>
      <c r="D591" s="12"/>
      <c r="E591" s="14"/>
      <c r="H591" s="16"/>
      <c r="I591" s="11"/>
      <c r="J591" s="39"/>
      <c r="K591" s="39"/>
      <c r="L591" s="39"/>
      <c r="M591" s="39"/>
      <c r="N591" s="42"/>
      <c r="O591" s="8"/>
      <c r="P591" s="9"/>
      <c r="Q591" s="9"/>
      <c r="R591" s="8"/>
      <c r="S591" s="9"/>
      <c r="T591" s="9"/>
      <c r="U591" s="8"/>
      <c r="V591" s="9"/>
      <c r="W591" s="9"/>
      <c r="X591" s="9"/>
      <c r="Y591" s="8"/>
      <c r="Z591" s="9"/>
      <c r="AA591" s="8"/>
      <c r="AC591" s="8"/>
      <c r="AO591" s="8"/>
      <c r="AQ591" s="31"/>
      <c r="AT591" s="31"/>
      <c r="AU591" s="21"/>
      <c r="AV591" s="23"/>
      <c r="BI591" s="18"/>
      <c r="BK591" s="54"/>
      <c r="BM591" s="18"/>
      <c r="BO591" s="18"/>
      <c r="BQ591" s="18"/>
      <c r="BR591" s="18"/>
      <c r="BY591" s="18"/>
      <c r="CB591" s="18"/>
      <c r="CG591" s="18"/>
      <c r="CK591" s="18"/>
      <c r="CM591" s="18"/>
      <c r="CN591" s="18"/>
      <c r="CQ591" s="18"/>
      <c r="CS591" s="18"/>
      <c r="DD591" s="18"/>
    </row>
    <row r="592" spans="3:108" x14ac:dyDescent="0.3">
      <c r="C592" s="25"/>
      <c r="D592" s="12"/>
      <c r="E592" s="14"/>
      <c r="H592" s="16"/>
      <c r="I592" s="11"/>
      <c r="J592" s="39"/>
      <c r="K592" s="39"/>
      <c r="L592" s="39"/>
      <c r="M592" s="39"/>
      <c r="N592" s="42"/>
      <c r="O592" s="8"/>
      <c r="P592" s="9"/>
      <c r="Q592" s="9"/>
      <c r="R592" s="8"/>
      <c r="S592" s="9"/>
      <c r="T592" s="9"/>
      <c r="U592" s="8"/>
      <c r="V592" s="9"/>
      <c r="W592" s="9"/>
      <c r="X592" s="9"/>
      <c r="Y592" s="8"/>
      <c r="Z592" s="9"/>
      <c r="AA592" s="8"/>
      <c r="AC592" s="8"/>
      <c r="AO592" s="8"/>
      <c r="AQ592" s="31"/>
      <c r="AT592" s="31"/>
      <c r="AU592" s="21"/>
      <c r="AV592" s="23"/>
      <c r="BI592" s="18"/>
      <c r="BK592" s="54"/>
      <c r="BM592" s="18"/>
      <c r="BO592" s="18"/>
      <c r="BQ592" s="18"/>
      <c r="BR592" s="18"/>
      <c r="BY592" s="18"/>
      <c r="CB592" s="18"/>
      <c r="CG592" s="18"/>
      <c r="CK592" s="18"/>
      <c r="CM592" s="18"/>
      <c r="CN592" s="18"/>
      <c r="CQ592" s="18"/>
      <c r="CS592" s="18"/>
      <c r="DD592" s="18"/>
    </row>
    <row r="593" spans="3:108" x14ac:dyDescent="0.3">
      <c r="C593" s="25"/>
      <c r="D593" s="12"/>
      <c r="E593" s="14"/>
      <c r="H593" s="16"/>
      <c r="I593" s="11"/>
      <c r="J593" s="39"/>
      <c r="K593" s="39"/>
      <c r="L593" s="39"/>
      <c r="M593" s="39"/>
      <c r="N593" s="42"/>
      <c r="O593" s="8"/>
      <c r="P593" s="9"/>
      <c r="Q593" s="9"/>
      <c r="R593" s="8"/>
      <c r="S593" s="9"/>
      <c r="T593" s="9"/>
      <c r="U593" s="8"/>
      <c r="V593" s="9"/>
      <c r="W593" s="9"/>
      <c r="X593" s="9"/>
      <c r="Y593" s="8"/>
      <c r="Z593" s="9"/>
      <c r="AA593" s="8"/>
      <c r="AC593" s="8"/>
      <c r="AO593" s="8"/>
      <c r="AQ593" s="31"/>
      <c r="AT593" s="31"/>
      <c r="AU593" s="21"/>
      <c r="AV593" s="23"/>
      <c r="BI593" s="18"/>
      <c r="BK593" s="54"/>
      <c r="BM593" s="18"/>
      <c r="BO593" s="18"/>
      <c r="BQ593" s="18"/>
      <c r="BR593" s="18"/>
      <c r="BY593" s="18"/>
      <c r="CB593" s="18"/>
      <c r="CG593" s="18"/>
      <c r="CK593" s="18"/>
      <c r="CM593" s="18"/>
      <c r="CN593" s="18"/>
      <c r="CQ593" s="18"/>
      <c r="CS593" s="18"/>
      <c r="DD593" s="18"/>
    </row>
    <row r="594" spans="3:108" x14ac:dyDescent="0.3">
      <c r="C594" s="25"/>
      <c r="D594" s="12"/>
      <c r="E594" s="14"/>
      <c r="H594" s="16"/>
      <c r="I594" s="11"/>
      <c r="J594" s="39"/>
      <c r="K594" s="39"/>
      <c r="L594" s="39"/>
      <c r="M594" s="39"/>
      <c r="N594" s="42"/>
      <c r="O594" s="8"/>
      <c r="P594" s="9"/>
      <c r="Q594" s="9"/>
      <c r="R594" s="8"/>
      <c r="S594" s="9"/>
      <c r="T594" s="9"/>
      <c r="U594" s="8"/>
      <c r="V594" s="9"/>
      <c r="W594" s="9"/>
      <c r="X594" s="9"/>
      <c r="Y594" s="8"/>
      <c r="Z594" s="9"/>
      <c r="AA594" s="8"/>
      <c r="AC594" s="8"/>
      <c r="AO594" s="8"/>
      <c r="AQ594" s="31"/>
      <c r="AT594" s="31"/>
      <c r="AU594" s="21"/>
      <c r="AV594" s="23"/>
      <c r="BI594" s="18"/>
      <c r="BK594" s="54"/>
      <c r="BM594" s="18"/>
      <c r="BO594" s="18"/>
      <c r="BQ594" s="18"/>
      <c r="BR594" s="18"/>
      <c r="BY594" s="18"/>
      <c r="CB594" s="18"/>
      <c r="CG594" s="18"/>
      <c r="CK594" s="18"/>
      <c r="CM594" s="18"/>
      <c r="CN594" s="18"/>
      <c r="CQ594" s="18"/>
      <c r="CS594" s="18"/>
      <c r="DD594" s="18"/>
    </row>
    <row r="595" spans="3:108" x14ac:dyDescent="0.3">
      <c r="C595" s="25"/>
      <c r="D595" s="12"/>
      <c r="E595" s="14"/>
      <c r="H595" s="16"/>
      <c r="I595" s="11"/>
      <c r="J595" s="39"/>
      <c r="K595" s="39"/>
      <c r="L595" s="39"/>
      <c r="M595" s="39"/>
      <c r="N595" s="42"/>
      <c r="O595" s="8"/>
      <c r="P595" s="9"/>
      <c r="Q595" s="9"/>
      <c r="R595" s="8"/>
      <c r="S595" s="9"/>
      <c r="T595" s="9"/>
      <c r="U595" s="8"/>
      <c r="V595" s="9"/>
      <c r="W595" s="9"/>
      <c r="X595" s="9"/>
      <c r="Y595" s="8"/>
      <c r="Z595" s="9"/>
      <c r="AA595" s="8"/>
      <c r="AC595" s="8"/>
      <c r="AO595" s="8"/>
      <c r="AQ595" s="31"/>
      <c r="AT595" s="31"/>
      <c r="AU595" s="21"/>
      <c r="AV595" s="23"/>
      <c r="BI595" s="18"/>
      <c r="BK595" s="54"/>
      <c r="BM595" s="18"/>
      <c r="BO595" s="18"/>
      <c r="BQ595" s="18"/>
      <c r="BR595" s="18"/>
      <c r="BY595" s="18"/>
      <c r="CB595" s="18"/>
      <c r="CG595" s="18"/>
      <c r="CK595" s="18"/>
      <c r="CM595" s="18"/>
      <c r="CN595" s="18"/>
      <c r="CQ595" s="18"/>
      <c r="CS595" s="18"/>
      <c r="DD595" s="18"/>
    </row>
    <row r="596" spans="3:108" x14ac:dyDescent="0.3">
      <c r="C596" s="25"/>
      <c r="D596" s="12"/>
      <c r="E596" s="14"/>
      <c r="H596" s="16"/>
      <c r="I596" s="11"/>
      <c r="J596" s="39"/>
      <c r="K596" s="39"/>
      <c r="L596" s="39"/>
      <c r="M596" s="39"/>
      <c r="N596" s="42"/>
      <c r="O596" s="8"/>
      <c r="P596" s="9"/>
      <c r="Q596" s="9"/>
      <c r="R596" s="8"/>
      <c r="S596" s="9"/>
      <c r="T596" s="9"/>
      <c r="U596" s="8"/>
      <c r="V596" s="9"/>
      <c r="W596" s="9"/>
      <c r="X596" s="9"/>
      <c r="Y596" s="8"/>
      <c r="Z596" s="9"/>
      <c r="AA596" s="8"/>
      <c r="AC596" s="8"/>
      <c r="AO596" s="8"/>
      <c r="AQ596" s="31"/>
      <c r="AT596" s="31"/>
      <c r="AU596" s="21"/>
      <c r="AV596" s="23"/>
      <c r="BI596" s="18"/>
      <c r="BK596" s="54"/>
      <c r="BM596" s="18"/>
      <c r="BO596" s="18"/>
      <c r="BQ596" s="18"/>
      <c r="BR596" s="18"/>
      <c r="BY596" s="18"/>
      <c r="CB596" s="18"/>
      <c r="CG596" s="18"/>
      <c r="CK596" s="18"/>
      <c r="CM596" s="18"/>
      <c r="CN596" s="18"/>
      <c r="CQ596" s="18"/>
      <c r="CS596" s="18"/>
      <c r="DD596" s="18"/>
    </row>
    <row r="597" spans="3:108" x14ac:dyDescent="0.3">
      <c r="C597" s="25"/>
      <c r="D597" s="12"/>
      <c r="E597" s="14"/>
      <c r="H597" s="16"/>
      <c r="I597" s="11"/>
      <c r="J597" s="39"/>
      <c r="K597" s="39"/>
      <c r="L597" s="39"/>
      <c r="M597" s="39"/>
      <c r="N597" s="42"/>
      <c r="O597" s="8"/>
      <c r="P597" s="9"/>
      <c r="Q597" s="9"/>
      <c r="R597" s="8"/>
      <c r="S597" s="9"/>
      <c r="T597" s="9"/>
      <c r="U597" s="8"/>
      <c r="V597" s="9"/>
      <c r="W597" s="9"/>
      <c r="X597" s="9"/>
      <c r="Y597" s="8"/>
      <c r="Z597" s="9"/>
      <c r="AA597" s="8"/>
      <c r="AC597" s="8"/>
      <c r="AO597" s="8"/>
      <c r="AQ597" s="31"/>
      <c r="AT597" s="31"/>
      <c r="AU597" s="21"/>
      <c r="AV597" s="23"/>
      <c r="BI597" s="18"/>
      <c r="BK597" s="54"/>
      <c r="BM597" s="18"/>
      <c r="BO597" s="18"/>
      <c r="BQ597" s="18"/>
      <c r="BR597" s="18"/>
      <c r="BY597" s="18"/>
      <c r="CB597" s="18"/>
      <c r="CG597" s="18"/>
      <c r="CK597" s="18"/>
      <c r="CM597" s="18"/>
      <c r="CN597" s="18"/>
      <c r="CQ597" s="18"/>
      <c r="CS597" s="18"/>
      <c r="DD597" s="18"/>
    </row>
    <row r="598" spans="3:108" x14ac:dyDescent="0.3">
      <c r="C598" s="25"/>
      <c r="D598" s="12"/>
      <c r="E598" s="14"/>
      <c r="H598" s="16"/>
      <c r="I598" s="11"/>
      <c r="J598" s="39"/>
      <c r="K598" s="39"/>
      <c r="L598" s="39"/>
      <c r="M598" s="39"/>
      <c r="N598" s="42"/>
      <c r="O598" s="8"/>
      <c r="P598" s="9"/>
      <c r="Q598" s="9"/>
      <c r="R598" s="8"/>
      <c r="S598" s="9"/>
      <c r="T598" s="9"/>
      <c r="U598" s="8"/>
      <c r="V598" s="9"/>
      <c r="W598" s="9"/>
      <c r="X598" s="9"/>
      <c r="Y598" s="8"/>
      <c r="Z598" s="9"/>
      <c r="AA598" s="8"/>
      <c r="AC598" s="8"/>
      <c r="AO598" s="8"/>
      <c r="AQ598" s="31"/>
      <c r="AT598" s="31"/>
      <c r="AU598" s="21"/>
      <c r="AV598" s="23"/>
      <c r="BI598" s="18"/>
      <c r="BK598" s="54"/>
      <c r="BM598" s="18"/>
      <c r="BO598" s="18"/>
      <c r="BQ598" s="18"/>
      <c r="BR598" s="18"/>
      <c r="BY598" s="18"/>
      <c r="CB598" s="18"/>
      <c r="CG598" s="18"/>
      <c r="CK598" s="18"/>
      <c r="CM598" s="18"/>
      <c r="CN598" s="18"/>
      <c r="CQ598" s="18"/>
      <c r="CS598" s="18"/>
      <c r="DD598" s="18"/>
    </row>
    <row r="599" spans="3:108" x14ac:dyDescent="0.3">
      <c r="C599" s="25"/>
      <c r="D599" s="12"/>
      <c r="E599" s="14"/>
      <c r="H599" s="16"/>
      <c r="I599" s="11"/>
      <c r="J599" s="39"/>
      <c r="K599" s="39"/>
      <c r="L599" s="39"/>
      <c r="M599" s="39"/>
      <c r="N599" s="42"/>
      <c r="O599" s="8"/>
      <c r="P599" s="9"/>
      <c r="Q599" s="9"/>
      <c r="R599" s="8"/>
      <c r="S599" s="9"/>
      <c r="T599" s="9"/>
      <c r="U599" s="8"/>
      <c r="V599" s="9"/>
      <c r="W599" s="9"/>
      <c r="X599" s="9"/>
      <c r="Y599" s="8"/>
      <c r="Z599" s="9"/>
      <c r="AA599" s="8"/>
      <c r="AC599" s="8"/>
      <c r="AO599" s="8"/>
      <c r="AQ599" s="31"/>
      <c r="AT599" s="31"/>
      <c r="AU599" s="21"/>
      <c r="AV599" s="23"/>
      <c r="BI599" s="18"/>
      <c r="BK599" s="54"/>
      <c r="BM599" s="18"/>
      <c r="BO599" s="18"/>
      <c r="BQ599" s="18"/>
      <c r="BR599" s="18"/>
      <c r="BY599" s="18"/>
      <c r="CB599" s="18"/>
      <c r="CG599" s="18"/>
      <c r="CK599" s="18"/>
      <c r="CM599" s="18"/>
      <c r="CN599" s="18"/>
      <c r="CQ599" s="18"/>
      <c r="CS599" s="18"/>
      <c r="DD599" s="18"/>
    </row>
    <row r="600" spans="3:108" x14ac:dyDescent="0.3">
      <c r="C600" s="25"/>
      <c r="D600" s="12"/>
      <c r="E600" s="14"/>
      <c r="H600" s="16"/>
      <c r="I600" s="11"/>
      <c r="J600" s="39"/>
      <c r="K600" s="39"/>
      <c r="L600" s="39"/>
      <c r="M600" s="39"/>
      <c r="N600" s="42"/>
      <c r="O600" s="8"/>
      <c r="P600" s="9"/>
      <c r="Q600" s="9"/>
      <c r="R600" s="8"/>
      <c r="S600" s="9"/>
      <c r="T600" s="9"/>
      <c r="U600" s="8"/>
      <c r="V600" s="9"/>
      <c r="W600" s="9"/>
      <c r="X600" s="9"/>
      <c r="Y600" s="8"/>
      <c r="Z600" s="9"/>
      <c r="AA600" s="8"/>
      <c r="AC600" s="8"/>
      <c r="AO600" s="8"/>
      <c r="AQ600" s="31"/>
      <c r="AT600" s="31"/>
      <c r="AU600" s="21"/>
      <c r="AV600" s="23"/>
      <c r="BI600" s="18"/>
      <c r="BK600" s="54"/>
      <c r="BM600" s="18"/>
      <c r="BO600" s="18"/>
      <c r="BQ600" s="18"/>
      <c r="BR600" s="18"/>
      <c r="BY600" s="18"/>
      <c r="CB600" s="18"/>
      <c r="CG600" s="18"/>
      <c r="CK600" s="18"/>
      <c r="CM600" s="18"/>
      <c r="CN600" s="18"/>
      <c r="CQ600" s="18"/>
      <c r="CS600" s="18"/>
      <c r="DD600" s="18"/>
    </row>
    <row r="601" spans="3:108" x14ac:dyDescent="0.3">
      <c r="C601" s="25"/>
      <c r="D601" s="12"/>
      <c r="E601" s="14"/>
      <c r="H601" s="16"/>
      <c r="I601" s="11"/>
      <c r="J601" s="39"/>
      <c r="K601" s="39"/>
      <c r="L601" s="39"/>
      <c r="M601" s="39"/>
      <c r="N601" s="42"/>
      <c r="O601" s="8"/>
      <c r="P601" s="9"/>
      <c r="Q601" s="9"/>
      <c r="R601" s="8"/>
      <c r="S601" s="9"/>
      <c r="T601" s="9"/>
      <c r="U601" s="8"/>
      <c r="V601" s="9"/>
      <c r="W601" s="9"/>
      <c r="X601" s="9"/>
      <c r="Y601" s="8"/>
      <c r="Z601" s="9"/>
      <c r="AA601" s="8"/>
      <c r="AC601" s="8"/>
      <c r="AO601" s="8"/>
      <c r="AQ601" s="31"/>
      <c r="AT601" s="31"/>
      <c r="AU601" s="21"/>
      <c r="AV601" s="23"/>
      <c r="BI601" s="18"/>
      <c r="BK601" s="54"/>
      <c r="BM601" s="18"/>
      <c r="BO601" s="18"/>
      <c r="BQ601" s="18"/>
      <c r="BR601" s="18"/>
      <c r="BY601" s="18"/>
      <c r="CB601" s="18"/>
      <c r="CG601" s="18"/>
      <c r="CK601" s="18"/>
      <c r="CM601" s="18"/>
      <c r="CN601" s="18"/>
      <c r="CQ601" s="18"/>
      <c r="CS601" s="18"/>
      <c r="DD601" s="18"/>
    </row>
    <row r="602" spans="3:108" x14ac:dyDescent="0.3">
      <c r="C602" s="25"/>
      <c r="D602" s="12"/>
      <c r="E602" s="14"/>
      <c r="H602" s="16"/>
      <c r="I602" s="11"/>
      <c r="J602" s="39"/>
      <c r="K602" s="39"/>
      <c r="L602" s="39"/>
      <c r="M602" s="39"/>
      <c r="N602" s="42"/>
      <c r="O602" s="8"/>
      <c r="P602" s="9"/>
      <c r="Q602" s="9"/>
      <c r="R602" s="8"/>
      <c r="S602" s="9"/>
      <c r="T602" s="9"/>
      <c r="U602" s="8"/>
      <c r="V602" s="9"/>
      <c r="W602" s="9"/>
      <c r="X602" s="9"/>
      <c r="Y602" s="8"/>
      <c r="Z602" s="9"/>
      <c r="AA602" s="8"/>
      <c r="AC602" s="8"/>
      <c r="AO602" s="8"/>
      <c r="AQ602" s="31"/>
      <c r="AT602" s="31"/>
      <c r="AU602" s="21"/>
      <c r="AV602" s="23"/>
      <c r="BI602" s="18"/>
      <c r="BK602" s="54"/>
      <c r="BM602" s="18"/>
      <c r="BO602" s="18"/>
      <c r="BQ602" s="18"/>
      <c r="BR602" s="18"/>
      <c r="BY602" s="18"/>
      <c r="CB602" s="18"/>
      <c r="CG602" s="18"/>
      <c r="CK602" s="18"/>
      <c r="CM602" s="18"/>
      <c r="CN602" s="18"/>
      <c r="CQ602" s="18"/>
      <c r="CS602" s="18"/>
      <c r="DD602" s="18"/>
    </row>
    <row r="603" spans="3:108" x14ac:dyDescent="0.3">
      <c r="C603" s="25"/>
      <c r="D603" s="12"/>
      <c r="E603" s="14"/>
      <c r="H603" s="16"/>
      <c r="I603" s="11"/>
      <c r="J603" s="39"/>
      <c r="K603" s="39"/>
      <c r="L603" s="39"/>
      <c r="M603" s="39"/>
      <c r="N603" s="42"/>
      <c r="O603" s="8"/>
      <c r="P603" s="9"/>
      <c r="Q603" s="9"/>
      <c r="R603" s="8"/>
      <c r="S603" s="9"/>
      <c r="T603" s="9"/>
      <c r="U603" s="8"/>
      <c r="V603" s="9"/>
      <c r="W603" s="9"/>
      <c r="X603" s="9"/>
      <c r="Y603" s="8"/>
      <c r="Z603" s="9"/>
      <c r="AA603" s="8"/>
      <c r="AC603" s="8"/>
      <c r="AO603" s="8"/>
      <c r="AQ603" s="31"/>
      <c r="AT603" s="31"/>
      <c r="AU603" s="21"/>
      <c r="AV603" s="23"/>
      <c r="BI603" s="18"/>
      <c r="BK603" s="54"/>
      <c r="BM603" s="18"/>
      <c r="BO603" s="18"/>
      <c r="BQ603" s="18"/>
      <c r="BR603" s="18"/>
      <c r="BY603" s="18"/>
      <c r="CB603" s="18"/>
      <c r="CG603" s="18"/>
      <c r="CK603" s="18"/>
      <c r="CM603" s="18"/>
      <c r="CN603" s="18"/>
      <c r="CQ603" s="18"/>
      <c r="CS603" s="18"/>
      <c r="DD603" s="18"/>
    </row>
    <row r="604" spans="3:108" x14ac:dyDescent="0.3">
      <c r="C604" s="25"/>
      <c r="D604" s="12"/>
      <c r="E604" s="14"/>
      <c r="H604" s="16"/>
      <c r="I604" s="11"/>
      <c r="J604" s="39"/>
      <c r="K604" s="39"/>
      <c r="L604" s="39"/>
      <c r="M604" s="39"/>
      <c r="N604" s="42"/>
      <c r="O604" s="8"/>
      <c r="P604" s="9"/>
      <c r="Q604" s="9"/>
      <c r="R604" s="8"/>
      <c r="S604" s="9"/>
      <c r="T604" s="9"/>
      <c r="U604" s="8"/>
      <c r="V604" s="9"/>
      <c r="W604" s="9"/>
      <c r="X604" s="9"/>
      <c r="Y604" s="8"/>
      <c r="Z604" s="9"/>
      <c r="AA604" s="8"/>
      <c r="AC604" s="8"/>
      <c r="AO604" s="8"/>
      <c r="AQ604" s="31"/>
      <c r="AT604" s="31"/>
      <c r="AU604" s="21"/>
      <c r="AV604" s="23"/>
      <c r="BI604" s="18"/>
      <c r="BK604" s="54"/>
      <c r="BM604" s="18"/>
      <c r="BO604" s="18"/>
      <c r="BQ604" s="18"/>
      <c r="BR604" s="18"/>
      <c r="BY604" s="18"/>
      <c r="CB604" s="18"/>
      <c r="CG604" s="18"/>
      <c r="CK604" s="18"/>
      <c r="CM604" s="18"/>
      <c r="CN604" s="18"/>
      <c r="CQ604" s="18"/>
      <c r="CS604" s="18"/>
      <c r="DD604" s="18"/>
    </row>
    <row r="605" spans="3:108" x14ac:dyDescent="0.3">
      <c r="C605" s="25"/>
      <c r="D605" s="12"/>
      <c r="E605" s="14"/>
      <c r="H605" s="16"/>
      <c r="I605" s="11"/>
      <c r="J605" s="39"/>
      <c r="K605" s="39"/>
      <c r="L605" s="39"/>
      <c r="M605" s="39"/>
      <c r="N605" s="42"/>
      <c r="O605" s="8"/>
      <c r="P605" s="9"/>
      <c r="Q605" s="9"/>
      <c r="R605" s="8"/>
      <c r="S605" s="9"/>
      <c r="T605" s="9"/>
      <c r="U605" s="8"/>
      <c r="V605" s="9"/>
      <c r="W605" s="9"/>
      <c r="X605" s="9"/>
      <c r="Y605" s="8"/>
      <c r="Z605" s="9"/>
      <c r="AA605" s="8"/>
      <c r="AC605" s="8"/>
      <c r="AO605" s="8"/>
      <c r="AQ605" s="31"/>
      <c r="AT605" s="31"/>
      <c r="AU605" s="21"/>
      <c r="AV605" s="23"/>
      <c r="BI605" s="18"/>
      <c r="BK605" s="54"/>
      <c r="BM605" s="18"/>
      <c r="BO605" s="18"/>
      <c r="BQ605" s="18"/>
      <c r="BR605" s="18"/>
      <c r="BY605" s="18"/>
      <c r="CB605" s="18"/>
      <c r="CG605" s="18"/>
      <c r="CK605" s="18"/>
      <c r="CM605" s="18"/>
      <c r="CN605" s="18"/>
      <c r="CQ605" s="18"/>
      <c r="CS605" s="18"/>
      <c r="DD605" s="18"/>
    </row>
    <row r="606" spans="3:108" x14ac:dyDescent="0.3">
      <c r="C606" s="25"/>
      <c r="D606" s="12"/>
      <c r="E606" s="14"/>
      <c r="H606" s="16"/>
      <c r="I606" s="11"/>
      <c r="J606" s="39"/>
      <c r="K606" s="39"/>
      <c r="L606" s="39"/>
      <c r="M606" s="39"/>
      <c r="N606" s="42"/>
      <c r="O606" s="8"/>
      <c r="P606" s="9"/>
      <c r="Q606" s="9"/>
      <c r="R606" s="8"/>
      <c r="S606" s="9"/>
      <c r="T606" s="9"/>
      <c r="U606" s="8"/>
      <c r="V606" s="9"/>
      <c r="W606" s="9"/>
      <c r="X606" s="9"/>
      <c r="Y606" s="8"/>
      <c r="Z606" s="9"/>
      <c r="AA606" s="8"/>
      <c r="AC606" s="8"/>
      <c r="AO606" s="8"/>
      <c r="AQ606" s="31"/>
      <c r="AT606" s="31"/>
      <c r="AU606" s="21"/>
      <c r="AV606" s="23"/>
      <c r="BI606" s="18"/>
      <c r="BK606" s="54"/>
      <c r="BM606" s="18"/>
      <c r="BO606" s="18"/>
      <c r="BQ606" s="18"/>
      <c r="BR606" s="18"/>
      <c r="BY606" s="18"/>
      <c r="CB606" s="18"/>
      <c r="CG606" s="18"/>
      <c r="CK606" s="18"/>
      <c r="CM606" s="18"/>
      <c r="CN606" s="18"/>
      <c r="CQ606" s="18"/>
      <c r="CS606" s="18"/>
      <c r="DD606" s="18"/>
    </row>
    <row r="607" spans="3:108" x14ac:dyDescent="0.3">
      <c r="C607" s="25"/>
      <c r="D607" s="12"/>
      <c r="E607" s="14"/>
      <c r="H607" s="16"/>
      <c r="I607" s="11"/>
      <c r="J607" s="39"/>
      <c r="K607" s="39"/>
      <c r="L607" s="39"/>
      <c r="M607" s="39"/>
      <c r="N607" s="42"/>
      <c r="O607" s="8"/>
      <c r="P607" s="9"/>
      <c r="Q607" s="9"/>
      <c r="R607" s="8"/>
      <c r="S607" s="9"/>
      <c r="T607" s="9"/>
      <c r="U607" s="8"/>
      <c r="V607" s="9"/>
      <c r="W607" s="9"/>
      <c r="X607" s="9"/>
      <c r="Y607" s="8"/>
      <c r="Z607" s="9"/>
      <c r="AA607" s="8"/>
      <c r="AC607" s="8"/>
      <c r="AO607" s="8"/>
      <c r="AQ607" s="31"/>
      <c r="AT607" s="31"/>
      <c r="AU607" s="21"/>
      <c r="AV607" s="23"/>
      <c r="BI607" s="18"/>
      <c r="BK607" s="54"/>
      <c r="BM607" s="18"/>
      <c r="BO607" s="18"/>
      <c r="BQ607" s="18"/>
      <c r="BR607" s="18"/>
      <c r="BY607" s="18"/>
      <c r="CB607" s="18"/>
      <c r="CG607" s="18"/>
      <c r="CK607" s="18"/>
      <c r="CM607" s="18"/>
      <c r="CN607" s="18"/>
      <c r="CQ607" s="18"/>
      <c r="CS607" s="18"/>
      <c r="DD607" s="18"/>
    </row>
    <row r="608" spans="3:108" x14ac:dyDescent="0.3">
      <c r="C608" s="25"/>
      <c r="D608" s="12"/>
      <c r="E608" s="14"/>
      <c r="H608" s="16"/>
      <c r="I608" s="11"/>
      <c r="J608" s="39"/>
      <c r="K608" s="39"/>
      <c r="L608" s="39"/>
      <c r="M608" s="39"/>
      <c r="N608" s="42"/>
      <c r="O608" s="8"/>
      <c r="P608" s="9"/>
      <c r="Q608" s="9"/>
      <c r="R608" s="8"/>
      <c r="S608" s="9"/>
      <c r="T608" s="9"/>
      <c r="U608" s="8"/>
      <c r="V608" s="9"/>
      <c r="W608" s="9"/>
      <c r="X608" s="9"/>
      <c r="Y608" s="8"/>
      <c r="Z608" s="9"/>
      <c r="AA608" s="8"/>
      <c r="AC608" s="8"/>
      <c r="AO608" s="8"/>
      <c r="AQ608" s="31"/>
      <c r="AT608" s="31"/>
      <c r="AU608" s="21"/>
      <c r="AV608" s="23"/>
      <c r="BI608" s="18"/>
      <c r="BK608" s="54"/>
      <c r="BM608" s="18"/>
      <c r="BO608" s="18"/>
      <c r="BQ608" s="18"/>
      <c r="BR608" s="18"/>
      <c r="BY608" s="18"/>
      <c r="CB608" s="18"/>
      <c r="CG608" s="18"/>
      <c r="CK608" s="18"/>
      <c r="CM608" s="18"/>
      <c r="CN608" s="18"/>
      <c r="CQ608" s="18"/>
      <c r="CS608" s="18"/>
      <c r="DD608" s="18"/>
    </row>
    <row r="609" spans="3:108" x14ac:dyDescent="0.3">
      <c r="C609" s="25"/>
      <c r="D609" s="12"/>
      <c r="E609" s="14"/>
      <c r="H609" s="16"/>
      <c r="I609" s="11"/>
      <c r="J609" s="39"/>
      <c r="K609" s="39"/>
      <c r="L609" s="39"/>
      <c r="M609" s="39"/>
      <c r="N609" s="42"/>
      <c r="O609" s="8"/>
      <c r="P609" s="9"/>
      <c r="Q609" s="9"/>
      <c r="R609" s="8"/>
      <c r="S609" s="9"/>
      <c r="T609" s="9"/>
      <c r="U609" s="8"/>
      <c r="V609" s="9"/>
      <c r="W609" s="9"/>
      <c r="X609" s="9"/>
      <c r="Y609" s="8"/>
      <c r="Z609" s="9"/>
      <c r="AA609" s="8"/>
      <c r="AC609" s="8"/>
      <c r="AO609" s="8"/>
      <c r="AQ609" s="31"/>
      <c r="AT609" s="31"/>
      <c r="AU609" s="21"/>
      <c r="AV609" s="23"/>
      <c r="BI609" s="18"/>
      <c r="BK609" s="54"/>
      <c r="BM609" s="18"/>
      <c r="BO609" s="18"/>
      <c r="BQ609" s="18"/>
      <c r="BR609" s="18"/>
      <c r="BY609" s="18"/>
      <c r="CB609" s="18"/>
      <c r="CG609" s="18"/>
      <c r="CK609" s="18"/>
      <c r="CM609" s="18"/>
      <c r="CN609" s="18"/>
      <c r="CQ609" s="18"/>
      <c r="CS609" s="18"/>
      <c r="DD609" s="18"/>
    </row>
    <row r="610" spans="3:108" x14ac:dyDescent="0.3">
      <c r="C610" s="25"/>
      <c r="D610" s="12"/>
      <c r="E610" s="14"/>
      <c r="H610" s="16"/>
      <c r="I610" s="11"/>
      <c r="J610" s="39"/>
      <c r="K610" s="39"/>
      <c r="L610" s="39"/>
      <c r="M610" s="39"/>
      <c r="N610" s="42"/>
      <c r="O610" s="8"/>
      <c r="P610" s="9"/>
      <c r="Q610" s="9"/>
      <c r="R610" s="8"/>
      <c r="S610" s="9"/>
      <c r="T610" s="9"/>
      <c r="U610" s="8"/>
      <c r="V610" s="9"/>
      <c r="W610" s="9"/>
      <c r="X610" s="9"/>
      <c r="Y610" s="8"/>
      <c r="Z610" s="9"/>
      <c r="AA610" s="8"/>
      <c r="AC610" s="8"/>
      <c r="AO610" s="8"/>
      <c r="AQ610" s="31"/>
      <c r="AT610" s="31"/>
      <c r="AU610" s="21"/>
      <c r="AV610" s="23"/>
      <c r="BI610" s="18"/>
      <c r="BK610" s="54"/>
      <c r="BM610" s="18"/>
      <c r="BO610" s="18"/>
      <c r="BQ610" s="18"/>
      <c r="BR610" s="18"/>
      <c r="BY610" s="18"/>
      <c r="CB610" s="18"/>
      <c r="CG610" s="18"/>
      <c r="CK610" s="18"/>
      <c r="CM610" s="18"/>
      <c r="CN610" s="18"/>
      <c r="CQ610" s="18"/>
      <c r="CS610" s="18"/>
      <c r="DD610" s="18"/>
    </row>
    <row r="611" spans="3:108" x14ac:dyDescent="0.3">
      <c r="C611" s="25"/>
      <c r="D611" s="12"/>
      <c r="E611" s="14"/>
      <c r="H611" s="16"/>
      <c r="I611" s="11"/>
      <c r="J611" s="39"/>
      <c r="K611" s="39"/>
      <c r="L611" s="39"/>
      <c r="M611" s="39"/>
      <c r="N611" s="42"/>
      <c r="O611" s="8"/>
      <c r="P611" s="9"/>
      <c r="Q611" s="9"/>
      <c r="R611" s="8"/>
      <c r="S611" s="9"/>
      <c r="T611" s="9"/>
      <c r="U611" s="8"/>
      <c r="V611" s="9"/>
      <c r="W611" s="9"/>
      <c r="X611" s="9"/>
      <c r="Y611" s="8"/>
      <c r="Z611" s="9"/>
      <c r="AA611" s="8"/>
      <c r="AC611" s="8"/>
      <c r="AO611" s="8"/>
      <c r="AQ611" s="31"/>
      <c r="AT611" s="31"/>
      <c r="AU611" s="21"/>
      <c r="AV611" s="23"/>
      <c r="BI611" s="18"/>
      <c r="BK611" s="54"/>
      <c r="BM611" s="18"/>
      <c r="BO611" s="18"/>
      <c r="BQ611" s="18"/>
      <c r="BR611" s="18"/>
      <c r="BY611" s="18"/>
      <c r="CB611" s="18"/>
      <c r="CG611" s="18"/>
      <c r="CK611" s="18"/>
      <c r="CM611" s="18"/>
      <c r="CN611" s="18"/>
      <c r="CQ611" s="18"/>
      <c r="CS611" s="18"/>
      <c r="DD611" s="18"/>
    </row>
    <row r="612" spans="3:108" x14ac:dyDescent="0.3">
      <c r="C612" s="25"/>
      <c r="D612" s="12"/>
      <c r="E612" s="14"/>
      <c r="H612" s="16"/>
      <c r="I612" s="11"/>
      <c r="J612" s="39"/>
      <c r="K612" s="39"/>
      <c r="L612" s="39"/>
      <c r="M612" s="39"/>
      <c r="N612" s="42"/>
      <c r="O612" s="8"/>
      <c r="P612" s="9"/>
      <c r="Q612" s="9"/>
      <c r="R612" s="8"/>
      <c r="S612" s="9"/>
      <c r="T612" s="9"/>
      <c r="U612" s="8"/>
      <c r="V612" s="9"/>
      <c r="W612" s="9"/>
      <c r="X612" s="9"/>
      <c r="Y612" s="8"/>
      <c r="Z612" s="9"/>
      <c r="AA612" s="8"/>
      <c r="AC612" s="8"/>
      <c r="AO612" s="8"/>
      <c r="AQ612" s="31"/>
      <c r="AT612" s="31"/>
      <c r="AU612" s="21"/>
      <c r="AV612" s="23"/>
      <c r="BI612" s="18"/>
      <c r="BK612" s="54"/>
      <c r="BM612" s="18"/>
      <c r="BO612" s="18"/>
      <c r="BQ612" s="18"/>
      <c r="BR612" s="18"/>
      <c r="BY612" s="18"/>
      <c r="CB612" s="18"/>
      <c r="CG612" s="18"/>
      <c r="CK612" s="18"/>
      <c r="CM612" s="18"/>
      <c r="CN612" s="18"/>
      <c r="CQ612" s="18"/>
      <c r="CS612" s="18"/>
      <c r="DD612" s="18"/>
    </row>
    <row r="613" spans="3:108" x14ac:dyDescent="0.3">
      <c r="C613" s="25"/>
      <c r="D613" s="12"/>
      <c r="E613" s="14"/>
      <c r="H613" s="16"/>
      <c r="I613" s="11"/>
      <c r="J613" s="39"/>
      <c r="K613" s="39"/>
      <c r="L613" s="39"/>
      <c r="M613" s="39"/>
      <c r="N613" s="42"/>
      <c r="O613" s="8"/>
      <c r="P613" s="9"/>
      <c r="Q613" s="9"/>
      <c r="R613" s="8"/>
      <c r="S613" s="9"/>
      <c r="T613" s="9"/>
      <c r="U613" s="8"/>
      <c r="V613" s="9"/>
      <c r="W613" s="9"/>
      <c r="X613" s="9"/>
      <c r="Y613" s="8"/>
      <c r="Z613" s="9"/>
      <c r="AA613" s="8"/>
      <c r="AC613" s="8"/>
      <c r="AO613" s="8"/>
      <c r="AQ613" s="31"/>
      <c r="AT613" s="31"/>
      <c r="AU613" s="21"/>
      <c r="AV613" s="23"/>
      <c r="BI613" s="18"/>
      <c r="BK613" s="54"/>
      <c r="BM613" s="18"/>
      <c r="BO613" s="18"/>
      <c r="BQ613" s="18"/>
      <c r="BR613" s="18"/>
      <c r="BY613" s="18"/>
      <c r="CB613" s="18"/>
      <c r="CG613" s="18"/>
      <c r="CK613" s="18"/>
      <c r="CM613" s="18"/>
      <c r="CN613" s="18"/>
      <c r="CQ613" s="18"/>
      <c r="CS613" s="18"/>
      <c r="DD613" s="18"/>
    </row>
    <row r="614" spans="3:108" x14ac:dyDescent="0.3">
      <c r="C614" s="25"/>
      <c r="D614" s="12"/>
      <c r="E614" s="14"/>
      <c r="H614" s="16"/>
      <c r="I614" s="11"/>
      <c r="J614" s="39"/>
      <c r="K614" s="39"/>
      <c r="L614" s="39"/>
      <c r="M614" s="39"/>
      <c r="N614" s="42"/>
      <c r="O614" s="8"/>
      <c r="P614" s="9"/>
      <c r="Q614" s="9"/>
      <c r="R614" s="8"/>
      <c r="S614" s="9"/>
      <c r="T614" s="9"/>
      <c r="U614" s="8"/>
      <c r="V614" s="9"/>
      <c r="W614" s="9"/>
      <c r="X614" s="9"/>
      <c r="Y614" s="8"/>
      <c r="Z614" s="9"/>
      <c r="AA614" s="8"/>
      <c r="AC614" s="8"/>
      <c r="AO614" s="8"/>
      <c r="AQ614" s="31"/>
      <c r="AT614" s="31"/>
      <c r="AU614" s="21"/>
      <c r="AV614" s="23"/>
      <c r="BI614" s="18"/>
      <c r="BK614" s="54"/>
      <c r="BM614" s="18"/>
      <c r="BO614" s="18"/>
      <c r="BQ614" s="18"/>
      <c r="BR614" s="18"/>
      <c r="BY614" s="18"/>
      <c r="CB614" s="18"/>
      <c r="CG614" s="18"/>
      <c r="CK614" s="18"/>
      <c r="CM614" s="18"/>
      <c r="CN614" s="18"/>
      <c r="CQ614" s="18"/>
      <c r="CS614" s="18"/>
      <c r="DD614" s="18"/>
    </row>
    <row r="615" spans="3:108" x14ac:dyDescent="0.3">
      <c r="C615" s="25"/>
      <c r="D615" s="12"/>
      <c r="E615" s="14"/>
      <c r="H615" s="16"/>
      <c r="I615" s="11"/>
      <c r="J615" s="39"/>
      <c r="K615" s="39"/>
      <c r="L615" s="39"/>
      <c r="M615" s="39"/>
      <c r="N615" s="42"/>
      <c r="O615" s="8"/>
      <c r="P615" s="9"/>
      <c r="Q615" s="9"/>
      <c r="R615" s="8"/>
      <c r="S615" s="9"/>
      <c r="T615" s="9"/>
      <c r="U615" s="8"/>
      <c r="V615" s="9"/>
      <c r="W615" s="9"/>
      <c r="X615" s="9"/>
      <c r="Y615" s="8"/>
      <c r="Z615" s="9"/>
      <c r="AA615" s="8"/>
      <c r="AC615" s="8"/>
      <c r="AO615" s="8"/>
      <c r="AQ615" s="31"/>
      <c r="AT615" s="31"/>
      <c r="AU615" s="21"/>
      <c r="AV615" s="23"/>
      <c r="BI615" s="18"/>
      <c r="BK615" s="54"/>
      <c r="BM615" s="18"/>
      <c r="BO615" s="18"/>
      <c r="BQ615" s="18"/>
      <c r="BR615" s="18"/>
      <c r="BY615" s="18"/>
      <c r="CB615" s="18"/>
      <c r="CG615" s="18"/>
      <c r="CK615" s="18"/>
      <c r="CM615" s="18"/>
      <c r="CN615" s="18"/>
      <c r="CQ615" s="18"/>
      <c r="CS615" s="18"/>
      <c r="DD615" s="18"/>
    </row>
    <row r="616" spans="3:108" x14ac:dyDescent="0.3">
      <c r="C616" s="25"/>
      <c r="D616" s="12"/>
      <c r="E616" s="14"/>
      <c r="H616" s="16"/>
      <c r="I616" s="11"/>
      <c r="J616" s="39"/>
      <c r="K616" s="39"/>
      <c r="L616" s="39"/>
      <c r="M616" s="39"/>
      <c r="N616" s="42"/>
      <c r="O616" s="8"/>
      <c r="P616" s="9"/>
      <c r="Q616" s="9"/>
      <c r="R616" s="8"/>
      <c r="S616" s="9"/>
      <c r="T616" s="9"/>
      <c r="U616" s="8"/>
      <c r="V616" s="9"/>
      <c r="W616" s="9"/>
      <c r="X616" s="9"/>
      <c r="Y616" s="8"/>
      <c r="Z616" s="9"/>
      <c r="AA616" s="8"/>
      <c r="AC616" s="8"/>
      <c r="AO616" s="8"/>
      <c r="AQ616" s="31"/>
      <c r="AT616" s="31"/>
      <c r="AU616" s="21"/>
      <c r="AV616" s="23"/>
      <c r="BI616" s="18"/>
      <c r="BK616" s="54"/>
      <c r="BM616" s="18"/>
      <c r="BO616" s="18"/>
      <c r="BQ616" s="18"/>
      <c r="BR616" s="18"/>
      <c r="BY616" s="18"/>
      <c r="CB616" s="18"/>
      <c r="CG616" s="18"/>
      <c r="CK616" s="18"/>
      <c r="CM616" s="18"/>
      <c r="CN616" s="18"/>
      <c r="CQ616" s="18"/>
      <c r="CS616" s="18"/>
      <c r="DD616" s="18"/>
    </row>
    <row r="617" spans="3:108" x14ac:dyDescent="0.3">
      <c r="C617" s="25"/>
      <c r="D617" s="12"/>
      <c r="E617" s="14"/>
      <c r="H617" s="16"/>
      <c r="I617" s="11"/>
      <c r="J617" s="39"/>
      <c r="K617" s="39"/>
      <c r="L617" s="39"/>
      <c r="M617" s="39"/>
      <c r="N617" s="42"/>
      <c r="O617" s="8"/>
      <c r="P617" s="9"/>
      <c r="Q617" s="9"/>
      <c r="R617" s="8"/>
      <c r="S617" s="9"/>
      <c r="T617" s="9"/>
      <c r="U617" s="8"/>
      <c r="V617" s="9"/>
      <c r="W617" s="9"/>
      <c r="X617" s="9"/>
      <c r="Y617" s="8"/>
      <c r="Z617" s="9"/>
      <c r="AA617" s="8"/>
      <c r="AC617" s="8"/>
      <c r="AO617" s="8"/>
      <c r="AQ617" s="31"/>
      <c r="AT617" s="31"/>
      <c r="AU617" s="21"/>
      <c r="AV617" s="23"/>
      <c r="BI617" s="18"/>
      <c r="BK617" s="54"/>
      <c r="BM617" s="18"/>
      <c r="BO617" s="18"/>
      <c r="BQ617" s="18"/>
      <c r="BR617" s="18"/>
      <c r="BY617" s="18"/>
      <c r="CB617" s="18"/>
      <c r="CG617" s="18"/>
      <c r="CK617" s="18"/>
      <c r="CM617" s="18"/>
      <c r="CN617" s="18"/>
      <c r="CQ617" s="18"/>
      <c r="CS617" s="18"/>
      <c r="DD617" s="18"/>
    </row>
    <row r="618" spans="3:108" x14ac:dyDescent="0.3">
      <c r="C618" s="25"/>
      <c r="D618" s="12"/>
      <c r="E618" s="14"/>
      <c r="H618" s="16"/>
      <c r="I618" s="11"/>
      <c r="J618" s="39"/>
      <c r="K618" s="39"/>
      <c r="L618" s="39"/>
      <c r="M618" s="39"/>
      <c r="N618" s="42"/>
      <c r="O618" s="8"/>
      <c r="P618" s="9"/>
      <c r="Q618" s="9"/>
      <c r="R618" s="8"/>
      <c r="S618" s="9"/>
      <c r="T618" s="9"/>
      <c r="U618" s="8"/>
      <c r="V618" s="9"/>
      <c r="W618" s="9"/>
      <c r="X618" s="9"/>
      <c r="Y618" s="8"/>
      <c r="Z618" s="9"/>
      <c r="AA618" s="8"/>
      <c r="AC618" s="8"/>
      <c r="AO618" s="8"/>
      <c r="AQ618" s="31"/>
      <c r="AT618" s="31"/>
      <c r="AU618" s="21"/>
      <c r="AV618" s="23"/>
      <c r="BI618" s="18"/>
      <c r="BK618" s="54"/>
      <c r="BM618" s="18"/>
      <c r="BO618" s="18"/>
      <c r="BQ618" s="18"/>
      <c r="BR618" s="18"/>
      <c r="BY618" s="18"/>
      <c r="CB618" s="18"/>
      <c r="CG618" s="18"/>
      <c r="CK618" s="18"/>
      <c r="CM618" s="18"/>
      <c r="CN618" s="18"/>
      <c r="CQ618" s="18"/>
      <c r="CS618" s="18"/>
      <c r="DD618" s="18"/>
    </row>
    <row r="619" spans="3:108" x14ac:dyDescent="0.3">
      <c r="C619" s="25"/>
      <c r="D619" s="12"/>
      <c r="E619" s="14"/>
      <c r="H619" s="16"/>
      <c r="I619" s="11"/>
      <c r="J619" s="39"/>
      <c r="K619" s="39"/>
      <c r="L619" s="39"/>
      <c r="M619" s="39"/>
      <c r="N619" s="42"/>
      <c r="O619" s="8"/>
      <c r="P619" s="9"/>
      <c r="Q619" s="9"/>
      <c r="R619" s="8"/>
      <c r="S619" s="9"/>
      <c r="T619" s="9"/>
      <c r="U619" s="8"/>
      <c r="V619" s="9"/>
      <c r="W619" s="9"/>
      <c r="X619" s="9"/>
      <c r="Y619" s="8"/>
      <c r="Z619" s="9"/>
      <c r="AA619" s="8"/>
      <c r="AC619" s="8"/>
      <c r="AO619" s="8"/>
      <c r="AQ619" s="31"/>
      <c r="AT619" s="31"/>
      <c r="AU619" s="21"/>
      <c r="AV619" s="23"/>
      <c r="BI619" s="18"/>
      <c r="BK619" s="54"/>
      <c r="BM619" s="18"/>
      <c r="BO619" s="18"/>
      <c r="BQ619" s="18"/>
      <c r="BR619" s="18"/>
      <c r="BY619" s="18"/>
      <c r="CB619" s="18"/>
      <c r="CG619" s="18"/>
      <c r="CK619" s="18"/>
      <c r="CM619" s="18"/>
      <c r="CN619" s="18"/>
      <c r="CQ619" s="18"/>
      <c r="CS619" s="18"/>
      <c r="DD619" s="18"/>
    </row>
    <row r="620" spans="3:108" x14ac:dyDescent="0.3">
      <c r="C620" s="25"/>
      <c r="D620" s="12"/>
      <c r="E620" s="14"/>
      <c r="H620" s="16"/>
      <c r="I620" s="11"/>
      <c r="J620" s="39"/>
      <c r="K620" s="39"/>
      <c r="L620" s="39"/>
      <c r="M620" s="39"/>
      <c r="N620" s="42"/>
      <c r="O620" s="8"/>
      <c r="P620" s="9"/>
      <c r="Q620" s="9"/>
      <c r="R620" s="8"/>
      <c r="S620" s="9"/>
      <c r="T620" s="9"/>
      <c r="U620" s="8"/>
      <c r="V620" s="9"/>
      <c r="W620" s="9"/>
      <c r="X620" s="9"/>
      <c r="Y620" s="8"/>
      <c r="Z620" s="9"/>
      <c r="AA620" s="8"/>
      <c r="AC620" s="8"/>
      <c r="AO620" s="8"/>
      <c r="AQ620" s="31"/>
      <c r="AT620" s="31"/>
      <c r="AU620" s="21"/>
      <c r="AV620" s="23"/>
      <c r="BI620" s="18"/>
      <c r="BK620" s="54"/>
      <c r="BM620" s="18"/>
      <c r="BO620" s="18"/>
      <c r="BQ620" s="18"/>
      <c r="BR620" s="18"/>
      <c r="BY620" s="18"/>
      <c r="CB620" s="18"/>
      <c r="CG620" s="18"/>
      <c r="CK620" s="18"/>
      <c r="CM620" s="18"/>
      <c r="CN620" s="18"/>
      <c r="CQ620" s="18"/>
      <c r="CS620" s="18"/>
      <c r="DD620" s="18"/>
    </row>
    <row r="621" spans="3:108" x14ac:dyDescent="0.3">
      <c r="C621" s="25"/>
      <c r="D621" s="12"/>
      <c r="E621" s="14"/>
      <c r="H621" s="16"/>
      <c r="I621" s="11"/>
      <c r="J621" s="39"/>
      <c r="K621" s="39"/>
      <c r="L621" s="39"/>
      <c r="M621" s="39"/>
      <c r="N621" s="42"/>
      <c r="O621" s="8"/>
      <c r="P621" s="9"/>
      <c r="Q621" s="9"/>
      <c r="R621" s="8"/>
      <c r="S621" s="9"/>
      <c r="T621" s="9"/>
      <c r="U621" s="8"/>
      <c r="V621" s="9"/>
      <c r="W621" s="9"/>
      <c r="X621" s="9"/>
      <c r="Y621" s="8"/>
      <c r="Z621" s="9"/>
      <c r="AA621" s="8"/>
      <c r="AC621" s="8"/>
      <c r="AO621" s="8"/>
      <c r="AQ621" s="31"/>
      <c r="AT621" s="31"/>
      <c r="AU621" s="21"/>
      <c r="AV621" s="23"/>
      <c r="BI621" s="18"/>
      <c r="BK621" s="54"/>
      <c r="BM621" s="18"/>
      <c r="BO621" s="18"/>
      <c r="BQ621" s="18"/>
      <c r="BR621" s="18"/>
      <c r="BY621" s="18"/>
      <c r="CB621" s="18"/>
      <c r="CG621" s="18"/>
      <c r="CK621" s="18"/>
      <c r="CM621" s="18"/>
      <c r="CN621" s="18"/>
      <c r="CQ621" s="18"/>
      <c r="CS621" s="18"/>
      <c r="DD621" s="18"/>
    </row>
    <row r="622" spans="3:108" x14ac:dyDescent="0.3">
      <c r="C622" s="25"/>
      <c r="D622" s="12"/>
      <c r="E622" s="14"/>
      <c r="H622" s="16"/>
      <c r="I622" s="11"/>
      <c r="J622" s="39"/>
      <c r="K622" s="39"/>
      <c r="L622" s="39"/>
      <c r="M622" s="39"/>
      <c r="N622" s="42"/>
      <c r="O622" s="8"/>
      <c r="P622" s="9"/>
      <c r="Q622" s="9"/>
      <c r="R622" s="8"/>
      <c r="S622" s="9"/>
      <c r="T622" s="9"/>
      <c r="U622" s="8"/>
      <c r="V622" s="9"/>
      <c r="W622" s="9"/>
      <c r="X622" s="9"/>
      <c r="Y622" s="8"/>
      <c r="Z622" s="9"/>
      <c r="AA622" s="8"/>
      <c r="AC622" s="8"/>
      <c r="AO622" s="8"/>
      <c r="AQ622" s="31"/>
      <c r="AT622" s="31"/>
      <c r="AU622" s="21"/>
      <c r="AV622" s="23"/>
      <c r="BI622" s="18"/>
      <c r="BK622" s="54"/>
      <c r="BM622" s="18"/>
      <c r="BO622" s="18"/>
      <c r="BQ622" s="18"/>
      <c r="BR622" s="18"/>
      <c r="BY622" s="18"/>
      <c r="CB622" s="18"/>
      <c r="CG622" s="18"/>
      <c r="CK622" s="18"/>
      <c r="CM622" s="18"/>
      <c r="CN622" s="18"/>
      <c r="CQ622" s="18"/>
      <c r="CS622" s="18"/>
      <c r="DD622" s="18"/>
    </row>
    <row r="623" spans="3:108" x14ac:dyDescent="0.3">
      <c r="C623" s="25"/>
      <c r="D623" s="12"/>
      <c r="E623" s="14"/>
      <c r="H623" s="16"/>
      <c r="I623" s="11"/>
      <c r="J623" s="39"/>
      <c r="K623" s="39"/>
      <c r="L623" s="39"/>
      <c r="M623" s="39"/>
      <c r="N623" s="42"/>
      <c r="O623" s="8"/>
      <c r="P623" s="9"/>
      <c r="Q623" s="9"/>
      <c r="R623" s="8"/>
      <c r="S623" s="9"/>
      <c r="T623" s="9"/>
      <c r="U623" s="8"/>
      <c r="V623" s="9"/>
      <c r="W623" s="9"/>
      <c r="X623" s="9"/>
      <c r="Y623" s="8"/>
      <c r="Z623" s="9"/>
      <c r="AA623" s="8"/>
      <c r="AC623" s="8"/>
      <c r="AO623" s="8"/>
      <c r="AQ623" s="31"/>
      <c r="AT623" s="31"/>
      <c r="AU623" s="21"/>
      <c r="AV623" s="23"/>
      <c r="BI623" s="18"/>
      <c r="BK623" s="54"/>
      <c r="BM623" s="18"/>
      <c r="BO623" s="18"/>
      <c r="BQ623" s="18"/>
      <c r="BR623" s="18"/>
      <c r="BY623" s="18"/>
      <c r="CB623" s="18"/>
      <c r="CG623" s="18"/>
      <c r="CK623" s="18"/>
      <c r="CM623" s="18"/>
      <c r="CN623" s="18"/>
      <c r="CQ623" s="18"/>
      <c r="CS623" s="18"/>
      <c r="DD623" s="18"/>
    </row>
    <row r="624" spans="3:108" x14ac:dyDescent="0.3">
      <c r="C624" s="25"/>
      <c r="D624" s="12"/>
      <c r="E624" s="14"/>
      <c r="H624" s="16"/>
      <c r="I624" s="11"/>
      <c r="J624" s="39"/>
      <c r="K624" s="39"/>
      <c r="L624" s="39"/>
      <c r="M624" s="39"/>
      <c r="N624" s="42"/>
      <c r="O624" s="8"/>
      <c r="P624" s="9"/>
      <c r="Q624" s="9"/>
      <c r="R624" s="8"/>
      <c r="S624" s="9"/>
      <c r="T624" s="9"/>
      <c r="U624" s="8"/>
      <c r="V624" s="9"/>
      <c r="W624" s="9"/>
      <c r="X624" s="9"/>
      <c r="Y624" s="8"/>
      <c r="Z624" s="9"/>
      <c r="AA624" s="8"/>
      <c r="AC624" s="8"/>
      <c r="AO624" s="8"/>
      <c r="AQ624" s="31"/>
      <c r="AT624" s="31"/>
      <c r="AU624" s="21"/>
      <c r="AV624" s="23"/>
      <c r="BI624" s="18"/>
      <c r="BK624" s="54"/>
      <c r="BM624" s="18"/>
      <c r="BO624" s="18"/>
      <c r="BQ624" s="18"/>
      <c r="BR624" s="18"/>
      <c r="BY624" s="18"/>
      <c r="CB624" s="18"/>
      <c r="CG624" s="18"/>
      <c r="CK624" s="18"/>
      <c r="CM624" s="18"/>
      <c r="CN624" s="18"/>
      <c r="CQ624" s="18"/>
      <c r="CS624" s="18"/>
      <c r="DD624" s="18"/>
    </row>
    <row r="625" spans="3:108" x14ac:dyDescent="0.3">
      <c r="C625" s="25"/>
      <c r="D625" s="12"/>
      <c r="E625" s="14"/>
      <c r="H625" s="16"/>
      <c r="I625" s="11"/>
      <c r="J625" s="39"/>
      <c r="K625" s="39"/>
      <c r="L625" s="39"/>
      <c r="M625" s="39"/>
      <c r="N625" s="42"/>
      <c r="O625" s="8"/>
      <c r="P625" s="9"/>
      <c r="Q625" s="9"/>
      <c r="R625" s="8"/>
      <c r="S625" s="9"/>
      <c r="T625" s="9"/>
      <c r="U625" s="8"/>
      <c r="V625" s="9"/>
      <c r="W625" s="9"/>
      <c r="X625" s="9"/>
      <c r="Y625" s="8"/>
      <c r="Z625" s="9"/>
      <c r="AA625" s="8"/>
      <c r="AC625" s="8"/>
      <c r="AO625" s="8"/>
      <c r="AQ625" s="31"/>
      <c r="AT625" s="31"/>
      <c r="AU625" s="21"/>
      <c r="AV625" s="23"/>
      <c r="BI625" s="18"/>
      <c r="BK625" s="54"/>
      <c r="BM625" s="18"/>
      <c r="BO625" s="18"/>
      <c r="BQ625" s="18"/>
      <c r="BR625" s="18"/>
      <c r="BY625" s="18"/>
      <c r="CB625" s="18"/>
      <c r="CG625" s="18"/>
      <c r="CK625" s="18"/>
      <c r="CM625" s="18"/>
      <c r="CN625" s="18"/>
      <c r="CQ625" s="18"/>
      <c r="CS625" s="18"/>
      <c r="DD625" s="18"/>
    </row>
    <row r="626" spans="3:108" x14ac:dyDescent="0.3">
      <c r="C626" s="25"/>
      <c r="D626" s="12"/>
      <c r="E626" s="14"/>
      <c r="H626" s="16"/>
      <c r="I626" s="11"/>
      <c r="J626" s="39"/>
      <c r="K626" s="39"/>
      <c r="L626" s="39"/>
      <c r="M626" s="39"/>
      <c r="N626" s="42"/>
      <c r="O626" s="8"/>
      <c r="P626" s="9"/>
      <c r="Q626" s="9"/>
      <c r="R626" s="8"/>
      <c r="S626" s="9"/>
      <c r="T626" s="9"/>
      <c r="U626" s="8"/>
      <c r="V626" s="9"/>
      <c r="W626" s="9"/>
      <c r="X626" s="9"/>
      <c r="Y626" s="8"/>
      <c r="Z626" s="9"/>
      <c r="AA626" s="8"/>
      <c r="AC626" s="8"/>
      <c r="AO626" s="8"/>
      <c r="AQ626" s="31"/>
      <c r="AT626" s="31"/>
      <c r="AU626" s="21"/>
      <c r="AV626" s="23"/>
      <c r="BI626" s="18"/>
      <c r="BK626" s="54"/>
      <c r="BM626" s="18"/>
      <c r="BO626" s="18"/>
      <c r="BQ626" s="18"/>
      <c r="BR626" s="18"/>
      <c r="BY626" s="18"/>
      <c r="CB626" s="18"/>
      <c r="CG626" s="18"/>
      <c r="CK626" s="18"/>
      <c r="CM626" s="18"/>
      <c r="CN626" s="18"/>
      <c r="CQ626" s="18"/>
      <c r="CS626" s="18"/>
      <c r="DD626" s="18"/>
    </row>
    <row r="627" spans="3:108" x14ac:dyDescent="0.3">
      <c r="C627" s="25"/>
      <c r="D627" s="12"/>
      <c r="E627" s="14"/>
      <c r="H627" s="16"/>
      <c r="I627" s="11"/>
      <c r="J627" s="39"/>
      <c r="K627" s="39"/>
      <c r="L627" s="39"/>
      <c r="M627" s="39"/>
      <c r="N627" s="42"/>
      <c r="O627" s="8"/>
      <c r="P627" s="9"/>
      <c r="Q627" s="9"/>
      <c r="R627" s="8"/>
      <c r="S627" s="9"/>
      <c r="T627" s="9"/>
      <c r="U627" s="8"/>
      <c r="V627" s="9"/>
      <c r="W627" s="9"/>
      <c r="X627" s="9"/>
      <c r="Y627" s="8"/>
      <c r="Z627" s="9"/>
      <c r="AA627" s="8"/>
      <c r="AC627" s="8"/>
      <c r="AO627" s="8"/>
      <c r="AQ627" s="31"/>
      <c r="AT627" s="31"/>
      <c r="AU627" s="21"/>
      <c r="AV627" s="23"/>
      <c r="BI627" s="18"/>
      <c r="BK627" s="54"/>
      <c r="BM627" s="18"/>
      <c r="BO627" s="18"/>
      <c r="BQ627" s="18"/>
      <c r="BR627" s="18"/>
      <c r="BY627" s="18"/>
      <c r="CB627" s="18"/>
      <c r="CG627" s="18"/>
      <c r="CK627" s="18"/>
      <c r="CM627" s="18"/>
      <c r="CN627" s="18"/>
      <c r="CQ627" s="18"/>
      <c r="CS627" s="18"/>
      <c r="DD627" s="18"/>
    </row>
    <row r="628" spans="3:108" x14ac:dyDescent="0.3">
      <c r="C628" s="25"/>
      <c r="D628" s="12"/>
      <c r="E628" s="14"/>
      <c r="H628" s="16"/>
      <c r="I628" s="11"/>
      <c r="J628" s="39"/>
      <c r="K628" s="39"/>
      <c r="L628" s="39"/>
      <c r="M628" s="39"/>
      <c r="N628" s="42"/>
      <c r="O628" s="8"/>
      <c r="P628" s="9"/>
      <c r="Q628" s="9"/>
      <c r="R628" s="8"/>
      <c r="S628" s="9"/>
      <c r="T628" s="9"/>
      <c r="U628" s="8"/>
      <c r="V628" s="9"/>
      <c r="W628" s="9"/>
      <c r="X628" s="9"/>
      <c r="Y628" s="8"/>
      <c r="Z628" s="9"/>
      <c r="AA628" s="8"/>
      <c r="AC628" s="8"/>
      <c r="AO628" s="8"/>
      <c r="AQ628" s="31"/>
      <c r="AT628" s="31"/>
      <c r="AU628" s="21"/>
      <c r="AV628" s="23"/>
      <c r="BI628" s="18"/>
      <c r="BK628" s="54"/>
      <c r="BM628" s="18"/>
      <c r="BO628" s="18"/>
      <c r="BQ628" s="18"/>
      <c r="BR628" s="18"/>
      <c r="BY628" s="18"/>
      <c r="CB628" s="18"/>
      <c r="CG628" s="18"/>
      <c r="CK628" s="18"/>
      <c r="CM628" s="18"/>
      <c r="CN628" s="18"/>
      <c r="CQ628" s="18"/>
      <c r="CS628" s="18"/>
      <c r="DD628" s="18"/>
    </row>
    <row r="629" spans="3:108" x14ac:dyDescent="0.3">
      <c r="C629" s="25"/>
      <c r="D629" s="12"/>
      <c r="E629" s="14"/>
      <c r="H629" s="16"/>
      <c r="I629" s="11"/>
      <c r="J629" s="39"/>
      <c r="K629" s="39"/>
      <c r="L629" s="39"/>
      <c r="M629" s="39"/>
      <c r="N629" s="42"/>
      <c r="O629" s="8"/>
      <c r="P629" s="9"/>
      <c r="Q629" s="9"/>
      <c r="R629" s="8"/>
      <c r="S629" s="9"/>
      <c r="T629" s="9"/>
      <c r="U629" s="8"/>
      <c r="V629" s="9"/>
      <c r="W629" s="9"/>
      <c r="X629" s="9"/>
      <c r="Y629" s="8"/>
      <c r="Z629" s="9"/>
      <c r="AA629" s="8"/>
      <c r="AC629" s="8"/>
      <c r="AO629" s="8"/>
      <c r="AQ629" s="31"/>
      <c r="AT629" s="31"/>
      <c r="AU629" s="21"/>
      <c r="AV629" s="23"/>
      <c r="BI629" s="18"/>
      <c r="BK629" s="54"/>
      <c r="BM629" s="18"/>
      <c r="BO629" s="18"/>
      <c r="BQ629" s="18"/>
      <c r="BR629" s="18"/>
      <c r="BY629" s="18"/>
      <c r="CB629" s="18"/>
      <c r="CG629" s="18"/>
      <c r="CK629" s="18"/>
      <c r="CM629" s="18"/>
      <c r="CN629" s="18"/>
      <c r="CQ629" s="18"/>
      <c r="CS629" s="18"/>
      <c r="DD629" s="18"/>
    </row>
    <row r="630" spans="3:108" x14ac:dyDescent="0.3">
      <c r="C630" s="25"/>
      <c r="D630" s="12"/>
      <c r="E630" s="14"/>
      <c r="H630" s="16"/>
      <c r="I630" s="11"/>
      <c r="J630" s="39"/>
      <c r="K630" s="39"/>
      <c r="L630" s="39"/>
      <c r="M630" s="39"/>
      <c r="N630" s="42"/>
      <c r="O630" s="8"/>
      <c r="P630" s="9"/>
      <c r="Q630" s="9"/>
      <c r="R630" s="8"/>
      <c r="S630" s="9"/>
      <c r="T630" s="9"/>
      <c r="U630" s="8"/>
      <c r="V630" s="9"/>
      <c r="W630" s="9"/>
      <c r="X630" s="9"/>
      <c r="Y630" s="8"/>
      <c r="Z630" s="9"/>
      <c r="AA630" s="8"/>
      <c r="AC630" s="8"/>
      <c r="AO630" s="8"/>
      <c r="AQ630" s="31"/>
      <c r="AT630" s="31"/>
      <c r="AU630" s="21"/>
      <c r="AV630" s="23"/>
      <c r="BI630" s="18"/>
      <c r="BK630" s="54"/>
      <c r="BM630" s="18"/>
      <c r="BO630" s="18"/>
      <c r="BQ630" s="18"/>
      <c r="BR630" s="18"/>
      <c r="BY630" s="18"/>
      <c r="CB630" s="18"/>
      <c r="CG630" s="18"/>
      <c r="CK630" s="18"/>
      <c r="CM630" s="18"/>
      <c r="CN630" s="18"/>
      <c r="CQ630" s="18"/>
      <c r="CS630" s="18"/>
      <c r="DD630" s="18"/>
    </row>
    <row r="631" spans="3:108" x14ac:dyDescent="0.3">
      <c r="C631" s="25"/>
      <c r="D631" s="12"/>
      <c r="E631" s="14"/>
      <c r="H631" s="16"/>
      <c r="I631" s="11"/>
      <c r="J631" s="39"/>
      <c r="K631" s="39"/>
      <c r="L631" s="39"/>
      <c r="M631" s="39"/>
      <c r="N631" s="42"/>
      <c r="O631" s="8"/>
      <c r="P631" s="9"/>
      <c r="Q631" s="9"/>
      <c r="R631" s="8"/>
      <c r="S631" s="9"/>
      <c r="T631" s="9"/>
      <c r="U631" s="8"/>
      <c r="V631" s="9"/>
      <c r="W631" s="9"/>
      <c r="X631" s="9"/>
      <c r="Y631" s="8"/>
      <c r="Z631" s="9"/>
      <c r="AA631" s="8"/>
      <c r="AC631" s="8"/>
      <c r="AO631" s="8"/>
      <c r="AQ631" s="31"/>
      <c r="AT631" s="31"/>
      <c r="AU631" s="21"/>
      <c r="AV631" s="23"/>
      <c r="BI631" s="18"/>
      <c r="BK631" s="54"/>
      <c r="BM631" s="18"/>
      <c r="BO631" s="18"/>
      <c r="BQ631" s="18"/>
      <c r="BR631" s="18"/>
      <c r="BY631" s="18"/>
      <c r="CB631" s="18"/>
      <c r="CG631" s="18"/>
      <c r="CK631" s="18"/>
      <c r="CM631" s="18"/>
      <c r="CN631" s="18"/>
      <c r="CQ631" s="18"/>
      <c r="CS631" s="18"/>
      <c r="DD631" s="18"/>
    </row>
    <row r="632" spans="3:108" x14ac:dyDescent="0.3">
      <c r="C632" s="25"/>
      <c r="D632" s="12"/>
      <c r="E632" s="14"/>
      <c r="H632" s="16"/>
      <c r="I632" s="11"/>
      <c r="J632" s="39"/>
      <c r="K632" s="39"/>
      <c r="L632" s="39"/>
      <c r="M632" s="39"/>
      <c r="N632" s="42"/>
      <c r="O632" s="8"/>
      <c r="P632" s="9"/>
      <c r="Q632" s="9"/>
      <c r="R632" s="8"/>
      <c r="S632" s="9"/>
      <c r="T632" s="9"/>
      <c r="U632" s="8"/>
      <c r="V632" s="9"/>
      <c r="W632" s="9"/>
      <c r="X632" s="9"/>
      <c r="Y632" s="8"/>
      <c r="Z632" s="9"/>
      <c r="AA632" s="8"/>
      <c r="AC632" s="8"/>
      <c r="AO632" s="8"/>
      <c r="AQ632" s="31"/>
      <c r="AT632" s="31"/>
      <c r="AU632" s="21"/>
      <c r="AV632" s="23"/>
      <c r="BI632" s="18"/>
      <c r="BK632" s="54"/>
      <c r="BM632" s="18"/>
      <c r="BO632" s="18"/>
      <c r="BQ632" s="18"/>
      <c r="BR632" s="18"/>
      <c r="BY632" s="18"/>
      <c r="CB632" s="18"/>
      <c r="CG632" s="18"/>
      <c r="CK632" s="18"/>
      <c r="CM632" s="18"/>
      <c r="CN632" s="18"/>
      <c r="CQ632" s="18"/>
      <c r="CS632" s="18"/>
      <c r="DD632" s="18"/>
    </row>
    <row r="633" spans="3:108" x14ac:dyDescent="0.3">
      <c r="C633" s="25"/>
      <c r="D633" s="12"/>
      <c r="E633" s="14"/>
      <c r="H633" s="16"/>
      <c r="I633" s="11"/>
      <c r="J633" s="39"/>
      <c r="K633" s="39"/>
      <c r="L633" s="39"/>
      <c r="M633" s="39"/>
      <c r="N633" s="42"/>
      <c r="O633" s="8"/>
      <c r="P633" s="9"/>
      <c r="Q633" s="9"/>
      <c r="R633" s="8"/>
      <c r="S633" s="9"/>
      <c r="T633" s="9"/>
      <c r="U633" s="8"/>
      <c r="V633" s="9"/>
      <c r="W633" s="9"/>
      <c r="X633" s="9"/>
      <c r="Y633" s="8"/>
      <c r="Z633" s="9"/>
      <c r="AA633" s="8"/>
      <c r="AC633" s="8"/>
      <c r="AO633" s="8"/>
      <c r="AQ633" s="31"/>
      <c r="AT633" s="31"/>
      <c r="AU633" s="21"/>
      <c r="AV633" s="23"/>
      <c r="BI633" s="18"/>
      <c r="BK633" s="54"/>
      <c r="BM633" s="18"/>
      <c r="BO633" s="18"/>
      <c r="BQ633" s="18"/>
      <c r="BR633" s="18"/>
      <c r="BY633" s="18"/>
      <c r="CB633" s="18"/>
      <c r="CG633" s="18"/>
      <c r="CK633" s="18"/>
      <c r="CM633" s="18"/>
      <c r="CN633" s="18"/>
      <c r="CQ633" s="18"/>
      <c r="CS633" s="18"/>
      <c r="DD633" s="18"/>
    </row>
    <row r="634" spans="3:108" x14ac:dyDescent="0.3">
      <c r="C634" s="25"/>
      <c r="D634" s="12"/>
      <c r="E634" s="14"/>
      <c r="H634" s="16"/>
      <c r="I634" s="11"/>
      <c r="J634" s="39"/>
      <c r="K634" s="39"/>
      <c r="L634" s="39"/>
      <c r="M634" s="39"/>
      <c r="N634" s="42"/>
      <c r="O634" s="8"/>
      <c r="P634" s="9"/>
      <c r="Q634" s="9"/>
      <c r="R634" s="8"/>
      <c r="S634" s="9"/>
      <c r="T634" s="9"/>
      <c r="U634" s="8"/>
      <c r="V634" s="9"/>
      <c r="W634" s="9"/>
      <c r="X634" s="9"/>
      <c r="Y634" s="8"/>
      <c r="Z634" s="9"/>
      <c r="AA634" s="8"/>
      <c r="AC634" s="8"/>
      <c r="AO634" s="8"/>
      <c r="AQ634" s="31"/>
      <c r="AT634" s="31"/>
      <c r="AU634" s="21"/>
      <c r="AV634" s="23"/>
      <c r="BI634" s="18"/>
      <c r="BK634" s="54"/>
      <c r="BM634" s="18"/>
      <c r="BO634" s="18"/>
      <c r="BQ634" s="18"/>
      <c r="BR634" s="18"/>
      <c r="BY634" s="18"/>
      <c r="CB634" s="18"/>
      <c r="CG634" s="18"/>
      <c r="CK634" s="18"/>
      <c r="CM634" s="18"/>
      <c r="CN634" s="18"/>
      <c r="CQ634" s="18"/>
      <c r="CS634" s="18"/>
      <c r="DD634" s="18"/>
    </row>
    <row r="635" spans="3:108" x14ac:dyDescent="0.3">
      <c r="C635" s="25"/>
      <c r="D635" s="12"/>
      <c r="E635" s="14"/>
      <c r="H635" s="16"/>
      <c r="I635" s="11"/>
      <c r="J635" s="39"/>
      <c r="K635" s="39"/>
      <c r="L635" s="39"/>
      <c r="M635" s="39"/>
      <c r="N635" s="42"/>
      <c r="O635" s="8"/>
      <c r="P635" s="9"/>
      <c r="Q635" s="9"/>
      <c r="R635" s="8"/>
      <c r="S635" s="9"/>
      <c r="T635" s="9"/>
      <c r="U635" s="8"/>
      <c r="V635" s="9"/>
      <c r="W635" s="9"/>
      <c r="X635" s="9"/>
      <c r="Y635" s="8"/>
      <c r="Z635" s="9"/>
      <c r="AA635" s="8"/>
      <c r="AC635" s="8"/>
      <c r="AO635" s="8"/>
      <c r="AQ635" s="31"/>
      <c r="AT635" s="31"/>
      <c r="AU635" s="21"/>
      <c r="AV635" s="23"/>
      <c r="BI635" s="18"/>
      <c r="BK635" s="54"/>
      <c r="BM635" s="18"/>
      <c r="BO635" s="18"/>
      <c r="BQ635" s="18"/>
      <c r="BR635" s="18"/>
      <c r="BY635" s="18"/>
      <c r="CB635" s="18"/>
      <c r="CG635" s="18"/>
      <c r="CK635" s="18"/>
      <c r="CM635" s="18"/>
      <c r="CN635" s="18"/>
      <c r="CQ635" s="18"/>
      <c r="CS635" s="18"/>
      <c r="DD635" s="18"/>
    </row>
    <row r="636" spans="3:108" x14ac:dyDescent="0.3">
      <c r="C636" s="25"/>
      <c r="D636" s="12"/>
      <c r="E636" s="14"/>
      <c r="H636" s="16"/>
      <c r="I636" s="11"/>
      <c r="J636" s="39"/>
      <c r="K636" s="39"/>
      <c r="L636" s="39"/>
      <c r="M636" s="39"/>
      <c r="N636" s="42"/>
      <c r="O636" s="8"/>
      <c r="P636" s="9"/>
      <c r="Q636" s="9"/>
      <c r="R636" s="8"/>
      <c r="S636" s="9"/>
      <c r="T636" s="9"/>
      <c r="U636" s="8"/>
      <c r="V636" s="9"/>
      <c r="W636" s="9"/>
      <c r="X636" s="9"/>
      <c r="Y636" s="8"/>
      <c r="Z636" s="9"/>
      <c r="AA636" s="8"/>
      <c r="AC636" s="8"/>
      <c r="AO636" s="8"/>
      <c r="AQ636" s="31"/>
      <c r="AT636" s="31"/>
      <c r="AU636" s="21"/>
      <c r="AV636" s="23"/>
      <c r="BI636" s="18"/>
      <c r="BK636" s="54"/>
      <c r="BM636" s="18"/>
      <c r="BO636" s="18"/>
      <c r="BQ636" s="18"/>
      <c r="BR636" s="18"/>
      <c r="BY636" s="18"/>
      <c r="CB636" s="18"/>
      <c r="CG636" s="18"/>
      <c r="CK636" s="18"/>
      <c r="CM636" s="18"/>
      <c r="CN636" s="18"/>
      <c r="CQ636" s="18"/>
      <c r="CS636" s="18"/>
      <c r="DD636" s="18"/>
    </row>
    <row r="637" spans="3:108" x14ac:dyDescent="0.3">
      <c r="C637" s="25"/>
      <c r="D637" s="12"/>
      <c r="E637" s="14"/>
      <c r="H637" s="16"/>
      <c r="I637" s="11"/>
      <c r="J637" s="39"/>
      <c r="K637" s="39"/>
      <c r="L637" s="39"/>
      <c r="M637" s="39"/>
      <c r="N637" s="42"/>
      <c r="O637" s="8"/>
      <c r="P637" s="9"/>
      <c r="Q637" s="9"/>
      <c r="R637" s="8"/>
      <c r="S637" s="9"/>
      <c r="T637" s="9"/>
      <c r="U637" s="8"/>
      <c r="V637" s="9"/>
      <c r="W637" s="9"/>
      <c r="X637" s="9"/>
      <c r="Y637" s="8"/>
      <c r="Z637" s="9"/>
      <c r="AA637" s="8"/>
      <c r="AC637" s="8"/>
      <c r="AO637" s="8"/>
      <c r="AQ637" s="31"/>
      <c r="AT637" s="31"/>
      <c r="AU637" s="21"/>
      <c r="AV637" s="23"/>
      <c r="BI637" s="18"/>
      <c r="BK637" s="54"/>
      <c r="BM637" s="18"/>
      <c r="BO637" s="18"/>
      <c r="BQ637" s="18"/>
      <c r="BR637" s="18"/>
      <c r="BY637" s="18"/>
      <c r="CB637" s="18"/>
      <c r="CG637" s="18"/>
      <c r="CK637" s="18"/>
      <c r="CM637" s="18"/>
      <c r="CN637" s="18"/>
      <c r="CQ637" s="18"/>
      <c r="CS637" s="18"/>
      <c r="DD637" s="18"/>
    </row>
    <row r="638" spans="3:108" x14ac:dyDescent="0.3">
      <c r="C638" s="25"/>
      <c r="D638" s="12"/>
      <c r="E638" s="14"/>
      <c r="H638" s="16"/>
      <c r="I638" s="11"/>
      <c r="J638" s="39"/>
      <c r="K638" s="39"/>
      <c r="L638" s="39"/>
      <c r="M638" s="39"/>
      <c r="N638" s="42"/>
      <c r="O638" s="8"/>
      <c r="P638" s="9"/>
      <c r="Q638" s="9"/>
      <c r="R638" s="8"/>
      <c r="S638" s="9"/>
      <c r="T638" s="9"/>
      <c r="U638" s="8"/>
      <c r="V638" s="9"/>
      <c r="W638" s="9"/>
      <c r="X638" s="9"/>
      <c r="Y638" s="8"/>
      <c r="Z638" s="9"/>
      <c r="AA638" s="8"/>
      <c r="AC638" s="8"/>
      <c r="AO638" s="8"/>
      <c r="AQ638" s="31"/>
      <c r="AT638" s="31"/>
      <c r="AU638" s="21"/>
      <c r="AV638" s="23"/>
      <c r="BI638" s="18"/>
      <c r="BK638" s="54"/>
      <c r="BM638" s="18"/>
      <c r="BO638" s="18"/>
      <c r="BQ638" s="18"/>
      <c r="BR638" s="18"/>
      <c r="BY638" s="18"/>
      <c r="CB638" s="18"/>
      <c r="CG638" s="18"/>
      <c r="CK638" s="18"/>
      <c r="CM638" s="18"/>
      <c r="CN638" s="18"/>
      <c r="CQ638" s="18"/>
      <c r="CS638" s="18"/>
      <c r="DD638" s="18"/>
    </row>
    <row r="639" spans="3:108" x14ac:dyDescent="0.3">
      <c r="C639" s="25"/>
      <c r="D639" s="12"/>
      <c r="E639" s="14"/>
      <c r="H639" s="16"/>
      <c r="I639" s="11"/>
      <c r="J639" s="39"/>
      <c r="K639" s="39"/>
      <c r="L639" s="39"/>
      <c r="M639" s="39"/>
      <c r="N639" s="42"/>
      <c r="O639" s="8"/>
      <c r="P639" s="9"/>
      <c r="Q639" s="9"/>
      <c r="R639" s="8"/>
      <c r="S639" s="9"/>
      <c r="T639" s="9"/>
      <c r="U639" s="8"/>
      <c r="V639" s="9"/>
      <c r="W639" s="9"/>
      <c r="X639" s="9"/>
      <c r="Y639" s="8"/>
      <c r="Z639" s="9"/>
      <c r="AA639" s="8"/>
      <c r="AC639" s="8"/>
      <c r="AO639" s="8"/>
      <c r="AQ639" s="31"/>
      <c r="AT639" s="31"/>
      <c r="AU639" s="21"/>
      <c r="AV639" s="23"/>
      <c r="BI639" s="18"/>
      <c r="BK639" s="54"/>
      <c r="BM639" s="18"/>
      <c r="BO639" s="18"/>
      <c r="BQ639" s="18"/>
      <c r="BR639" s="18"/>
      <c r="BY639" s="18"/>
      <c r="CB639" s="18"/>
      <c r="CG639" s="18"/>
      <c r="CK639" s="18"/>
      <c r="CM639" s="18"/>
      <c r="CN639" s="18"/>
      <c r="CQ639" s="18"/>
      <c r="CS639" s="18"/>
      <c r="DD639" s="18"/>
    </row>
    <row r="640" spans="3:108" x14ac:dyDescent="0.3">
      <c r="C640" s="25"/>
      <c r="D640" s="12"/>
      <c r="E640" s="14"/>
      <c r="H640" s="16"/>
      <c r="I640" s="11"/>
      <c r="J640" s="39"/>
      <c r="K640" s="39"/>
      <c r="L640" s="39"/>
      <c r="M640" s="39"/>
      <c r="N640" s="42"/>
      <c r="O640" s="8"/>
      <c r="P640" s="9"/>
      <c r="Q640" s="9"/>
      <c r="R640" s="8"/>
      <c r="S640" s="9"/>
      <c r="T640" s="9"/>
      <c r="U640" s="8"/>
      <c r="V640" s="9"/>
      <c r="W640" s="9"/>
      <c r="X640" s="9"/>
      <c r="Y640" s="8"/>
      <c r="Z640" s="9"/>
      <c r="AA640" s="8"/>
      <c r="AC640" s="8"/>
      <c r="AO640" s="8"/>
      <c r="AQ640" s="31"/>
      <c r="AT640" s="31"/>
      <c r="AU640" s="21"/>
      <c r="AV640" s="23"/>
      <c r="BI640" s="18"/>
      <c r="BK640" s="54"/>
      <c r="BM640" s="18"/>
      <c r="BO640" s="18"/>
      <c r="BQ640" s="18"/>
      <c r="BR640" s="18"/>
      <c r="BY640" s="18"/>
      <c r="CB640" s="18"/>
      <c r="CG640" s="18"/>
      <c r="CK640" s="18"/>
      <c r="CM640" s="18"/>
      <c r="CN640" s="18"/>
      <c r="CQ640" s="18"/>
      <c r="CS640" s="18"/>
      <c r="DD640" s="18"/>
    </row>
    <row r="641" spans="3:108" x14ac:dyDescent="0.3">
      <c r="C641" s="25"/>
      <c r="D641" s="12"/>
      <c r="E641" s="14"/>
      <c r="H641" s="16"/>
      <c r="I641" s="11"/>
      <c r="J641" s="39"/>
      <c r="K641" s="39"/>
      <c r="L641" s="39"/>
      <c r="M641" s="39"/>
      <c r="N641" s="42"/>
      <c r="O641" s="8"/>
      <c r="P641" s="9"/>
      <c r="Q641" s="9"/>
      <c r="R641" s="8"/>
      <c r="S641" s="9"/>
      <c r="T641" s="9"/>
      <c r="U641" s="8"/>
      <c r="V641" s="9"/>
      <c r="W641" s="9"/>
      <c r="X641" s="9"/>
      <c r="Y641" s="8"/>
      <c r="Z641" s="9"/>
      <c r="AA641" s="8"/>
      <c r="AC641" s="8"/>
      <c r="AO641" s="8"/>
      <c r="AQ641" s="31"/>
      <c r="AT641" s="31"/>
      <c r="AU641" s="21"/>
      <c r="AV641" s="23"/>
      <c r="BI641" s="18"/>
      <c r="BK641" s="54"/>
      <c r="BM641" s="18"/>
      <c r="BO641" s="18"/>
      <c r="BQ641" s="18"/>
      <c r="BR641" s="18"/>
      <c r="BY641" s="18"/>
      <c r="CB641" s="18"/>
      <c r="CG641" s="18"/>
      <c r="CK641" s="18"/>
      <c r="CM641" s="18"/>
      <c r="CN641" s="18"/>
      <c r="CQ641" s="18"/>
      <c r="CS641" s="18"/>
      <c r="DD641" s="18"/>
    </row>
    <row r="642" spans="3:108" x14ac:dyDescent="0.3">
      <c r="C642" s="25"/>
      <c r="D642" s="12"/>
      <c r="E642" s="14"/>
      <c r="H642" s="16"/>
      <c r="I642" s="11"/>
      <c r="J642" s="39"/>
      <c r="K642" s="39"/>
      <c r="L642" s="39"/>
      <c r="M642" s="39"/>
      <c r="N642" s="42"/>
      <c r="O642" s="8"/>
      <c r="P642" s="9"/>
      <c r="Q642" s="9"/>
      <c r="R642" s="8"/>
      <c r="S642" s="9"/>
      <c r="T642" s="9"/>
      <c r="U642" s="8"/>
      <c r="V642" s="9"/>
      <c r="W642" s="9"/>
      <c r="X642" s="9"/>
      <c r="Y642" s="8"/>
      <c r="Z642" s="9"/>
      <c r="AA642" s="8"/>
      <c r="AC642" s="8"/>
      <c r="AO642" s="8"/>
      <c r="AQ642" s="31"/>
      <c r="AT642" s="31"/>
      <c r="AU642" s="21"/>
      <c r="AV642" s="23"/>
      <c r="BI642" s="18"/>
      <c r="BK642" s="54"/>
      <c r="BM642" s="18"/>
      <c r="BO642" s="18"/>
      <c r="BQ642" s="18"/>
      <c r="BR642" s="18"/>
      <c r="BY642" s="18"/>
      <c r="CB642" s="18"/>
      <c r="CG642" s="18"/>
      <c r="CK642" s="18"/>
      <c r="CM642" s="18"/>
      <c r="CN642" s="18"/>
      <c r="CQ642" s="18"/>
      <c r="CS642" s="18"/>
      <c r="DD642" s="18"/>
    </row>
    <row r="643" spans="3:108" x14ac:dyDescent="0.3">
      <c r="C643" s="25"/>
      <c r="D643" s="12"/>
      <c r="E643" s="14"/>
      <c r="H643" s="16"/>
      <c r="I643" s="11"/>
      <c r="J643" s="39"/>
      <c r="K643" s="39"/>
      <c r="L643" s="39"/>
      <c r="M643" s="39"/>
      <c r="N643" s="42"/>
      <c r="O643" s="8"/>
      <c r="P643" s="9"/>
      <c r="Q643" s="9"/>
      <c r="R643" s="8"/>
      <c r="S643" s="9"/>
      <c r="T643" s="9"/>
      <c r="U643" s="8"/>
      <c r="V643" s="9"/>
      <c r="W643" s="9"/>
      <c r="X643" s="9"/>
      <c r="Y643" s="8"/>
      <c r="Z643" s="9"/>
      <c r="AA643" s="8"/>
      <c r="AC643" s="8"/>
      <c r="AO643" s="8"/>
      <c r="AQ643" s="31"/>
      <c r="AT643" s="31"/>
      <c r="AU643" s="21"/>
      <c r="AV643" s="23"/>
      <c r="BI643" s="18"/>
      <c r="BK643" s="54"/>
      <c r="BM643" s="18"/>
      <c r="BO643" s="18"/>
      <c r="BQ643" s="18"/>
      <c r="BR643" s="18"/>
      <c r="BY643" s="18"/>
      <c r="CB643" s="18"/>
      <c r="CG643" s="18"/>
      <c r="CK643" s="18"/>
      <c r="CM643" s="18"/>
      <c r="CN643" s="18"/>
      <c r="CQ643" s="18"/>
      <c r="CS643" s="18"/>
      <c r="DD643" s="18"/>
    </row>
    <row r="644" spans="3:108" x14ac:dyDescent="0.3">
      <c r="C644" s="25"/>
      <c r="D644" s="12"/>
      <c r="E644" s="14"/>
      <c r="H644" s="16"/>
      <c r="I644" s="11"/>
      <c r="J644" s="39"/>
      <c r="K644" s="39"/>
      <c r="L644" s="39"/>
      <c r="M644" s="39"/>
      <c r="N644" s="42"/>
      <c r="O644" s="8"/>
      <c r="P644" s="9"/>
      <c r="Q644" s="9"/>
      <c r="R644" s="8"/>
      <c r="S644" s="9"/>
      <c r="T644" s="9"/>
      <c r="U644" s="8"/>
      <c r="V644" s="9"/>
      <c r="W644" s="9"/>
      <c r="X644" s="9"/>
      <c r="Y644" s="8"/>
      <c r="Z644" s="9"/>
      <c r="AA644" s="8"/>
      <c r="AC644" s="8"/>
      <c r="AO644" s="8"/>
      <c r="AQ644" s="31"/>
      <c r="AT644" s="31"/>
      <c r="AU644" s="21"/>
      <c r="AV644" s="23"/>
      <c r="BI644" s="18"/>
      <c r="BK644" s="54"/>
      <c r="BM644" s="18"/>
      <c r="BO644" s="18"/>
      <c r="BQ644" s="18"/>
      <c r="BR644" s="18"/>
      <c r="BY644" s="18"/>
      <c r="CB644" s="18"/>
      <c r="CG644" s="18"/>
      <c r="CK644" s="18"/>
      <c r="CM644" s="18"/>
      <c r="CN644" s="18"/>
      <c r="CQ644" s="18"/>
      <c r="CS644" s="18"/>
      <c r="DD644" s="18"/>
    </row>
    <row r="645" spans="3:108" x14ac:dyDescent="0.3">
      <c r="C645" s="25"/>
      <c r="D645" s="12"/>
      <c r="E645" s="14"/>
      <c r="H645" s="16"/>
      <c r="I645" s="11"/>
      <c r="J645" s="39"/>
      <c r="K645" s="39"/>
      <c r="L645" s="39"/>
      <c r="M645" s="39"/>
      <c r="N645" s="42"/>
      <c r="O645" s="8"/>
      <c r="P645" s="9"/>
      <c r="Q645" s="9"/>
      <c r="R645" s="8"/>
      <c r="S645" s="9"/>
      <c r="T645" s="9"/>
      <c r="U645" s="8"/>
      <c r="V645" s="9"/>
      <c r="W645" s="9"/>
      <c r="X645" s="9"/>
      <c r="Y645" s="8"/>
      <c r="Z645" s="9"/>
      <c r="AA645" s="8"/>
      <c r="AC645" s="8"/>
      <c r="AO645" s="8"/>
      <c r="AQ645" s="31"/>
      <c r="AT645" s="31"/>
      <c r="AU645" s="21"/>
      <c r="AV645" s="23"/>
      <c r="BI645" s="18"/>
      <c r="BK645" s="54"/>
      <c r="BM645" s="18"/>
      <c r="BO645" s="18"/>
      <c r="BQ645" s="18"/>
      <c r="BR645" s="18"/>
      <c r="BY645" s="18"/>
      <c r="CB645" s="18"/>
      <c r="CG645" s="18"/>
      <c r="CK645" s="18"/>
      <c r="CM645" s="18"/>
      <c r="CN645" s="18"/>
      <c r="CQ645" s="18"/>
      <c r="CS645" s="18"/>
      <c r="DD645" s="18"/>
    </row>
    <row r="646" spans="3:108" x14ac:dyDescent="0.3">
      <c r="C646" s="25"/>
      <c r="D646" s="12"/>
      <c r="E646" s="14"/>
      <c r="H646" s="16"/>
      <c r="I646" s="11"/>
      <c r="J646" s="39"/>
      <c r="K646" s="39"/>
      <c r="L646" s="39"/>
      <c r="M646" s="39"/>
      <c r="N646" s="42"/>
      <c r="O646" s="8"/>
      <c r="P646" s="9"/>
      <c r="Q646" s="9"/>
      <c r="R646" s="8"/>
      <c r="S646" s="9"/>
      <c r="T646" s="9"/>
      <c r="U646" s="8"/>
      <c r="V646" s="9"/>
      <c r="W646" s="9"/>
      <c r="X646" s="9"/>
      <c r="Y646" s="8"/>
      <c r="Z646" s="9"/>
      <c r="AA646" s="8"/>
      <c r="AC646" s="8"/>
      <c r="AO646" s="8"/>
      <c r="AQ646" s="31"/>
      <c r="AT646" s="31"/>
      <c r="AU646" s="21"/>
      <c r="AV646" s="23"/>
      <c r="BI646" s="18"/>
      <c r="BK646" s="54"/>
      <c r="BM646" s="18"/>
      <c r="BO646" s="18"/>
      <c r="BQ646" s="18"/>
      <c r="BR646" s="18"/>
      <c r="BY646" s="18"/>
      <c r="CB646" s="18"/>
      <c r="CG646" s="18"/>
      <c r="CK646" s="18"/>
      <c r="CM646" s="18"/>
      <c r="CN646" s="18"/>
      <c r="CQ646" s="18"/>
      <c r="CS646" s="18"/>
      <c r="DD646" s="18"/>
    </row>
    <row r="647" spans="3:108" x14ac:dyDescent="0.3">
      <c r="C647" s="25"/>
      <c r="D647" s="12"/>
      <c r="E647" s="14"/>
      <c r="H647" s="16"/>
      <c r="I647" s="11"/>
      <c r="J647" s="39"/>
      <c r="K647" s="39"/>
      <c r="L647" s="39"/>
      <c r="M647" s="39"/>
      <c r="N647" s="42"/>
      <c r="O647" s="8"/>
      <c r="P647" s="9"/>
      <c r="Q647" s="9"/>
      <c r="R647" s="8"/>
      <c r="S647" s="9"/>
      <c r="T647" s="9"/>
      <c r="U647" s="8"/>
      <c r="V647" s="9"/>
      <c r="W647" s="9"/>
      <c r="X647" s="9"/>
      <c r="Y647" s="8"/>
      <c r="Z647" s="9"/>
      <c r="AA647" s="8"/>
      <c r="AC647" s="8"/>
      <c r="AO647" s="8"/>
      <c r="AQ647" s="31"/>
      <c r="AT647" s="31"/>
      <c r="AU647" s="21"/>
      <c r="AV647" s="23"/>
      <c r="BI647" s="18"/>
      <c r="BK647" s="54"/>
      <c r="BM647" s="18"/>
      <c r="BO647" s="18"/>
      <c r="BQ647" s="18"/>
      <c r="BR647" s="18"/>
      <c r="BY647" s="18"/>
      <c r="CB647" s="18"/>
      <c r="CG647" s="18"/>
      <c r="CK647" s="18"/>
      <c r="CM647" s="18"/>
      <c r="CN647" s="18"/>
      <c r="CQ647" s="18"/>
      <c r="CS647" s="18"/>
      <c r="DD647" s="18"/>
    </row>
    <row r="648" spans="3:108" x14ac:dyDescent="0.3">
      <c r="C648" s="25"/>
      <c r="D648" s="12"/>
      <c r="E648" s="14"/>
      <c r="H648" s="16"/>
      <c r="I648" s="11"/>
      <c r="J648" s="39"/>
      <c r="K648" s="39"/>
      <c r="L648" s="39"/>
      <c r="M648" s="39"/>
      <c r="N648" s="42"/>
      <c r="O648" s="8"/>
      <c r="P648" s="9"/>
      <c r="Q648" s="9"/>
      <c r="R648" s="8"/>
      <c r="S648" s="9"/>
      <c r="T648" s="9"/>
      <c r="U648" s="8"/>
      <c r="V648" s="9"/>
      <c r="W648" s="9"/>
      <c r="X648" s="9"/>
      <c r="Y648" s="8"/>
      <c r="Z648" s="9"/>
      <c r="AA648" s="8"/>
      <c r="AC648" s="8"/>
      <c r="AO648" s="8"/>
      <c r="AQ648" s="31"/>
      <c r="AT648" s="31"/>
      <c r="AU648" s="21"/>
      <c r="AV648" s="23"/>
      <c r="BI648" s="18"/>
      <c r="BK648" s="54"/>
      <c r="BM648" s="18"/>
      <c r="BO648" s="18"/>
      <c r="BQ648" s="18"/>
      <c r="BR648" s="18"/>
      <c r="BY648" s="18"/>
      <c r="CB648" s="18"/>
      <c r="CG648" s="18"/>
      <c r="CK648" s="18"/>
      <c r="CM648" s="18"/>
      <c r="CN648" s="18"/>
      <c r="CQ648" s="18"/>
      <c r="CS648" s="18"/>
      <c r="DD648" s="18"/>
    </row>
    <row r="649" spans="3:108" x14ac:dyDescent="0.3">
      <c r="C649" s="25"/>
      <c r="D649" s="12"/>
      <c r="E649" s="14"/>
      <c r="H649" s="16"/>
      <c r="I649" s="11"/>
      <c r="J649" s="39"/>
      <c r="K649" s="39"/>
      <c r="L649" s="39"/>
      <c r="M649" s="39"/>
      <c r="N649" s="42"/>
      <c r="O649" s="8"/>
      <c r="P649" s="9"/>
      <c r="Q649" s="9"/>
      <c r="R649" s="8"/>
      <c r="S649" s="9"/>
      <c r="T649" s="9"/>
      <c r="U649" s="8"/>
      <c r="V649" s="9"/>
      <c r="W649" s="9"/>
      <c r="X649" s="9"/>
      <c r="Y649" s="8"/>
      <c r="Z649" s="9"/>
      <c r="AA649" s="8"/>
      <c r="AC649" s="8"/>
      <c r="AO649" s="8"/>
      <c r="AQ649" s="31"/>
      <c r="AT649" s="31"/>
      <c r="AU649" s="21"/>
      <c r="AV649" s="23"/>
      <c r="BI649" s="18"/>
      <c r="BK649" s="54"/>
      <c r="BM649" s="18"/>
      <c r="BO649" s="18"/>
      <c r="BQ649" s="18"/>
      <c r="BR649" s="18"/>
      <c r="BY649" s="18"/>
      <c r="CB649" s="18"/>
      <c r="CG649" s="18"/>
      <c r="CK649" s="18"/>
      <c r="CM649" s="18"/>
      <c r="CN649" s="18"/>
      <c r="CQ649" s="18"/>
      <c r="CS649" s="18"/>
      <c r="DD649" s="18"/>
    </row>
    <row r="650" spans="3:108" x14ac:dyDescent="0.3">
      <c r="C650" s="25"/>
      <c r="D650" s="12"/>
      <c r="E650" s="14"/>
      <c r="H650" s="16"/>
      <c r="I650" s="11"/>
      <c r="J650" s="39"/>
      <c r="K650" s="39"/>
      <c r="L650" s="39"/>
      <c r="M650" s="39"/>
      <c r="N650" s="42"/>
      <c r="O650" s="8"/>
      <c r="P650" s="9"/>
      <c r="Q650" s="9"/>
      <c r="R650" s="8"/>
      <c r="S650" s="9"/>
      <c r="T650" s="9"/>
      <c r="U650" s="8"/>
      <c r="V650" s="9"/>
      <c r="W650" s="9"/>
      <c r="X650" s="9"/>
      <c r="Y650" s="8"/>
      <c r="Z650" s="9"/>
      <c r="AA650" s="8"/>
      <c r="AC650" s="8"/>
      <c r="AO650" s="8"/>
      <c r="AQ650" s="31"/>
      <c r="AT650" s="31"/>
      <c r="AU650" s="21"/>
      <c r="AV650" s="23"/>
      <c r="BI650" s="18"/>
      <c r="BK650" s="54"/>
      <c r="BM650" s="18"/>
      <c r="BO650" s="18"/>
      <c r="BQ650" s="18"/>
      <c r="BR650" s="18"/>
      <c r="BY650" s="18"/>
      <c r="CB650" s="18"/>
      <c r="CG650" s="18"/>
      <c r="CK650" s="18"/>
      <c r="CM650" s="18"/>
      <c r="CN650" s="18"/>
      <c r="CQ650" s="18"/>
      <c r="CS650" s="18"/>
      <c r="DD650" s="18"/>
    </row>
    <row r="651" spans="3:108" x14ac:dyDescent="0.3">
      <c r="C651" s="25"/>
      <c r="D651" s="12"/>
      <c r="E651" s="14"/>
      <c r="H651" s="16"/>
      <c r="I651" s="11"/>
      <c r="J651" s="39"/>
      <c r="K651" s="39"/>
      <c r="L651" s="39"/>
      <c r="M651" s="39"/>
      <c r="N651" s="42"/>
      <c r="O651" s="8"/>
      <c r="P651" s="9"/>
      <c r="Q651" s="9"/>
      <c r="R651" s="8"/>
      <c r="S651" s="9"/>
      <c r="T651" s="9"/>
      <c r="U651" s="8"/>
      <c r="V651" s="9"/>
      <c r="W651" s="9"/>
      <c r="X651" s="9"/>
      <c r="Y651" s="8"/>
      <c r="Z651" s="9"/>
      <c r="AA651" s="8"/>
      <c r="AC651" s="8"/>
      <c r="AO651" s="8"/>
      <c r="AQ651" s="31"/>
      <c r="AT651" s="31"/>
      <c r="AU651" s="21"/>
      <c r="AV651" s="23"/>
      <c r="BI651" s="18"/>
      <c r="BK651" s="54"/>
      <c r="BM651" s="18"/>
      <c r="BO651" s="18"/>
      <c r="BQ651" s="18"/>
      <c r="BR651" s="18"/>
      <c r="BY651" s="18"/>
      <c r="CB651" s="18"/>
      <c r="CG651" s="18"/>
      <c r="CK651" s="18"/>
      <c r="CM651" s="18"/>
      <c r="CN651" s="18"/>
      <c r="CQ651" s="18"/>
      <c r="CS651" s="18"/>
      <c r="DD651" s="18"/>
    </row>
    <row r="652" spans="3:108" x14ac:dyDescent="0.3">
      <c r="C652" s="25"/>
      <c r="D652" s="12"/>
      <c r="E652" s="14"/>
      <c r="H652" s="16"/>
      <c r="I652" s="11"/>
      <c r="J652" s="39"/>
      <c r="K652" s="39"/>
      <c r="L652" s="39"/>
      <c r="M652" s="39"/>
      <c r="N652" s="42"/>
      <c r="O652" s="8"/>
      <c r="P652" s="9"/>
      <c r="Q652" s="9"/>
      <c r="R652" s="8"/>
      <c r="S652" s="9"/>
      <c r="T652" s="9"/>
      <c r="U652" s="8"/>
      <c r="V652" s="9"/>
      <c r="W652" s="9"/>
      <c r="X652" s="9"/>
      <c r="Y652" s="8"/>
      <c r="Z652" s="9"/>
      <c r="AA652" s="8"/>
      <c r="AC652" s="8"/>
      <c r="AO652" s="8"/>
      <c r="AQ652" s="31"/>
      <c r="AT652" s="31"/>
      <c r="AU652" s="21"/>
      <c r="AV652" s="23"/>
      <c r="BI652" s="18"/>
      <c r="BK652" s="54"/>
      <c r="BM652" s="18"/>
      <c r="BO652" s="18"/>
      <c r="BQ652" s="18"/>
      <c r="BR652" s="18"/>
      <c r="BY652" s="18"/>
      <c r="CB652" s="18"/>
      <c r="CG652" s="18"/>
      <c r="CK652" s="18"/>
      <c r="CM652" s="18"/>
      <c r="CN652" s="18"/>
      <c r="CQ652" s="18"/>
      <c r="CS652" s="18"/>
      <c r="DD652" s="18"/>
    </row>
    <row r="653" spans="3:108" x14ac:dyDescent="0.3">
      <c r="C653" s="25"/>
      <c r="D653" s="12"/>
      <c r="E653" s="14"/>
      <c r="H653" s="16"/>
      <c r="I653" s="11"/>
      <c r="J653" s="39"/>
      <c r="K653" s="39"/>
      <c r="L653" s="39"/>
      <c r="M653" s="39"/>
      <c r="N653" s="42"/>
      <c r="O653" s="8"/>
      <c r="P653" s="9"/>
      <c r="Q653" s="9"/>
      <c r="R653" s="8"/>
      <c r="S653" s="9"/>
      <c r="T653" s="9"/>
      <c r="U653" s="8"/>
      <c r="V653" s="9"/>
      <c r="W653" s="9"/>
      <c r="X653" s="9"/>
      <c r="Y653" s="8"/>
      <c r="Z653" s="9"/>
      <c r="AA653" s="8"/>
      <c r="AC653" s="8"/>
      <c r="AO653" s="8"/>
      <c r="AQ653" s="31"/>
      <c r="AT653" s="31"/>
      <c r="AU653" s="21"/>
      <c r="AV653" s="23"/>
      <c r="BI653" s="18"/>
      <c r="BK653" s="54"/>
      <c r="BM653" s="18"/>
      <c r="BO653" s="18"/>
      <c r="BQ653" s="18"/>
      <c r="BR653" s="18"/>
      <c r="BY653" s="18"/>
      <c r="CB653" s="18"/>
      <c r="CG653" s="18"/>
      <c r="CK653" s="18"/>
      <c r="CM653" s="18"/>
      <c r="CN653" s="18"/>
      <c r="CQ653" s="18"/>
      <c r="CS653" s="18"/>
      <c r="DD653" s="18"/>
    </row>
    <row r="654" spans="3:108" x14ac:dyDescent="0.3">
      <c r="C654" s="25"/>
      <c r="D654" s="12"/>
      <c r="E654" s="14"/>
      <c r="H654" s="16"/>
      <c r="I654" s="11"/>
      <c r="J654" s="39"/>
      <c r="K654" s="39"/>
      <c r="L654" s="39"/>
      <c r="M654" s="39"/>
      <c r="N654" s="42"/>
      <c r="O654" s="8"/>
      <c r="P654" s="9"/>
      <c r="Q654" s="9"/>
      <c r="R654" s="8"/>
      <c r="S654" s="9"/>
      <c r="T654" s="9"/>
      <c r="U654" s="8"/>
      <c r="V654" s="9"/>
      <c r="W654" s="9"/>
      <c r="X654" s="9"/>
      <c r="Y654" s="8"/>
      <c r="Z654" s="9"/>
      <c r="AA654" s="8"/>
      <c r="AC654" s="8"/>
      <c r="AO654" s="8"/>
      <c r="AQ654" s="31"/>
      <c r="AT654" s="31"/>
      <c r="AU654" s="21"/>
      <c r="AV654" s="23"/>
      <c r="BI654" s="18"/>
      <c r="BK654" s="54"/>
      <c r="BM654" s="18"/>
      <c r="BO654" s="18"/>
      <c r="BQ654" s="18"/>
      <c r="BR654" s="18"/>
      <c r="BY654" s="18"/>
      <c r="CB654" s="18"/>
      <c r="CG654" s="18"/>
      <c r="CK654" s="18"/>
      <c r="CM654" s="18"/>
      <c r="CN654" s="18"/>
      <c r="CQ654" s="18"/>
      <c r="CS654" s="18"/>
      <c r="DD654" s="18"/>
    </row>
    <row r="655" spans="3:108" x14ac:dyDescent="0.3">
      <c r="C655" s="25"/>
      <c r="D655" s="12"/>
      <c r="E655" s="14"/>
      <c r="H655" s="16"/>
      <c r="I655" s="11"/>
      <c r="J655" s="39"/>
      <c r="K655" s="39"/>
      <c r="L655" s="39"/>
      <c r="M655" s="39"/>
      <c r="N655" s="42"/>
      <c r="O655" s="8"/>
      <c r="P655" s="9"/>
      <c r="Q655" s="9"/>
      <c r="R655" s="8"/>
      <c r="S655" s="9"/>
      <c r="T655" s="9"/>
      <c r="U655" s="8"/>
      <c r="V655" s="9"/>
      <c r="W655" s="9"/>
      <c r="X655" s="9"/>
      <c r="Y655" s="8"/>
      <c r="Z655" s="9"/>
      <c r="AA655" s="8"/>
      <c r="AC655" s="8"/>
      <c r="AO655" s="8"/>
      <c r="AQ655" s="31"/>
      <c r="AT655" s="31"/>
      <c r="AU655" s="21"/>
      <c r="AV655" s="23"/>
      <c r="BI655" s="18"/>
      <c r="BK655" s="54"/>
      <c r="BM655" s="18"/>
      <c r="BO655" s="18"/>
      <c r="BQ655" s="18"/>
      <c r="BR655" s="18"/>
      <c r="BY655" s="18"/>
      <c r="CB655" s="18"/>
      <c r="CG655" s="18"/>
      <c r="CK655" s="18"/>
      <c r="CM655" s="18"/>
      <c r="CN655" s="18"/>
      <c r="CQ655" s="18"/>
      <c r="CS655" s="18"/>
      <c r="DD655" s="18"/>
    </row>
    <row r="656" spans="3:108" x14ac:dyDescent="0.3">
      <c r="C656" s="25"/>
      <c r="D656" s="12"/>
      <c r="E656" s="14"/>
      <c r="H656" s="16"/>
      <c r="I656" s="11"/>
      <c r="J656" s="39"/>
      <c r="K656" s="39"/>
      <c r="L656" s="39"/>
      <c r="M656" s="39"/>
      <c r="N656" s="42"/>
      <c r="O656" s="8"/>
      <c r="P656" s="9"/>
      <c r="Q656" s="9"/>
      <c r="R656" s="8"/>
      <c r="S656" s="9"/>
      <c r="T656" s="9"/>
      <c r="U656" s="8"/>
      <c r="V656" s="9"/>
      <c r="W656" s="9"/>
      <c r="X656" s="9"/>
      <c r="Y656" s="8"/>
      <c r="Z656" s="9"/>
      <c r="AA656" s="8"/>
      <c r="AC656" s="8"/>
      <c r="AO656" s="8"/>
      <c r="AQ656" s="31"/>
      <c r="AT656" s="31"/>
      <c r="AU656" s="21"/>
      <c r="AV656" s="23"/>
      <c r="BI656" s="18"/>
      <c r="BK656" s="54"/>
      <c r="BM656" s="18"/>
      <c r="BO656" s="18"/>
      <c r="BQ656" s="18"/>
      <c r="BR656" s="18"/>
      <c r="BY656" s="18"/>
      <c r="CB656" s="18"/>
      <c r="CG656" s="18"/>
      <c r="CK656" s="18"/>
      <c r="CM656" s="18"/>
      <c r="CN656" s="18"/>
      <c r="CQ656" s="18"/>
      <c r="CS656" s="18"/>
      <c r="DD656" s="18"/>
    </row>
    <row r="657" spans="3:108" x14ac:dyDescent="0.3">
      <c r="C657" s="25"/>
      <c r="D657" s="12"/>
      <c r="E657" s="14"/>
      <c r="H657" s="16"/>
      <c r="I657" s="11"/>
      <c r="J657" s="39"/>
      <c r="K657" s="39"/>
      <c r="L657" s="39"/>
      <c r="M657" s="39"/>
      <c r="N657" s="42"/>
      <c r="O657" s="8"/>
      <c r="P657" s="9"/>
      <c r="Q657" s="9"/>
      <c r="R657" s="8"/>
      <c r="S657" s="9"/>
      <c r="T657" s="9"/>
      <c r="U657" s="8"/>
      <c r="V657" s="9"/>
      <c r="W657" s="9"/>
      <c r="X657" s="9"/>
      <c r="Y657" s="8"/>
      <c r="Z657" s="9"/>
      <c r="AA657" s="8"/>
      <c r="AC657" s="8"/>
      <c r="AO657" s="8"/>
      <c r="AQ657" s="31"/>
      <c r="AT657" s="31"/>
      <c r="AU657" s="21"/>
      <c r="AV657" s="23"/>
      <c r="BI657" s="18"/>
      <c r="BK657" s="54"/>
      <c r="BM657" s="18"/>
      <c r="BO657" s="18"/>
      <c r="BQ657" s="18"/>
      <c r="BR657" s="18"/>
      <c r="BY657" s="18"/>
      <c r="CB657" s="18"/>
      <c r="CG657" s="18"/>
      <c r="CK657" s="18"/>
      <c r="CM657" s="18"/>
      <c r="CN657" s="18"/>
      <c r="CQ657" s="18"/>
      <c r="CS657" s="18"/>
      <c r="DD657" s="18"/>
    </row>
    <row r="658" spans="3:108" x14ac:dyDescent="0.3">
      <c r="C658" s="25"/>
      <c r="D658" s="12"/>
      <c r="E658" s="14"/>
      <c r="H658" s="16"/>
      <c r="I658" s="11"/>
      <c r="J658" s="39"/>
      <c r="K658" s="39"/>
      <c r="L658" s="39"/>
      <c r="M658" s="39"/>
      <c r="N658" s="42"/>
      <c r="O658" s="8"/>
      <c r="P658" s="9"/>
      <c r="Q658" s="9"/>
      <c r="R658" s="8"/>
      <c r="S658" s="9"/>
      <c r="T658" s="9"/>
      <c r="U658" s="8"/>
      <c r="V658" s="9"/>
      <c r="W658" s="9"/>
      <c r="X658" s="9"/>
      <c r="Y658" s="8"/>
      <c r="Z658" s="9"/>
      <c r="AA658" s="8"/>
      <c r="AC658" s="8"/>
      <c r="AO658" s="8"/>
      <c r="AQ658" s="31"/>
      <c r="AT658" s="31"/>
      <c r="AU658" s="21"/>
      <c r="AV658" s="23"/>
      <c r="BI658" s="18"/>
      <c r="BK658" s="54"/>
      <c r="BM658" s="18"/>
      <c r="BO658" s="18"/>
      <c r="BQ658" s="18"/>
      <c r="BR658" s="18"/>
      <c r="BY658" s="18"/>
      <c r="CB658" s="18"/>
      <c r="CG658" s="18"/>
      <c r="CK658" s="18"/>
      <c r="CM658" s="18"/>
      <c r="CN658" s="18"/>
      <c r="CQ658" s="18"/>
      <c r="CS658" s="18"/>
      <c r="DD658" s="18"/>
    </row>
    <row r="659" spans="3:108" x14ac:dyDescent="0.3">
      <c r="C659" s="25"/>
      <c r="D659" s="12"/>
      <c r="E659" s="14"/>
      <c r="H659" s="16"/>
      <c r="I659" s="11"/>
      <c r="J659" s="39"/>
      <c r="K659" s="39"/>
      <c r="L659" s="39"/>
      <c r="M659" s="39"/>
      <c r="N659" s="42"/>
      <c r="O659" s="8"/>
      <c r="P659" s="9"/>
      <c r="Q659" s="9"/>
      <c r="R659" s="8"/>
      <c r="S659" s="9"/>
      <c r="T659" s="9"/>
      <c r="U659" s="8"/>
      <c r="V659" s="9"/>
      <c r="W659" s="9"/>
      <c r="X659" s="9"/>
      <c r="Y659" s="8"/>
      <c r="Z659" s="9"/>
      <c r="AA659" s="8"/>
      <c r="AC659" s="8"/>
      <c r="AO659" s="8"/>
      <c r="AQ659" s="31"/>
      <c r="AT659" s="31"/>
      <c r="AU659" s="21"/>
      <c r="AV659" s="23"/>
      <c r="BI659" s="18"/>
      <c r="BK659" s="54"/>
      <c r="BM659" s="18"/>
      <c r="BO659" s="18"/>
      <c r="BQ659" s="18"/>
      <c r="BR659" s="18"/>
      <c r="BY659" s="18"/>
      <c r="CB659" s="18"/>
      <c r="CG659" s="18"/>
      <c r="CK659" s="18"/>
      <c r="CM659" s="18"/>
      <c r="CN659" s="18"/>
      <c r="CQ659" s="18"/>
      <c r="CS659" s="18"/>
      <c r="DD659" s="18"/>
    </row>
    <row r="660" spans="3:108" x14ac:dyDescent="0.3">
      <c r="C660" s="25"/>
      <c r="D660" s="12"/>
      <c r="E660" s="14"/>
      <c r="H660" s="16"/>
      <c r="I660" s="11"/>
      <c r="J660" s="39"/>
      <c r="K660" s="39"/>
      <c r="L660" s="39"/>
      <c r="M660" s="39"/>
      <c r="N660" s="42"/>
      <c r="O660" s="8"/>
      <c r="P660" s="9"/>
      <c r="Q660" s="9"/>
      <c r="R660" s="8"/>
      <c r="S660" s="9"/>
      <c r="T660" s="9"/>
      <c r="U660" s="8"/>
      <c r="V660" s="9"/>
      <c r="W660" s="9"/>
      <c r="X660" s="9"/>
      <c r="Y660" s="8"/>
      <c r="Z660" s="9"/>
      <c r="AA660" s="8"/>
      <c r="AC660" s="8"/>
      <c r="AO660" s="8"/>
      <c r="AQ660" s="31"/>
      <c r="AT660" s="31"/>
      <c r="AU660" s="21"/>
      <c r="AV660" s="23"/>
      <c r="BI660" s="18"/>
      <c r="BK660" s="54"/>
      <c r="BM660" s="18"/>
      <c r="BO660" s="18"/>
      <c r="BQ660" s="18"/>
      <c r="BR660" s="18"/>
      <c r="BY660" s="18"/>
      <c r="CB660" s="18"/>
      <c r="CG660" s="18"/>
      <c r="CK660" s="18"/>
      <c r="CM660" s="18"/>
      <c r="CN660" s="18"/>
      <c r="CQ660" s="18"/>
      <c r="CS660" s="18"/>
      <c r="DD660" s="18"/>
    </row>
    <row r="661" spans="3:108" x14ac:dyDescent="0.3">
      <c r="C661" s="25"/>
      <c r="D661" s="12"/>
      <c r="E661" s="14"/>
      <c r="H661" s="16"/>
      <c r="I661" s="11"/>
      <c r="J661" s="39"/>
      <c r="K661" s="39"/>
      <c r="L661" s="39"/>
      <c r="M661" s="39"/>
      <c r="N661" s="42"/>
      <c r="O661" s="8"/>
      <c r="P661" s="9"/>
      <c r="Q661" s="9"/>
      <c r="R661" s="8"/>
      <c r="S661" s="9"/>
      <c r="T661" s="9"/>
      <c r="U661" s="8"/>
      <c r="V661" s="9"/>
      <c r="W661" s="9"/>
      <c r="X661" s="9"/>
      <c r="Y661" s="8"/>
      <c r="Z661" s="9"/>
      <c r="AA661" s="8"/>
      <c r="AC661" s="8"/>
      <c r="AO661" s="8"/>
      <c r="AQ661" s="31"/>
      <c r="AT661" s="31"/>
      <c r="AU661" s="21"/>
      <c r="AV661" s="23"/>
      <c r="BI661" s="18"/>
      <c r="BK661" s="54"/>
      <c r="BM661" s="18"/>
      <c r="BO661" s="18"/>
      <c r="BQ661" s="18"/>
      <c r="BR661" s="18"/>
      <c r="BY661" s="18"/>
      <c r="CB661" s="18"/>
      <c r="CG661" s="18"/>
      <c r="CK661" s="18"/>
      <c r="CM661" s="18"/>
      <c r="CN661" s="18"/>
      <c r="CQ661" s="18"/>
      <c r="CS661" s="18"/>
      <c r="DD661" s="18"/>
    </row>
    <row r="662" spans="3:108" x14ac:dyDescent="0.3">
      <c r="C662" s="25"/>
      <c r="D662" s="12"/>
      <c r="E662" s="14"/>
      <c r="H662" s="16"/>
      <c r="I662" s="11"/>
      <c r="J662" s="39"/>
      <c r="K662" s="39"/>
      <c r="L662" s="39"/>
      <c r="M662" s="39"/>
      <c r="N662" s="42"/>
      <c r="O662" s="8"/>
      <c r="P662" s="9"/>
      <c r="Q662" s="9"/>
      <c r="R662" s="8"/>
      <c r="S662" s="9"/>
      <c r="T662" s="9"/>
      <c r="U662" s="8"/>
      <c r="V662" s="9"/>
      <c r="W662" s="9"/>
      <c r="X662" s="9"/>
      <c r="Y662" s="8"/>
      <c r="Z662" s="9"/>
      <c r="AA662" s="8"/>
      <c r="AC662" s="8"/>
      <c r="AO662" s="8"/>
      <c r="AQ662" s="31"/>
      <c r="AT662" s="31"/>
      <c r="AU662" s="21"/>
      <c r="AV662" s="23"/>
      <c r="BI662" s="18"/>
      <c r="BK662" s="54"/>
      <c r="BM662" s="18"/>
      <c r="BO662" s="18"/>
      <c r="BQ662" s="18"/>
      <c r="BR662" s="18"/>
      <c r="BY662" s="18"/>
      <c r="CB662" s="18"/>
      <c r="CG662" s="18"/>
      <c r="CK662" s="18"/>
      <c r="CM662" s="18"/>
      <c r="CN662" s="18"/>
      <c r="CQ662" s="18"/>
      <c r="CS662" s="18"/>
      <c r="DD662" s="18"/>
    </row>
    <row r="663" spans="3:108" x14ac:dyDescent="0.3">
      <c r="C663" s="25"/>
      <c r="D663" s="12"/>
      <c r="E663" s="14"/>
      <c r="H663" s="16"/>
      <c r="I663" s="11"/>
      <c r="J663" s="39"/>
      <c r="K663" s="39"/>
      <c r="L663" s="39"/>
      <c r="M663" s="39"/>
      <c r="N663" s="42"/>
      <c r="O663" s="8"/>
      <c r="P663" s="9"/>
      <c r="Q663" s="9"/>
      <c r="R663" s="8"/>
      <c r="S663" s="9"/>
      <c r="T663" s="9"/>
      <c r="U663" s="8"/>
      <c r="V663" s="9"/>
      <c r="W663" s="9"/>
      <c r="X663" s="9"/>
      <c r="Y663" s="8"/>
      <c r="Z663" s="9"/>
      <c r="AA663" s="8"/>
      <c r="AC663" s="8"/>
      <c r="AO663" s="8"/>
      <c r="AQ663" s="31"/>
      <c r="AT663" s="31"/>
      <c r="AU663" s="21"/>
      <c r="AV663" s="23"/>
      <c r="BI663" s="18"/>
      <c r="BK663" s="54"/>
      <c r="BM663" s="18"/>
      <c r="BO663" s="18"/>
      <c r="BQ663" s="18"/>
      <c r="BR663" s="18"/>
      <c r="BY663" s="18"/>
      <c r="CB663" s="18"/>
      <c r="CG663" s="18"/>
      <c r="CK663" s="18"/>
      <c r="CM663" s="18"/>
      <c r="CN663" s="18"/>
      <c r="CQ663" s="18"/>
      <c r="CS663" s="18"/>
      <c r="DD663" s="18"/>
    </row>
    <row r="664" spans="3:108" x14ac:dyDescent="0.3">
      <c r="C664" s="25"/>
      <c r="D664" s="12"/>
      <c r="E664" s="14"/>
      <c r="H664" s="16"/>
      <c r="I664" s="11"/>
      <c r="J664" s="39"/>
      <c r="K664" s="39"/>
      <c r="L664" s="39"/>
      <c r="M664" s="39"/>
      <c r="N664" s="42"/>
      <c r="O664" s="8"/>
      <c r="P664" s="9"/>
      <c r="Q664" s="9"/>
      <c r="R664" s="8"/>
      <c r="S664" s="9"/>
      <c r="T664" s="9"/>
      <c r="U664" s="8"/>
      <c r="V664" s="9"/>
      <c r="W664" s="9"/>
      <c r="X664" s="9"/>
      <c r="Y664" s="8"/>
      <c r="Z664" s="9"/>
      <c r="AA664" s="8"/>
      <c r="AC664" s="8"/>
      <c r="AO664" s="8"/>
      <c r="AQ664" s="31"/>
      <c r="AT664" s="31"/>
      <c r="AU664" s="21"/>
      <c r="AV664" s="23"/>
      <c r="BI664" s="18"/>
      <c r="BK664" s="54"/>
      <c r="BM664" s="18"/>
      <c r="BO664" s="18"/>
      <c r="BQ664" s="18"/>
      <c r="BR664" s="18"/>
      <c r="BY664" s="18"/>
      <c r="CB664" s="18"/>
      <c r="CG664" s="18"/>
      <c r="CK664" s="18"/>
      <c r="CM664" s="18"/>
      <c r="CN664" s="18"/>
      <c r="CQ664" s="18"/>
      <c r="CS664" s="18"/>
      <c r="DD664" s="18"/>
    </row>
    <row r="665" spans="3:108" x14ac:dyDescent="0.3">
      <c r="C665" s="25"/>
      <c r="D665" s="12"/>
      <c r="E665" s="14"/>
      <c r="H665" s="16"/>
      <c r="I665" s="11"/>
      <c r="J665" s="39"/>
      <c r="K665" s="39"/>
      <c r="L665" s="39"/>
      <c r="M665" s="39"/>
      <c r="N665" s="42"/>
      <c r="O665" s="8"/>
      <c r="P665" s="9"/>
      <c r="Q665" s="9"/>
      <c r="R665" s="8"/>
      <c r="S665" s="9"/>
      <c r="T665" s="9"/>
      <c r="U665" s="8"/>
      <c r="V665" s="9"/>
      <c r="W665" s="9"/>
      <c r="X665" s="9"/>
      <c r="Y665" s="8"/>
      <c r="Z665" s="9"/>
      <c r="AA665" s="8"/>
      <c r="AC665" s="8"/>
      <c r="AO665" s="8"/>
      <c r="AQ665" s="31"/>
      <c r="AT665" s="31"/>
      <c r="AU665" s="21"/>
      <c r="AV665" s="23"/>
      <c r="BI665" s="18"/>
      <c r="BK665" s="54"/>
      <c r="BM665" s="18"/>
      <c r="BO665" s="18"/>
      <c r="BQ665" s="18"/>
      <c r="BR665" s="18"/>
      <c r="BY665" s="18"/>
      <c r="CB665" s="18"/>
      <c r="CG665" s="18"/>
      <c r="CK665" s="18"/>
      <c r="CM665" s="18"/>
      <c r="CN665" s="18"/>
      <c r="CQ665" s="18"/>
      <c r="CS665" s="18"/>
      <c r="DD665" s="18"/>
    </row>
    <row r="666" spans="3:108" x14ac:dyDescent="0.3">
      <c r="C666" s="25"/>
      <c r="D666" s="12"/>
      <c r="E666" s="14"/>
      <c r="H666" s="16"/>
      <c r="I666" s="11"/>
      <c r="J666" s="39"/>
      <c r="K666" s="39"/>
      <c r="L666" s="39"/>
      <c r="M666" s="39"/>
      <c r="N666" s="42"/>
      <c r="O666" s="8"/>
      <c r="P666" s="9"/>
      <c r="Q666" s="9"/>
      <c r="R666" s="8"/>
      <c r="S666" s="9"/>
      <c r="T666" s="9"/>
      <c r="U666" s="8"/>
      <c r="V666" s="9"/>
      <c r="W666" s="9"/>
      <c r="X666" s="9"/>
      <c r="Y666" s="8"/>
      <c r="Z666" s="9"/>
      <c r="AA666" s="8"/>
      <c r="AC666" s="8"/>
      <c r="AO666" s="8"/>
      <c r="AQ666" s="31"/>
      <c r="AT666" s="31"/>
      <c r="AU666" s="21"/>
      <c r="AV666" s="23"/>
      <c r="BI666" s="18"/>
      <c r="BK666" s="54"/>
      <c r="BM666" s="18"/>
      <c r="BO666" s="18"/>
      <c r="BQ666" s="18"/>
      <c r="BR666" s="18"/>
      <c r="BY666" s="18"/>
      <c r="CB666" s="18"/>
      <c r="CG666" s="18"/>
      <c r="CK666" s="18"/>
      <c r="CM666" s="18"/>
      <c r="CN666" s="18"/>
      <c r="CQ666" s="18"/>
      <c r="CS666" s="18"/>
      <c r="DD666" s="18"/>
    </row>
    <row r="667" spans="3:108" x14ac:dyDescent="0.3">
      <c r="C667" s="25"/>
      <c r="D667" s="12"/>
      <c r="E667" s="14"/>
      <c r="H667" s="16"/>
      <c r="I667" s="11"/>
      <c r="J667" s="39"/>
      <c r="K667" s="39"/>
      <c r="L667" s="39"/>
      <c r="M667" s="39"/>
      <c r="N667" s="42"/>
      <c r="O667" s="8"/>
      <c r="P667" s="9"/>
      <c r="Q667" s="9"/>
      <c r="R667" s="8"/>
      <c r="S667" s="9"/>
      <c r="T667" s="9"/>
      <c r="U667" s="8"/>
      <c r="V667" s="9"/>
      <c r="W667" s="9"/>
      <c r="X667" s="9"/>
      <c r="Y667" s="8"/>
      <c r="Z667" s="9"/>
      <c r="AA667" s="8"/>
      <c r="AC667" s="8"/>
      <c r="AO667" s="8"/>
      <c r="AQ667" s="31"/>
      <c r="AT667" s="31"/>
      <c r="AU667" s="21"/>
      <c r="AV667" s="23"/>
      <c r="BI667" s="18"/>
      <c r="BK667" s="54"/>
      <c r="BM667" s="18"/>
      <c r="BO667" s="18"/>
      <c r="BQ667" s="18"/>
      <c r="BR667" s="18"/>
      <c r="BY667" s="18"/>
      <c r="CB667" s="18"/>
      <c r="CG667" s="18"/>
      <c r="CK667" s="18"/>
      <c r="CM667" s="18"/>
      <c r="CN667" s="18"/>
      <c r="CQ667" s="18"/>
      <c r="CS667" s="18"/>
      <c r="DD667" s="18"/>
    </row>
    <row r="668" spans="3:108" x14ac:dyDescent="0.3">
      <c r="C668" s="25"/>
      <c r="D668" s="12"/>
      <c r="E668" s="14"/>
      <c r="H668" s="16"/>
      <c r="I668" s="11"/>
      <c r="J668" s="39"/>
      <c r="K668" s="39"/>
      <c r="L668" s="39"/>
      <c r="M668" s="39"/>
      <c r="N668" s="42"/>
      <c r="O668" s="8"/>
      <c r="P668" s="9"/>
      <c r="Q668" s="9"/>
      <c r="R668" s="8"/>
      <c r="S668" s="9"/>
      <c r="T668" s="9"/>
      <c r="U668" s="8"/>
      <c r="V668" s="9"/>
      <c r="W668" s="9"/>
      <c r="X668" s="9"/>
      <c r="Y668" s="8"/>
      <c r="Z668" s="9"/>
      <c r="AA668" s="8"/>
      <c r="AC668" s="8"/>
      <c r="AO668" s="8"/>
      <c r="AQ668" s="31"/>
      <c r="AT668" s="31"/>
      <c r="AU668" s="21"/>
      <c r="AV668" s="23"/>
      <c r="BI668" s="18"/>
      <c r="BK668" s="54"/>
      <c r="BM668" s="18"/>
      <c r="BO668" s="18"/>
      <c r="BQ668" s="18"/>
      <c r="BR668" s="18"/>
      <c r="BY668" s="18"/>
      <c r="CB668" s="18"/>
      <c r="CG668" s="18"/>
      <c r="CK668" s="18"/>
      <c r="CM668" s="18"/>
      <c r="CN668" s="18"/>
      <c r="CQ668" s="18"/>
      <c r="CS668" s="18"/>
      <c r="DD668" s="18"/>
    </row>
    <row r="669" spans="3:108" x14ac:dyDescent="0.3">
      <c r="C669" s="25"/>
      <c r="D669" s="12"/>
      <c r="E669" s="14"/>
      <c r="H669" s="16"/>
      <c r="I669" s="11"/>
      <c r="J669" s="39"/>
      <c r="K669" s="39"/>
      <c r="L669" s="39"/>
      <c r="M669" s="39"/>
      <c r="N669" s="42"/>
      <c r="O669" s="8"/>
      <c r="P669" s="9"/>
      <c r="Q669" s="9"/>
      <c r="R669" s="8"/>
      <c r="S669" s="9"/>
      <c r="T669" s="9"/>
      <c r="U669" s="8"/>
      <c r="V669" s="9"/>
      <c r="W669" s="9"/>
      <c r="X669" s="9"/>
      <c r="Y669" s="8"/>
      <c r="Z669" s="9"/>
      <c r="AA669" s="8"/>
      <c r="AC669" s="8"/>
      <c r="AO669" s="8"/>
      <c r="AQ669" s="31"/>
      <c r="AT669" s="31"/>
      <c r="AU669" s="21"/>
      <c r="AV669" s="23"/>
      <c r="BI669" s="18"/>
      <c r="BK669" s="54"/>
      <c r="BM669" s="18"/>
      <c r="BO669" s="18"/>
      <c r="BQ669" s="18"/>
      <c r="BR669" s="18"/>
      <c r="BY669" s="18"/>
      <c r="CB669" s="18"/>
      <c r="CG669" s="18"/>
      <c r="CK669" s="18"/>
      <c r="CM669" s="18"/>
      <c r="CN669" s="18"/>
      <c r="CQ669" s="18"/>
      <c r="CS669" s="18"/>
      <c r="DD669" s="18"/>
    </row>
    <row r="670" spans="3:108" x14ac:dyDescent="0.3">
      <c r="C670" s="25"/>
      <c r="D670" s="12"/>
      <c r="E670" s="14"/>
      <c r="H670" s="16"/>
      <c r="I670" s="11"/>
      <c r="J670" s="39"/>
      <c r="K670" s="39"/>
      <c r="L670" s="39"/>
      <c r="M670" s="39"/>
      <c r="N670" s="42"/>
      <c r="O670" s="8"/>
      <c r="P670" s="9"/>
      <c r="Q670" s="9"/>
      <c r="R670" s="8"/>
      <c r="S670" s="9"/>
      <c r="T670" s="9"/>
      <c r="U670" s="8"/>
      <c r="V670" s="9"/>
      <c r="W670" s="9"/>
      <c r="X670" s="9"/>
      <c r="Y670" s="8"/>
      <c r="Z670" s="9"/>
      <c r="AA670" s="8"/>
      <c r="AC670" s="8"/>
      <c r="AO670" s="8"/>
      <c r="AQ670" s="31"/>
      <c r="AT670" s="31"/>
      <c r="AU670" s="21"/>
      <c r="AV670" s="23"/>
      <c r="BI670" s="18"/>
      <c r="BK670" s="54"/>
      <c r="BM670" s="18"/>
      <c r="BO670" s="18"/>
      <c r="BQ670" s="18"/>
      <c r="BR670" s="18"/>
      <c r="BY670" s="18"/>
      <c r="CB670" s="18"/>
      <c r="CG670" s="18"/>
      <c r="CK670" s="18"/>
      <c r="CM670" s="18"/>
      <c r="CN670" s="18"/>
      <c r="CQ670" s="18"/>
      <c r="CS670" s="18"/>
      <c r="DD670" s="18"/>
    </row>
    <row r="671" spans="3:108" x14ac:dyDescent="0.3">
      <c r="C671" s="25"/>
      <c r="D671" s="12"/>
      <c r="E671" s="14"/>
      <c r="H671" s="16"/>
      <c r="I671" s="11"/>
      <c r="J671" s="39"/>
      <c r="K671" s="39"/>
      <c r="L671" s="39"/>
      <c r="M671" s="39"/>
      <c r="N671" s="42"/>
      <c r="O671" s="8"/>
      <c r="P671" s="9"/>
      <c r="Q671" s="9"/>
      <c r="R671" s="8"/>
      <c r="S671" s="9"/>
      <c r="T671" s="9"/>
      <c r="U671" s="8"/>
      <c r="V671" s="9"/>
      <c r="W671" s="9"/>
      <c r="X671" s="9"/>
      <c r="Y671" s="8"/>
      <c r="Z671" s="9"/>
      <c r="AA671" s="8"/>
      <c r="AC671" s="8"/>
      <c r="AO671" s="8"/>
      <c r="AQ671" s="31"/>
      <c r="AT671" s="31"/>
      <c r="AU671" s="21"/>
      <c r="AV671" s="23"/>
      <c r="BI671" s="18"/>
      <c r="BK671" s="54"/>
      <c r="BM671" s="18"/>
      <c r="BO671" s="18"/>
      <c r="BQ671" s="18"/>
      <c r="BR671" s="18"/>
      <c r="BY671" s="18"/>
      <c r="CB671" s="18"/>
      <c r="CG671" s="18"/>
      <c r="CK671" s="18"/>
      <c r="CM671" s="18"/>
      <c r="CN671" s="18"/>
      <c r="CQ671" s="18"/>
      <c r="CS671" s="18"/>
      <c r="DD671" s="18"/>
    </row>
    <row r="672" spans="3:108" x14ac:dyDescent="0.3">
      <c r="C672" s="25"/>
      <c r="D672" s="12"/>
      <c r="E672" s="14"/>
      <c r="H672" s="16"/>
      <c r="I672" s="11"/>
      <c r="J672" s="39"/>
      <c r="K672" s="39"/>
      <c r="L672" s="39"/>
      <c r="M672" s="39"/>
      <c r="N672" s="42"/>
      <c r="O672" s="8"/>
      <c r="P672" s="9"/>
      <c r="Q672" s="9"/>
      <c r="R672" s="8"/>
      <c r="S672" s="9"/>
      <c r="T672" s="9"/>
      <c r="U672" s="8"/>
      <c r="V672" s="9"/>
      <c r="W672" s="9"/>
      <c r="X672" s="9"/>
      <c r="Y672" s="8"/>
      <c r="Z672" s="9"/>
      <c r="AA672" s="8"/>
      <c r="AC672" s="8"/>
      <c r="AO672" s="8"/>
      <c r="AQ672" s="31"/>
      <c r="AT672" s="31"/>
      <c r="AU672" s="21"/>
      <c r="AV672" s="23"/>
      <c r="BI672" s="18"/>
      <c r="BK672" s="54"/>
      <c r="BM672" s="18"/>
      <c r="BO672" s="18"/>
      <c r="BQ672" s="18"/>
      <c r="BR672" s="18"/>
      <c r="BY672" s="18"/>
      <c r="CB672" s="18"/>
      <c r="CG672" s="18"/>
      <c r="CK672" s="18"/>
      <c r="CM672" s="18"/>
      <c r="CN672" s="18"/>
      <c r="CQ672" s="18"/>
      <c r="CS672" s="18"/>
      <c r="DD672" s="18"/>
    </row>
    <row r="673" spans="3:108" x14ac:dyDescent="0.3">
      <c r="C673" s="25"/>
      <c r="D673" s="12"/>
      <c r="E673" s="14"/>
      <c r="H673" s="16"/>
      <c r="I673" s="11"/>
      <c r="J673" s="39"/>
      <c r="K673" s="39"/>
      <c r="L673" s="39"/>
      <c r="M673" s="39"/>
      <c r="N673" s="42"/>
      <c r="O673" s="8"/>
      <c r="P673" s="9"/>
      <c r="Q673" s="9"/>
      <c r="R673" s="8"/>
      <c r="S673" s="9"/>
      <c r="T673" s="9"/>
      <c r="U673" s="8"/>
      <c r="V673" s="9"/>
      <c r="W673" s="9"/>
      <c r="X673" s="9"/>
      <c r="Y673" s="8"/>
      <c r="Z673" s="9"/>
      <c r="AA673" s="8"/>
      <c r="AC673" s="8"/>
      <c r="AO673" s="8"/>
      <c r="AQ673" s="31"/>
      <c r="AT673" s="31"/>
      <c r="AU673" s="21"/>
      <c r="AV673" s="23"/>
      <c r="BI673" s="18"/>
      <c r="BK673" s="54"/>
      <c r="BM673" s="18"/>
      <c r="BO673" s="18"/>
      <c r="BQ673" s="18"/>
      <c r="BR673" s="18"/>
      <c r="BY673" s="18"/>
      <c r="CB673" s="18"/>
      <c r="CG673" s="18"/>
      <c r="CK673" s="18"/>
      <c r="CM673" s="18"/>
      <c r="CN673" s="18"/>
      <c r="CQ673" s="18"/>
      <c r="CS673" s="18"/>
      <c r="DD673" s="18"/>
    </row>
    <row r="674" spans="3:108" x14ac:dyDescent="0.3">
      <c r="C674" s="25"/>
      <c r="D674" s="12"/>
      <c r="E674" s="14"/>
      <c r="H674" s="16"/>
      <c r="I674" s="11"/>
      <c r="J674" s="39"/>
      <c r="K674" s="39"/>
      <c r="L674" s="39"/>
      <c r="M674" s="39"/>
      <c r="N674" s="42"/>
      <c r="O674" s="8"/>
      <c r="P674" s="9"/>
      <c r="Q674" s="9"/>
      <c r="R674" s="8"/>
      <c r="S674" s="9"/>
      <c r="T674" s="9"/>
      <c r="U674" s="8"/>
      <c r="V674" s="9"/>
      <c r="W674" s="9"/>
      <c r="X674" s="9"/>
      <c r="Y674" s="8"/>
      <c r="Z674" s="9"/>
      <c r="AA674" s="8"/>
      <c r="AC674" s="8"/>
      <c r="AO674" s="8"/>
      <c r="AQ674" s="31"/>
      <c r="AT674" s="31"/>
      <c r="AU674" s="21"/>
      <c r="AV674" s="23"/>
      <c r="BI674" s="18"/>
      <c r="BK674" s="54"/>
      <c r="BM674" s="18"/>
      <c r="BO674" s="18"/>
      <c r="BQ674" s="18"/>
      <c r="BR674" s="18"/>
      <c r="BY674" s="18"/>
      <c r="CB674" s="18"/>
      <c r="CG674" s="18"/>
      <c r="CK674" s="18"/>
      <c r="CM674" s="18"/>
      <c r="CN674" s="18"/>
      <c r="CQ674" s="18"/>
      <c r="CS674" s="18"/>
      <c r="DD674" s="18"/>
    </row>
    <row r="675" spans="3:108" x14ac:dyDescent="0.3">
      <c r="C675" s="25"/>
      <c r="D675" s="12"/>
      <c r="E675" s="14"/>
      <c r="H675" s="16"/>
      <c r="I675" s="11"/>
      <c r="J675" s="39"/>
      <c r="K675" s="39"/>
      <c r="L675" s="39"/>
      <c r="M675" s="39"/>
      <c r="N675" s="42"/>
      <c r="O675" s="8"/>
      <c r="P675" s="9"/>
      <c r="Q675" s="9"/>
      <c r="R675" s="8"/>
      <c r="S675" s="9"/>
      <c r="T675" s="9"/>
      <c r="U675" s="8"/>
      <c r="V675" s="9"/>
      <c r="W675" s="9"/>
      <c r="X675" s="9"/>
      <c r="Y675" s="8"/>
      <c r="Z675" s="9"/>
      <c r="AA675" s="8"/>
      <c r="AC675" s="8"/>
      <c r="AO675" s="8"/>
      <c r="AQ675" s="31"/>
      <c r="AT675" s="31"/>
      <c r="AU675" s="21"/>
      <c r="AV675" s="23"/>
      <c r="BI675" s="18"/>
      <c r="BK675" s="54"/>
      <c r="BM675" s="18"/>
      <c r="BO675" s="18"/>
      <c r="BQ675" s="18"/>
      <c r="BR675" s="18"/>
      <c r="BY675" s="18"/>
      <c r="CB675" s="18"/>
      <c r="CG675" s="18"/>
      <c r="CK675" s="18"/>
      <c r="CM675" s="18"/>
      <c r="CN675" s="18"/>
      <c r="CQ675" s="18"/>
      <c r="CS675" s="18"/>
      <c r="DD675" s="18"/>
    </row>
    <row r="676" spans="3:108" x14ac:dyDescent="0.3">
      <c r="C676" s="25"/>
      <c r="D676" s="12"/>
      <c r="E676" s="14"/>
      <c r="H676" s="16"/>
      <c r="I676" s="11"/>
      <c r="J676" s="39"/>
      <c r="K676" s="39"/>
      <c r="L676" s="39"/>
      <c r="M676" s="39"/>
      <c r="N676" s="42"/>
      <c r="O676" s="8"/>
      <c r="P676" s="9"/>
      <c r="Q676" s="9"/>
      <c r="R676" s="8"/>
      <c r="S676" s="9"/>
      <c r="T676" s="9"/>
      <c r="U676" s="8"/>
      <c r="V676" s="9"/>
      <c r="W676" s="9"/>
      <c r="X676" s="9"/>
      <c r="Y676" s="8"/>
      <c r="Z676" s="9"/>
      <c r="AA676" s="8"/>
      <c r="AC676" s="8"/>
      <c r="AO676" s="8"/>
      <c r="AQ676" s="31"/>
      <c r="AT676" s="31"/>
      <c r="AU676" s="21"/>
      <c r="AV676" s="23"/>
      <c r="BI676" s="18"/>
      <c r="BK676" s="54"/>
      <c r="BM676" s="18"/>
      <c r="BO676" s="18"/>
      <c r="BQ676" s="18"/>
      <c r="BR676" s="18"/>
      <c r="BY676" s="18"/>
      <c r="CB676" s="18"/>
      <c r="CG676" s="18"/>
      <c r="CK676" s="18"/>
      <c r="CM676" s="18"/>
      <c r="CN676" s="18"/>
      <c r="CQ676" s="18"/>
      <c r="CS676" s="18"/>
      <c r="DD676" s="18"/>
    </row>
    <row r="677" spans="3:108" x14ac:dyDescent="0.3">
      <c r="C677" s="25"/>
      <c r="D677" s="12"/>
      <c r="E677" s="14"/>
      <c r="H677" s="16"/>
      <c r="I677" s="11"/>
      <c r="J677" s="39"/>
      <c r="K677" s="39"/>
      <c r="L677" s="39"/>
      <c r="M677" s="39"/>
      <c r="N677" s="42"/>
      <c r="O677" s="8"/>
      <c r="P677" s="9"/>
      <c r="Q677" s="9"/>
      <c r="R677" s="8"/>
      <c r="S677" s="9"/>
      <c r="T677" s="9"/>
      <c r="U677" s="8"/>
      <c r="V677" s="9"/>
      <c r="W677" s="9"/>
      <c r="X677" s="9"/>
      <c r="Y677" s="8"/>
      <c r="Z677" s="9"/>
      <c r="AA677" s="8"/>
      <c r="AC677" s="8"/>
      <c r="AO677" s="8"/>
      <c r="AQ677" s="31"/>
      <c r="AT677" s="31"/>
      <c r="AU677" s="21"/>
      <c r="AV677" s="23"/>
      <c r="BI677" s="18"/>
      <c r="BK677" s="54"/>
      <c r="BM677" s="18"/>
      <c r="BO677" s="18"/>
      <c r="BQ677" s="18"/>
      <c r="BR677" s="18"/>
      <c r="BY677" s="18"/>
      <c r="CB677" s="18"/>
      <c r="CG677" s="18"/>
      <c r="CK677" s="18"/>
      <c r="CM677" s="18"/>
      <c r="CN677" s="18"/>
      <c r="CQ677" s="18"/>
      <c r="CS677" s="18"/>
      <c r="DD677" s="18"/>
    </row>
    <row r="678" spans="3:108" x14ac:dyDescent="0.3">
      <c r="C678" s="25"/>
      <c r="D678" s="12"/>
      <c r="E678" s="14"/>
      <c r="H678" s="16"/>
      <c r="I678" s="11"/>
      <c r="J678" s="39"/>
      <c r="K678" s="39"/>
      <c r="L678" s="39"/>
      <c r="M678" s="39"/>
      <c r="N678" s="42"/>
      <c r="O678" s="8"/>
      <c r="P678" s="9"/>
      <c r="Q678" s="9"/>
      <c r="R678" s="8"/>
      <c r="S678" s="9"/>
      <c r="T678" s="9"/>
      <c r="U678" s="8"/>
      <c r="V678" s="9"/>
      <c r="W678" s="9"/>
      <c r="X678" s="9"/>
      <c r="Y678" s="8"/>
      <c r="Z678" s="9"/>
      <c r="AA678" s="8"/>
      <c r="AC678" s="8"/>
      <c r="AO678" s="8"/>
      <c r="AQ678" s="31"/>
      <c r="AT678" s="31"/>
      <c r="AU678" s="21"/>
      <c r="AV678" s="23"/>
      <c r="BI678" s="18"/>
      <c r="BK678" s="54"/>
      <c r="BM678" s="18"/>
      <c r="BO678" s="18"/>
      <c r="BQ678" s="18"/>
      <c r="BR678" s="18"/>
      <c r="BY678" s="18"/>
      <c r="CB678" s="18"/>
      <c r="CG678" s="18"/>
      <c r="CK678" s="18"/>
      <c r="CM678" s="18"/>
      <c r="CN678" s="18"/>
      <c r="CQ678" s="18"/>
      <c r="CS678" s="18"/>
      <c r="DD678" s="18"/>
    </row>
    <row r="679" spans="3:108" x14ac:dyDescent="0.3">
      <c r="C679" s="25"/>
      <c r="D679" s="12"/>
      <c r="E679" s="14"/>
      <c r="H679" s="16"/>
      <c r="I679" s="11"/>
      <c r="J679" s="39"/>
      <c r="K679" s="39"/>
      <c r="L679" s="39"/>
      <c r="M679" s="39"/>
      <c r="N679" s="42"/>
      <c r="O679" s="8"/>
      <c r="P679" s="9"/>
      <c r="Q679" s="9"/>
      <c r="R679" s="8"/>
      <c r="S679" s="9"/>
      <c r="T679" s="9"/>
      <c r="U679" s="8"/>
      <c r="V679" s="9"/>
      <c r="W679" s="9"/>
      <c r="X679" s="9"/>
      <c r="Y679" s="8"/>
      <c r="Z679" s="9"/>
      <c r="AA679" s="8"/>
      <c r="AC679" s="8"/>
      <c r="AO679" s="8"/>
      <c r="AQ679" s="31"/>
      <c r="AT679" s="31"/>
      <c r="AU679" s="21"/>
      <c r="AV679" s="23"/>
      <c r="BI679" s="18"/>
      <c r="BK679" s="54"/>
      <c r="BM679" s="18"/>
      <c r="BO679" s="18"/>
      <c r="BQ679" s="18"/>
      <c r="BR679" s="18"/>
      <c r="BY679" s="18"/>
      <c r="CB679" s="18"/>
      <c r="CG679" s="18"/>
      <c r="CK679" s="18"/>
      <c r="CM679" s="18"/>
      <c r="CN679" s="18"/>
      <c r="CQ679" s="18"/>
      <c r="CS679" s="18"/>
      <c r="DD679" s="18"/>
    </row>
    <row r="680" spans="3:108" x14ac:dyDescent="0.3">
      <c r="C680" s="25"/>
      <c r="D680" s="12"/>
      <c r="E680" s="14"/>
      <c r="H680" s="16"/>
      <c r="I680" s="11"/>
      <c r="J680" s="39"/>
      <c r="K680" s="39"/>
      <c r="L680" s="39"/>
      <c r="M680" s="39"/>
      <c r="N680" s="42"/>
      <c r="O680" s="8"/>
      <c r="P680" s="9"/>
      <c r="Q680" s="9"/>
      <c r="R680" s="8"/>
      <c r="S680" s="9"/>
      <c r="T680" s="9"/>
      <c r="U680" s="8"/>
      <c r="V680" s="9"/>
      <c r="W680" s="9"/>
      <c r="X680" s="9"/>
      <c r="Y680" s="8"/>
      <c r="Z680" s="9"/>
      <c r="AA680" s="8"/>
      <c r="AC680" s="8"/>
      <c r="AO680" s="8"/>
      <c r="AQ680" s="31"/>
      <c r="AT680" s="31"/>
      <c r="AU680" s="21"/>
      <c r="AV680" s="23"/>
      <c r="BI680" s="18"/>
      <c r="BK680" s="54"/>
      <c r="BM680" s="18"/>
      <c r="BO680" s="18"/>
      <c r="BQ680" s="18"/>
      <c r="BR680" s="18"/>
      <c r="BY680" s="18"/>
      <c r="CB680" s="18"/>
      <c r="CG680" s="18"/>
      <c r="CK680" s="18"/>
      <c r="CM680" s="18"/>
      <c r="CN680" s="18"/>
      <c r="CQ680" s="18"/>
      <c r="CS680" s="18"/>
      <c r="DD680" s="18"/>
    </row>
    <row r="681" spans="3:108" x14ac:dyDescent="0.3">
      <c r="C681" s="25"/>
      <c r="D681" s="12"/>
      <c r="E681" s="14"/>
      <c r="H681" s="16"/>
      <c r="I681" s="11"/>
      <c r="J681" s="39"/>
      <c r="K681" s="39"/>
      <c r="L681" s="39"/>
      <c r="M681" s="39"/>
      <c r="N681" s="42"/>
      <c r="O681" s="8"/>
      <c r="P681" s="9"/>
      <c r="Q681" s="9"/>
      <c r="R681" s="8"/>
      <c r="S681" s="9"/>
      <c r="T681" s="9"/>
      <c r="U681" s="8"/>
      <c r="V681" s="9"/>
      <c r="W681" s="9"/>
      <c r="X681" s="9"/>
      <c r="Y681" s="8"/>
      <c r="Z681" s="9"/>
      <c r="AA681" s="8"/>
      <c r="AC681" s="8"/>
      <c r="AO681" s="8"/>
      <c r="AQ681" s="31"/>
      <c r="AT681" s="31"/>
      <c r="AU681" s="21"/>
      <c r="AV681" s="23"/>
      <c r="BI681" s="18"/>
      <c r="BK681" s="54"/>
      <c r="BM681" s="18"/>
      <c r="BO681" s="18"/>
      <c r="BQ681" s="18"/>
      <c r="BR681" s="18"/>
      <c r="BY681" s="18"/>
      <c r="CB681" s="18"/>
      <c r="CG681" s="18"/>
      <c r="CK681" s="18"/>
      <c r="CM681" s="18"/>
      <c r="CN681" s="18"/>
      <c r="CQ681" s="18"/>
      <c r="CS681" s="18"/>
      <c r="DD681" s="18"/>
    </row>
    <row r="682" spans="3:108" x14ac:dyDescent="0.3">
      <c r="C682" s="25"/>
      <c r="D682" s="12"/>
      <c r="E682" s="14"/>
      <c r="H682" s="16"/>
      <c r="I682" s="11"/>
      <c r="J682" s="39"/>
      <c r="K682" s="39"/>
      <c r="L682" s="39"/>
      <c r="M682" s="39"/>
      <c r="N682" s="42"/>
      <c r="O682" s="8"/>
      <c r="P682" s="9"/>
      <c r="Q682" s="9"/>
      <c r="R682" s="8"/>
      <c r="S682" s="9"/>
      <c r="T682" s="9"/>
      <c r="U682" s="8"/>
      <c r="V682" s="9"/>
      <c r="W682" s="9"/>
      <c r="X682" s="9"/>
      <c r="Y682" s="8"/>
      <c r="Z682" s="9"/>
      <c r="AA682" s="8"/>
      <c r="AC682" s="8"/>
      <c r="AO682" s="8"/>
      <c r="AQ682" s="31"/>
      <c r="AT682" s="31"/>
      <c r="AU682" s="21"/>
      <c r="AV682" s="23"/>
      <c r="BI682" s="18"/>
      <c r="BK682" s="54"/>
      <c r="BM682" s="18"/>
      <c r="BO682" s="18"/>
      <c r="BQ682" s="18"/>
      <c r="BR682" s="18"/>
      <c r="BY682" s="18"/>
      <c r="CB682" s="18"/>
      <c r="CG682" s="18"/>
      <c r="CK682" s="18"/>
      <c r="CM682" s="18"/>
      <c r="CN682" s="18"/>
      <c r="CQ682" s="18"/>
      <c r="CS682" s="18"/>
      <c r="DD682" s="18"/>
    </row>
    <row r="683" spans="3:108" x14ac:dyDescent="0.3">
      <c r="C683" s="25"/>
      <c r="D683" s="12"/>
      <c r="E683" s="14"/>
      <c r="H683" s="16"/>
      <c r="I683" s="11"/>
      <c r="J683" s="39"/>
      <c r="K683" s="39"/>
      <c r="L683" s="39"/>
      <c r="M683" s="39"/>
      <c r="N683" s="42"/>
      <c r="O683" s="8"/>
      <c r="P683" s="9"/>
      <c r="Q683" s="9"/>
      <c r="R683" s="8"/>
      <c r="S683" s="9"/>
      <c r="T683" s="9"/>
      <c r="U683" s="8"/>
      <c r="V683" s="9"/>
      <c r="W683" s="9"/>
      <c r="X683" s="9"/>
      <c r="Y683" s="8"/>
      <c r="Z683" s="9"/>
      <c r="AA683" s="8"/>
      <c r="AC683" s="8"/>
      <c r="AO683" s="8"/>
      <c r="AQ683" s="31"/>
      <c r="AT683" s="31"/>
      <c r="AU683" s="21"/>
      <c r="AV683" s="23"/>
      <c r="BI683" s="18"/>
      <c r="BK683" s="54"/>
      <c r="BM683" s="18"/>
      <c r="BO683" s="18"/>
      <c r="BQ683" s="18"/>
      <c r="BR683" s="18"/>
      <c r="BY683" s="18"/>
      <c r="CB683" s="18"/>
      <c r="CG683" s="18"/>
      <c r="CK683" s="18"/>
      <c r="CM683" s="18"/>
      <c r="CN683" s="18"/>
      <c r="CQ683" s="18"/>
      <c r="CS683" s="18"/>
      <c r="DD683" s="18"/>
    </row>
    <row r="684" spans="3:108" x14ac:dyDescent="0.3">
      <c r="C684" s="25"/>
      <c r="D684" s="12"/>
      <c r="E684" s="14"/>
      <c r="H684" s="16"/>
      <c r="I684" s="11"/>
      <c r="J684" s="39"/>
      <c r="K684" s="39"/>
      <c r="L684" s="39"/>
      <c r="M684" s="39"/>
      <c r="N684" s="42"/>
      <c r="O684" s="8"/>
      <c r="P684" s="9"/>
      <c r="Q684" s="9"/>
      <c r="R684" s="8"/>
      <c r="S684" s="9"/>
      <c r="T684" s="9"/>
      <c r="U684" s="8"/>
      <c r="V684" s="9"/>
      <c r="W684" s="9"/>
      <c r="X684" s="9"/>
      <c r="Y684" s="8"/>
      <c r="Z684" s="9"/>
      <c r="AA684" s="8"/>
      <c r="AC684" s="8"/>
      <c r="AO684" s="8"/>
      <c r="AQ684" s="31"/>
      <c r="AT684" s="31"/>
      <c r="AU684" s="21"/>
      <c r="AV684" s="23"/>
      <c r="BI684" s="18"/>
      <c r="BK684" s="54"/>
      <c r="BM684" s="18"/>
      <c r="BO684" s="18"/>
      <c r="BQ684" s="18"/>
      <c r="BR684" s="18"/>
      <c r="BY684" s="18"/>
      <c r="CB684" s="18"/>
      <c r="CG684" s="18"/>
      <c r="CK684" s="18"/>
      <c r="CM684" s="18"/>
      <c r="CN684" s="18"/>
      <c r="CQ684" s="18"/>
      <c r="CS684" s="18"/>
      <c r="DD684" s="18"/>
    </row>
    <row r="685" spans="3:108" x14ac:dyDescent="0.3">
      <c r="C685" s="25"/>
      <c r="D685" s="12"/>
      <c r="E685" s="14"/>
      <c r="H685" s="16"/>
      <c r="I685" s="11"/>
      <c r="J685" s="39"/>
      <c r="K685" s="39"/>
      <c r="L685" s="39"/>
      <c r="M685" s="39"/>
      <c r="N685" s="42"/>
      <c r="O685" s="8"/>
      <c r="P685" s="9"/>
      <c r="Q685" s="9"/>
      <c r="R685" s="8"/>
      <c r="S685" s="9"/>
      <c r="T685" s="9"/>
      <c r="U685" s="8"/>
      <c r="V685" s="9"/>
      <c r="W685" s="9"/>
      <c r="X685" s="9"/>
      <c r="Y685" s="8"/>
      <c r="Z685" s="9"/>
      <c r="AA685" s="8"/>
      <c r="AC685" s="8"/>
      <c r="AO685" s="8"/>
      <c r="AQ685" s="31"/>
      <c r="AT685" s="31"/>
      <c r="AU685" s="21"/>
      <c r="AV685" s="23"/>
      <c r="BI685" s="18"/>
      <c r="BK685" s="54"/>
      <c r="BM685" s="18"/>
      <c r="BO685" s="18"/>
      <c r="BQ685" s="18"/>
      <c r="BR685" s="18"/>
      <c r="BY685" s="18"/>
      <c r="CB685" s="18"/>
      <c r="CG685" s="18"/>
      <c r="CK685" s="18"/>
      <c r="CM685" s="18"/>
      <c r="CN685" s="18"/>
      <c r="CQ685" s="18"/>
      <c r="CS685" s="18"/>
      <c r="DD685" s="18"/>
    </row>
    <row r="686" spans="3:108" x14ac:dyDescent="0.3">
      <c r="C686" s="25"/>
      <c r="D686" s="12"/>
      <c r="E686" s="14"/>
      <c r="H686" s="16"/>
      <c r="I686" s="11"/>
      <c r="J686" s="39"/>
      <c r="K686" s="39"/>
      <c r="L686" s="39"/>
      <c r="M686" s="39"/>
      <c r="N686" s="42"/>
      <c r="O686" s="8"/>
      <c r="P686" s="9"/>
      <c r="Q686" s="9"/>
      <c r="R686" s="8"/>
      <c r="S686" s="9"/>
      <c r="T686" s="9"/>
      <c r="U686" s="8"/>
      <c r="V686" s="9"/>
      <c r="W686" s="9"/>
      <c r="X686" s="9"/>
      <c r="Y686" s="8"/>
      <c r="Z686" s="9"/>
      <c r="AA686" s="8"/>
      <c r="AC686" s="8"/>
      <c r="AO686" s="8"/>
      <c r="AQ686" s="31"/>
      <c r="AT686" s="31"/>
      <c r="AU686" s="21"/>
      <c r="AV686" s="23"/>
      <c r="BI686" s="18"/>
      <c r="BK686" s="54"/>
      <c r="BM686" s="18"/>
      <c r="BO686" s="18"/>
      <c r="BQ686" s="18"/>
      <c r="BR686" s="18"/>
      <c r="BY686" s="18"/>
      <c r="CB686" s="18"/>
      <c r="CG686" s="18"/>
      <c r="CK686" s="18"/>
      <c r="CM686" s="18"/>
      <c r="CN686" s="18"/>
      <c r="CQ686" s="18"/>
      <c r="CS686" s="18"/>
      <c r="DD686" s="18"/>
    </row>
    <row r="687" spans="3:108" x14ac:dyDescent="0.3">
      <c r="C687" s="25"/>
      <c r="D687" s="12"/>
      <c r="E687" s="14"/>
      <c r="H687" s="16"/>
      <c r="I687" s="11"/>
      <c r="J687" s="39"/>
      <c r="K687" s="39"/>
      <c r="L687" s="39"/>
      <c r="M687" s="39"/>
      <c r="N687" s="42"/>
      <c r="O687" s="8"/>
      <c r="P687" s="9"/>
      <c r="Q687" s="9"/>
      <c r="R687" s="8"/>
      <c r="S687" s="9"/>
      <c r="T687" s="9"/>
      <c r="U687" s="8"/>
      <c r="V687" s="9"/>
      <c r="W687" s="9"/>
      <c r="X687" s="9"/>
      <c r="Y687" s="8"/>
      <c r="Z687" s="9"/>
      <c r="AA687" s="8"/>
      <c r="AC687" s="8"/>
      <c r="AO687" s="8"/>
      <c r="AQ687" s="31"/>
      <c r="AT687" s="31"/>
      <c r="AU687" s="21"/>
      <c r="AV687" s="23"/>
      <c r="BI687" s="18"/>
      <c r="BK687" s="54"/>
      <c r="BM687" s="18"/>
      <c r="BO687" s="18"/>
      <c r="BQ687" s="18"/>
      <c r="BR687" s="18"/>
      <c r="BY687" s="18"/>
      <c r="CB687" s="18"/>
      <c r="CG687" s="18"/>
      <c r="CK687" s="18"/>
      <c r="CM687" s="18"/>
      <c r="CN687" s="18"/>
      <c r="CQ687" s="18"/>
      <c r="CS687" s="18"/>
      <c r="DD687" s="18"/>
    </row>
    <row r="688" spans="3:108" x14ac:dyDescent="0.3">
      <c r="C688" s="25"/>
      <c r="D688" s="12"/>
      <c r="E688" s="14"/>
      <c r="H688" s="16"/>
      <c r="I688" s="11"/>
      <c r="J688" s="39"/>
      <c r="K688" s="39"/>
      <c r="L688" s="39"/>
      <c r="M688" s="39"/>
      <c r="N688" s="42"/>
      <c r="O688" s="8"/>
      <c r="P688" s="9"/>
      <c r="Q688" s="9"/>
      <c r="R688" s="8"/>
      <c r="S688" s="9"/>
      <c r="T688" s="9"/>
      <c r="U688" s="8"/>
      <c r="V688" s="9"/>
      <c r="W688" s="9"/>
      <c r="X688" s="9"/>
      <c r="Y688" s="8"/>
      <c r="Z688" s="9"/>
      <c r="AA688" s="8"/>
      <c r="AC688" s="8"/>
      <c r="AO688" s="8"/>
      <c r="AQ688" s="31"/>
      <c r="AT688" s="31"/>
      <c r="AU688" s="21"/>
      <c r="AV688" s="23"/>
      <c r="BI688" s="18"/>
      <c r="BK688" s="54"/>
      <c r="BM688" s="18"/>
      <c r="BO688" s="18"/>
      <c r="BQ688" s="18"/>
      <c r="BR688" s="18"/>
      <c r="BY688" s="18"/>
      <c r="CB688" s="18"/>
      <c r="CG688" s="18"/>
      <c r="CK688" s="18"/>
      <c r="CM688" s="18"/>
      <c r="CN688" s="18"/>
      <c r="CQ688" s="18"/>
      <c r="CS688" s="18"/>
      <c r="DD688" s="18"/>
    </row>
    <row r="689" spans="3:108" x14ac:dyDescent="0.3">
      <c r="C689" s="25"/>
      <c r="D689" s="12"/>
      <c r="E689" s="14"/>
      <c r="H689" s="16"/>
      <c r="I689" s="11"/>
      <c r="J689" s="39"/>
      <c r="K689" s="39"/>
      <c r="L689" s="39"/>
      <c r="M689" s="39"/>
      <c r="N689" s="42"/>
      <c r="O689" s="8"/>
      <c r="P689" s="9"/>
      <c r="Q689" s="9"/>
      <c r="R689" s="8"/>
      <c r="S689" s="9"/>
      <c r="T689" s="9"/>
      <c r="U689" s="8"/>
      <c r="V689" s="9"/>
      <c r="W689" s="9"/>
      <c r="X689" s="9"/>
      <c r="Y689" s="8"/>
      <c r="Z689" s="9"/>
      <c r="AA689" s="8"/>
      <c r="AC689" s="8"/>
      <c r="AO689" s="8"/>
      <c r="AQ689" s="31"/>
      <c r="AT689" s="31"/>
      <c r="AU689" s="21"/>
      <c r="AV689" s="23"/>
      <c r="BI689" s="18"/>
      <c r="BK689" s="54"/>
      <c r="BM689" s="18"/>
      <c r="BO689" s="18"/>
      <c r="BQ689" s="18"/>
      <c r="BR689" s="18"/>
      <c r="BY689" s="18"/>
      <c r="CB689" s="18"/>
      <c r="CG689" s="18"/>
      <c r="CK689" s="18"/>
      <c r="CM689" s="18"/>
      <c r="CN689" s="18"/>
      <c r="CQ689" s="18"/>
      <c r="CS689" s="18"/>
      <c r="DD689" s="18"/>
    </row>
    <row r="690" spans="3:108" x14ac:dyDescent="0.3">
      <c r="C690" s="25"/>
      <c r="D690" s="12"/>
      <c r="E690" s="14"/>
      <c r="H690" s="16"/>
      <c r="I690" s="11"/>
      <c r="J690" s="39"/>
      <c r="K690" s="39"/>
      <c r="L690" s="39"/>
      <c r="M690" s="39"/>
      <c r="N690" s="42"/>
      <c r="O690" s="8"/>
      <c r="P690" s="9"/>
      <c r="Q690" s="9"/>
      <c r="R690" s="8"/>
      <c r="S690" s="9"/>
      <c r="T690" s="9"/>
      <c r="U690" s="8"/>
      <c r="V690" s="9"/>
      <c r="W690" s="9"/>
      <c r="X690" s="9"/>
      <c r="Y690" s="8"/>
      <c r="Z690" s="9"/>
      <c r="AA690" s="8"/>
      <c r="AC690" s="8"/>
      <c r="AO690" s="8"/>
      <c r="AQ690" s="31"/>
      <c r="AT690" s="31"/>
      <c r="AU690" s="21"/>
      <c r="AV690" s="23"/>
      <c r="BI690" s="18"/>
      <c r="BK690" s="54"/>
      <c r="BM690" s="18"/>
      <c r="BO690" s="18"/>
      <c r="BQ690" s="18"/>
      <c r="BR690" s="18"/>
      <c r="BY690" s="18"/>
      <c r="CB690" s="18"/>
      <c r="CG690" s="18"/>
      <c r="CK690" s="18"/>
      <c r="CM690" s="18"/>
      <c r="CN690" s="18"/>
      <c r="CQ690" s="18"/>
      <c r="CS690" s="18"/>
      <c r="DD690" s="18"/>
    </row>
    <row r="691" spans="3:108" x14ac:dyDescent="0.3">
      <c r="C691" s="25"/>
      <c r="D691" s="12"/>
      <c r="E691" s="14"/>
      <c r="H691" s="16"/>
      <c r="I691" s="11"/>
      <c r="J691" s="39"/>
      <c r="K691" s="39"/>
      <c r="L691" s="39"/>
      <c r="M691" s="39"/>
      <c r="N691" s="42"/>
      <c r="O691" s="8"/>
      <c r="P691" s="9"/>
      <c r="Q691" s="9"/>
      <c r="R691" s="8"/>
      <c r="S691" s="9"/>
      <c r="T691" s="9"/>
      <c r="U691" s="8"/>
      <c r="V691" s="9"/>
      <c r="W691" s="9"/>
      <c r="X691" s="9"/>
      <c r="Y691" s="8"/>
      <c r="Z691" s="9"/>
      <c r="AA691" s="8"/>
      <c r="AC691" s="8"/>
      <c r="AO691" s="8"/>
      <c r="AQ691" s="31"/>
      <c r="AT691" s="31"/>
      <c r="AU691" s="21"/>
      <c r="AV691" s="23"/>
      <c r="BI691" s="18"/>
      <c r="BK691" s="54"/>
      <c r="BM691" s="18"/>
      <c r="BO691" s="18"/>
      <c r="BQ691" s="18"/>
      <c r="BR691" s="18"/>
      <c r="BY691" s="18"/>
      <c r="CB691" s="18"/>
      <c r="CG691" s="18"/>
      <c r="CK691" s="18"/>
      <c r="CM691" s="18"/>
      <c r="CN691" s="18"/>
      <c r="CQ691" s="18"/>
      <c r="CS691" s="18"/>
      <c r="DD691" s="18"/>
    </row>
    <row r="692" spans="3:108" x14ac:dyDescent="0.3">
      <c r="C692" s="25"/>
      <c r="D692" s="12"/>
      <c r="E692" s="14"/>
      <c r="H692" s="16"/>
      <c r="I692" s="11"/>
      <c r="J692" s="39"/>
      <c r="K692" s="39"/>
      <c r="L692" s="39"/>
      <c r="M692" s="39"/>
      <c r="N692" s="42"/>
      <c r="O692" s="8"/>
      <c r="P692" s="9"/>
      <c r="Q692" s="9"/>
      <c r="R692" s="8"/>
      <c r="S692" s="9"/>
      <c r="T692" s="9"/>
      <c r="U692" s="8"/>
      <c r="V692" s="9"/>
      <c r="W692" s="9"/>
      <c r="X692" s="9"/>
      <c r="Y692" s="8"/>
      <c r="Z692" s="9"/>
      <c r="AA692" s="8"/>
      <c r="AC692" s="8"/>
      <c r="AO692" s="8"/>
      <c r="AQ692" s="31"/>
      <c r="AT692" s="31"/>
      <c r="AU692" s="21"/>
      <c r="AV692" s="23"/>
      <c r="BI692" s="18"/>
      <c r="BK692" s="54"/>
      <c r="BM692" s="18"/>
      <c r="BO692" s="18"/>
      <c r="BQ692" s="18"/>
      <c r="BR692" s="18"/>
      <c r="BY692" s="18"/>
      <c r="CB692" s="18"/>
      <c r="CG692" s="18"/>
      <c r="CK692" s="18"/>
      <c r="CM692" s="18"/>
      <c r="CN692" s="18"/>
      <c r="CQ692" s="18"/>
      <c r="CS692" s="18"/>
      <c r="DD692" s="18"/>
    </row>
    <row r="693" spans="3:108" x14ac:dyDescent="0.3">
      <c r="C693" s="25"/>
      <c r="D693" s="12"/>
      <c r="E693" s="14"/>
      <c r="H693" s="16"/>
      <c r="I693" s="11"/>
      <c r="J693" s="39"/>
      <c r="K693" s="39"/>
      <c r="L693" s="39"/>
      <c r="M693" s="39"/>
      <c r="N693" s="42"/>
      <c r="O693" s="8"/>
      <c r="P693" s="9"/>
      <c r="Q693" s="9"/>
      <c r="R693" s="8"/>
      <c r="S693" s="9"/>
      <c r="T693" s="9"/>
      <c r="U693" s="8"/>
      <c r="V693" s="9"/>
      <c r="W693" s="9"/>
      <c r="X693" s="9"/>
      <c r="Y693" s="8"/>
      <c r="Z693" s="9"/>
      <c r="AA693" s="8"/>
      <c r="AC693" s="8"/>
      <c r="AO693" s="8"/>
      <c r="AQ693" s="31"/>
      <c r="AT693" s="31"/>
      <c r="AU693" s="21"/>
      <c r="AV693" s="23"/>
      <c r="BI693" s="18"/>
      <c r="BK693" s="54"/>
      <c r="BM693" s="18"/>
      <c r="BO693" s="18"/>
      <c r="BQ693" s="18"/>
      <c r="BR693" s="18"/>
      <c r="BY693" s="18"/>
      <c r="CB693" s="18"/>
      <c r="CG693" s="18"/>
      <c r="CK693" s="18"/>
      <c r="CM693" s="18"/>
      <c r="CN693" s="18"/>
      <c r="CQ693" s="18"/>
      <c r="CS693" s="18"/>
      <c r="DD693" s="18"/>
    </row>
    <row r="694" spans="3:108" x14ac:dyDescent="0.3">
      <c r="C694" s="25"/>
      <c r="D694" s="12"/>
      <c r="E694" s="14"/>
      <c r="H694" s="16"/>
      <c r="I694" s="11"/>
      <c r="J694" s="39"/>
      <c r="K694" s="39"/>
      <c r="L694" s="39"/>
      <c r="M694" s="39"/>
      <c r="N694" s="42"/>
      <c r="O694" s="8"/>
      <c r="P694" s="9"/>
      <c r="Q694" s="9"/>
      <c r="R694" s="8"/>
      <c r="S694" s="9"/>
      <c r="T694" s="9"/>
      <c r="U694" s="8"/>
      <c r="V694" s="9"/>
      <c r="W694" s="9"/>
      <c r="X694" s="9"/>
      <c r="Y694" s="8"/>
      <c r="Z694" s="9"/>
      <c r="AA694" s="8"/>
      <c r="AC694" s="8"/>
      <c r="AO694" s="8"/>
      <c r="AQ694" s="31"/>
      <c r="AT694" s="31"/>
      <c r="AU694" s="21"/>
      <c r="AV694" s="23"/>
      <c r="BI694" s="18"/>
      <c r="BK694" s="54"/>
      <c r="BM694" s="18"/>
      <c r="BO694" s="18"/>
      <c r="BQ694" s="18"/>
      <c r="BR694" s="18"/>
      <c r="BY694" s="18"/>
      <c r="CB694" s="18"/>
      <c r="CG694" s="18"/>
      <c r="CK694" s="18"/>
      <c r="CM694" s="18"/>
      <c r="CN694" s="18"/>
      <c r="CQ694" s="18"/>
      <c r="CS694" s="18"/>
      <c r="DD694" s="18"/>
    </row>
    <row r="695" spans="3:108" x14ac:dyDescent="0.3">
      <c r="C695" s="25"/>
      <c r="D695" s="12"/>
      <c r="E695" s="14"/>
      <c r="H695" s="16"/>
      <c r="I695" s="11"/>
      <c r="J695" s="39"/>
      <c r="K695" s="39"/>
      <c r="L695" s="39"/>
      <c r="M695" s="39"/>
      <c r="N695" s="42"/>
      <c r="O695" s="8"/>
      <c r="P695" s="9"/>
      <c r="Q695" s="9"/>
      <c r="R695" s="8"/>
      <c r="S695" s="9"/>
      <c r="T695" s="9"/>
      <c r="U695" s="8"/>
      <c r="V695" s="9"/>
      <c r="W695" s="9"/>
      <c r="X695" s="9"/>
      <c r="Y695" s="8"/>
      <c r="Z695" s="9"/>
      <c r="AA695" s="8"/>
      <c r="AC695" s="8"/>
      <c r="AO695" s="8"/>
      <c r="AQ695" s="31"/>
      <c r="AT695" s="31"/>
      <c r="AU695" s="21"/>
      <c r="AV695" s="23"/>
      <c r="BI695" s="18"/>
      <c r="BK695" s="54"/>
      <c r="BM695" s="18"/>
      <c r="BO695" s="18"/>
      <c r="BQ695" s="18"/>
      <c r="BR695" s="18"/>
      <c r="BY695" s="18"/>
      <c r="CB695" s="18"/>
      <c r="CG695" s="18"/>
      <c r="CK695" s="18"/>
      <c r="CM695" s="18"/>
      <c r="CN695" s="18"/>
      <c r="CQ695" s="18"/>
      <c r="CS695" s="18"/>
      <c r="DD695" s="18"/>
    </row>
    <row r="696" spans="3:108" x14ac:dyDescent="0.3">
      <c r="C696" s="25"/>
      <c r="D696" s="12"/>
      <c r="E696" s="14"/>
      <c r="H696" s="16"/>
      <c r="I696" s="11"/>
      <c r="J696" s="39"/>
      <c r="K696" s="39"/>
      <c r="L696" s="39"/>
      <c r="M696" s="39"/>
      <c r="N696" s="42"/>
      <c r="O696" s="8"/>
      <c r="P696" s="9"/>
      <c r="Q696" s="9"/>
      <c r="R696" s="8"/>
      <c r="S696" s="9"/>
      <c r="T696" s="9"/>
      <c r="U696" s="8"/>
      <c r="V696" s="9"/>
      <c r="W696" s="9"/>
      <c r="X696" s="9"/>
      <c r="Y696" s="8"/>
      <c r="Z696" s="9"/>
      <c r="AA696" s="8"/>
      <c r="AC696" s="8"/>
      <c r="AO696" s="8"/>
      <c r="AQ696" s="31"/>
      <c r="AT696" s="31"/>
      <c r="AU696" s="21"/>
      <c r="AV696" s="23"/>
      <c r="BI696" s="18"/>
      <c r="BK696" s="54"/>
      <c r="BM696" s="18"/>
      <c r="BO696" s="18"/>
      <c r="BQ696" s="18"/>
      <c r="BR696" s="18"/>
      <c r="BY696" s="18"/>
      <c r="CB696" s="18"/>
      <c r="CG696" s="18"/>
      <c r="CK696" s="18"/>
      <c r="CM696" s="18"/>
      <c r="CN696" s="18"/>
      <c r="CQ696" s="18"/>
      <c r="CS696" s="18"/>
      <c r="DD696" s="18"/>
    </row>
    <row r="697" spans="3:108" x14ac:dyDescent="0.3">
      <c r="C697" s="25"/>
      <c r="D697" s="12"/>
      <c r="E697" s="14"/>
      <c r="H697" s="16"/>
      <c r="I697" s="11"/>
      <c r="J697" s="39"/>
      <c r="K697" s="39"/>
      <c r="L697" s="39"/>
      <c r="M697" s="39"/>
      <c r="N697" s="42"/>
      <c r="O697" s="8"/>
      <c r="P697" s="9"/>
      <c r="Q697" s="9"/>
      <c r="R697" s="8"/>
      <c r="S697" s="9"/>
      <c r="T697" s="9"/>
      <c r="U697" s="8"/>
      <c r="V697" s="9"/>
      <c r="W697" s="9"/>
      <c r="X697" s="9"/>
      <c r="Y697" s="8"/>
      <c r="Z697" s="9"/>
      <c r="AA697" s="8"/>
      <c r="AC697" s="8"/>
      <c r="AO697" s="8"/>
      <c r="AQ697" s="31"/>
      <c r="AT697" s="31"/>
      <c r="AU697" s="21"/>
      <c r="AV697" s="23"/>
      <c r="BI697" s="18"/>
      <c r="BK697" s="54"/>
      <c r="BM697" s="18"/>
      <c r="BO697" s="18"/>
      <c r="BQ697" s="18"/>
      <c r="BR697" s="18"/>
      <c r="BY697" s="18"/>
      <c r="CB697" s="18"/>
      <c r="CG697" s="18"/>
      <c r="CK697" s="18"/>
      <c r="CM697" s="18"/>
      <c r="CN697" s="18"/>
      <c r="CQ697" s="18"/>
      <c r="CS697" s="18"/>
      <c r="DD697" s="18"/>
    </row>
    <row r="698" spans="3:108" x14ac:dyDescent="0.3">
      <c r="C698" s="25"/>
      <c r="D698" s="12"/>
      <c r="E698" s="14"/>
      <c r="H698" s="16"/>
      <c r="I698" s="11"/>
      <c r="J698" s="39"/>
      <c r="K698" s="39"/>
      <c r="L698" s="39"/>
      <c r="M698" s="39"/>
      <c r="N698" s="42"/>
      <c r="O698" s="8"/>
      <c r="P698" s="9"/>
      <c r="Q698" s="9"/>
      <c r="R698" s="8"/>
      <c r="S698" s="9"/>
      <c r="T698" s="9"/>
      <c r="U698" s="8"/>
      <c r="V698" s="9"/>
      <c r="W698" s="9"/>
      <c r="X698" s="9"/>
      <c r="Y698" s="8"/>
      <c r="Z698" s="9"/>
      <c r="AA698" s="8"/>
      <c r="AC698" s="8"/>
      <c r="AO698" s="8"/>
      <c r="AQ698" s="31"/>
      <c r="AT698" s="31"/>
      <c r="AU698" s="21"/>
      <c r="AV698" s="23"/>
      <c r="BI698" s="18"/>
      <c r="BK698" s="54"/>
      <c r="BM698" s="18"/>
      <c r="BO698" s="18"/>
      <c r="BQ698" s="18"/>
      <c r="BR698" s="18"/>
      <c r="BY698" s="18"/>
      <c r="CB698" s="18"/>
      <c r="CG698" s="18"/>
      <c r="CK698" s="18"/>
      <c r="CM698" s="18"/>
      <c r="CN698" s="18"/>
      <c r="CQ698" s="18"/>
      <c r="CS698" s="18"/>
      <c r="DD698" s="18"/>
    </row>
    <row r="699" spans="3:108" x14ac:dyDescent="0.3">
      <c r="C699" s="25"/>
      <c r="D699" s="12"/>
      <c r="E699" s="14"/>
      <c r="H699" s="16"/>
      <c r="I699" s="11"/>
      <c r="J699" s="39"/>
      <c r="K699" s="39"/>
      <c r="L699" s="39"/>
      <c r="M699" s="39"/>
      <c r="N699" s="42"/>
      <c r="O699" s="8"/>
      <c r="P699" s="9"/>
      <c r="Q699" s="9"/>
      <c r="R699" s="8"/>
      <c r="S699" s="9"/>
      <c r="T699" s="9"/>
      <c r="U699" s="8"/>
      <c r="V699" s="9"/>
      <c r="W699" s="9"/>
      <c r="X699" s="9"/>
      <c r="Y699" s="8"/>
      <c r="Z699" s="9"/>
      <c r="AA699" s="8"/>
      <c r="AC699" s="8"/>
      <c r="AO699" s="8"/>
      <c r="AQ699" s="31"/>
      <c r="AT699" s="31"/>
      <c r="AU699" s="21"/>
      <c r="AV699" s="23"/>
      <c r="BI699" s="18"/>
      <c r="BK699" s="54"/>
      <c r="BM699" s="18"/>
      <c r="BO699" s="18"/>
      <c r="BQ699" s="18"/>
      <c r="BR699" s="18"/>
      <c r="BY699" s="18"/>
      <c r="CB699" s="18"/>
      <c r="CG699" s="18"/>
      <c r="CK699" s="18"/>
      <c r="CM699" s="18"/>
      <c r="CN699" s="18"/>
      <c r="CQ699" s="18"/>
      <c r="CS699" s="18"/>
      <c r="DD699" s="18"/>
    </row>
    <row r="700" spans="3:108" x14ac:dyDescent="0.3">
      <c r="C700" s="25"/>
      <c r="D700" s="12"/>
      <c r="E700" s="14"/>
      <c r="H700" s="16"/>
      <c r="I700" s="11"/>
      <c r="J700" s="39"/>
      <c r="K700" s="39"/>
      <c r="L700" s="39"/>
      <c r="M700" s="39"/>
      <c r="N700" s="42"/>
      <c r="O700" s="8"/>
      <c r="P700" s="9"/>
      <c r="Q700" s="9"/>
      <c r="R700" s="8"/>
      <c r="S700" s="9"/>
      <c r="T700" s="9"/>
      <c r="U700" s="8"/>
      <c r="V700" s="9"/>
      <c r="W700" s="9"/>
      <c r="X700" s="9"/>
      <c r="Y700" s="8"/>
      <c r="Z700" s="9"/>
      <c r="AA700" s="8"/>
      <c r="AC700" s="8"/>
      <c r="AO700" s="8"/>
      <c r="AQ700" s="31"/>
      <c r="AT700" s="31"/>
      <c r="AU700" s="21"/>
      <c r="AV700" s="23"/>
      <c r="BI700" s="18"/>
      <c r="BK700" s="54"/>
      <c r="BM700" s="18"/>
      <c r="BO700" s="18"/>
      <c r="BQ700" s="18"/>
      <c r="BR700" s="18"/>
      <c r="BY700" s="18"/>
      <c r="CB700" s="18"/>
      <c r="CG700" s="18"/>
      <c r="CK700" s="18"/>
      <c r="CM700" s="18"/>
      <c r="CN700" s="18"/>
      <c r="CQ700" s="18"/>
      <c r="CS700" s="18"/>
      <c r="DD700" s="18"/>
    </row>
    <row r="701" spans="3:108" x14ac:dyDescent="0.3">
      <c r="C701" s="25"/>
      <c r="D701" s="12"/>
      <c r="E701" s="14"/>
      <c r="H701" s="16"/>
      <c r="I701" s="11"/>
      <c r="J701" s="39"/>
      <c r="K701" s="39"/>
      <c r="L701" s="39"/>
      <c r="M701" s="39"/>
      <c r="N701" s="42"/>
      <c r="O701" s="8"/>
      <c r="P701" s="9"/>
      <c r="Q701" s="9"/>
      <c r="R701" s="8"/>
      <c r="S701" s="9"/>
      <c r="T701" s="9"/>
      <c r="U701" s="8"/>
      <c r="V701" s="9"/>
      <c r="W701" s="9"/>
      <c r="X701" s="9"/>
      <c r="Y701" s="8"/>
      <c r="Z701" s="9"/>
      <c r="AA701" s="8"/>
      <c r="AC701" s="8"/>
      <c r="AO701" s="8"/>
      <c r="AQ701" s="31"/>
      <c r="AT701" s="31"/>
      <c r="AU701" s="21"/>
      <c r="AV701" s="23"/>
      <c r="BI701" s="18"/>
      <c r="BK701" s="54"/>
      <c r="BM701" s="18"/>
      <c r="BO701" s="18"/>
      <c r="BQ701" s="18"/>
      <c r="BR701" s="18"/>
      <c r="BY701" s="18"/>
      <c r="CB701" s="18"/>
      <c r="CG701" s="18"/>
      <c r="CK701" s="18"/>
      <c r="CM701" s="18"/>
      <c r="CN701" s="18"/>
      <c r="CQ701" s="18"/>
      <c r="CS701" s="18"/>
      <c r="DD701" s="18"/>
    </row>
    <row r="702" spans="3:108" x14ac:dyDescent="0.3">
      <c r="C702" s="25"/>
      <c r="D702" s="12"/>
      <c r="E702" s="14"/>
      <c r="H702" s="16"/>
      <c r="I702" s="11"/>
      <c r="J702" s="39"/>
      <c r="K702" s="39"/>
      <c r="L702" s="39"/>
      <c r="M702" s="39"/>
      <c r="N702" s="42"/>
      <c r="O702" s="8"/>
      <c r="P702" s="9"/>
      <c r="Q702" s="9"/>
      <c r="R702" s="8"/>
      <c r="S702" s="9"/>
      <c r="T702" s="9"/>
      <c r="U702" s="8"/>
      <c r="V702" s="9"/>
      <c r="W702" s="9"/>
      <c r="X702" s="9"/>
      <c r="Y702" s="8"/>
      <c r="Z702" s="9"/>
      <c r="AA702" s="8"/>
      <c r="AC702" s="8"/>
      <c r="AO702" s="8"/>
      <c r="AQ702" s="31"/>
      <c r="AT702" s="31"/>
      <c r="AU702" s="21"/>
      <c r="AV702" s="23"/>
      <c r="BI702" s="18"/>
      <c r="BK702" s="54"/>
      <c r="BM702" s="18"/>
      <c r="BO702" s="18"/>
      <c r="BQ702" s="18"/>
      <c r="BR702" s="18"/>
      <c r="BY702" s="18"/>
      <c r="CB702" s="18"/>
      <c r="CG702" s="18"/>
      <c r="CK702" s="18"/>
      <c r="CM702" s="18"/>
      <c r="CN702" s="18"/>
      <c r="CQ702" s="18"/>
      <c r="CS702" s="18"/>
      <c r="DD702" s="18"/>
    </row>
    <row r="703" spans="3:108" x14ac:dyDescent="0.3">
      <c r="C703" s="25"/>
      <c r="D703" s="12"/>
      <c r="E703" s="14"/>
      <c r="H703" s="16"/>
      <c r="I703" s="11"/>
      <c r="J703" s="39"/>
      <c r="K703" s="39"/>
      <c r="L703" s="39"/>
      <c r="M703" s="39"/>
      <c r="N703" s="42"/>
      <c r="O703" s="8"/>
      <c r="P703" s="9"/>
      <c r="Q703" s="9"/>
      <c r="R703" s="8"/>
      <c r="S703" s="9"/>
      <c r="T703" s="9"/>
      <c r="U703" s="8"/>
      <c r="V703" s="9"/>
      <c r="W703" s="9"/>
      <c r="X703" s="9"/>
      <c r="Y703" s="8"/>
      <c r="Z703" s="9"/>
      <c r="AA703" s="8"/>
      <c r="AC703" s="8"/>
      <c r="AO703" s="8"/>
      <c r="AQ703" s="31"/>
      <c r="AT703" s="31"/>
      <c r="AU703" s="21"/>
      <c r="AV703" s="23"/>
      <c r="BI703" s="18"/>
      <c r="BK703" s="54"/>
      <c r="BM703" s="18"/>
      <c r="BO703" s="18"/>
      <c r="BQ703" s="18"/>
      <c r="BR703" s="18"/>
      <c r="BY703" s="18"/>
      <c r="CB703" s="18"/>
      <c r="CG703" s="18"/>
      <c r="CK703" s="18"/>
      <c r="CM703" s="18"/>
      <c r="CN703" s="18"/>
      <c r="CQ703" s="18"/>
      <c r="CS703" s="18"/>
      <c r="DD703" s="18"/>
    </row>
    <row r="704" spans="3:108" x14ac:dyDescent="0.3">
      <c r="C704" s="25"/>
      <c r="D704" s="12"/>
      <c r="E704" s="14"/>
      <c r="H704" s="16"/>
      <c r="I704" s="11"/>
      <c r="J704" s="39"/>
      <c r="K704" s="39"/>
      <c r="L704" s="39"/>
      <c r="M704" s="39"/>
      <c r="N704" s="42"/>
      <c r="O704" s="8"/>
      <c r="P704" s="9"/>
      <c r="Q704" s="9"/>
      <c r="R704" s="8"/>
      <c r="S704" s="9"/>
      <c r="T704" s="9"/>
      <c r="U704" s="8"/>
      <c r="V704" s="9"/>
      <c r="W704" s="9"/>
      <c r="X704" s="9"/>
      <c r="Y704" s="8"/>
      <c r="Z704" s="9"/>
      <c r="AA704" s="8"/>
      <c r="AC704" s="8"/>
      <c r="AO704" s="8"/>
      <c r="AQ704" s="31"/>
      <c r="AT704" s="31"/>
      <c r="AU704" s="21"/>
      <c r="AV704" s="23"/>
      <c r="BI704" s="18"/>
      <c r="BK704" s="54"/>
      <c r="BM704" s="18"/>
      <c r="BO704" s="18"/>
      <c r="BQ704" s="18"/>
      <c r="BR704" s="18"/>
      <c r="BY704" s="18"/>
      <c r="CB704" s="18"/>
      <c r="CG704" s="18"/>
      <c r="CK704" s="18"/>
      <c r="CM704" s="18"/>
      <c r="CN704" s="18"/>
      <c r="CQ704" s="18"/>
      <c r="CS704" s="18"/>
      <c r="DD704" s="18"/>
    </row>
    <row r="705" spans="3:108" x14ac:dyDescent="0.3">
      <c r="C705" s="25"/>
      <c r="D705" s="12"/>
      <c r="E705" s="14"/>
      <c r="H705" s="16"/>
      <c r="I705" s="11"/>
      <c r="J705" s="39"/>
      <c r="K705" s="39"/>
      <c r="L705" s="39"/>
      <c r="M705" s="39"/>
      <c r="N705" s="42"/>
      <c r="O705" s="8"/>
      <c r="P705" s="9"/>
      <c r="Q705" s="9"/>
      <c r="R705" s="8"/>
      <c r="S705" s="9"/>
      <c r="T705" s="9"/>
      <c r="U705" s="8"/>
      <c r="V705" s="9"/>
      <c r="W705" s="9"/>
      <c r="X705" s="9"/>
      <c r="Y705" s="8"/>
      <c r="Z705" s="9"/>
      <c r="AA705" s="8"/>
      <c r="AC705" s="8"/>
      <c r="AO705" s="8"/>
      <c r="AQ705" s="31"/>
      <c r="AT705" s="31"/>
      <c r="AU705" s="21"/>
      <c r="AV705" s="23"/>
      <c r="BI705" s="18"/>
      <c r="BK705" s="54"/>
      <c r="BM705" s="18"/>
      <c r="BO705" s="18"/>
      <c r="BQ705" s="18"/>
      <c r="BR705" s="18"/>
      <c r="BY705" s="18"/>
      <c r="CB705" s="18"/>
      <c r="CG705" s="18"/>
      <c r="CK705" s="18"/>
      <c r="CM705" s="18"/>
      <c r="CN705" s="18"/>
      <c r="CQ705" s="18"/>
      <c r="CS705" s="18"/>
      <c r="DD705" s="18"/>
    </row>
    <row r="706" spans="3:108" x14ac:dyDescent="0.3">
      <c r="C706" s="25"/>
      <c r="D706" s="12"/>
      <c r="E706" s="14"/>
      <c r="H706" s="16"/>
      <c r="I706" s="11"/>
      <c r="J706" s="39"/>
      <c r="K706" s="39"/>
      <c r="L706" s="39"/>
      <c r="M706" s="39"/>
      <c r="N706" s="42"/>
      <c r="O706" s="8"/>
      <c r="P706" s="9"/>
      <c r="Q706" s="9"/>
      <c r="R706" s="8"/>
      <c r="S706" s="9"/>
      <c r="T706" s="9"/>
      <c r="U706" s="8"/>
      <c r="V706" s="9"/>
      <c r="W706" s="9"/>
      <c r="X706" s="9"/>
      <c r="Y706" s="8"/>
      <c r="Z706" s="9"/>
      <c r="AA706" s="8"/>
      <c r="AC706" s="8"/>
      <c r="AO706" s="8"/>
      <c r="AQ706" s="31"/>
      <c r="AT706" s="31"/>
      <c r="AU706" s="21"/>
      <c r="AV706" s="23"/>
      <c r="BI706" s="18"/>
      <c r="BK706" s="54"/>
      <c r="BM706" s="18"/>
      <c r="BO706" s="18"/>
      <c r="BQ706" s="18"/>
      <c r="BR706" s="18"/>
      <c r="BY706" s="18"/>
      <c r="CB706" s="18"/>
      <c r="CG706" s="18"/>
      <c r="CK706" s="18"/>
      <c r="CM706" s="18"/>
      <c r="CN706" s="18"/>
      <c r="CQ706" s="18"/>
      <c r="CS706" s="18"/>
      <c r="DD706" s="18"/>
    </row>
    <row r="707" spans="3:108" x14ac:dyDescent="0.3">
      <c r="C707" s="25"/>
      <c r="D707" s="12"/>
      <c r="E707" s="14"/>
      <c r="H707" s="16"/>
      <c r="I707" s="11"/>
      <c r="J707" s="39"/>
      <c r="K707" s="39"/>
      <c r="L707" s="39"/>
      <c r="M707" s="39"/>
      <c r="N707" s="42"/>
      <c r="O707" s="8"/>
      <c r="P707" s="9"/>
      <c r="Q707" s="9"/>
      <c r="R707" s="8"/>
      <c r="S707" s="9"/>
      <c r="T707" s="9"/>
      <c r="U707" s="8"/>
      <c r="V707" s="9"/>
      <c r="W707" s="9"/>
      <c r="X707" s="9"/>
      <c r="Y707" s="8"/>
      <c r="Z707" s="9"/>
      <c r="AA707" s="8"/>
      <c r="AC707" s="8"/>
      <c r="AO707" s="8"/>
      <c r="AQ707" s="31"/>
      <c r="AT707" s="31"/>
      <c r="AU707" s="21"/>
      <c r="AV707" s="23"/>
      <c r="BI707" s="18"/>
      <c r="BK707" s="54"/>
      <c r="BM707" s="18"/>
      <c r="BO707" s="18"/>
      <c r="BQ707" s="18"/>
      <c r="BR707" s="18"/>
      <c r="BY707" s="18"/>
      <c r="CB707" s="18"/>
      <c r="CG707" s="18"/>
      <c r="CK707" s="18"/>
      <c r="CM707" s="18"/>
      <c r="CN707" s="18"/>
      <c r="CQ707" s="18"/>
      <c r="CS707" s="18"/>
      <c r="DD707" s="18"/>
    </row>
    <row r="708" spans="3:108" x14ac:dyDescent="0.3">
      <c r="C708" s="25"/>
      <c r="D708" s="12"/>
      <c r="E708" s="14"/>
      <c r="H708" s="16"/>
      <c r="I708" s="11"/>
      <c r="J708" s="39"/>
      <c r="K708" s="39"/>
      <c r="L708" s="39"/>
      <c r="M708" s="39"/>
      <c r="N708" s="42"/>
      <c r="O708" s="8"/>
      <c r="P708" s="9"/>
      <c r="Q708" s="9"/>
      <c r="R708" s="8"/>
      <c r="S708" s="9"/>
      <c r="T708" s="9"/>
      <c r="U708" s="8"/>
      <c r="V708" s="9"/>
      <c r="W708" s="9"/>
      <c r="X708" s="9"/>
      <c r="Y708" s="8"/>
      <c r="Z708" s="9"/>
      <c r="AA708" s="8"/>
      <c r="AC708" s="8"/>
      <c r="AO708" s="8"/>
      <c r="AQ708" s="31"/>
      <c r="AT708" s="31"/>
      <c r="AU708" s="21"/>
      <c r="AV708" s="23"/>
      <c r="BI708" s="18"/>
      <c r="BK708" s="54"/>
      <c r="BM708" s="18"/>
      <c r="BO708" s="18"/>
      <c r="BQ708" s="18"/>
      <c r="BR708" s="18"/>
      <c r="BY708" s="18"/>
      <c r="CB708" s="18"/>
      <c r="CG708" s="18"/>
      <c r="CK708" s="18"/>
      <c r="CM708" s="18"/>
      <c r="CN708" s="18"/>
      <c r="CQ708" s="18"/>
      <c r="CS708" s="18"/>
      <c r="DD708" s="18"/>
    </row>
    <row r="709" spans="3:108" x14ac:dyDescent="0.3">
      <c r="C709" s="25"/>
      <c r="D709" s="12"/>
      <c r="E709" s="14"/>
      <c r="H709" s="16"/>
      <c r="I709" s="11"/>
      <c r="J709" s="39"/>
      <c r="K709" s="39"/>
      <c r="L709" s="39"/>
      <c r="M709" s="39"/>
      <c r="N709" s="42"/>
      <c r="O709" s="8"/>
      <c r="P709" s="9"/>
      <c r="Q709" s="9"/>
      <c r="R709" s="8"/>
      <c r="S709" s="9"/>
      <c r="T709" s="9"/>
      <c r="U709" s="8"/>
      <c r="V709" s="9"/>
      <c r="W709" s="9"/>
      <c r="X709" s="9"/>
      <c r="Y709" s="8"/>
      <c r="Z709" s="9"/>
      <c r="AA709" s="8"/>
      <c r="AC709" s="8"/>
      <c r="AO709" s="8"/>
      <c r="AQ709" s="31"/>
      <c r="AT709" s="31"/>
      <c r="AU709" s="21"/>
      <c r="AV709" s="23"/>
      <c r="BI709" s="18"/>
      <c r="BK709" s="54"/>
      <c r="BM709" s="18"/>
      <c r="BO709" s="18"/>
      <c r="BQ709" s="18"/>
      <c r="BR709" s="18"/>
      <c r="BY709" s="18"/>
      <c r="CB709" s="18"/>
      <c r="CG709" s="18"/>
      <c r="CK709" s="18"/>
      <c r="CM709" s="18"/>
      <c r="CN709" s="18"/>
      <c r="CQ709" s="18"/>
      <c r="CS709" s="18"/>
      <c r="DD709" s="18"/>
    </row>
    <row r="710" spans="3:108" x14ac:dyDescent="0.3">
      <c r="C710" s="25"/>
      <c r="D710" s="12"/>
      <c r="E710" s="14"/>
      <c r="H710" s="16"/>
      <c r="I710" s="11"/>
      <c r="J710" s="39"/>
      <c r="K710" s="39"/>
      <c r="L710" s="39"/>
      <c r="M710" s="39"/>
      <c r="N710" s="42"/>
      <c r="O710" s="8"/>
      <c r="P710" s="9"/>
      <c r="Q710" s="9"/>
      <c r="R710" s="8"/>
      <c r="S710" s="9"/>
      <c r="T710" s="9"/>
      <c r="U710" s="8"/>
      <c r="V710" s="9"/>
      <c r="W710" s="9"/>
      <c r="X710" s="9"/>
      <c r="Y710" s="8"/>
      <c r="Z710" s="9"/>
      <c r="AA710" s="8"/>
      <c r="AC710" s="8"/>
      <c r="AO710" s="8"/>
      <c r="AQ710" s="31"/>
      <c r="AT710" s="31"/>
      <c r="AU710" s="21"/>
      <c r="AV710" s="23"/>
      <c r="BI710" s="18"/>
      <c r="BK710" s="54"/>
      <c r="BM710" s="18"/>
      <c r="BO710" s="18"/>
      <c r="BQ710" s="18"/>
      <c r="BR710" s="18"/>
      <c r="BY710" s="18"/>
      <c r="CB710" s="18"/>
      <c r="CG710" s="18"/>
      <c r="CK710" s="18"/>
      <c r="CM710" s="18"/>
      <c r="CN710" s="18"/>
      <c r="CQ710" s="18"/>
      <c r="CS710" s="18"/>
      <c r="DD710" s="18"/>
    </row>
    <row r="711" spans="3:108" x14ac:dyDescent="0.3">
      <c r="C711" s="25"/>
      <c r="D711" s="12"/>
      <c r="E711" s="14"/>
      <c r="H711" s="16"/>
      <c r="I711" s="11"/>
      <c r="J711" s="39"/>
      <c r="K711" s="39"/>
      <c r="L711" s="39"/>
      <c r="M711" s="39"/>
      <c r="N711" s="42"/>
      <c r="O711" s="8"/>
      <c r="P711" s="9"/>
      <c r="Q711" s="9"/>
      <c r="R711" s="8"/>
      <c r="S711" s="9"/>
      <c r="T711" s="9"/>
      <c r="U711" s="8"/>
      <c r="V711" s="9"/>
      <c r="W711" s="9"/>
      <c r="X711" s="9"/>
      <c r="Y711" s="8"/>
      <c r="Z711" s="9"/>
      <c r="AA711" s="8"/>
      <c r="AC711" s="8"/>
      <c r="AO711" s="8"/>
      <c r="AQ711" s="31"/>
      <c r="AT711" s="31"/>
      <c r="AU711" s="21"/>
      <c r="AV711" s="23"/>
      <c r="BI711" s="18"/>
      <c r="BK711" s="54"/>
      <c r="BM711" s="18"/>
      <c r="BO711" s="18"/>
      <c r="BQ711" s="18"/>
      <c r="BR711" s="18"/>
      <c r="BY711" s="18"/>
      <c r="CB711" s="18"/>
      <c r="CG711" s="18"/>
      <c r="CK711" s="18"/>
      <c r="CM711" s="18"/>
      <c r="CN711" s="18"/>
      <c r="CQ711" s="18"/>
      <c r="CS711" s="18"/>
      <c r="DD711" s="18"/>
    </row>
    <row r="712" spans="3:108" x14ac:dyDescent="0.3">
      <c r="C712" s="25"/>
      <c r="D712" s="12"/>
      <c r="E712" s="14"/>
      <c r="H712" s="16"/>
      <c r="I712" s="11"/>
      <c r="J712" s="39"/>
      <c r="K712" s="39"/>
      <c r="L712" s="39"/>
      <c r="M712" s="39"/>
      <c r="N712" s="42"/>
      <c r="O712" s="8"/>
      <c r="P712" s="9"/>
      <c r="Q712" s="9"/>
      <c r="R712" s="8"/>
      <c r="S712" s="9"/>
      <c r="T712" s="9"/>
      <c r="U712" s="8"/>
      <c r="V712" s="9"/>
      <c r="W712" s="9"/>
      <c r="X712" s="9"/>
      <c r="Y712" s="8"/>
      <c r="Z712" s="9"/>
      <c r="AA712" s="8"/>
      <c r="AC712" s="8"/>
      <c r="AO712" s="8"/>
      <c r="AQ712" s="31"/>
      <c r="AT712" s="31"/>
      <c r="AU712" s="21"/>
      <c r="AV712" s="23"/>
      <c r="BI712" s="18"/>
      <c r="BK712" s="54"/>
      <c r="BM712" s="18"/>
      <c r="BO712" s="18"/>
      <c r="BQ712" s="18"/>
      <c r="BR712" s="18"/>
      <c r="BY712" s="18"/>
      <c r="CB712" s="18"/>
      <c r="CG712" s="18"/>
      <c r="CK712" s="18"/>
      <c r="CM712" s="18"/>
      <c r="CN712" s="18"/>
      <c r="CQ712" s="18"/>
      <c r="CS712" s="18"/>
      <c r="DD712" s="18"/>
    </row>
    <row r="713" spans="3:108" x14ac:dyDescent="0.3">
      <c r="C713" s="25"/>
      <c r="D713" s="12"/>
      <c r="E713" s="14"/>
      <c r="H713" s="16"/>
      <c r="I713" s="11"/>
      <c r="J713" s="39"/>
      <c r="K713" s="39"/>
      <c r="L713" s="39"/>
      <c r="M713" s="39"/>
      <c r="N713" s="42"/>
      <c r="O713" s="8"/>
      <c r="P713" s="9"/>
      <c r="Q713" s="9"/>
      <c r="R713" s="8"/>
      <c r="S713" s="9"/>
      <c r="T713" s="9"/>
      <c r="U713" s="8"/>
      <c r="V713" s="9"/>
      <c r="W713" s="9"/>
      <c r="X713" s="9"/>
      <c r="Y713" s="8"/>
      <c r="Z713" s="9"/>
      <c r="AA713" s="8"/>
      <c r="AC713" s="8"/>
      <c r="AO713" s="8"/>
      <c r="AQ713" s="31"/>
      <c r="AT713" s="31"/>
      <c r="AU713" s="21"/>
      <c r="AV713" s="23"/>
      <c r="BI713" s="18"/>
      <c r="BK713" s="54"/>
      <c r="BM713" s="18"/>
      <c r="BO713" s="18"/>
      <c r="BQ713" s="18"/>
      <c r="BR713" s="18"/>
      <c r="BY713" s="18"/>
      <c r="CB713" s="18"/>
      <c r="CG713" s="18"/>
      <c r="CK713" s="18"/>
      <c r="CM713" s="18"/>
      <c r="CN713" s="18"/>
      <c r="CQ713" s="18"/>
      <c r="CS713" s="18"/>
      <c r="DD713" s="18"/>
    </row>
    <row r="714" spans="3:108" x14ac:dyDescent="0.3">
      <c r="C714" s="25"/>
      <c r="D714" s="12"/>
      <c r="E714" s="14"/>
      <c r="H714" s="16"/>
      <c r="I714" s="11"/>
      <c r="J714" s="39"/>
      <c r="K714" s="39"/>
      <c r="L714" s="39"/>
      <c r="M714" s="39"/>
      <c r="N714" s="42"/>
      <c r="O714" s="8"/>
      <c r="P714" s="9"/>
      <c r="Q714" s="9"/>
      <c r="R714" s="8"/>
      <c r="S714" s="9"/>
      <c r="T714" s="9"/>
      <c r="U714" s="8"/>
      <c r="V714" s="9"/>
      <c r="W714" s="9"/>
      <c r="X714" s="9"/>
      <c r="Y714" s="8"/>
      <c r="Z714" s="9"/>
      <c r="AA714" s="8"/>
      <c r="AC714" s="8"/>
      <c r="AO714" s="8"/>
      <c r="AQ714" s="31"/>
      <c r="AT714" s="31"/>
      <c r="AU714" s="21"/>
      <c r="AV714" s="23"/>
      <c r="BI714" s="18"/>
      <c r="BK714" s="54"/>
      <c r="BM714" s="18"/>
      <c r="BO714" s="18"/>
      <c r="BQ714" s="18"/>
      <c r="BR714" s="18"/>
      <c r="BY714" s="18"/>
      <c r="CB714" s="18"/>
      <c r="CG714" s="18"/>
      <c r="CK714" s="18"/>
      <c r="CM714" s="18"/>
      <c r="CN714" s="18"/>
      <c r="CQ714" s="18"/>
      <c r="CS714" s="18"/>
      <c r="DD714" s="18"/>
    </row>
    <row r="715" spans="3:108" x14ac:dyDescent="0.3">
      <c r="C715" s="25"/>
      <c r="D715" s="12"/>
      <c r="E715" s="14"/>
      <c r="H715" s="16"/>
      <c r="I715" s="11"/>
      <c r="J715" s="39"/>
      <c r="K715" s="39"/>
      <c r="L715" s="39"/>
      <c r="M715" s="39"/>
      <c r="N715" s="42"/>
      <c r="O715" s="8"/>
      <c r="P715" s="9"/>
      <c r="Q715" s="9"/>
      <c r="R715" s="8"/>
      <c r="S715" s="9"/>
      <c r="T715" s="9"/>
      <c r="U715" s="8"/>
      <c r="V715" s="9"/>
      <c r="W715" s="9"/>
      <c r="X715" s="9"/>
      <c r="Y715" s="8"/>
      <c r="Z715" s="9"/>
      <c r="AA715" s="8"/>
      <c r="AC715" s="8"/>
      <c r="AO715" s="8"/>
      <c r="AQ715" s="31"/>
      <c r="AT715" s="31"/>
      <c r="AU715" s="21"/>
      <c r="AV715" s="23"/>
      <c r="BI715" s="18"/>
      <c r="BK715" s="54"/>
      <c r="BM715" s="18"/>
      <c r="BO715" s="18"/>
      <c r="BQ715" s="18"/>
      <c r="BR715" s="18"/>
      <c r="BY715" s="18"/>
      <c r="CB715" s="18"/>
      <c r="CG715" s="18"/>
      <c r="CK715" s="18"/>
      <c r="CM715" s="18"/>
      <c r="CN715" s="18"/>
      <c r="CQ715" s="18"/>
      <c r="CS715" s="18"/>
      <c r="DD715" s="18"/>
    </row>
    <row r="716" spans="3:108" x14ac:dyDescent="0.3">
      <c r="C716" s="25"/>
      <c r="D716" s="12"/>
      <c r="E716" s="14"/>
      <c r="H716" s="16"/>
      <c r="I716" s="11"/>
      <c r="J716" s="39"/>
      <c r="K716" s="39"/>
      <c r="L716" s="39"/>
      <c r="M716" s="39"/>
      <c r="N716" s="42"/>
      <c r="O716" s="8"/>
      <c r="P716" s="9"/>
      <c r="Q716" s="9"/>
      <c r="R716" s="8"/>
      <c r="S716" s="9"/>
      <c r="T716" s="9"/>
      <c r="U716" s="8"/>
      <c r="V716" s="9"/>
      <c r="W716" s="9"/>
      <c r="X716" s="9"/>
      <c r="Y716" s="8"/>
      <c r="Z716" s="9"/>
      <c r="AA716" s="8"/>
      <c r="AC716" s="8"/>
      <c r="AO716" s="8"/>
      <c r="AQ716" s="31"/>
      <c r="AT716" s="31"/>
      <c r="AU716" s="21"/>
      <c r="AV716" s="23"/>
      <c r="BI716" s="18"/>
      <c r="BK716" s="54"/>
      <c r="BM716" s="18"/>
      <c r="BO716" s="18"/>
      <c r="BQ716" s="18"/>
      <c r="BR716" s="18"/>
      <c r="BY716" s="18"/>
      <c r="CB716" s="18"/>
      <c r="CG716" s="18"/>
      <c r="CK716" s="18"/>
      <c r="CM716" s="18"/>
      <c r="CN716" s="18"/>
      <c r="CQ716" s="18"/>
      <c r="CS716" s="18"/>
      <c r="DD716" s="18"/>
    </row>
    <row r="717" spans="3:108" x14ac:dyDescent="0.3">
      <c r="C717" s="25"/>
      <c r="D717" s="12"/>
      <c r="E717" s="14"/>
      <c r="H717" s="16"/>
      <c r="I717" s="11"/>
      <c r="J717" s="39"/>
      <c r="K717" s="39"/>
      <c r="L717" s="39"/>
      <c r="M717" s="39"/>
      <c r="N717" s="42"/>
      <c r="O717" s="8"/>
      <c r="P717" s="9"/>
      <c r="Q717" s="9"/>
      <c r="R717" s="8"/>
      <c r="S717" s="9"/>
      <c r="T717" s="9"/>
      <c r="U717" s="8"/>
      <c r="V717" s="9"/>
      <c r="W717" s="9"/>
      <c r="X717" s="9"/>
      <c r="Y717" s="8"/>
      <c r="Z717" s="9"/>
      <c r="AA717" s="8"/>
      <c r="AC717" s="8"/>
      <c r="AO717" s="8"/>
      <c r="AQ717" s="31"/>
      <c r="AT717" s="31"/>
      <c r="AU717" s="21"/>
      <c r="AV717" s="23"/>
      <c r="BI717" s="18"/>
      <c r="BK717" s="54"/>
      <c r="BM717" s="18"/>
      <c r="BO717" s="18"/>
      <c r="BQ717" s="18"/>
      <c r="BR717" s="18"/>
      <c r="BY717" s="18"/>
      <c r="CB717" s="18"/>
      <c r="CG717" s="18"/>
      <c r="CK717" s="18"/>
      <c r="CM717" s="18"/>
      <c r="CN717" s="18"/>
      <c r="CQ717" s="18"/>
      <c r="CS717" s="18"/>
      <c r="DD717" s="18"/>
    </row>
    <row r="718" spans="3:108" x14ac:dyDescent="0.3">
      <c r="C718" s="25"/>
      <c r="D718" s="12"/>
      <c r="E718" s="14"/>
      <c r="H718" s="16"/>
      <c r="I718" s="11"/>
      <c r="J718" s="39"/>
      <c r="K718" s="39"/>
      <c r="L718" s="39"/>
      <c r="M718" s="39"/>
      <c r="N718" s="42"/>
      <c r="O718" s="8"/>
      <c r="P718" s="9"/>
      <c r="Q718" s="9"/>
      <c r="R718" s="8"/>
      <c r="S718" s="9"/>
      <c r="T718" s="9"/>
      <c r="U718" s="8"/>
      <c r="V718" s="9"/>
      <c r="W718" s="9"/>
      <c r="X718" s="9"/>
      <c r="Y718" s="8"/>
      <c r="Z718" s="9"/>
      <c r="AA718" s="8"/>
      <c r="AC718" s="8"/>
      <c r="AO718" s="8"/>
      <c r="AQ718" s="31"/>
      <c r="AT718" s="31"/>
      <c r="AU718" s="21"/>
      <c r="AV718" s="23"/>
      <c r="BI718" s="18"/>
      <c r="BK718" s="54"/>
      <c r="BM718" s="18"/>
      <c r="BO718" s="18"/>
      <c r="BQ718" s="18"/>
      <c r="BR718" s="18"/>
      <c r="BY718" s="18"/>
      <c r="CB718" s="18"/>
      <c r="CG718" s="18"/>
      <c r="CK718" s="18"/>
      <c r="CM718" s="18"/>
      <c r="CN718" s="18"/>
      <c r="CQ718" s="18"/>
      <c r="CS718" s="18"/>
      <c r="DD718" s="18"/>
    </row>
    <row r="719" spans="3:108" x14ac:dyDescent="0.3">
      <c r="C719" s="25"/>
      <c r="D719" s="12"/>
      <c r="E719" s="14"/>
      <c r="H719" s="16"/>
      <c r="I719" s="11"/>
      <c r="J719" s="39"/>
      <c r="K719" s="39"/>
      <c r="L719" s="39"/>
      <c r="M719" s="39"/>
      <c r="N719" s="42"/>
      <c r="O719" s="8"/>
      <c r="P719" s="9"/>
      <c r="Q719" s="9"/>
      <c r="R719" s="8"/>
      <c r="S719" s="9"/>
      <c r="T719" s="9"/>
      <c r="U719" s="8"/>
      <c r="V719" s="9"/>
      <c r="W719" s="9"/>
      <c r="X719" s="9"/>
      <c r="Y719" s="8"/>
      <c r="Z719" s="9"/>
      <c r="AA719" s="8"/>
      <c r="AC719" s="8"/>
      <c r="AO719" s="8"/>
      <c r="AQ719" s="31"/>
      <c r="AT719" s="31"/>
      <c r="AU719" s="21"/>
      <c r="AV719" s="23"/>
      <c r="BI719" s="18"/>
      <c r="BK719" s="54"/>
      <c r="BM719" s="18"/>
      <c r="BO719" s="18"/>
      <c r="BQ719" s="18"/>
      <c r="BR719" s="18"/>
      <c r="BY719" s="18"/>
      <c r="CB719" s="18"/>
      <c r="CG719" s="18"/>
      <c r="CK719" s="18"/>
      <c r="CM719" s="18"/>
      <c r="CN719" s="18"/>
      <c r="CQ719" s="18"/>
      <c r="CS719" s="18"/>
      <c r="DD719" s="18"/>
    </row>
    <row r="720" spans="3:108" x14ac:dyDescent="0.3">
      <c r="C720" s="25"/>
      <c r="D720" s="12"/>
      <c r="E720" s="14"/>
      <c r="H720" s="16"/>
      <c r="I720" s="11"/>
      <c r="J720" s="39"/>
      <c r="K720" s="39"/>
      <c r="L720" s="39"/>
      <c r="M720" s="39"/>
      <c r="N720" s="42"/>
      <c r="O720" s="8"/>
      <c r="P720" s="9"/>
      <c r="Q720" s="9"/>
      <c r="R720" s="8"/>
      <c r="S720" s="9"/>
      <c r="T720" s="9"/>
      <c r="U720" s="8"/>
      <c r="V720" s="9"/>
      <c r="W720" s="9"/>
      <c r="X720" s="9"/>
      <c r="Y720" s="8"/>
      <c r="Z720" s="9"/>
      <c r="AA720" s="8"/>
      <c r="AC720" s="8"/>
      <c r="AO720" s="8"/>
      <c r="AQ720" s="31"/>
      <c r="AT720" s="31"/>
      <c r="AU720" s="21"/>
      <c r="AV720" s="23"/>
      <c r="BI720" s="18"/>
      <c r="BK720" s="54"/>
      <c r="BM720" s="18"/>
      <c r="BO720" s="18"/>
      <c r="BQ720" s="18"/>
      <c r="BR720" s="18"/>
      <c r="BY720" s="18"/>
      <c r="CB720" s="18"/>
      <c r="CG720" s="18"/>
      <c r="CK720" s="18"/>
      <c r="CM720" s="18"/>
      <c r="CN720" s="18"/>
      <c r="CQ720" s="18"/>
      <c r="CS720" s="18"/>
      <c r="DD720" s="18"/>
    </row>
    <row r="721" spans="3:108" x14ac:dyDescent="0.3">
      <c r="C721" s="25"/>
      <c r="D721" s="12"/>
      <c r="E721" s="14"/>
      <c r="H721" s="16"/>
      <c r="I721" s="11"/>
      <c r="J721" s="39"/>
      <c r="K721" s="39"/>
      <c r="L721" s="39"/>
      <c r="M721" s="39"/>
      <c r="N721" s="42"/>
      <c r="O721" s="8"/>
      <c r="P721" s="9"/>
      <c r="Q721" s="9"/>
      <c r="R721" s="8"/>
      <c r="S721" s="9"/>
      <c r="T721" s="9"/>
      <c r="U721" s="8"/>
      <c r="V721" s="9"/>
      <c r="W721" s="9"/>
      <c r="X721" s="9"/>
      <c r="Y721" s="8"/>
      <c r="Z721" s="9"/>
      <c r="AA721" s="8"/>
      <c r="AC721" s="8"/>
      <c r="AO721" s="8"/>
      <c r="AQ721" s="31"/>
      <c r="AT721" s="31"/>
      <c r="AU721" s="21"/>
      <c r="AV721" s="23"/>
      <c r="BI721" s="18"/>
      <c r="BK721" s="54"/>
      <c r="BM721" s="18"/>
      <c r="BO721" s="18"/>
      <c r="BQ721" s="18"/>
      <c r="BR721" s="18"/>
      <c r="BY721" s="18"/>
      <c r="CB721" s="18"/>
      <c r="CG721" s="18"/>
      <c r="CK721" s="18"/>
      <c r="CM721" s="18"/>
      <c r="CN721" s="18"/>
      <c r="CQ721" s="18"/>
      <c r="CS721" s="18"/>
      <c r="DD721" s="18"/>
    </row>
    <row r="722" spans="3:108" x14ac:dyDescent="0.3">
      <c r="C722" s="25"/>
      <c r="D722" s="12"/>
      <c r="E722" s="14"/>
      <c r="H722" s="16"/>
      <c r="I722" s="11"/>
      <c r="J722" s="39"/>
      <c r="K722" s="39"/>
      <c r="L722" s="39"/>
      <c r="M722" s="39"/>
      <c r="N722" s="42"/>
      <c r="O722" s="8"/>
      <c r="P722" s="9"/>
      <c r="Q722" s="9"/>
      <c r="R722" s="8"/>
      <c r="S722" s="9"/>
      <c r="T722" s="9"/>
      <c r="U722" s="8"/>
      <c r="V722" s="9"/>
      <c r="W722" s="9"/>
      <c r="X722" s="9"/>
      <c r="Y722" s="8"/>
      <c r="Z722" s="9"/>
      <c r="AA722" s="8"/>
      <c r="AC722" s="8"/>
      <c r="AO722" s="8"/>
      <c r="AQ722" s="31"/>
      <c r="AT722" s="31"/>
      <c r="AU722" s="21"/>
      <c r="AV722" s="23"/>
      <c r="BI722" s="18"/>
      <c r="BK722" s="54"/>
      <c r="BM722" s="18"/>
      <c r="BO722" s="18"/>
      <c r="BQ722" s="18"/>
      <c r="BR722" s="18"/>
      <c r="BY722" s="18"/>
      <c r="CB722" s="18"/>
      <c r="CG722" s="18"/>
      <c r="CK722" s="18"/>
      <c r="CM722" s="18"/>
      <c r="CN722" s="18"/>
      <c r="CQ722" s="18"/>
      <c r="CS722" s="18"/>
      <c r="DD722" s="18"/>
    </row>
    <row r="723" spans="3:108" x14ac:dyDescent="0.3">
      <c r="C723" s="25"/>
      <c r="D723" s="12"/>
      <c r="E723" s="14"/>
      <c r="H723" s="16"/>
      <c r="I723" s="11"/>
      <c r="J723" s="39"/>
      <c r="K723" s="39"/>
      <c r="L723" s="39"/>
      <c r="M723" s="39"/>
      <c r="N723" s="42"/>
      <c r="O723" s="8"/>
      <c r="P723" s="9"/>
      <c r="Q723" s="9"/>
      <c r="R723" s="8"/>
      <c r="S723" s="9"/>
      <c r="T723" s="9"/>
      <c r="U723" s="8"/>
      <c r="V723" s="9"/>
      <c r="W723" s="9"/>
      <c r="X723" s="9"/>
      <c r="Y723" s="8"/>
      <c r="Z723" s="9"/>
      <c r="AA723" s="8"/>
      <c r="AC723" s="8"/>
      <c r="AO723" s="8"/>
      <c r="AQ723" s="31"/>
      <c r="AT723" s="31"/>
      <c r="AU723" s="21"/>
      <c r="AV723" s="23"/>
      <c r="BI723" s="18"/>
      <c r="BK723" s="54"/>
      <c r="BM723" s="18"/>
      <c r="BO723" s="18"/>
      <c r="BQ723" s="18"/>
      <c r="BR723" s="18"/>
      <c r="BY723" s="18"/>
      <c r="CB723" s="18"/>
      <c r="CG723" s="18"/>
      <c r="CK723" s="18"/>
      <c r="CM723" s="18"/>
      <c r="CN723" s="18"/>
      <c r="CQ723" s="18"/>
      <c r="CS723" s="18"/>
      <c r="DD723" s="18"/>
    </row>
    <row r="724" spans="3:108" x14ac:dyDescent="0.3">
      <c r="C724" s="25"/>
      <c r="D724" s="12"/>
      <c r="E724" s="14"/>
      <c r="H724" s="16"/>
      <c r="I724" s="11"/>
      <c r="J724" s="39"/>
      <c r="K724" s="39"/>
      <c r="L724" s="39"/>
      <c r="M724" s="39"/>
      <c r="N724" s="42"/>
      <c r="O724" s="8"/>
      <c r="P724" s="9"/>
      <c r="Q724" s="9"/>
      <c r="R724" s="8"/>
      <c r="S724" s="9"/>
      <c r="T724" s="9"/>
      <c r="U724" s="8"/>
      <c r="V724" s="9"/>
      <c r="W724" s="9"/>
      <c r="X724" s="9"/>
      <c r="Y724" s="8"/>
      <c r="Z724" s="9"/>
      <c r="AA724" s="8"/>
      <c r="AC724" s="8"/>
      <c r="AO724" s="8"/>
      <c r="AQ724" s="31"/>
      <c r="AT724" s="31"/>
      <c r="AU724" s="21"/>
      <c r="AV724" s="23"/>
      <c r="BI724" s="18"/>
      <c r="BK724" s="54"/>
      <c r="BM724" s="18"/>
      <c r="BO724" s="18"/>
      <c r="BQ724" s="18"/>
      <c r="BR724" s="18"/>
      <c r="BY724" s="18"/>
      <c r="CB724" s="18"/>
      <c r="CG724" s="18"/>
      <c r="CK724" s="18"/>
      <c r="CM724" s="18"/>
      <c r="CN724" s="18"/>
      <c r="CQ724" s="18"/>
      <c r="CS724" s="18"/>
      <c r="DD724" s="18"/>
    </row>
    <row r="725" spans="3:108" x14ac:dyDescent="0.3">
      <c r="C725" s="25"/>
      <c r="D725" s="12"/>
      <c r="E725" s="14"/>
      <c r="H725" s="16"/>
      <c r="I725" s="11"/>
      <c r="J725" s="39"/>
      <c r="K725" s="39"/>
      <c r="L725" s="39"/>
      <c r="M725" s="39"/>
      <c r="N725" s="42"/>
      <c r="O725" s="8"/>
      <c r="P725" s="9"/>
      <c r="Q725" s="9"/>
      <c r="R725" s="8"/>
      <c r="S725" s="9"/>
      <c r="T725" s="9"/>
      <c r="U725" s="8"/>
      <c r="V725" s="9"/>
      <c r="W725" s="9"/>
      <c r="X725" s="9"/>
      <c r="Y725" s="8"/>
      <c r="Z725" s="9"/>
      <c r="AA725" s="8"/>
      <c r="AC725" s="8"/>
      <c r="AO725" s="8"/>
      <c r="AQ725" s="31"/>
      <c r="AT725" s="31"/>
      <c r="AU725" s="21"/>
      <c r="AV725" s="23"/>
      <c r="BI725" s="18"/>
      <c r="BK725" s="54"/>
      <c r="BM725" s="18"/>
      <c r="BO725" s="18"/>
      <c r="BQ725" s="18"/>
      <c r="BR725" s="18"/>
      <c r="BY725" s="18"/>
      <c r="CB725" s="18"/>
      <c r="CG725" s="18"/>
      <c r="CK725" s="18"/>
      <c r="CM725" s="18"/>
      <c r="CN725" s="18"/>
      <c r="CQ725" s="18"/>
      <c r="CS725" s="18"/>
      <c r="DD725" s="18"/>
    </row>
    <row r="726" spans="3:108" x14ac:dyDescent="0.3">
      <c r="C726" s="25"/>
      <c r="D726" s="12"/>
      <c r="E726" s="14"/>
      <c r="H726" s="16"/>
      <c r="I726" s="11"/>
      <c r="J726" s="39"/>
      <c r="K726" s="39"/>
      <c r="L726" s="39"/>
      <c r="M726" s="39"/>
      <c r="N726" s="42"/>
      <c r="O726" s="8"/>
      <c r="P726" s="9"/>
      <c r="Q726" s="9"/>
      <c r="R726" s="8"/>
      <c r="S726" s="9"/>
      <c r="T726" s="9"/>
      <c r="U726" s="8"/>
      <c r="V726" s="9"/>
      <c r="W726" s="9"/>
      <c r="X726" s="9"/>
      <c r="Y726" s="8"/>
      <c r="Z726" s="9"/>
      <c r="AA726" s="8"/>
      <c r="AC726" s="8"/>
      <c r="AO726" s="8"/>
      <c r="AQ726" s="31"/>
      <c r="AT726" s="31"/>
      <c r="AU726" s="21"/>
      <c r="AV726" s="23"/>
      <c r="BI726" s="18"/>
      <c r="BK726" s="54"/>
      <c r="BM726" s="18"/>
      <c r="BO726" s="18"/>
      <c r="BQ726" s="18"/>
      <c r="BR726" s="18"/>
      <c r="BY726" s="18"/>
      <c r="CB726" s="18"/>
      <c r="CG726" s="18"/>
      <c r="CK726" s="18"/>
      <c r="CM726" s="18"/>
      <c r="CN726" s="18"/>
      <c r="CQ726" s="18"/>
      <c r="CS726" s="18"/>
      <c r="DD726" s="18"/>
    </row>
    <row r="727" spans="3:108" x14ac:dyDescent="0.3">
      <c r="C727" s="25"/>
      <c r="D727" s="12"/>
      <c r="E727" s="14"/>
      <c r="H727" s="16"/>
      <c r="I727" s="11"/>
      <c r="J727" s="39"/>
      <c r="K727" s="39"/>
      <c r="L727" s="39"/>
      <c r="M727" s="39"/>
      <c r="N727" s="42"/>
      <c r="O727" s="8"/>
      <c r="P727" s="9"/>
      <c r="Q727" s="9"/>
      <c r="R727" s="8"/>
      <c r="S727" s="9"/>
      <c r="T727" s="9"/>
      <c r="U727" s="8"/>
      <c r="V727" s="9"/>
      <c r="W727" s="9"/>
      <c r="X727" s="9"/>
      <c r="Y727" s="8"/>
      <c r="Z727" s="9"/>
      <c r="AA727" s="8"/>
      <c r="AC727" s="8"/>
      <c r="AO727" s="8"/>
      <c r="AQ727" s="31"/>
      <c r="AT727" s="31"/>
      <c r="AU727" s="21"/>
      <c r="AV727" s="23"/>
      <c r="BI727" s="18"/>
      <c r="BK727" s="54"/>
      <c r="BM727" s="18"/>
      <c r="BO727" s="18"/>
      <c r="BQ727" s="18"/>
      <c r="BR727" s="18"/>
      <c r="BY727" s="18"/>
      <c r="CB727" s="18"/>
      <c r="CG727" s="18"/>
      <c r="CK727" s="18"/>
      <c r="CM727" s="18"/>
      <c r="CN727" s="18"/>
      <c r="CQ727" s="18"/>
      <c r="CS727" s="18"/>
      <c r="DD727" s="18"/>
    </row>
    <row r="728" spans="3:108" x14ac:dyDescent="0.3">
      <c r="C728" s="25"/>
      <c r="D728" s="12"/>
      <c r="E728" s="14"/>
      <c r="H728" s="16"/>
      <c r="I728" s="11"/>
      <c r="J728" s="39"/>
      <c r="K728" s="39"/>
      <c r="L728" s="39"/>
      <c r="M728" s="39"/>
      <c r="N728" s="42"/>
      <c r="O728" s="8"/>
      <c r="P728" s="9"/>
      <c r="Q728" s="9"/>
      <c r="R728" s="8"/>
      <c r="S728" s="9"/>
      <c r="T728" s="9"/>
      <c r="U728" s="8"/>
      <c r="V728" s="9"/>
      <c r="W728" s="9"/>
      <c r="X728" s="9"/>
      <c r="Y728" s="8"/>
      <c r="Z728" s="9"/>
      <c r="AA728" s="8"/>
      <c r="AC728" s="8"/>
      <c r="AO728" s="8"/>
      <c r="AQ728" s="31"/>
      <c r="AT728" s="31"/>
      <c r="AU728" s="21"/>
      <c r="AV728" s="23"/>
      <c r="BI728" s="18"/>
      <c r="BK728" s="54"/>
      <c r="BM728" s="18"/>
      <c r="BO728" s="18"/>
      <c r="BQ728" s="18"/>
      <c r="BR728" s="18"/>
      <c r="BY728" s="18"/>
      <c r="CB728" s="18"/>
      <c r="CG728" s="18"/>
      <c r="CK728" s="18"/>
      <c r="CM728" s="18"/>
      <c r="CN728" s="18"/>
      <c r="CQ728" s="18"/>
      <c r="CS728" s="18"/>
      <c r="DD728" s="18"/>
    </row>
    <row r="729" spans="3:108" x14ac:dyDescent="0.3">
      <c r="C729" s="25"/>
      <c r="D729" s="12"/>
      <c r="E729" s="14"/>
      <c r="H729" s="16"/>
      <c r="I729" s="11"/>
      <c r="J729" s="39"/>
      <c r="K729" s="39"/>
      <c r="L729" s="39"/>
      <c r="M729" s="39"/>
      <c r="N729" s="42"/>
      <c r="O729" s="8"/>
      <c r="P729" s="9"/>
      <c r="Q729" s="9"/>
      <c r="R729" s="8"/>
      <c r="S729" s="9"/>
      <c r="T729" s="9"/>
      <c r="U729" s="8"/>
      <c r="V729" s="9"/>
      <c r="W729" s="9"/>
      <c r="X729" s="9"/>
      <c r="Y729" s="8"/>
      <c r="Z729" s="9"/>
      <c r="AA729" s="8"/>
      <c r="AC729" s="8"/>
      <c r="AO729" s="8"/>
      <c r="AQ729" s="31"/>
      <c r="AT729" s="31"/>
      <c r="AU729" s="21"/>
      <c r="AV729" s="23"/>
      <c r="BI729" s="18"/>
      <c r="BK729" s="54"/>
      <c r="BM729" s="18"/>
      <c r="BO729" s="18"/>
      <c r="BQ729" s="18"/>
      <c r="BR729" s="18"/>
      <c r="BY729" s="18"/>
      <c r="CB729" s="18"/>
      <c r="CG729" s="18"/>
      <c r="CK729" s="18"/>
      <c r="CM729" s="18"/>
      <c r="CN729" s="18"/>
      <c r="CQ729" s="18"/>
      <c r="CS729" s="18"/>
      <c r="DD729" s="18"/>
    </row>
    <row r="730" spans="3:108" x14ac:dyDescent="0.3">
      <c r="C730" s="25"/>
      <c r="D730" s="12"/>
      <c r="E730" s="14"/>
      <c r="H730" s="16"/>
      <c r="I730" s="11"/>
      <c r="J730" s="39"/>
      <c r="K730" s="39"/>
      <c r="L730" s="39"/>
      <c r="M730" s="39"/>
      <c r="N730" s="42"/>
      <c r="O730" s="8"/>
      <c r="P730" s="9"/>
      <c r="Q730" s="9"/>
      <c r="R730" s="8"/>
      <c r="S730" s="9"/>
      <c r="T730" s="9"/>
      <c r="U730" s="8"/>
      <c r="V730" s="9"/>
      <c r="W730" s="9"/>
      <c r="X730" s="9"/>
      <c r="Y730" s="8"/>
      <c r="Z730" s="9"/>
      <c r="AA730" s="8"/>
      <c r="AC730" s="8"/>
      <c r="AO730" s="8"/>
      <c r="AQ730" s="31"/>
      <c r="AT730" s="31"/>
      <c r="AU730" s="21"/>
      <c r="AV730" s="23"/>
      <c r="BI730" s="18"/>
      <c r="BK730" s="54"/>
      <c r="BM730" s="18"/>
      <c r="BO730" s="18"/>
      <c r="BQ730" s="18"/>
      <c r="BR730" s="18"/>
      <c r="BY730" s="18"/>
      <c r="CB730" s="18"/>
      <c r="CG730" s="18"/>
      <c r="CK730" s="18"/>
      <c r="CM730" s="18"/>
      <c r="CN730" s="18"/>
      <c r="CQ730" s="18"/>
      <c r="CS730" s="18"/>
      <c r="DD730" s="18"/>
    </row>
    <row r="731" spans="3:108" x14ac:dyDescent="0.3">
      <c r="C731" s="25"/>
      <c r="D731" s="12"/>
      <c r="E731" s="14"/>
      <c r="H731" s="16"/>
      <c r="I731" s="11"/>
      <c r="J731" s="39"/>
      <c r="K731" s="39"/>
      <c r="L731" s="39"/>
      <c r="M731" s="39"/>
      <c r="N731" s="42"/>
      <c r="O731" s="8"/>
      <c r="P731" s="9"/>
      <c r="Q731" s="9"/>
      <c r="R731" s="8"/>
      <c r="S731" s="9"/>
      <c r="T731" s="9"/>
      <c r="U731" s="8"/>
      <c r="V731" s="9"/>
      <c r="W731" s="9"/>
      <c r="X731" s="9"/>
      <c r="Y731" s="8"/>
      <c r="Z731" s="9"/>
      <c r="AA731" s="8"/>
      <c r="AC731" s="8"/>
      <c r="AO731" s="8"/>
      <c r="AQ731" s="31"/>
      <c r="AT731" s="31"/>
      <c r="AU731" s="21"/>
      <c r="AV731" s="23"/>
      <c r="BI731" s="18"/>
      <c r="BK731" s="54"/>
      <c r="BM731" s="18"/>
      <c r="BO731" s="18"/>
      <c r="BQ731" s="18"/>
      <c r="BR731" s="18"/>
      <c r="BY731" s="18"/>
      <c r="CB731" s="18"/>
      <c r="CG731" s="18"/>
      <c r="CK731" s="18"/>
      <c r="CM731" s="18"/>
      <c r="CN731" s="18"/>
      <c r="CQ731" s="18"/>
      <c r="CS731" s="18"/>
      <c r="DD731" s="18"/>
    </row>
    <row r="732" spans="3:108" x14ac:dyDescent="0.3">
      <c r="C732" s="25"/>
      <c r="D732" s="12"/>
      <c r="E732" s="14"/>
      <c r="H732" s="16"/>
      <c r="I732" s="11"/>
      <c r="J732" s="39"/>
      <c r="K732" s="39"/>
      <c r="L732" s="39"/>
      <c r="M732" s="39"/>
      <c r="N732" s="42"/>
      <c r="O732" s="8"/>
      <c r="P732" s="9"/>
      <c r="Q732" s="9"/>
      <c r="R732" s="8"/>
      <c r="S732" s="9"/>
      <c r="T732" s="9"/>
      <c r="U732" s="8"/>
      <c r="V732" s="9"/>
      <c r="W732" s="9"/>
      <c r="X732" s="9"/>
      <c r="Y732" s="8"/>
      <c r="Z732" s="9"/>
      <c r="AA732" s="8"/>
      <c r="AC732" s="8"/>
      <c r="AO732" s="8"/>
      <c r="AQ732" s="31"/>
      <c r="AT732" s="31"/>
      <c r="AU732" s="21"/>
      <c r="AV732" s="23"/>
      <c r="BI732" s="18"/>
      <c r="BK732" s="54"/>
      <c r="BM732" s="18"/>
      <c r="BO732" s="18"/>
      <c r="BQ732" s="18"/>
      <c r="BR732" s="18"/>
      <c r="BY732" s="18"/>
      <c r="CB732" s="18"/>
      <c r="CG732" s="18"/>
      <c r="CK732" s="18"/>
      <c r="CM732" s="18"/>
      <c r="CN732" s="18"/>
      <c r="CQ732" s="18"/>
      <c r="CS732" s="18"/>
      <c r="DD732" s="18"/>
    </row>
    <row r="733" spans="3:108" x14ac:dyDescent="0.3">
      <c r="C733" s="25"/>
      <c r="D733" s="12"/>
      <c r="E733" s="14"/>
      <c r="H733" s="16"/>
      <c r="I733" s="11"/>
      <c r="J733" s="39"/>
      <c r="K733" s="39"/>
      <c r="L733" s="39"/>
      <c r="M733" s="39"/>
      <c r="N733" s="42"/>
      <c r="O733" s="8"/>
      <c r="P733" s="9"/>
      <c r="Q733" s="9"/>
      <c r="R733" s="8"/>
      <c r="S733" s="9"/>
      <c r="T733" s="9"/>
      <c r="U733" s="8"/>
      <c r="V733" s="9"/>
      <c r="W733" s="9"/>
      <c r="X733" s="9"/>
      <c r="Y733" s="8"/>
      <c r="Z733" s="9"/>
      <c r="AA733" s="8"/>
      <c r="AC733" s="8"/>
      <c r="AO733" s="8"/>
      <c r="AQ733" s="31"/>
      <c r="AT733" s="31"/>
      <c r="AU733" s="21"/>
      <c r="AV733" s="23"/>
      <c r="BI733" s="18"/>
      <c r="BK733" s="54"/>
      <c r="BM733" s="18"/>
      <c r="BO733" s="18"/>
      <c r="BQ733" s="18"/>
      <c r="BR733" s="18"/>
      <c r="BY733" s="18"/>
      <c r="CB733" s="18"/>
      <c r="CG733" s="18"/>
      <c r="CK733" s="18"/>
      <c r="CM733" s="18"/>
      <c r="CN733" s="18"/>
      <c r="CQ733" s="18"/>
      <c r="CS733" s="18"/>
      <c r="DD733" s="18"/>
    </row>
    <row r="734" spans="3:108" x14ac:dyDescent="0.3">
      <c r="C734" s="25"/>
      <c r="D734" s="12"/>
      <c r="E734" s="14"/>
      <c r="H734" s="16"/>
      <c r="I734" s="11"/>
      <c r="J734" s="39"/>
      <c r="K734" s="39"/>
      <c r="L734" s="39"/>
      <c r="M734" s="39"/>
      <c r="N734" s="42"/>
      <c r="O734" s="8"/>
      <c r="P734" s="9"/>
      <c r="Q734" s="9"/>
      <c r="R734" s="8"/>
      <c r="S734" s="9"/>
      <c r="T734" s="9"/>
      <c r="U734" s="8"/>
      <c r="V734" s="9"/>
      <c r="W734" s="9"/>
      <c r="X734" s="9"/>
      <c r="Y734" s="8"/>
      <c r="Z734" s="9"/>
      <c r="AA734" s="8"/>
      <c r="AC734" s="8"/>
      <c r="AO734" s="8"/>
      <c r="AQ734" s="31"/>
      <c r="AT734" s="31"/>
      <c r="AU734" s="21"/>
      <c r="AV734" s="23"/>
      <c r="BI734" s="18"/>
      <c r="BK734" s="54"/>
      <c r="BM734" s="18"/>
      <c r="BO734" s="18"/>
      <c r="BQ734" s="18"/>
      <c r="BR734" s="18"/>
      <c r="BY734" s="18"/>
      <c r="CB734" s="18"/>
      <c r="CG734" s="18"/>
      <c r="CK734" s="18"/>
      <c r="CM734" s="18"/>
      <c r="CN734" s="18"/>
      <c r="CQ734" s="18"/>
      <c r="CS734" s="18"/>
      <c r="DD734" s="18"/>
    </row>
    <row r="735" spans="3:108" x14ac:dyDescent="0.3">
      <c r="C735" s="25"/>
      <c r="D735" s="12"/>
      <c r="E735" s="14"/>
      <c r="H735" s="16"/>
      <c r="I735" s="11"/>
      <c r="J735" s="39"/>
      <c r="K735" s="39"/>
      <c r="L735" s="39"/>
      <c r="M735" s="39"/>
      <c r="N735" s="42"/>
      <c r="O735" s="8"/>
      <c r="P735" s="9"/>
      <c r="Q735" s="9"/>
      <c r="R735" s="8"/>
      <c r="S735" s="9"/>
      <c r="T735" s="9"/>
      <c r="U735" s="8"/>
      <c r="V735" s="9"/>
      <c r="W735" s="9"/>
      <c r="X735" s="9"/>
      <c r="Y735" s="8"/>
      <c r="Z735" s="9"/>
      <c r="AA735" s="8"/>
      <c r="AC735" s="8"/>
      <c r="AO735" s="8"/>
      <c r="AQ735" s="31"/>
      <c r="AT735" s="31"/>
      <c r="AU735" s="21"/>
      <c r="AV735" s="23"/>
      <c r="BI735" s="18"/>
      <c r="BK735" s="54"/>
      <c r="BM735" s="18"/>
      <c r="BO735" s="18"/>
      <c r="BQ735" s="18"/>
      <c r="BR735" s="18"/>
      <c r="BY735" s="18"/>
      <c r="CB735" s="18"/>
      <c r="CG735" s="18"/>
      <c r="CK735" s="18"/>
      <c r="CM735" s="18"/>
      <c r="CN735" s="18"/>
      <c r="CQ735" s="18"/>
      <c r="CS735" s="18"/>
      <c r="DD735" s="18"/>
    </row>
    <row r="736" spans="3:108" x14ac:dyDescent="0.3">
      <c r="C736" s="25"/>
      <c r="D736" s="12"/>
      <c r="E736" s="14"/>
      <c r="H736" s="16"/>
      <c r="I736" s="11"/>
      <c r="J736" s="39"/>
      <c r="K736" s="39"/>
      <c r="L736" s="39"/>
      <c r="M736" s="39"/>
      <c r="N736" s="42"/>
      <c r="O736" s="8"/>
      <c r="P736" s="9"/>
      <c r="Q736" s="9"/>
      <c r="R736" s="8"/>
      <c r="S736" s="9"/>
      <c r="T736" s="9"/>
      <c r="U736" s="8"/>
      <c r="V736" s="9"/>
      <c r="W736" s="9"/>
      <c r="X736" s="9"/>
      <c r="Y736" s="8"/>
      <c r="Z736" s="9"/>
      <c r="AA736" s="8"/>
      <c r="AC736" s="8"/>
      <c r="AO736" s="8"/>
      <c r="AQ736" s="31"/>
      <c r="AT736" s="31"/>
      <c r="AU736" s="21"/>
      <c r="AV736" s="23"/>
      <c r="BI736" s="18"/>
      <c r="BK736" s="54"/>
      <c r="BM736" s="18"/>
      <c r="BO736" s="18"/>
      <c r="BQ736" s="18"/>
      <c r="BR736" s="18"/>
      <c r="BY736" s="18"/>
      <c r="CB736" s="18"/>
      <c r="CG736" s="18"/>
      <c r="CK736" s="18"/>
      <c r="CM736" s="18"/>
      <c r="CN736" s="18"/>
      <c r="CQ736" s="18"/>
      <c r="CS736" s="18"/>
      <c r="DD736" s="18"/>
    </row>
    <row r="737" spans="3:108" x14ac:dyDescent="0.3">
      <c r="C737" s="25"/>
      <c r="D737" s="12"/>
      <c r="E737" s="14"/>
      <c r="H737" s="16"/>
      <c r="I737" s="11"/>
      <c r="J737" s="39"/>
      <c r="K737" s="39"/>
      <c r="L737" s="39"/>
      <c r="M737" s="39"/>
      <c r="N737" s="42"/>
      <c r="O737" s="8"/>
      <c r="P737" s="9"/>
      <c r="Q737" s="9"/>
      <c r="R737" s="8"/>
      <c r="S737" s="9"/>
      <c r="T737" s="9"/>
      <c r="U737" s="8"/>
      <c r="V737" s="9"/>
      <c r="W737" s="9"/>
      <c r="X737" s="9"/>
      <c r="Y737" s="8"/>
      <c r="Z737" s="9"/>
      <c r="AA737" s="8"/>
      <c r="AC737" s="8"/>
      <c r="AO737" s="8"/>
      <c r="AQ737" s="31"/>
      <c r="AT737" s="31"/>
      <c r="AU737" s="21"/>
      <c r="AV737" s="23"/>
      <c r="BI737" s="18"/>
      <c r="BK737" s="54"/>
      <c r="BM737" s="18"/>
      <c r="BO737" s="18"/>
      <c r="BQ737" s="18"/>
      <c r="BR737" s="18"/>
      <c r="BY737" s="18"/>
      <c r="CB737" s="18"/>
      <c r="CG737" s="18"/>
      <c r="CK737" s="18"/>
      <c r="CM737" s="18"/>
      <c r="CN737" s="18"/>
      <c r="CQ737" s="18"/>
      <c r="CS737" s="18"/>
      <c r="DD737" s="18"/>
    </row>
    <row r="738" spans="3:108" x14ac:dyDescent="0.3">
      <c r="C738" s="25"/>
      <c r="D738" s="12"/>
      <c r="E738" s="14"/>
      <c r="H738" s="16"/>
      <c r="I738" s="11"/>
      <c r="J738" s="39"/>
      <c r="K738" s="39"/>
      <c r="L738" s="39"/>
      <c r="M738" s="39"/>
      <c r="N738" s="42"/>
      <c r="O738" s="8"/>
      <c r="P738" s="9"/>
      <c r="Q738" s="9"/>
      <c r="R738" s="8"/>
      <c r="S738" s="9"/>
      <c r="T738" s="9"/>
      <c r="U738" s="8"/>
      <c r="V738" s="9"/>
      <c r="W738" s="9"/>
      <c r="X738" s="9"/>
      <c r="Y738" s="8"/>
      <c r="Z738" s="9"/>
      <c r="AA738" s="8"/>
      <c r="AC738" s="8"/>
      <c r="AO738" s="8"/>
      <c r="AQ738" s="31"/>
      <c r="AT738" s="31"/>
      <c r="AU738" s="21"/>
      <c r="AV738" s="23"/>
      <c r="BI738" s="18"/>
      <c r="BK738" s="54"/>
      <c r="BM738" s="18"/>
      <c r="BO738" s="18"/>
      <c r="BQ738" s="18"/>
      <c r="BR738" s="18"/>
      <c r="BY738" s="18"/>
      <c r="CB738" s="18"/>
      <c r="CG738" s="18"/>
      <c r="CK738" s="18"/>
      <c r="CM738" s="18"/>
      <c r="CN738" s="18"/>
      <c r="CQ738" s="18"/>
      <c r="CS738" s="18"/>
      <c r="DD738" s="18"/>
    </row>
    <row r="739" spans="3:108" x14ac:dyDescent="0.3">
      <c r="C739" s="25"/>
      <c r="D739" s="12"/>
      <c r="E739" s="14"/>
      <c r="H739" s="16"/>
      <c r="I739" s="11"/>
      <c r="J739" s="39"/>
      <c r="K739" s="39"/>
      <c r="L739" s="39"/>
      <c r="M739" s="39"/>
      <c r="N739" s="42"/>
      <c r="O739" s="8"/>
      <c r="P739" s="9"/>
      <c r="Q739" s="9"/>
      <c r="R739" s="8"/>
      <c r="S739" s="9"/>
      <c r="T739" s="9"/>
      <c r="U739" s="8"/>
      <c r="V739" s="9"/>
      <c r="W739" s="9"/>
      <c r="X739" s="9"/>
      <c r="Y739" s="8"/>
      <c r="Z739" s="9"/>
      <c r="AA739" s="8"/>
      <c r="AC739" s="8"/>
      <c r="AO739" s="8"/>
      <c r="AQ739" s="31"/>
      <c r="AT739" s="31"/>
      <c r="AU739" s="21"/>
      <c r="AV739" s="23"/>
      <c r="BI739" s="18"/>
      <c r="BK739" s="54"/>
      <c r="BM739" s="18"/>
      <c r="BO739" s="18"/>
      <c r="BQ739" s="18"/>
      <c r="BR739" s="18"/>
      <c r="BY739" s="18"/>
      <c r="CB739" s="18"/>
      <c r="CG739" s="18"/>
      <c r="CK739" s="18"/>
      <c r="CM739" s="18"/>
      <c r="CN739" s="18"/>
      <c r="CQ739" s="18"/>
      <c r="CS739" s="18"/>
      <c r="DD739" s="18"/>
    </row>
    <row r="740" spans="3:108" x14ac:dyDescent="0.3">
      <c r="C740" s="25"/>
      <c r="D740" s="12"/>
      <c r="E740" s="14"/>
      <c r="H740" s="16"/>
      <c r="I740" s="11"/>
      <c r="J740" s="39"/>
      <c r="K740" s="39"/>
      <c r="L740" s="39"/>
      <c r="M740" s="39"/>
      <c r="N740" s="42"/>
      <c r="O740" s="8"/>
      <c r="P740" s="9"/>
      <c r="Q740" s="9"/>
      <c r="R740" s="8"/>
      <c r="S740" s="9"/>
      <c r="T740" s="9"/>
      <c r="U740" s="8"/>
      <c r="V740" s="9"/>
      <c r="W740" s="9"/>
      <c r="X740" s="9"/>
      <c r="Y740" s="8"/>
      <c r="Z740" s="9"/>
      <c r="AA740" s="8"/>
      <c r="AC740" s="8"/>
      <c r="AO740" s="8"/>
      <c r="AQ740" s="31"/>
      <c r="AT740" s="31"/>
      <c r="AU740" s="21"/>
      <c r="AV740" s="23"/>
      <c r="BI740" s="18"/>
      <c r="BK740" s="54"/>
      <c r="BM740" s="18"/>
      <c r="BO740" s="18"/>
      <c r="BQ740" s="18"/>
      <c r="BR740" s="18"/>
      <c r="BY740" s="18"/>
      <c r="CB740" s="18"/>
      <c r="CG740" s="18"/>
      <c r="CK740" s="18"/>
      <c r="CM740" s="18"/>
      <c r="CN740" s="18"/>
      <c r="CQ740" s="18"/>
      <c r="CS740" s="18"/>
      <c r="DD740" s="18"/>
    </row>
    <row r="741" spans="3:108" x14ac:dyDescent="0.3">
      <c r="C741" s="25"/>
      <c r="D741" s="12"/>
      <c r="E741" s="14"/>
      <c r="H741" s="16"/>
      <c r="I741" s="11"/>
      <c r="J741" s="39"/>
      <c r="K741" s="39"/>
      <c r="L741" s="39"/>
      <c r="M741" s="39"/>
      <c r="N741" s="42"/>
      <c r="O741" s="8"/>
      <c r="P741" s="9"/>
      <c r="Q741" s="9"/>
      <c r="R741" s="8"/>
      <c r="S741" s="9"/>
      <c r="T741" s="9"/>
      <c r="U741" s="8"/>
      <c r="V741" s="9"/>
      <c r="W741" s="9"/>
      <c r="X741" s="9"/>
      <c r="Y741" s="8"/>
      <c r="Z741" s="9"/>
      <c r="AA741" s="8"/>
      <c r="AC741" s="8"/>
      <c r="AO741" s="8"/>
      <c r="AQ741" s="31"/>
      <c r="AT741" s="31"/>
      <c r="AU741" s="21"/>
      <c r="AV741" s="23"/>
      <c r="BI741" s="18"/>
      <c r="BK741" s="54"/>
      <c r="BM741" s="18"/>
      <c r="BO741" s="18"/>
      <c r="BQ741" s="18"/>
      <c r="BR741" s="18"/>
      <c r="BY741" s="18"/>
      <c r="CB741" s="18"/>
      <c r="CG741" s="18"/>
      <c r="CK741" s="18"/>
      <c r="CM741" s="18"/>
      <c r="CN741" s="18"/>
      <c r="CQ741" s="18"/>
      <c r="CS741" s="18"/>
      <c r="DD741" s="18"/>
    </row>
    <row r="742" spans="3:108" x14ac:dyDescent="0.3">
      <c r="C742" s="25"/>
      <c r="D742" s="12"/>
      <c r="E742" s="14"/>
      <c r="H742" s="16"/>
      <c r="I742" s="11"/>
      <c r="J742" s="39"/>
      <c r="K742" s="39"/>
      <c r="L742" s="39"/>
      <c r="M742" s="39"/>
      <c r="N742" s="42"/>
      <c r="O742" s="8"/>
      <c r="P742" s="9"/>
      <c r="Q742" s="9"/>
      <c r="R742" s="8"/>
      <c r="S742" s="9"/>
      <c r="T742" s="9"/>
      <c r="U742" s="8"/>
      <c r="V742" s="9"/>
      <c r="W742" s="9"/>
      <c r="X742" s="9"/>
      <c r="Y742" s="8"/>
      <c r="Z742" s="9"/>
      <c r="AA742" s="8"/>
      <c r="AC742" s="8"/>
      <c r="AO742" s="8"/>
      <c r="AQ742" s="31"/>
      <c r="AT742" s="31"/>
      <c r="AU742" s="21"/>
      <c r="AV742" s="23"/>
      <c r="BI742" s="18"/>
      <c r="BK742" s="54"/>
      <c r="BM742" s="18"/>
      <c r="BO742" s="18"/>
      <c r="BQ742" s="18"/>
      <c r="BR742" s="18"/>
      <c r="BY742" s="18"/>
      <c r="CB742" s="18"/>
      <c r="CG742" s="18"/>
      <c r="CK742" s="18"/>
      <c r="CM742" s="18"/>
      <c r="CN742" s="18"/>
      <c r="CQ742" s="18"/>
      <c r="CS742" s="18"/>
      <c r="DD742" s="18"/>
    </row>
    <row r="743" spans="3:108" x14ac:dyDescent="0.3">
      <c r="C743" s="25"/>
      <c r="D743" s="12"/>
      <c r="E743" s="14"/>
      <c r="H743" s="16"/>
      <c r="I743" s="11"/>
      <c r="J743" s="39"/>
      <c r="K743" s="39"/>
      <c r="L743" s="39"/>
      <c r="M743" s="39"/>
      <c r="N743" s="42"/>
      <c r="O743" s="8"/>
      <c r="P743" s="9"/>
      <c r="Q743" s="9"/>
      <c r="R743" s="8"/>
      <c r="S743" s="9"/>
      <c r="T743" s="9"/>
      <c r="U743" s="8"/>
      <c r="V743" s="9"/>
      <c r="W743" s="9"/>
      <c r="X743" s="9"/>
      <c r="Y743" s="8"/>
      <c r="Z743" s="9"/>
      <c r="AA743" s="8"/>
      <c r="AC743" s="8"/>
      <c r="AO743" s="8"/>
      <c r="AQ743" s="31"/>
      <c r="AT743" s="31"/>
      <c r="AU743" s="21"/>
      <c r="AV743" s="23"/>
      <c r="BI743" s="18"/>
      <c r="BK743" s="54"/>
      <c r="BM743" s="18"/>
      <c r="BO743" s="18"/>
      <c r="BQ743" s="18"/>
      <c r="BR743" s="18"/>
      <c r="BY743" s="18"/>
      <c r="CB743" s="18"/>
      <c r="CG743" s="18"/>
      <c r="CK743" s="18"/>
      <c r="CM743" s="18"/>
      <c r="CN743" s="18"/>
      <c r="CQ743" s="18"/>
      <c r="CS743" s="18"/>
      <c r="DD743" s="18"/>
    </row>
    <row r="744" spans="3:108" x14ac:dyDescent="0.3">
      <c r="C744" s="25"/>
      <c r="D744" s="12"/>
      <c r="E744" s="14"/>
      <c r="H744" s="16"/>
      <c r="I744" s="11"/>
      <c r="J744" s="39"/>
      <c r="K744" s="39"/>
      <c r="L744" s="39"/>
      <c r="M744" s="39"/>
      <c r="N744" s="42"/>
      <c r="O744" s="8"/>
      <c r="P744" s="9"/>
      <c r="Q744" s="9"/>
      <c r="R744" s="8"/>
      <c r="S744" s="9"/>
      <c r="T744" s="9"/>
      <c r="U744" s="8"/>
      <c r="V744" s="9"/>
      <c r="W744" s="9"/>
      <c r="X744" s="9"/>
      <c r="Y744" s="8"/>
      <c r="Z744" s="9"/>
      <c r="AA744" s="8"/>
      <c r="AC744" s="8"/>
      <c r="AO744" s="8"/>
      <c r="AQ744" s="31"/>
      <c r="AT744" s="31"/>
      <c r="AU744" s="21"/>
      <c r="AV744" s="23"/>
      <c r="BI744" s="18"/>
      <c r="BK744" s="54"/>
      <c r="BM744" s="18"/>
      <c r="BO744" s="18"/>
      <c r="BQ744" s="18"/>
      <c r="BR744" s="18"/>
      <c r="BY744" s="18"/>
      <c r="CB744" s="18"/>
      <c r="CG744" s="18"/>
      <c r="CK744" s="18"/>
      <c r="CM744" s="18"/>
      <c r="CN744" s="18"/>
      <c r="CQ744" s="18"/>
      <c r="CS744" s="18"/>
      <c r="DD744" s="18"/>
    </row>
    <row r="745" spans="3:108" x14ac:dyDescent="0.3">
      <c r="C745" s="25"/>
      <c r="D745" s="12"/>
      <c r="E745" s="14"/>
      <c r="H745" s="16"/>
      <c r="I745" s="11"/>
      <c r="J745" s="39"/>
      <c r="K745" s="39"/>
      <c r="L745" s="39"/>
      <c r="M745" s="39"/>
      <c r="N745" s="42"/>
      <c r="O745" s="8"/>
      <c r="P745" s="9"/>
      <c r="Q745" s="9"/>
      <c r="R745" s="8"/>
      <c r="S745" s="9"/>
      <c r="T745" s="9"/>
      <c r="U745" s="8"/>
      <c r="V745" s="9"/>
      <c r="W745" s="9"/>
      <c r="X745" s="9"/>
      <c r="Y745" s="8"/>
      <c r="Z745" s="9"/>
      <c r="AA745" s="8"/>
      <c r="AC745" s="8"/>
      <c r="AO745" s="8"/>
      <c r="AQ745" s="31"/>
      <c r="AT745" s="31"/>
      <c r="AU745" s="21"/>
      <c r="AV745" s="23"/>
      <c r="BI745" s="18"/>
      <c r="BK745" s="54"/>
      <c r="BM745" s="18"/>
      <c r="BO745" s="18"/>
      <c r="BQ745" s="18"/>
      <c r="BR745" s="18"/>
      <c r="BY745" s="18"/>
      <c r="CB745" s="18"/>
      <c r="CG745" s="18"/>
      <c r="CK745" s="18"/>
      <c r="CM745" s="18"/>
      <c r="CN745" s="18"/>
      <c r="CQ745" s="18"/>
      <c r="CS745" s="18"/>
      <c r="DD745" s="18"/>
    </row>
    <row r="746" spans="3:108" x14ac:dyDescent="0.3">
      <c r="C746" s="25"/>
      <c r="D746" s="12"/>
      <c r="E746" s="14"/>
      <c r="H746" s="16"/>
      <c r="I746" s="11"/>
      <c r="J746" s="39"/>
      <c r="K746" s="39"/>
      <c r="L746" s="39"/>
      <c r="M746" s="39"/>
      <c r="N746" s="42"/>
      <c r="O746" s="8"/>
      <c r="P746" s="9"/>
      <c r="Q746" s="9"/>
      <c r="R746" s="8"/>
      <c r="S746" s="9"/>
      <c r="T746" s="9"/>
      <c r="U746" s="8"/>
      <c r="V746" s="9"/>
      <c r="W746" s="9"/>
      <c r="X746" s="9"/>
      <c r="Y746" s="8"/>
      <c r="Z746" s="9"/>
      <c r="AA746" s="8"/>
      <c r="AC746" s="8"/>
      <c r="AO746" s="8"/>
      <c r="AQ746" s="31"/>
      <c r="AT746" s="31"/>
      <c r="AU746" s="21"/>
      <c r="AV746" s="23"/>
      <c r="BI746" s="18"/>
      <c r="BK746" s="54"/>
      <c r="BM746" s="18"/>
      <c r="BO746" s="18"/>
      <c r="BQ746" s="18"/>
      <c r="BR746" s="18"/>
      <c r="BY746" s="18"/>
      <c r="CB746" s="18"/>
      <c r="CG746" s="18"/>
      <c r="CK746" s="18"/>
      <c r="CM746" s="18"/>
      <c r="CN746" s="18"/>
      <c r="CQ746" s="18"/>
      <c r="CS746" s="18"/>
      <c r="DD746" s="18"/>
    </row>
    <row r="747" spans="3:108" x14ac:dyDescent="0.3">
      <c r="C747" s="25"/>
      <c r="D747" s="12"/>
      <c r="E747" s="14"/>
      <c r="H747" s="16"/>
      <c r="I747" s="11"/>
      <c r="J747" s="39"/>
      <c r="K747" s="39"/>
      <c r="L747" s="39"/>
      <c r="M747" s="39"/>
      <c r="N747" s="42"/>
      <c r="O747" s="8"/>
      <c r="P747" s="9"/>
      <c r="Q747" s="9"/>
      <c r="R747" s="8"/>
      <c r="S747" s="9"/>
      <c r="T747" s="9"/>
      <c r="U747" s="8"/>
      <c r="V747" s="9"/>
      <c r="W747" s="9"/>
      <c r="X747" s="9"/>
      <c r="Y747" s="8"/>
      <c r="Z747" s="9"/>
      <c r="AA747" s="8"/>
      <c r="AC747" s="8"/>
      <c r="AO747" s="8"/>
      <c r="AQ747" s="31"/>
      <c r="AT747" s="31"/>
      <c r="AU747" s="21"/>
      <c r="AV747" s="23"/>
      <c r="BI747" s="18"/>
      <c r="BK747" s="54"/>
      <c r="BM747" s="18"/>
      <c r="BO747" s="18"/>
      <c r="BQ747" s="18"/>
      <c r="BR747" s="18"/>
      <c r="BY747" s="18"/>
      <c r="CB747" s="18"/>
      <c r="CG747" s="18"/>
      <c r="CK747" s="18"/>
      <c r="CM747" s="18"/>
      <c r="CN747" s="18"/>
      <c r="CQ747" s="18"/>
      <c r="CS747" s="18"/>
      <c r="DD747" s="18"/>
    </row>
    <row r="748" spans="3:108" x14ac:dyDescent="0.3">
      <c r="C748" s="25"/>
      <c r="D748" s="12"/>
      <c r="E748" s="14"/>
      <c r="H748" s="16"/>
      <c r="I748" s="11"/>
      <c r="J748" s="39"/>
      <c r="K748" s="39"/>
      <c r="L748" s="39"/>
      <c r="M748" s="39"/>
      <c r="N748" s="42"/>
      <c r="O748" s="8"/>
      <c r="P748" s="9"/>
      <c r="Q748" s="9"/>
      <c r="R748" s="8"/>
      <c r="S748" s="9"/>
      <c r="T748" s="9"/>
      <c r="U748" s="8"/>
      <c r="V748" s="9"/>
      <c r="W748" s="9"/>
      <c r="X748" s="9"/>
      <c r="Y748" s="8"/>
      <c r="Z748" s="9"/>
      <c r="AA748" s="8"/>
      <c r="AC748" s="8"/>
      <c r="AO748" s="8"/>
      <c r="AQ748" s="31"/>
      <c r="AT748" s="31"/>
      <c r="AU748" s="21"/>
      <c r="AV748" s="23"/>
      <c r="BI748" s="18"/>
      <c r="BK748" s="54"/>
      <c r="BM748" s="18"/>
      <c r="BO748" s="18"/>
      <c r="BQ748" s="18"/>
      <c r="BR748" s="18"/>
      <c r="BY748" s="18"/>
      <c r="CB748" s="18"/>
      <c r="CG748" s="18"/>
      <c r="CK748" s="18"/>
      <c r="CM748" s="18"/>
      <c r="CN748" s="18"/>
      <c r="CQ748" s="18"/>
      <c r="CS748" s="18"/>
      <c r="DD748" s="18"/>
    </row>
    <row r="749" spans="3:108" x14ac:dyDescent="0.3">
      <c r="C749" s="25"/>
      <c r="D749" s="12"/>
      <c r="E749" s="14"/>
      <c r="H749" s="16"/>
      <c r="I749" s="11"/>
      <c r="J749" s="39"/>
      <c r="K749" s="39"/>
      <c r="L749" s="39"/>
      <c r="M749" s="39"/>
      <c r="N749" s="42"/>
      <c r="O749" s="8"/>
      <c r="P749" s="9"/>
      <c r="Q749" s="9"/>
      <c r="R749" s="8"/>
      <c r="S749" s="9"/>
      <c r="T749" s="9"/>
      <c r="U749" s="8"/>
      <c r="V749" s="9"/>
      <c r="W749" s="9"/>
      <c r="X749" s="9"/>
      <c r="Y749" s="8"/>
      <c r="Z749" s="9"/>
      <c r="AA749" s="8"/>
      <c r="AC749" s="8"/>
      <c r="AO749" s="8"/>
      <c r="AQ749" s="31"/>
      <c r="AT749" s="31"/>
      <c r="AU749" s="21"/>
      <c r="AV749" s="23"/>
      <c r="BI749" s="18"/>
      <c r="BK749" s="54"/>
      <c r="BM749" s="18"/>
      <c r="BO749" s="18"/>
      <c r="BQ749" s="18"/>
      <c r="BR749" s="18"/>
      <c r="BY749" s="18"/>
      <c r="CB749" s="18"/>
      <c r="CG749" s="18"/>
      <c r="CK749" s="18"/>
      <c r="CM749" s="18"/>
      <c r="CN749" s="18"/>
      <c r="CQ749" s="18"/>
      <c r="CS749" s="18"/>
      <c r="DD749" s="18"/>
    </row>
    <row r="750" spans="3:108" x14ac:dyDescent="0.3">
      <c r="C750" s="25"/>
      <c r="D750" s="12"/>
      <c r="E750" s="14"/>
      <c r="H750" s="16"/>
      <c r="I750" s="11"/>
      <c r="J750" s="39"/>
      <c r="K750" s="39"/>
      <c r="L750" s="39"/>
      <c r="M750" s="39"/>
      <c r="N750" s="42"/>
      <c r="O750" s="8"/>
      <c r="P750" s="9"/>
      <c r="Q750" s="9"/>
      <c r="R750" s="8"/>
      <c r="S750" s="9"/>
      <c r="T750" s="9"/>
      <c r="U750" s="8"/>
      <c r="V750" s="9"/>
      <c r="W750" s="9"/>
      <c r="X750" s="9"/>
      <c r="Y750" s="8"/>
      <c r="Z750" s="9"/>
      <c r="AA750" s="8"/>
      <c r="AC750" s="8"/>
      <c r="AO750" s="8"/>
      <c r="AQ750" s="31"/>
      <c r="AT750" s="31"/>
      <c r="AU750" s="21"/>
      <c r="AV750" s="23"/>
      <c r="BI750" s="18"/>
      <c r="BK750" s="54"/>
      <c r="BM750" s="18"/>
      <c r="BO750" s="18"/>
      <c r="BQ750" s="18"/>
      <c r="BR750" s="18"/>
      <c r="BY750" s="18"/>
      <c r="CB750" s="18"/>
      <c r="CG750" s="18"/>
      <c r="CK750" s="18"/>
      <c r="CM750" s="18"/>
      <c r="CN750" s="18"/>
      <c r="CQ750" s="18"/>
      <c r="CS750" s="18"/>
      <c r="DD750" s="18"/>
    </row>
    <row r="751" spans="3:108" x14ac:dyDescent="0.3">
      <c r="C751" s="25"/>
      <c r="D751" s="12"/>
      <c r="E751" s="14"/>
      <c r="H751" s="16"/>
      <c r="I751" s="11"/>
      <c r="J751" s="39"/>
      <c r="K751" s="39"/>
      <c r="L751" s="39"/>
      <c r="M751" s="39"/>
      <c r="N751" s="42"/>
      <c r="O751" s="8"/>
      <c r="P751" s="9"/>
      <c r="Q751" s="9"/>
      <c r="R751" s="8"/>
      <c r="S751" s="9"/>
      <c r="T751" s="9"/>
      <c r="U751" s="8"/>
      <c r="V751" s="9"/>
      <c r="W751" s="9"/>
      <c r="X751" s="9"/>
      <c r="Y751" s="8"/>
      <c r="Z751" s="9"/>
      <c r="AA751" s="8"/>
      <c r="AC751" s="8"/>
      <c r="AO751" s="8"/>
      <c r="AQ751" s="31"/>
      <c r="AT751" s="31"/>
      <c r="AU751" s="21"/>
      <c r="AV751" s="23"/>
      <c r="BI751" s="18"/>
      <c r="BK751" s="54"/>
      <c r="BM751" s="18"/>
      <c r="BO751" s="18"/>
      <c r="BQ751" s="18"/>
      <c r="BR751" s="18"/>
      <c r="BY751" s="18"/>
      <c r="CB751" s="18"/>
      <c r="CG751" s="18"/>
      <c r="CK751" s="18"/>
      <c r="CM751" s="18"/>
      <c r="CN751" s="18"/>
      <c r="CQ751" s="18"/>
      <c r="CS751" s="18"/>
      <c r="DD751" s="18"/>
    </row>
    <row r="752" spans="3:108" x14ac:dyDescent="0.3">
      <c r="C752" s="25"/>
      <c r="D752" s="12"/>
      <c r="E752" s="14"/>
      <c r="H752" s="16"/>
      <c r="I752" s="11"/>
      <c r="J752" s="39"/>
      <c r="K752" s="39"/>
      <c r="L752" s="39"/>
      <c r="M752" s="39"/>
      <c r="N752" s="42"/>
      <c r="O752" s="8"/>
      <c r="P752" s="9"/>
      <c r="Q752" s="9"/>
      <c r="R752" s="8"/>
      <c r="S752" s="9"/>
      <c r="T752" s="9"/>
      <c r="U752" s="8"/>
      <c r="V752" s="9"/>
      <c r="W752" s="9"/>
      <c r="X752" s="9"/>
      <c r="Y752" s="8"/>
      <c r="Z752" s="9"/>
      <c r="AA752" s="8"/>
      <c r="AC752" s="8"/>
      <c r="AO752" s="8"/>
      <c r="AQ752" s="31"/>
      <c r="AT752" s="31"/>
      <c r="AU752" s="21"/>
      <c r="AV752" s="23"/>
      <c r="BI752" s="18"/>
      <c r="BK752" s="54"/>
      <c r="BM752" s="18"/>
      <c r="BO752" s="18"/>
      <c r="BQ752" s="18"/>
      <c r="BR752" s="18"/>
      <c r="BY752" s="18"/>
      <c r="CB752" s="18"/>
      <c r="CG752" s="18"/>
      <c r="CK752" s="18"/>
      <c r="CM752" s="18"/>
      <c r="CN752" s="18"/>
      <c r="CQ752" s="18"/>
      <c r="CS752" s="18"/>
      <c r="DD752" s="18"/>
    </row>
    <row r="753" spans="3:108" x14ac:dyDescent="0.3">
      <c r="C753" s="25"/>
      <c r="D753" s="12"/>
      <c r="E753" s="14"/>
      <c r="H753" s="16"/>
      <c r="I753" s="11"/>
      <c r="J753" s="39"/>
      <c r="K753" s="39"/>
      <c r="L753" s="39"/>
      <c r="M753" s="39"/>
      <c r="N753" s="42"/>
      <c r="O753" s="8"/>
      <c r="P753" s="9"/>
      <c r="Q753" s="9"/>
      <c r="R753" s="8"/>
      <c r="S753" s="9"/>
      <c r="T753" s="9"/>
      <c r="U753" s="8"/>
      <c r="V753" s="9"/>
      <c r="W753" s="9"/>
      <c r="X753" s="9"/>
      <c r="Y753" s="8"/>
      <c r="Z753" s="9"/>
      <c r="AA753" s="8"/>
      <c r="AC753" s="8"/>
      <c r="AO753" s="8"/>
      <c r="AQ753" s="31"/>
      <c r="AT753" s="31"/>
      <c r="AU753" s="21"/>
      <c r="AV753" s="23"/>
      <c r="BI753" s="18"/>
      <c r="BK753" s="54"/>
      <c r="BM753" s="18"/>
      <c r="BO753" s="18"/>
      <c r="BQ753" s="18"/>
      <c r="BR753" s="18"/>
      <c r="BY753" s="18"/>
      <c r="CB753" s="18"/>
      <c r="CG753" s="18"/>
      <c r="CK753" s="18"/>
      <c r="CM753" s="18"/>
      <c r="CN753" s="18"/>
      <c r="CQ753" s="18"/>
      <c r="CS753" s="18"/>
      <c r="DD753" s="18"/>
    </row>
    <row r="754" spans="3:108" x14ac:dyDescent="0.3">
      <c r="C754" s="25"/>
      <c r="D754" s="12"/>
      <c r="E754" s="14"/>
      <c r="H754" s="16"/>
      <c r="I754" s="11"/>
      <c r="J754" s="39"/>
      <c r="K754" s="39"/>
      <c r="L754" s="39"/>
      <c r="M754" s="39"/>
      <c r="N754" s="42"/>
      <c r="O754" s="8"/>
      <c r="P754" s="9"/>
      <c r="Q754" s="9"/>
      <c r="R754" s="8"/>
      <c r="S754" s="9"/>
      <c r="T754" s="9"/>
      <c r="U754" s="8"/>
      <c r="V754" s="9"/>
      <c r="W754" s="9"/>
      <c r="X754" s="9"/>
      <c r="Y754" s="8"/>
      <c r="Z754" s="9"/>
      <c r="AA754" s="8"/>
      <c r="AC754" s="8"/>
      <c r="AO754" s="8"/>
      <c r="AQ754" s="31"/>
      <c r="AT754" s="31"/>
      <c r="AU754" s="21"/>
      <c r="AV754" s="23"/>
      <c r="BI754" s="18"/>
      <c r="BK754" s="54"/>
      <c r="BM754" s="18"/>
      <c r="BO754" s="18"/>
      <c r="BQ754" s="18"/>
      <c r="BR754" s="18"/>
      <c r="BY754" s="18"/>
      <c r="CB754" s="18"/>
      <c r="CG754" s="18"/>
      <c r="CK754" s="18"/>
      <c r="CM754" s="18"/>
      <c r="CN754" s="18"/>
      <c r="CQ754" s="18"/>
      <c r="CS754" s="18"/>
      <c r="DD754" s="18"/>
    </row>
    <row r="755" spans="3:108" x14ac:dyDescent="0.3">
      <c r="C755" s="25"/>
      <c r="D755" s="12"/>
      <c r="E755" s="14"/>
      <c r="H755" s="16"/>
      <c r="I755" s="11"/>
      <c r="J755" s="39"/>
      <c r="K755" s="39"/>
      <c r="L755" s="39"/>
      <c r="M755" s="39"/>
      <c r="N755" s="42"/>
      <c r="O755" s="8"/>
      <c r="P755" s="9"/>
      <c r="Q755" s="9"/>
      <c r="R755" s="8"/>
      <c r="S755" s="9"/>
      <c r="T755" s="9"/>
      <c r="U755" s="8"/>
      <c r="V755" s="9"/>
      <c r="W755" s="9"/>
      <c r="X755" s="9"/>
      <c r="Y755" s="8"/>
      <c r="Z755" s="9"/>
      <c r="AA755" s="8"/>
      <c r="AC755" s="8"/>
      <c r="AO755" s="8"/>
      <c r="AQ755" s="31"/>
      <c r="AT755" s="31"/>
      <c r="AU755" s="21"/>
      <c r="AV755" s="23"/>
      <c r="BI755" s="18"/>
      <c r="BK755" s="54"/>
      <c r="BM755" s="18"/>
      <c r="BO755" s="18"/>
      <c r="BQ755" s="18"/>
      <c r="BR755" s="18"/>
      <c r="BY755" s="18"/>
      <c r="CB755" s="18"/>
      <c r="CG755" s="18"/>
      <c r="CK755" s="18"/>
      <c r="CM755" s="18"/>
      <c r="CN755" s="18"/>
      <c r="CQ755" s="18"/>
      <c r="CS755" s="18"/>
      <c r="DD755" s="18"/>
    </row>
    <row r="756" spans="3:108" x14ac:dyDescent="0.3">
      <c r="C756" s="25"/>
      <c r="D756" s="12"/>
      <c r="E756" s="14"/>
      <c r="H756" s="16"/>
      <c r="I756" s="11"/>
      <c r="J756" s="39"/>
      <c r="K756" s="39"/>
      <c r="L756" s="39"/>
      <c r="M756" s="39"/>
      <c r="N756" s="42"/>
      <c r="O756" s="8"/>
      <c r="P756" s="9"/>
      <c r="Q756" s="9"/>
      <c r="R756" s="8"/>
      <c r="S756" s="9"/>
      <c r="T756" s="9"/>
      <c r="U756" s="8"/>
      <c r="V756" s="9"/>
      <c r="W756" s="9"/>
      <c r="X756" s="9"/>
      <c r="Y756" s="8"/>
      <c r="Z756" s="9"/>
      <c r="AA756" s="8"/>
      <c r="AC756" s="8"/>
      <c r="AO756" s="8"/>
      <c r="AQ756" s="31"/>
      <c r="AT756" s="31"/>
      <c r="AU756" s="21"/>
      <c r="AV756" s="23"/>
      <c r="BI756" s="18"/>
      <c r="BK756" s="54"/>
      <c r="BM756" s="18"/>
      <c r="BO756" s="18"/>
      <c r="BQ756" s="18"/>
      <c r="BR756" s="18"/>
      <c r="BY756" s="18"/>
      <c r="CB756" s="18"/>
      <c r="CG756" s="18"/>
      <c r="CK756" s="18"/>
      <c r="CM756" s="18"/>
      <c r="CN756" s="18"/>
      <c r="CQ756" s="18"/>
      <c r="CS756" s="18"/>
      <c r="DD756" s="18"/>
    </row>
    <row r="757" spans="3:108" x14ac:dyDescent="0.3">
      <c r="C757" s="25"/>
      <c r="D757" s="12"/>
      <c r="E757" s="14"/>
      <c r="H757" s="16"/>
      <c r="I757" s="11"/>
      <c r="J757" s="39"/>
      <c r="K757" s="39"/>
      <c r="L757" s="39"/>
      <c r="M757" s="39"/>
      <c r="N757" s="42"/>
      <c r="O757" s="8"/>
      <c r="P757" s="9"/>
      <c r="Q757" s="9"/>
      <c r="R757" s="8"/>
      <c r="S757" s="9"/>
      <c r="T757" s="9"/>
      <c r="U757" s="8"/>
      <c r="V757" s="9"/>
      <c r="W757" s="9"/>
      <c r="X757" s="9"/>
      <c r="Y757" s="8"/>
      <c r="Z757" s="9"/>
      <c r="AA757" s="8"/>
      <c r="AC757" s="8"/>
      <c r="AO757" s="8"/>
      <c r="AQ757" s="31"/>
      <c r="AT757" s="31"/>
      <c r="AU757" s="21"/>
      <c r="AV757" s="23"/>
      <c r="BI757" s="18"/>
      <c r="BK757" s="54"/>
      <c r="BM757" s="18"/>
      <c r="BO757" s="18"/>
      <c r="BQ757" s="18"/>
      <c r="BR757" s="18"/>
      <c r="BY757" s="18"/>
      <c r="CB757" s="18"/>
      <c r="CG757" s="18"/>
      <c r="CK757" s="18"/>
      <c r="CM757" s="18"/>
      <c r="CN757" s="18"/>
      <c r="CQ757" s="18"/>
      <c r="CS757" s="18"/>
      <c r="DD757" s="18"/>
    </row>
    <row r="758" spans="3:108" x14ac:dyDescent="0.3">
      <c r="C758" s="25"/>
      <c r="D758" s="12"/>
      <c r="E758" s="14"/>
      <c r="H758" s="16"/>
      <c r="I758" s="11"/>
      <c r="J758" s="39"/>
      <c r="K758" s="39"/>
      <c r="L758" s="39"/>
      <c r="M758" s="39"/>
      <c r="N758" s="42"/>
      <c r="O758" s="8"/>
      <c r="P758" s="9"/>
      <c r="Q758" s="9"/>
      <c r="R758" s="8"/>
      <c r="S758" s="9"/>
      <c r="T758" s="9"/>
      <c r="U758" s="8"/>
      <c r="V758" s="9"/>
      <c r="W758" s="9"/>
      <c r="X758" s="9"/>
      <c r="Y758" s="8"/>
      <c r="Z758" s="9"/>
      <c r="AA758" s="8"/>
      <c r="AC758" s="8"/>
      <c r="AO758" s="8"/>
      <c r="AQ758" s="31"/>
      <c r="AT758" s="31"/>
      <c r="AU758" s="21"/>
      <c r="AV758" s="23"/>
      <c r="BI758" s="18"/>
      <c r="BK758" s="54"/>
      <c r="BM758" s="18"/>
      <c r="BO758" s="18"/>
      <c r="BQ758" s="18"/>
      <c r="BR758" s="18"/>
      <c r="BY758" s="18"/>
      <c r="CB758" s="18"/>
      <c r="CG758" s="18"/>
      <c r="CK758" s="18"/>
      <c r="CM758" s="18"/>
      <c r="CN758" s="18"/>
      <c r="CQ758" s="18"/>
      <c r="CS758" s="18"/>
      <c r="DD758" s="18"/>
    </row>
    <row r="759" spans="3:108" x14ac:dyDescent="0.3">
      <c r="C759" s="25"/>
      <c r="D759" s="12"/>
      <c r="E759" s="14"/>
      <c r="H759" s="16"/>
      <c r="I759" s="11"/>
      <c r="J759" s="39"/>
      <c r="K759" s="39"/>
      <c r="L759" s="39"/>
      <c r="M759" s="39"/>
      <c r="N759" s="42"/>
      <c r="O759" s="8"/>
      <c r="P759" s="9"/>
      <c r="Q759" s="9"/>
      <c r="R759" s="8"/>
      <c r="S759" s="9"/>
      <c r="T759" s="9"/>
      <c r="U759" s="8"/>
      <c r="V759" s="9"/>
      <c r="W759" s="9"/>
      <c r="X759" s="9"/>
      <c r="Y759" s="8"/>
      <c r="Z759" s="9"/>
      <c r="AA759" s="8"/>
      <c r="AC759" s="8"/>
      <c r="AO759" s="8"/>
      <c r="AQ759" s="31"/>
      <c r="AT759" s="31"/>
      <c r="AU759" s="21"/>
      <c r="AV759" s="23"/>
      <c r="BI759" s="18"/>
      <c r="BK759" s="54"/>
      <c r="BM759" s="18"/>
      <c r="BO759" s="18"/>
      <c r="BQ759" s="18"/>
      <c r="BR759" s="18"/>
      <c r="BY759" s="18"/>
      <c r="CB759" s="18"/>
      <c r="CG759" s="18"/>
      <c r="CK759" s="18"/>
      <c r="CM759" s="18"/>
      <c r="CN759" s="18"/>
      <c r="CQ759" s="18"/>
      <c r="CS759" s="18"/>
      <c r="DD759" s="18"/>
    </row>
    <row r="760" spans="3:108" x14ac:dyDescent="0.3">
      <c r="C760" s="25"/>
      <c r="D760" s="12"/>
      <c r="E760" s="14"/>
      <c r="H760" s="16"/>
      <c r="I760" s="11"/>
      <c r="J760" s="39"/>
      <c r="K760" s="39"/>
      <c r="L760" s="39"/>
      <c r="M760" s="39"/>
      <c r="N760" s="42"/>
      <c r="O760" s="8"/>
      <c r="P760" s="9"/>
      <c r="Q760" s="9"/>
      <c r="R760" s="8"/>
      <c r="S760" s="9"/>
      <c r="T760" s="9"/>
      <c r="U760" s="8"/>
      <c r="V760" s="9"/>
      <c r="W760" s="9"/>
      <c r="X760" s="9"/>
      <c r="Y760" s="8"/>
      <c r="Z760" s="9"/>
      <c r="AA760" s="8"/>
      <c r="AC760" s="8"/>
      <c r="AO760" s="8"/>
      <c r="AQ760" s="31"/>
      <c r="AT760" s="31"/>
      <c r="AU760" s="21"/>
      <c r="AV760" s="23"/>
      <c r="BI760" s="18"/>
      <c r="BK760" s="54"/>
      <c r="BM760" s="18"/>
      <c r="BO760" s="18"/>
      <c r="BQ760" s="18"/>
      <c r="BR760" s="18"/>
      <c r="BY760" s="18"/>
      <c r="CB760" s="18"/>
      <c r="CG760" s="18"/>
      <c r="CK760" s="18"/>
      <c r="CM760" s="18"/>
      <c r="CN760" s="18"/>
      <c r="CQ760" s="18"/>
      <c r="CS760" s="18"/>
      <c r="DD760" s="18"/>
    </row>
    <row r="761" spans="3:108" x14ac:dyDescent="0.3">
      <c r="C761" s="25"/>
      <c r="D761" s="12"/>
      <c r="E761" s="14"/>
      <c r="H761" s="16"/>
      <c r="I761" s="11"/>
      <c r="J761" s="39"/>
      <c r="K761" s="39"/>
      <c r="L761" s="39"/>
      <c r="M761" s="39"/>
      <c r="N761" s="42"/>
      <c r="O761" s="8"/>
      <c r="P761" s="9"/>
      <c r="Q761" s="9"/>
      <c r="R761" s="8"/>
      <c r="S761" s="9"/>
      <c r="T761" s="9"/>
      <c r="U761" s="8"/>
      <c r="V761" s="9"/>
      <c r="W761" s="9"/>
      <c r="X761" s="9"/>
      <c r="Y761" s="8"/>
      <c r="Z761" s="9"/>
      <c r="AA761" s="8"/>
      <c r="AC761" s="8"/>
      <c r="AO761" s="8"/>
      <c r="AQ761" s="31"/>
      <c r="AT761" s="31"/>
      <c r="AU761" s="21"/>
      <c r="AV761" s="23"/>
      <c r="BI761" s="18"/>
      <c r="BK761" s="54"/>
      <c r="BM761" s="18"/>
      <c r="BO761" s="18"/>
      <c r="BQ761" s="18"/>
      <c r="BR761" s="18"/>
      <c r="BY761" s="18"/>
      <c r="CB761" s="18"/>
      <c r="CG761" s="18"/>
      <c r="CK761" s="18"/>
      <c r="CM761" s="18"/>
      <c r="CN761" s="18"/>
      <c r="CQ761" s="18"/>
      <c r="CS761" s="18"/>
      <c r="DD761" s="18"/>
    </row>
    <row r="762" spans="3:108" x14ac:dyDescent="0.3">
      <c r="C762" s="25"/>
      <c r="D762" s="12"/>
      <c r="E762" s="14"/>
      <c r="H762" s="16"/>
      <c r="I762" s="11"/>
      <c r="J762" s="39"/>
      <c r="K762" s="39"/>
      <c r="L762" s="39"/>
      <c r="M762" s="39"/>
      <c r="N762" s="42"/>
      <c r="O762" s="8"/>
      <c r="P762" s="9"/>
      <c r="Q762" s="9"/>
      <c r="R762" s="8"/>
      <c r="S762" s="9"/>
      <c r="T762" s="9"/>
      <c r="U762" s="8"/>
      <c r="V762" s="9"/>
      <c r="W762" s="9"/>
      <c r="X762" s="9"/>
      <c r="Y762" s="8"/>
      <c r="Z762" s="9"/>
      <c r="AA762" s="8"/>
      <c r="AC762" s="8"/>
      <c r="AO762" s="8"/>
      <c r="AQ762" s="31"/>
      <c r="AT762" s="31"/>
      <c r="AU762" s="21"/>
      <c r="AV762" s="23"/>
      <c r="BI762" s="18"/>
      <c r="BK762" s="54"/>
      <c r="BM762" s="18"/>
      <c r="BO762" s="18"/>
      <c r="BQ762" s="18"/>
      <c r="BR762" s="18"/>
      <c r="BY762" s="18"/>
      <c r="CB762" s="18"/>
      <c r="CG762" s="18"/>
      <c r="CK762" s="18"/>
      <c r="CM762" s="18"/>
      <c r="CN762" s="18"/>
      <c r="CQ762" s="18"/>
      <c r="CS762" s="18"/>
      <c r="DD762" s="18"/>
    </row>
    <row r="763" spans="3:108" x14ac:dyDescent="0.3">
      <c r="C763" s="25"/>
      <c r="D763" s="12"/>
      <c r="E763" s="14"/>
      <c r="H763" s="16"/>
      <c r="I763" s="11"/>
      <c r="J763" s="39"/>
      <c r="K763" s="39"/>
      <c r="L763" s="39"/>
      <c r="M763" s="39"/>
      <c r="N763" s="42"/>
      <c r="O763" s="8"/>
      <c r="P763" s="9"/>
      <c r="Q763" s="9"/>
      <c r="R763" s="8"/>
      <c r="S763" s="9"/>
      <c r="T763" s="9"/>
      <c r="U763" s="8"/>
      <c r="V763" s="9"/>
      <c r="W763" s="9"/>
      <c r="X763" s="9"/>
      <c r="Y763" s="8"/>
      <c r="Z763" s="9"/>
      <c r="AA763" s="8"/>
      <c r="AC763" s="8"/>
      <c r="AO763" s="8"/>
      <c r="AQ763" s="31"/>
      <c r="AT763" s="31"/>
      <c r="AU763" s="21"/>
      <c r="AV763" s="23"/>
      <c r="BI763" s="18"/>
      <c r="BK763" s="54"/>
      <c r="BM763" s="18"/>
      <c r="BO763" s="18"/>
      <c r="BQ763" s="18"/>
      <c r="BR763" s="18"/>
      <c r="BY763" s="18"/>
      <c r="CB763" s="18"/>
      <c r="CG763" s="18"/>
      <c r="CK763" s="18"/>
      <c r="CM763" s="18"/>
      <c r="CN763" s="18"/>
      <c r="CQ763" s="18"/>
      <c r="CS763" s="18"/>
      <c r="DD763" s="18"/>
    </row>
    <row r="764" spans="3:108" x14ac:dyDescent="0.3">
      <c r="C764" s="25"/>
      <c r="D764" s="12"/>
      <c r="E764" s="14"/>
      <c r="H764" s="16"/>
      <c r="I764" s="11"/>
      <c r="J764" s="39"/>
      <c r="K764" s="39"/>
      <c r="L764" s="39"/>
      <c r="M764" s="39"/>
      <c r="N764" s="42"/>
      <c r="O764" s="8"/>
      <c r="P764" s="9"/>
      <c r="Q764" s="9"/>
      <c r="R764" s="8"/>
      <c r="S764" s="9"/>
      <c r="T764" s="9"/>
      <c r="U764" s="8"/>
      <c r="V764" s="9"/>
      <c r="W764" s="9"/>
      <c r="X764" s="9"/>
      <c r="Y764" s="8"/>
      <c r="Z764" s="9"/>
      <c r="AA764" s="8"/>
      <c r="AC764" s="8"/>
      <c r="AO764" s="8"/>
      <c r="AQ764" s="31"/>
      <c r="AT764" s="31"/>
      <c r="AU764" s="21"/>
      <c r="AV764" s="23"/>
      <c r="BI764" s="18"/>
      <c r="BK764" s="54"/>
      <c r="BM764" s="18"/>
      <c r="BO764" s="18"/>
      <c r="BQ764" s="18"/>
      <c r="BR764" s="18"/>
      <c r="BY764" s="18"/>
      <c r="CB764" s="18"/>
      <c r="CG764" s="18"/>
      <c r="CK764" s="18"/>
      <c r="CM764" s="18"/>
      <c r="CN764" s="18"/>
      <c r="CQ764" s="18"/>
      <c r="CS764" s="18"/>
      <c r="DD764" s="18"/>
    </row>
    <row r="765" spans="3:108" x14ac:dyDescent="0.3">
      <c r="C765" s="25"/>
      <c r="D765" s="12"/>
      <c r="E765" s="14"/>
      <c r="H765" s="16"/>
      <c r="I765" s="11"/>
      <c r="J765" s="39"/>
      <c r="K765" s="39"/>
      <c r="L765" s="39"/>
      <c r="M765" s="39"/>
      <c r="N765" s="42"/>
      <c r="O765" s="8"/>
      <c r="P765" s="9"/>
      <c r="Q765" s="9"/>
      <c r="R765" s="8"/>
      <c r="S765" s="9"/>
      <c r="T765" s="9"/>
      <c r="U765" s="8"/>
      <c r="V765" s="9"/>
      <c r="W765" s="9"/>
      <c r="X765" s="9"/>
      <c r="Y765" s="8"/>
      <c r="Z765" s="9"/>
      <c r="AA765" s="8"/>
      <c r="AC765" s="8"/>
      <c r="AO765" s="8"/>
      <c r="AQ765" s="31"/>
      <c r="AT765" s="31"/>
      <c r="AU765" s="21"/>
      <c r="AV765" s="23"/>
      <c r="BI765" s="18"/>
      <c r="BK765" s="54"/>
      <c r="BM765" s="18"/>
      <c r="BO765" s="18"/>
      <c r="BQ765" s="18"/>
      <c r="BR765" s="18"/>
      <c r="BY765" s="18"/>
      <c r="CB765" s="18"/>
      <c r="CG765" s="18"/>
      <c r="CK765" s="18"/>
      <c r="CM765" s="18"/>
      <c r="CN765" s="18"/>
      <c r="CQ765" s="18"/>
      <c r="CS765" s="18"/>
      <c r="DD765" s="18"/>
    </row>
    <row r="766" spans="3:108" x14ac:dyDescent="0.3">
      <c r="C766" s="25"/>
      <c r="D766" s="12"/>
      <c r="E766" s="14"/>
      <c r="H766" s="16"/>
      <c r="I766" s="11"/>
      <c r="J766" s="39"/>
      <c r="K766" s="39"/>
      <c r="L766" s="39"/>
      <c r="M766" s="39"/>
      <c r="N766" s="42"/>
      <c r="O766" s="8"/>
      <c r="P766" s="9"/>
      <c r="Q766" s="9"/>
      <c r="R766" s="8"/>
      <c r="S766" s="9"/>
      <c r="T766" s="9"/>
      <c r="U766" s="8"/>
      <c r="V766" s="9"/>
      <c r="W766" s="9"/>
      <c r="X766" s="9"/>
      <c r="Y766" s="8"/>
      <c r="Z766" s="9"/>
      <c r="AA766" s="8"/>
      <c r="AC766" s="8"/>
      <c r="AO766" s="8"/>
      <c r="AQ766" s="31"/>
      <c r="AT766" s="31"/>
      <c r="AU766" s="21"/>
      <c r="AV766" s="23"/>
      <c r="BI766" s="18"/>
      <c r="BK766" s="54"/>
      <c r="BM766" s="18"/>
      <c r="BO766" s="18"/>
      <c r="BQ766" s="18"/>
      <c r="BR766" s="18"/>
      <c r="BY766" s="18"/>
      <c r="CB766" s="18"/>
      <c r="CG766" s="18"/>
      <c r="CK766" s="18"/>
      <c r="CM766" s="18"/>
      <c r="CN766" s="18"/>
      <c r="CQ766" s="18"/>
      <c r="CS766" s="18"/>
      <c r="DD766" s="18"/>
    </row>
    <row r="767" spans="3:108" x14ac:dyDescent="0.3">
      <c r="C767" s="25"/>
      <c r="D767" s="12"/>
      <c r="E767" s="14"/>
      <c r="H767" s="16"/>
      <c r="I767" s="11"/>
      <c r="J767" s="39"/>
      <c r="K767" s="39"/>
      <c r="L767" s="39"/>
      <c r="M767" s="39"/>
      <c r="N767" s="42"/>
      <c r="O767" s="8"/>
      <c r="P767" s="9"/>
      <c r="Q767" s="9"/>
      <c r="R767" s="8"/>
      <c r="S767" s="9"/>
      <c r="T767" s="9"/>
      <c r="U767" s="8"/>
      <c r="V767" s="9"/>
      <c r="W767" s="9"/>
      <c r="X767" s="9"/>
      <c r="Y767" s="8"/>
      <c r="Z767" s="9"/>
      <c r="AA767" s="8"/>
      <c r="AC767" s="8"/>
      <c r="AO767" s="8"/>
      <c r="AQ767" s="31"/>
      <c r="AT767" s="31"/>
      <c r="AU767" s="21"/>
      <c r="AV767" s="23"/>
      <c r="BI767" s="18"/>
      <c r="BK767" s="54"/>
      <c r="BM767" s="18"/>
      <c r="BO767" s="18"/>
      <c r="BQ767" s="18"/>
      <c r="BR767" s="18"/>
      <c r="BY767" s="18"/>
      <c r="CB767" s="18"/>
      <c r="CG767" s="18"/>
      <c r="CK767" s="18"/>
      <c r="CM767" s="18"/>
      <c r="CN767" s="18"/>
      <c r="CQ767" s="18"/>
      <c r="CS767" s="18"/>
      <c r="DD767" s="18"/>
    </row>
    <row r="768" spans="3:108" x14ac:dyDescent="0.3">
      <c r="C768" s="25"/>
      <c r="D768" s="12"/>
      <c r="E768" s="14"/>
      <c r="H768" s="16"/>
      <c r="I768" s="11"/>
      <c r="J768" s="39"/>
      <c r="K768" s="39"/>
      <c r="L768" s="39"/>
      <c r="M768" s="39"/>
      <c r="N768" s="42"/>
      <c r="O768" s="8"/>
      <c r="P768" s="9"/>
      <c r="Q768" s="9"/>
      <c r="R768" s="8"/>
      <c r="S768" s="9"/>
      <c r="T768" s="9"/>
      <c r="U768" s="8"/>
      <c r="V768" s="9"/>
      <c r="W768" s="9"/>
      <c r="X768" s="9"/>
      <c r="Y768" s="8"/>
      <c r="Z768" s="9"/>
      <c r="AA768" s="8"/>
      <c r="AC768" s="8"/>
      <c r="AO768" s="8"/>
      <c r="AQ768" s="31"/>
      <c r="AT768" s="31"/>
      <c r="AU768" s="21"/>
      <c r="AV768" s="23"/>
      <c r="BI768" s="18"/>
      <c r="BK768" s="54"/>
      <c r="BM768" s="18"/>
      <c r="BO768" s="18"/>
      <c r="BQ768" s="18"/>
      <c r="BR768" s="18"/>
      <c r="BY768" s="18"/>
      <c r="CB768" s="18"/>
      <c r="CG768" s="18"/>
      <c r="CK768" s="18"/>
      <c r="CM768" s="18"/>
      <c r="CN768" s="18"/>
      <c r="CQ768" s="18"/>
      <c r="CS768" s="18"/>
      <c r="DD768" s="18"/>
    </row>
    <row r="769" spans="3:108" x14ac:dyDescent="0.3">
      <c r="C769" s="25"/>
      <c r="D769" s="12"/>
      <c r="E769" s="14"/>
      <c r="H769" s="16"/>
      <c r="I769" s="11"/>
      <c r="J769" s="39"/>
      <c r="K769" s="39"/>
      <c r="L769" s="39"/>
      <c r="M769" s="39"/>
      <c r="N769" s="42"/>
      <c r="O769" s="8"/>
      <c r="P769" s="9"/>
      <c r="Q769" s="9"/>
      <c r="R769" s="8"/>
      <c r="S769" s="9"/>
      <c r="T769" s="9"/>
      <c r="U769" s="8"/>
      <c r="V769" s="9"/>
      <c r="W769" s="9"/>
      <c r="X769" s="9"/>
      <c r="Y769" s="8"/>
      <c r="Z769" s="9"/>
      <c r="AA769" s="8"/>
      <c r="AC769" s="8"/>
      <c r="AO769" s="8"/>
      <c r="AQ769" s="31"/>
      <c r="AT769" s="31"/>
      <c r="AU769" s="21"/>
      <c r="AV769" s="23"/>
      <c r="BI769" s="18"/>
      <c r="BK769" s="54"/>
      <c r="BM769" s="18"/>
      <c r="BO769" s="18"/>
      <c r="BQ769" s="18"/>
      <c r="BR769" s="18"/>
      <c r="BY769" s="18"/>
      <c r="CB769" s="18"/>
      <c r="CG769" s="18"/>
      <c r="CK769" s="18"/>
      <c r="CM769" s="18"/>
      <c r="CN769" s="18"/>
      <c r="CQ769" s="18"/>
      <c r="CS769" s="18"/>
      <c r="DD769" s="18"/>
    </row>
    <row r="770" spans="3:108" x14ac:dyDescent="0.3">
      <c r="C770" s="25"/>
      <c r="D770" s="12"/>
      <c r="E770" s="14"/>
      <c r="H770" s="16"/>
      <c r="I770" s="11"/>
      <c r="J770" s="39"/>
      <c r="K770" s="39"/>
      <c r="L770" s="39"/>
      <c r="M770" s="39"/>
      <c r="N770" s="42"/>
      <c r="O770" s="8"/>
      <c r="P770" s="9"/>
      <c r="Q770" s="9"/>
      <c r="R770" s="8"/>
      <c r="S770" s="9"/>
      <c r="T770" s="9"/>
      <c r="U770" s="8"/>
      <c r="V770" s="9"/>
      <c r="W770" s="9"/>
      <c r="X770" s="9"/>
      <c r="Y770" s="8"/>
      <c r="Z770" s="9"/>
      <c r="AA770" s="8"/>
      <c r="AC770" s="8"/>
      <c r="AO770" s="8"/>
      <c r="AQ770" s="31"/>
      <c r="AT770" s="31"/>
      <c r="AU770" s="21"/>
      <c r="AV770" s="23"/>
      <c r="BI770" s="18"/>
      <c r="BK770" s="54"/>
      <c r="BM770" s="18"/>
      <c r="BO770" s="18"/>
      <c r="BQ770" s="18"/>
      <c r="BR770" s="18"/>
      <c r="BY770" s="18"/>
      <c r="CB770" s="18"/>
      <c r="CG770" s="18"/>
      <c r="CK770" s="18"/>
      <c r="CM770" s="18"/>
      <c r="CN770" s="18"/>
      <c r="CQ770" s="18"/>
      <c r="CS770" s="18"/>
      <c r="DD770" s="18"/>
    </row>
    <row r="771" spans="3:108" x14ac:dyDescent="0.3">
      <c r="C771" s="25"/>
      <c r="D771" s="12"/>
      <c r="E771" s="14"/>
      <c r="H771" s="16"/>
      <c r="I771" s="11"/>
      <c r="J771" s="39"/>
      <c r="K771" s="39"/>
      <c r="L771" s="39"/>
      <c r="M771" s="39"/>
      <c r="N771" s="42"/>
      <c r="O771" s="8"/>
      <c r="P771" s="9"/>
      <c r="Q771" s="9"/>
      <c r="R771" s="8"/>
      <c r="S771" s="9"/>
      <c r="T771" s="9"/>
      <c r="U771" s="8"/>
      <c r="V771" s="9"/>
      <c r="W771" s="9"/>
      <c r="X771" s="9"/>
      <c r="Y771" s="8"/>
      <c r="Z771" s="9"/>
      <c r="AA771" s="8"/>
      <c r="AC771" s="8"/>
      <c r="AO771" s="8"/>
      <c r="AQ771" s="31"/>
      <c r="AT771" s="31"/>
      <c r="AU771" s="21"/>
      <c r="AV771" s="23"/>
      <c r="BI771" s="18"/>
      <c r="BK771" s="54"/>
      <c r="BM771" s="18"/>
      <c r="BO771" s="18"/>
      <c r="BQ771" s="18"/>
      <c r="BR771" s="18"/>
      <c r="BY771" s="18"/>
      <c r="CB771" s="18"/>
      <c r="CG771" s="18"/>
      <c r="CK771" s="18"/>
      <c r="CM771" s="18"/>
      <c r="CN771" s="18"/>
      <c r="CQ771" s="18"/>
      <c r="CS771" s="18"/>
      <c r="DD771" s="18"/>
    </row>
    <row r="772" spans="3:108" x14ac:dyDescent="0.3">
      <c r="C772" s="25"/>
      <c r="D772" s="12"/>
      <c r="E772" s="14"/>
      <c r="H772" s="16"/>
      <c r="I772" s="11"/>
      <c r="J772" s="39"/>
      <c r="K772" s="39"/>
      <c r="L772" s="39"/>
      <c r="M772" s="39"/>
      <c r="N772" s="42"/>
      <c r="O772" s="8"/>
      <c r="P772" s="9"/>
      <c r="Q772" s="9"/>
      <c r="R772" s="8"/>
      <c r="S772" s="9"/>
      <c r="T772" s="9"/>
      <c r="U772" s="8"/>
      <c r="V772" s="9"/>
      <c r="W772" s="9"/>
      <c r="X772" s="9"/>
      <c r="Y772" s="8"/>
      <c r="Z772" s="9"/>
      <c r="AA772" s="8"/>
      <c r="AC772" s="8"/>
      <c r="AO772" s="8"/>
      <c r="AQ772" s="31"/>
      <c r="AT772" s="31"/>
      <c r="AU772" s="21"/>
      <c r="AV772" s="23"/>
      <c r="BI772" s="18"/>
      <c r="BK772" s="54"/>
      <c r="BM772" s="18"/>
      <c r="BO772" s="18"/>
      <c r="BQ772" s="18"/>
      <c r="BR772" s="18"/>
      <c r="BY772" s="18"/>
      <c r="CB772" s="18"/>
      <c r="CG772" s="18"/>
      <c r="CK772" s="18"/>
      <c r="CM772" s="18"/>
      <c r="CN772" s="18"/>
      <c r="CQ772" s="18"/>
      <c r="CS772" s="18"/>
      <c r="DD772" s="18"/>
    </row>
    <row r="773" spans="3:108" x14ac:dyDescent="0.3">
      <c r="C773" s="25"/>
      <c r="D773" s="12"/>
      <c r="E773" s="14"/>
      <c r="H773" s="16"/>
      <c r="I773" s="11"/>
      <c r="J773" s="39"/>
      <c r="K773" s="39"/>
      <c r="L773" s="39"/>
      <c r="M773" s="39"/>
      <c r="N773" s="42"/>
      <c r="O773" s="8"/>
      <c r="P773" s="9"/>
      <c r="Q773" s="9"/>
      <c r="R773" s="8"/>
      <c r="S773" s="9"/>
      <c r="T773" s="9"/>
      <c r="U773" s="8"/>
      <c r="V773" s="9"/>
      <c r="W773" s="9"/>
      <c r="X773" s="9"/>
      <c r="Y773" s="8"/>
      <c r="Z773" s="9"/>
      <c r="AA773" s="8"/>
      <c r="AC773" s="8"/>
      <c r="AO773" s="8"/>
      <c r="AQ773" s="31"/>
      <c r="AT773" s="31"/>
      <c r="AU773" s="21"/>
      <c r="AV773" s="23"/>
      <c r="BI773" s="18"/>
      <c r="BK773" s="54"/>
      <c r="BM773" s="18"/>
      <c r="BO773" s="18"/>
      <c r="BQ773" s="18"/>
      <c r="BR773" s="18"/>
      <c r="BY773" s="18"/>
      <c r="CB773" s="18"/>
      <c r="CG773" s="18"/>
      <c r="CK773" s="18"/>
      <c r="CM773" s="18"/>
      <c r="CN773" s="18"/>
      <c r="CQ773" s="18"/>
      <c r="CS773" s="18"/>
      <c r="DD773" s="18"/>
    </row>
    <row r="774" spans="3:108" x14ac:dyDescent="0.3">
      <c r="C774" s="25"/>
      <c r="D774" s="12"/>
      <c r="E774" s="14"/>
      <c r="H774" s="16"/>
      <c r="I774" s="11"/>
      <c r="J774" s="39"/>
      <c r="K774" s="39"/>
      <c r="L774" s="39"/>
      <c r="M774" s="39"/>
      <c r="N774" s="42"/>
      <c r="O774" s="8"/>
      <c r="P774" s="9"/>
      <c r="Q774" s="9"/>
      <c r="R774" s="8"/>
      <c r="S774" s="9"/>
      <c r="T774" s="9"/>
      <c r="U774" s="8"/>
      <c r="V774" s="9"/>
      <c r="W774" s="9"/>
      <c r="X774" s="9"/>
      <c r="Y774" s="8"/>
      <c r="Z774" s="9"/>
      <c r="AA774" s="8"/>
      <c r="AC774" s="8"/>
      <c r="AO774" s="8"/>
      <c r="AQ774" s="31"/>
      <c r="AT774" s="31"/>
      <c r="AU774" s="21"/>
      <c r="AV774" s="23"/>
      <c r="BI774" s="18"/>
      <c r="BK774" s="54"/>
      <c r="BM774" s="18"/>
      <c r="BO774" s="18"/>
      <c r="BQ774" s="18"/>
      <c r="BR774" s="18"/>
      <c r="BY774" s="18"/>
      <c r="CB774" s="18"/>
      <c r="CG774" s="18"/>
      <c r="CK774" s="18"/>
      <c r="CM774" s="18"/>
      <c r="CN774" s="18"/>
      <c r="CQ774" s="18"/>
      <c r="CS774" s="18"/>
      <c r="DD774" s="18"/>
    </row>
    <row r="775" spans="3:108" x14ac:dyDescent="0.3">
      <c r="C775" s="25"/>
      <c r="D775" s="12"/>
      <c r="E775" s="14"/>
      <c r="H775" s="16"/>
      <c r="I775" s="11"/>
      <c r="J775" s="39"/>
      <c r="K775" s="39"/>
      <c r="L775" s="39"/>
      <c r="M775" s="39"/>
      <c r="N775" s="42"/>
      <c r="O775" s="8"/>
      <c r="P775" s="9"/>
      <c r="Q775" s="9"/>
      <c r="R775" s="8"/>
      <c r="S775" s="9"/>
      <c r="T775" s="9"/>
      <c r="U775" s="8"/>
      <c r="V775" s="9"/>
      <c r="W775" s="9"/>
      <c r="X775" s="9"/>
      <c r="Y775" s="8"/>
      <c r="Z775" s="9"/>
      <c r="AA775" s="8"/>
      <c r="AC775" s="8"/>
      <c r="AO775" s="8"/>
      <c r="AQ775" s="31"/>
      <c r="AT775" s="31"/>
      <c r="AU775" s="21"/>
      <c r="AV775" s="23"/>
      <c r="BI775" s="18"/>
      <c r="BK775" s="54"/>
      <c r="BM775" s="18"/>
      <c r="BO775" s="18"/>
      <c r="BQ775" s="18"/>
      <c r="BR775" s="18"/>
      <c r="BY775" s="18"/>
      <c r="CB775" s="18"/>
      <c r="CG775" s="18"/>
      <c r="CK775" s="18"/>
      <c r="CM775" s="18"/>
      <c r="CN775" s="18"/>
      <c r="CQ775" s="18"/>
      <c r="CS775" s="18"/>
      <c r="DD775" s="18"/>
    </row>
    <row r="776" spans="3:108" x14ac:dyDescent="0.3">
      <c r="C776" s="25"/>
      <c r="D776" s="12"/>
      <c r="E776" s="14"/>
      <c r="H776" s="16"/>
      <c r="I776" s="11"/>
      <c r="J776" s="39"/>
      <c r="K776" s="39"/>
      <c r="L776" s="39"/>
      <c r="M776" s="39"/>
      <c r="N776" s="42"/>
      <c r="O776" s="8"/>
      <c r="P776" s="9"/>
      <c r="Q776" s="9"/>
      <c r="R776" s="8"/>
      <c r="S776" s="9"/>
      <c r="T776" s="9"/>
      <c r="U776" s="8"/>
      <c r="V776" s="9"/>
      <c r="W776" s="9"/>
      <c r="X776" s="9"/>
      <c r="Y776" s="8"/>
      <c r="Z776" s="9"/>
      <c r="AA776" s="8"/>
      <c r="AC776" s="8"/>
      <c r="AO776" s="8"/>
      <c r="AQ776" s="31"/>
      <c r="AT776" s="31"/>
      <c r="AU776" s="21"/>
      <c r="AV776" s="23"/>
      <c r="BI776" s="18"/>
      <c r="BK776" s="54"/>
      <c r="BM776" s="18"/>
      <c r="BO776" s="18"/>
      <c r="BQ776" s="18"/>
      <c r="BR776" s="18"/>
      <c r="BY776" s="18"/>
      <c r="CB776" s="18"/>
      <c r="CG776" s="18"/>
      <c r="CK776" s="18"/>
      <c r="CM776" s="18"/>
      <c r="CN776" s="18"/>
      <c r="CQ776" s="18"/>
      <c r="CS776" s="18"/>
      <c r="DD776" s="18"/>
    </row>
    <row r="777" spans="3:108" x14ac:dyDescent="0.3">
      <c r="C777" s="25"/>
      <c r="D777" s="12"/>
      <c r="E777" s="14"/>
      <c r="H777" s="16"/>
      <c r="I777" s="11"/>
      <c r="J777" s="39"/>
      <c r="K777" s="39"/>
      <c r="L777" s="39"/>
      <c r="M777" s="39"/>
      <c r="N777" s="42"/>
      <c r="O777" s="8"/>
      <c r="P777" s="9"/>
      <c r="Q777" s="9"/>
      <c r="R777" s="8"/>
      <c r="S777" s="9"/>
      <c r="T777" s="9"/>
      <c r="U777" s="8"/>
      <c r="V777" s="9"/>
      <c r="W777" s="9"/>
      <c r="X777" s="9"/>
      <c r="Y777" s="8"/>
      <c r="Z777" s="9"/>
      <c r="AA777" s="8"/>
      <c r="AC777" s="8"/>
      <c r="AO777" s="8"/>
      <c r="AQ777" s="31"/>
      <c r="AT777" s="31"/>
      <c r="AU777" s="21"/>
      <c r="AV777" s="23"/>
      <c r="BI777" s="18"/>
      <c r="BK777" s="54"/>
      <c r="BM777" s="18"/>
      <c r="BO777" s="18"/>
      <c r="BQ777" s="18"/>
      <c r="BR777" s="18"/>
      <c r="BY777" s="18"/>
      <c r="CB777" s="18"/>
      <c r="CG777" s="18"/>
      <c r="CK777" s="18"/>
      <c r="CM777" s="18"/>
      <c r="CN777" s="18"/>
      <c r="CQ777" s="18"/>
      <c r="CS777" s="18"/>
      <c r="DD777" s="18"/>
    </row>
    <row r="778" spans="3:108" x14ac:dyDescent="0.3">
      <c r="C778" s="25"/>
      <c r="D778" s="12"/>
      <c r="E778" s="14"/>
      <c r="H778" s="16"/>
      <c r="I778" s="11"/>
      <c r="J778" s="39"/>
      <c r="K778" s="39"/>
      <c r="L778" s="39"/>
      <c r="M778" s="39"/>
      <c r="N778" s="42"/>
      <c r="O778" s="8"/>
      <c r="P778" s="9"/>
      <c r="Q778" s="9"/>
      <c r="R778" s="8"/>
      <c r="S778" s="9"/>
      <c r="T778" s="9"/>
      <c r="U778" s="8"/>
      <c r="V778" s="9"/>
      <c r="W778" s="9"/>
      <c r="X778" s="9"/>
      <c r="Y778" s="8"/>
      <c r="Z778" s="9"/>
      <c r="AA778" s="8"/>
      <c r="AC778" s="8"/>
      <c r="AO778" s="8"/>
      <c r="AQ778" s="31"/>
      <c r="AT778" s="31"/>
      <c r="AU778" s="21"/>
      <c r="AV778" s="23"/>
      <c r="BI778" s="18"/>
      <c r="BK778" s="54"/>
      <c r="BM778" s="18"/>
      <c r="BO778" s="18"/>
      <c r="BQ778" s="18"/>
      <c r="BR778" s="18"/>
      <c r="BY778" s="18"/>
      <c r="CB778" s="18"/>
      <c r="CG778" s="18"/>
      <c r="CK778" s="18"/>
      <c r="CM778" s="18"/>
      <c r="CN778" s="18"/>
      <c r="CQ778" s="18"/>
      <c r="CS778" s="18"/>
      <c r="DD778" s="18"/>
    </row>
    <row r="779" spans="3:108" x14ac:dyDescent="0.3">
      <c r="C779" s="25"/>
      <c r="D779" s="12"/>
      <c r="E779" s="14"/>
      <c r="H779" s="16"/>
      <c r="I779" s="11"/>
      <c r="J779" s="39"/>
      <c r="K779" s="39"/>
      <c r="L779" s="39"/>
      <c r="M779" s="39"/>
      <c r="N779" s="42"/>
      <c r="O779" s="8"/>
      <c r="P779" s="9"/>
      <c r="Q779" s="9"/>
      <c r="R779" s="8"/>
      <c r="S779" s="9"/>
      <c r="T779" s="9"/>
      <c r="U779" s="8"/>
      <c r="V779" s="9"/>
      <c r="W779" s="9"/>
      <c r="X779" s="9"/>
      <c r="Y779" s="8"/>
      <c r="Z779" s="9"/>
      <c r="AA779" s="8"/>
      <c r="AC779" s="8"/>
      <c r="AO779" s="8"/>
      <c r="AQ779" s="31"/>
      <c r="AT779" s="31"/>
      <c r="AU779" s="21"/>
      <c r="AV779" s="23"/>
      <c r="BI779" s="18"/>
      <c r="BK779" s="54"/>
      <c r="BM779" s="18"/>
      <c r="BO779" s="18"/>
      <c r="BQ779" s="18"/>
      <c r="BR779" s="18"/>
      <c r="BY779" s="18"/>
      <c r="CB779" s="18"/>
      <c r="CG779" s="18"/>
      <c r="CK779" s="18"/>
      <c r="CM779" s="18"/>
      <c r="CN779" s="18"/>
      <c r="CQ779" s="18"/>
      <c r="CS779" s="18"/>
      <c r="DD779" s="18"/>
    </row>
    <row r="780" spans="3:108" x14ac:dyDescent="0.3">
      <c r="C780" s="25"/>
      <c r="D780" s="12"/>
      <c r="E780" s="14"/>
      <c r="H780" s="16"/>
      <c r="I780" s="11"/>
      <c r="J780" s="39"/>
      <c r="K780" s="39"/>
      <c r="L780" s="39"/>
      <c r="M780" s="39"/>
      <c r="N780" s="42"/>
      <c r="O780" s="8"/>
      <c r="P780" s="9"/>
      <c r="Q780" s="9"/>
      <c r="R780" s="8"/>
      <c r="S780" s="9"/>
      <c r="T780" s="9"/>
      <c r="U780" s="8"/>
      <c r="V780" s="9"/>
      <c r="W780" s="9"/>
      <c r="X780" s="9"/>
      <c r="Y780" s="8"/>
      <c r="Z780" s="9"/>
      <c r="AA780" s="8"/>
      <c r="AC780" s="8"/>
      <c r="AO780" s="8"/>
      <c r="AQ780" s="31"/>
      <c r="AT780" s="31"/>
      <c r="AU780" s="21"/>
      <c r="AV780" s="23"/>
      <c r="BI780" s="18"/>
      <c r="BK780" s="54"/>
      <c r="BM780" s="18"/>
      <c r="BO780" s="18"/>
      <c r="BQ780" s="18"/>
      <c r="BR780" s="18"/>
      <c r="BY780" s="18"/>
      <c r="CB780" s="18"/>
      <c r="CG780" s="18"/>
      <c r="CK780" s="18"/>
      <c r="CM780" s="18"/>
      <c r="CN780" s="18"/>
      <c r="CQ780" s="18"/>
      <c r="CS780" s="18"/>
      <c r="DD780" s="18"/>
    </row>
    <row r="781" spans="3:108" x14ac:dyDescent="0.3">
      <c r="C781" s="25"/>
      <c r="D781" s="12"/>
      <c r="E781" s="14"/>
      <c r="H781" s="16"/>
      <c r="I781" s="11"/>
      <c r="J781" s="39"/>
      <c r="K781" s="39"/>
      <c r="L781" s="39"/>
      <c r="M781" s="39"/>
      <c r="N781" s="42"/>
      <c r="O781" s="8"/>
      <c r="P781" s="9"/>
      <c r="Q781" s="9"/>
      <c r="R781" s="8"/>
      <c r="S781" s="9"/>
      <c r="T781" s="9"/>
      <c r="U781" s="8"/>
      <c r="V781" s="9"/>
      <c r="W781" s="9"/>
      <c r="X781" s="9"/>
      <c r="Y781" s="8"/>
      <c r="Z781" s="9"/>
      <c r="AA781" s="8"/>
      <c r="AC781" s="8"/>
      <c r="AO781" s="8"/>
      <c r="AQ781" s="31"/>
      <c r="AT781" s="31"/>
      <c r="AU781" s="21"/>
      <c r="AV781" s="23"/>
      <c r="BI781" s="18"/>
      <c r="BK781" s="54"/>
      <c r="BM781" s="18"/>
      <c r="BO781" s="18"/>
      <c r="BQ781" s="18"/>
      <c r="BR781" s="18"/>
      <c r="BY781" s="18"/>
      <c r="CB781" s="18"/>
      <c r="CG781" s="18"/>
      <c r="CK781" s="18"/>
      <c r="CM781" s="18"/>
      <c r="CN781" s="18"/>
      <c r="CQ781" s="18"/>
      <c r="CS781" s="18"/>
      <c r="DD781" s="18"/>
    </row>
    <row r="782" spans="3:108" x14ac:dyDescent="0.3">
      <c r="C782" s="25"/>
      <c r="D782" s="12"/>
      <c r="E782" s="14"/>
      <c r="H782" s="16"/>
      <c r="I782" s="11"/>
      <c r="J782" s="39"/>
      <c r="K782" s="39"/>
      <c r="L782" s="39"/>
      <c r="M782" s="39"/>
      <c r="N782" s="42"/>
      <c r="O782" s="8"/>
      <c r="P782" s="9"/>
      <c r="Q782" s="9"/>
      <c r="R782" s="8"/>
      <c r="S782" s="9"/>
      <c r="T782" s="9"/>
      <c r="U782" s="8"/>
      <c r="V782" s="9"/>
      <c r="W782" s="9"/>
      <c r="X782" s="9"/>
      <c r="Y782" s="8"/>
      <c r="Z782" s="9"/>
      <c r="AA782" s="8"/>
      <c r="AC782" s="8"/>
      <c r="AO782" s="8"/>
      <c r="AQ782" s="31"/>
      <c r="AT782" s="31"/>
      <c r="AU782" s="21"/>
      <c r="AV782" s="23"/>
      <c r="BI782" s="18"/>
      <c r="BK782" s="54"/>
      <c r="BM782" s="18"/>
      <c r="BO782" s="18"/>
      <c r="BQ782" s="18"/>
      <c r="BR782" s="18"/>
      <c r="BY782" s="18"/>
      <c r="CB782" s="18"/>
      <c r="CG782" s="18"/>
      <c r="CK782" s="18"/>
      <c r="CM782" s="18"/>
      <c r="CN782" s="18"/>
      <c r="CQ782" s="18"/>
      <c r="CS782" s="18"/>
      <c r="DD782" s="18"/>
    </row>
    <row r="783" spans="3:108" x14ac:dyDescent="0.3">
      <c r="C783" s="25"/>
      <c r="D783" s="12"/>
      <c r="E783" s="14"/>
      <c r="H783" s="16"/>
      <c r="I783" s="11"/>
      <c r="J783" s="39"/>
      <c r="K783" s="39"/>
      <c r="L783" s="39"/>
      <c r="M783" s="39"/>
      <c r="N783" s="42"/>
      <c r="O783" s="8"/>
      <c r="P783" s="9"/>
      <c r="Q783" s="9"/>
      <c r="R783" s="8"/>
      <c r="S783" s="9"/>
      <c r="T783" s="9"/>
      <c r="U783" s="8"/>
      <c r="V783" s="9"/>
      <c r="W783" s="9"/>
      <c r="X783" s="9"/>
      <c r="Y783" s="8"/>
      <c r="Z783" s="9"/>
      <c r="AA783" s="8"/>
      <c r="AC783" s="8"/>
      <c r="AO783" s="8"/>
      <c r="AQ783" s="31"/>
      <c r="AT783" s="31"/>
      <c r="AU783" s="21"/>
      <c r="AV783" s="23"/>
      <c r="BI783" s="18"/>
      <c r="BK783" s="54"/>
      <c r="BM783" s="18"/>
      <c r="BO783" s="18"/>
      <c r="BQ783" s="18"/>
      <c r="BR783" s="18"/>
      <c r="BY783" s="18"/>
      <c r="CB783" s="18"/>
      <c r="CG783" s="18"/>
      <c r="CK783" s="18"/>
      <c r="CM783" s="18"/>
      <c r="CN783" s="18"/>
      <c r="CQ783" s="18"/>
      <c r="CS783" s="18"/>
      <c r="DD783" s="18"/>
    </row>
    <row r="784" spans="3:108" x14ac:dyDescent="0.3">
      <c r="C784" s="25"/>
      <c r="D784" s="12"/>
      <c r="E784" s="14"/>
      <c r="H784" s="16"/>
      <c r="I784" s="11"/>
      <c r="J784" s="39"/>
      <c r="K784" s="39"/>
      <c r="L784" s="39"/>
      <c r="M784" s="39"/>
      <c r="N784" s="42"/>
      <c r="O784" s="8"/>
      <c r="P784" s="9"/>
      <c r="Q784" s="9"/>
      <c r="R784" s="8"/>
      <c r="S784" s="9"/>
      <c r="T784" s="9"/>
      <c r="U784" s="8"/>
      <c r="V784" s="9"/>
      <c r="W784" s="9"/>
      <c r="X784" s="9"/>
      <c r="Y784" s="8"/>
      <c r="Z784" s="9"/>
      <c r="AA784" s="8"/>
      <c r="AC784" s="8"/>
      <c r="AO784" s="8"/>
      <c r="AQ784" s="31"/>
      <c r="AT784" s="31"/>
      <c r="AU784" s="21"/>
      <c r="AV784" s="23"/>
      <c r="BI784" s="18"/>
      <c r="BK784" s="54"/>
      <c r="BM784" s="18"/>
      <c r="BO784" s="18"/>
      <c r="BQ784" s="18"/>
      <c r="BR784" s="18"/>
      <c r="BY784" s="18"/>
      <c r="CB784" s="18"/>
      <c r="CG784" s="18"/>
      <c r="CK784" s="18"/>
      <c r="CM784" s="18"/>
      <c r="CN784" s="18"/>
      <c r="CQ784" s="18"/>
      <c r="CS784" s="18"/>
      <c r="DD784" s="18"/>
    </row>
    <row r="785" spans="3:108" x14ac:dyDescent="0.3">
      <c r="C785" s="25"/>
      <c r="D785" s="12"/>
      <c r="E785" s="14"/>
      <c r="H785" s="16"/>
      <c r="I785" s="11"/>
      <c r="J785" s="39"/>
      <c r="K785" s="39"/>
      <c r="L785" s="39"/>
      <c r="M785" s="39"/>
      <c r="N785" s="42"/>
      <c r="O785" s="8"/>
      <c r="P785" s="9"/>
      <c r="Q785" s="9"/>
      <c r="R785" s="8"/>
      <c r="S785" s="9"/>
      <c r="T785" s="9"/>
      <c r="U785" s="8"/>
      <c r="V785" s="9"/>
      <c r="W785" s="9"/>
      <c r="X785" s="9"/>
      <c r="Y785" s="8"/>
      <c r="Z785" s="9"/>
      <c r="AA785" s="8"/>
      <c r="AC785" s="8"/>
      <c r="AO785" s="8"/>
      <c r="AQ785" s="31"/>
      <c r="AT785" s="31"/>
      <c r="AU785" s="21"/>
      <c r="AV785" s="23"/>
      <c r="BI785" s="18"/>
      <c r="BK785" s="54"/>
      <c r="BM785" s="18"/>
      <c r="BO785" s="18"/>
      <c r="BQ785" s="18"/>
      <c r="BR785" s="18"/>
      <c r="BY785" s="18"/>
      <c r="CB785" s="18"/>
      <c r="CG785" s="18"/>
      <c r="CK785" s="18"/>
      <c r="CM785" s="18"/>
      <c r="CN785" s="18"/>
      <c r="CQ785" s="18"/>
      <c r="CS785" s="18"/>
      <c r="DD785" s="18"/>
    </row>
    <row r="786" spans="3:108" x14ac:dyDescent="0.3">
      <c r="C786" s="25"/>
      <c r="D786" s="12"/>
      <c r="E786" s="14"/>
      <c r="H786" s="16"/>
      <c r="I786" s="11"/>
      <c r="J786" s="39"/>
      <c r="K786" s="39"/>
      <c r="L786" s="39"/>
      <c r="M786" s="39"/>
      <c r="N786" s="42"/>
      <c r="O786" s="8"/>
      <c r="P786" s="9"/>
      <c r="Q786" s="9"/>
      <c r="R786" s="8"/>
      <c r="S786" s="9"/>
      <c r="T786" s="9"/>
      <c r="U786" s="8"/>
      <c r="V786" s="9"/>
      <c r="W786" s="9"/>
      <c r="X786" s="9"/>
      <c r="Y786" s="8"/>
      <c r="Z786" s="9"/>
      <c r="AA786" s="8"/>
      <c r="AC786" s="8"/>
      <c r="AO786" s="8"/>
      <c r="AQ786" s="31"/>
      <c r="AT786" s="31"/>
      <c r="AU786" s="21"/>
      <c r="AV786" s="23"/>
      <c r="BI786" s="18"/>
      <c r="BK786" s="54"/>
      <c r="BM786" s="18"/>
      <c r="BO786" s="18"/>
      <c r="BQ786" s="18"/>
      <c r="BR786" s="18"/>
      <c r="BY786" s="18"/>
      <c r="CB786" s="18"/>
      <c r="CG786" s="18"/>
      <c r="CK786" s="18"/>
      <c r="CM786" s="18"/>
      <c r="CN786" s="18"/>
      <c r="CQ786" s="18"/>
      <c r="CS786" s="18"/>
      <c r="DD786" s="18"/>
    </row>
    <row r="787" spans="3:108" x14ac:dyDescent="0.3">
      <c r="C787" s="25"/>
      <c r="D787" s="12"/>
      <c r="E787" s="14"/>
      <c r="H787" s="16"/>
      <c r="I787" s="11"/>
      <c r="J787" s="39"/>
      <c r="K787" s="39"/>
      <c r="L787" s="39"/>
      <c r="M787" s="39"/>
      <c r="N787" s="42"/>
      <c r="O787" s="8"/>
      <c r="P787" s="9"/>
      <c r="Q787" s="9"/>
      <c r="R787" s="8"/>
      <c r="S787" s="9"/>
      <c r="T787" s="9"/>
      <c r="U787" s="8"/>
      <c r="V787" s="9"/>
      <c r="W787" s="9"/>
      <c r="X787" s="9"/>
      <c r="Y787" s="8"/>
      <c r="Z787" s="9"/>
      <c r="AA787" s="8"/>
      <c r="AC787" s="8"/>
      <c r="AO787" s="8"/>
      <c r="AQ787" s="31"/>
      <c r="AT787" s="31"/>
      <c r="AU787" s="21"/>
      <c r="AV787" s="23"/>
      <c r="BI787" s="18"/>
      <c r="BK787" s="54"/>
      <c r="BM787" s="18"/>
      <c r="BO787" s="18"/>
      <c r="BQ787" s="18"/>
      <c r="BR787" s="18"/>
      <c r="BY787" s="18"/>
      <c r="CB787" s="18"/>
      <c r="CG787" s="18"/>
      <c r="CK787" s="18"/>
      <c r="CM787" s="18"/>
      <c r="CN787" s="18"/>
      <c r="CQ787" s="18"/>
      <c r="CS787" s="18"/>
      <c r="DD787" s="18"/>
    </row>
    <row r="788" spans="3:108" x14ac:dyDescent="0.3">
      <c r="C788" s="25"/>
      <c r="D788" s="12"/>
      <c r="E788" s="14"/>
      <c r="H788" s="16"/>
      <c r="I788" s="11"/>
      <c r="J788" s="39"/>
      <c r="K788" s="39"/>
      <c r="L788" s="39"/>
      <c r="M788" s="39"/>
      <c r="N788" s="42"/>
      <c r="O788" s="8"/>
      <c r="P788" s="9"/>
      <c r="Q788" s="9"/>
      <c r="R788" s="8"/>
      <c r="S788" s="9"/>
      <c r="T788" s="9"/>
      <c r="U788" s="8"/>
      <c r="V788" s="9"/>
      <c r="W788" s="9"/>
      <c r="X788" s="9"/>
      <c r="Y788" s="8"/>
      <c r="Z788" s="9"/>
      <c r="AA788" s="8"/>
      <c r="AC788" s="8"/>
      <c r="AO788" s="8"/>
      <c r="AQ788" s="31"/>
      <c r="AT788" s="31"/>
      <c r="AU788" s="21"/>
      <c r="AV788" s="23"/>
      <c r="BI788" s="18"/>
      <c r="BK788" s="54"/>
      <c r="BM788" s="18"/>
      <c r="BO788" s="18"/>
      <c r="BQ788" s="18"/>
      <c r="BR788" s="18"/>
      <c r="BY788" s="18"/>
      <c r="CB788" s="18"/>
      <c r="CG788" s="18"/>
      <c r="CK788" s="18"/>
      <c r="CM788" s="18"/>
      <c r="CN788" s="18"/>
      <c r="CQ788" s="18"/>
      <c r="CS788" s="18"/>
      <c r="DD788" s="18"/>
    </row>
    <row r="789" spans="3:108" x14ac:dyDescent="0.3">
      <c r="C789" s="25"/>
      <c r="D789" s="12"/>
      <c r="E789" s="14"/>
      <c r="H789" s="16"/>
      <c r="I789" s="11"/>
      <c r="J789" s="39"/>
      <c r="K789" s="39"/>
      <c r="L789" s="39"/>
      <c r="M789" s="39"/>
      <c r="N789" s="42"/>
      <c r="O789" s="8"/>
      <c r="P789" s="9"/>
      <c r="Q789" s="9"/>
      <c r="R789" s="8"/>
      <c r="S789" s="9"/>
      <c r="T789" s="9"/>
      <c r="U789" s="8"/>
      <c r="V789" s="9"/>
      <c r="W789" s="9"/>
      <c r="X789" s="9"/>
      <c r="Y789" s="8"/>
      <c r="Z789" s="9"/>
      <c r="AA789" s="8"/>
      <c r="AC789" s="8"/>
      <c r="AO789" s="8"/>
      <c r="AQ789" s="31"/>
      <c r="AT789" s="31"/>
      <c r="AU789" s="21"/>
      <c r="AV789" s="23"/>
      <c r="BI789" s="18"/>
      <c r="BK789" s="54"/>
      <c r="BM789" s="18"/>
      <c r="BO789" s="18"/>
      <c r="BQ789" s="18"/>
      <c r="BR789" s="18"/>
      <c r="BY789" s="18"/>
      <c r="CB789" s="18"/>
      <c r="CG789" s="18"/>
      <c r="CK789" s="18"/>
      <c r="CM789" s="18"/>
      <c r="CN789" s="18"/>
      <c r="CQ789" s="18"/>
      <c r="CS789" s="18"/>
      <c r="DD789" s="18"/>
    </row>
    <row r="790" spans="3:108" x14ac:dyDescent="0.3">
      <c r="C790" s="25"/>
      <c r="D790" s="12"/>
      <c r="E790" s="14"/>
      <c r="H790" s="16"/>
      <c r="I790" s="11"/>
      <c r="J790" s="39"/>
      <c r="K790" s="39"/>
      <c r="L790" s="39"/>
      <c r="M790" s="39"/>
      <c r="N790" s="42"/>
      <c r="O790" s="8"/>
      <c r="P790" s="9"/>
      <c r="Q790" s="9"/>
      <c r="R790" s="8"/>
      <c r="S790" s="9"/>
      <c r="T790" s="9"/>
      <c r="U790" s="8"/>
      <c r="V790" s="9"/>
      <c r="W790" s="9"/>
      <c r="X790" s="9"/>
      <c r="Y790" s="8"/>
      <c r="Z790" s="9"/>
      <c r="AA790" s="8"/>
      <c r="AC790" s="8"/>
      <c r="AO790" s="8"/>
      <c r="AQ790" s="31"/>
      <c r="AT790" s="31"/>
      <c r="AU790" s="21"/>
      <c r="AV790" s="23"/>
      <c r="BI790" s="18"/>
      <c r="BK790" s="54"/>
      <c r="BM790" s="18"/>
      <c r="BO790" s="18"/>
      <c r="BQ790" s="18"/>
      <c r="BR790" s="18"/>
      <c r="BY790" s="18"/>
      <c r="CB790" s="18"/>
      <c r="CG790" s="18"/>
      <c r="CK790" s="18"/>
      <c r="CM790" s="18"/>
      <c r="CN790" s="18"/>
      <c r="CQ790" s="18"/>
      <c r="CS790" s="18"/>
      <c r="DD790" s="18"/>
    </row>
    <row r="791" spans="3:108" x14ac:dyDescent="0.3">
      <c r="C791" s="25"/>
      <c r="D791" s="12"/>
      <c r="E791" s="14"/>
      <c r="H791" s="16"/>
      <c r="I791" s="11"/>
      <c r="J791" s="39"/>
      <c r="K791" s="39"/>
      <c r="L791" s="39"/>
      <c r="M791" s="39"/>
      <c r="N791" s="42"/>
      <c r="O791" s="8"/>
      <c r="P791" s="9"/>
      <c r="Q791" s="9"/>
      <c r="R791" s="8"/>
      <c r="S791" s="9"/>
      <c r="T791" s="9"/>
      <c r="U791" s="8"/>
      <c r="V791" s="9"/>
      <c r="W791" s="9"/>
      <c r="X791" s="9"/>
      <c r="Y791" s="8"/>
      <c r="Z791" s="9"/>
      <c r="AA791" s="8"/>
      <c r="AC791" s="8"/>
      <c r="AO791" s="8"/>
      <c r="AQ791" s="31"/>
      <c r="AT791" s="31"/>
      <c r="AU791" s="21"/>
      <c r="AV791" s="23"/>
      <c r="BI791" s="18"/>
      <c r="BK791" s="54"/>
      <c r="BM791" s="18"/>
      <c r="BO791" s="18"/>
      <c r="BQ791" s="18"/>
      <c r="BR791" s="18"/>
      <c r="BY791" s="18"/>
      <c r="CB791" s="18"/>
      <c r="CG791" s="18"/>
      <c r="CK791" s="18"/>
      <c r="CM791" s="18"/>
      <c r="CN791" s="18"/>
      <c r="CQ791" s="18"/>
      <c r="CS791" s="18"/>
      <c r="DD791" s="18"/>
    </row>
    <row r="792" spans="3:108" x14ac:dyDescent="0.3">
      <c r="C792" s="25"/>
      <c r="D792" s="12"/>
      <c r="E792" s="14"/>
      <c r="H792" s="16"/>
      <c r="I792" s="11"/>
      <c r="J792" s="39"/>
      <c r="K792" s="39"/>
      <c r="L792" s="39"/>
      <c r="M792" s="39"/>
      <c r="N792" s="42"/>
      <c r="O792" s="8"/>
      <c r="P792" s="9"/>
      <c r="Q792" s="9"/>
      <c r="R792" s="8"/>
      <c r="S792" s="9"/>
      <c r="T792" s="9"/>
      <c r="U792" s="8"/>
      <c r="V792" s="9"/>
      <c r="W792" s="9"/>
      <c r="X792" s="9"/>
      <c r="Y792" s="8"/>
      <c r="Z792" s="9"/>
      <c r="AA792" s="8"/>
      <c r="AC792" s="8"/>
      <c r="AO792" s="8"/>
      <c r="AQ792" s="31"/>
      <c r="AT792" s="31"/>
      <c r="AU792" s="21"/>
      <c r="AV792" s="23"/>
      <c r="BI792" s="18"/>
      <c r="BK792" s="54"/>
      <c r="BM792" s="18"/>
      <c r="BO792" s="18"/>
      <c r="BQ792" s="18"/>
      <c r="BR792" s="18"/>
      <c r="BY792" s="18"/>
      <c r="CB792" s="18"/>
      <c r="CG792" s="18"/>
      <c r="CK792" s="18"/>
      <c r="CM792" s="18"/>
      <c r="CN792" s="18"/>
      <c r="CQ792" s="18"/>
      <c r="CS792" s="18"/>
      <c r="DD792" s="18"/>
    </row>
    <row r="793" spans="3:108" x14ac:dyDescent="0.3">
      <c r="C793" s="25"/>
      <c r="D793" s="12"/>
      <c r="E793" s="14"/>
      <c r="H793" s="16"/>
      <c r="I793" s="11"/>
      <c r="J793" s="39"/>
      <c r="K793" s="39"/>
      <c r="L793" s="39"/>
      <c r="M793" s="39"/>
      <c r="N793" s="42"/>
      <c r="O793" s="8"/>
      <c r="P793" s="9"/>
      <c r="Q793" s="9"/>
      <c r="R793" s="8"/>
      <c r="S793" s="9"/>
      <c r="T793" s="9"/>
      <c r="U793" s="8"/>
      <c r="V793" s="9"/>
      <c r="W793" s="9"/>
      <c r="X793" s="9"/>
      <c r="Y793" s="8"/>
      <c r="Z793" s="9"/>
      <c r="AA793" s="8"/>
      <c r="AC793" s="8"/>
      <c r="AO793" s="8"/>
      <c r="AQ793" s="31"/>
      <c r="AT793" s="31"/>
      <c r="AU793" s="21"/>
      <c r="AV793" s="23"/>
      <c r="BI793" s="18"/>
      <c r="BK793" s="54"/>
      <c r="BM793" s="18"/>
      <c r="BO793" s="18"/>
      <c r="BQ793" s="18"/>
      <c r="BR793" s="18"/>
      <c r="BY793" s="18"/>
      <c r="CB793" s="18"/>
      <c r="CG793" s="18"/>
      <c r="CK793" s="18"/>
      <c r="CM793" s="18"/>
      <c r="CN793" s="18"/>
      <c r="CQ793" s="18"/>
      <c r="CS793" s="18"/>
      <c r="DD793" s="18"/>
    </row>
    <row r="794" spans="3:108" x14ac:dyDescent="0.3">
      <c r="C794" s="25"/>
      <c r="D794" s="12"/>
      <c r="E794" s="14"/>
      <c r="H794" s="16"/>
      <c r="I794" s="11"/>
      <c r="J794" s="39"/>
      <c r="K794" s="39"/>
      <c r="L794" s="39"/>
      <c r="M794" s="39"/>
      <c r="N794" s="42"/>
      <c r="O794" s="8"/>
      <c r="P794" s="9"/>
      <c r="Q794" s="9"/>
      <c r="R794" s="8"/>
      <c r="S794" s="9"/>
      <c r="T794" s="9"/>
      <c r="U794" s="8"/>
      <c r="V794" s="9"/>
      <c r="W794" s="9"/>
      <c r="X794" s="9"/>
      <c r="Y794" s="8"/>
      <c r="Z794" s="9"/>
      <c r="AA794" s="8"/>
      <c r="AC794" s="8"/>
      <c r="AO794" s="8"/>
      <c r="AQ794" s="31"/>
      <c r="AT794" s="31"/>
      <c r="AU794" s="21"/>
      <c r="AV794" s="23"/>
      <c r="BI794" s="18"/>
      <c r="BK794" s="54"/>
      <c r="BM794" s="18"/>
      <c r="BO794" s="18"/>
      <c r="BQ794" s="18"/>
      <c r="BR794" s="18"/>
      <c r="BY794" s="18"/>
      <c r="CB794" s="18"/>
      <c r="CG794" s="18"/>
      <c r="CK794" s="18"/>
      <c r="CM794" s="18"/>
      <c r="CN794" s="18"/>
      <c r="CQ794" s="18"/>
      <c r="CS794" s="18"/>
      <c r="DD794" s="18"/>
    </row>
    <row r="795" spans="3:108" x14ac:dyDescent="0.3">
      <c r="C795" s="25"/>
      <c r="D795" s="12"/>
      <c r="E795" s="14"/>
      <c r="H795" s="16"/>
      <c r="I795" s="11"/>
      <c r="J795" s="39"/>
      <c r="K795" s="39"/>
      <c r="L795" s="39"/>
      <c r="M795" s="39"/>
      <c r="N795" s="42"/>
      <c r="O795" s="8"/>
      <c r="P795" s="9"/>
      <c r="Q795" s="9"/>
      <c r="R795" s="8"/>
      <c r="S795" s="9"/>
      <c r="T795" s="9"/>
      <c r="U795" s="8"/>
      <c r="V795" s="9"/>
      <c r="W795" s="9"/>
      <c r="X795" s="9"/>
      <c r="Y795" s="8"/>
      <c r="Z795" s="9"/>
      <c r="AA795" s="8"/>
      <c r="AC795" s="8"/>
      <c r="AO795" s="8"/>
      <c r="AQ795" s="31"/>
      <c r="AT795" s="31"/>
      <c r="AU795" s="21"/>
      <c r="AV795" s="23"/>
      <c r="BI795" s="18"/>
      <c r="BK795" s="54"/>
      <c r="BM795" s="18"/>
      <c r="BO795" s="18"/>
      <c r="BQ795" s="18"/>
      <c r="BR795" s="18"/>
      <c r="BY795" s="18"/>
      <c r="CB795" s="18"/>
      <c r="CG795" s="18"/>
      <c r="CK795" s="18"/>
      <c r="CM795" s="18"/>
      <c r="CN795" s="18"/>
      <c r="CQ795" s="18"/>
      <c r="CS795" s="18"/>
      <c r="DD795" s="18"/>
    </row>
    <row r="796" spans="3:108" x14ac:dyDescent="0.3">
      <c r="C796" s="25"/>
      <c r="D796" s="12"/>
      <c r="E796" s="14"/>
      <c r="H796" s="16"/>
      <c r="I796" s="11"/>
      <c r="J796" s="39"/>
      <c r="K796" s="39"/>
      <c r="L796" s="39"/>
      <c r="M796" s="39"/>
      <c r="N796" s="42"/>
      <c r="O796" s="8"/>
      <c r="P796" s="9"/>
      <c r="Q796" s="9"/>
      <c r="R796" s="8"/>
      <c r="S796" s="9"/>
      <c r="T796" s="9"/>
      <c r="U796" s="8"/>
      <c r="V796" s="9"/>
      <c r="W796" s="9"/>
      <c r="X796" s="9"/>
      <c r="Y796" s="8"/>
      <c r="Z796" s="9"/>
      <c r="AA796" s="8"/>
      <c r="AC796" s="8"/>
      <c r="AO796" s="8"/>
      <c r="AQ796" s="31"/>
      <c r="AT796" s="31"/>
      <c r="AU796" s="21"/>
      <c r="AV796" s="23"/>
      <c r="BI796" s="18"/>
      <c r="BK796" s="54"/>
      <c r="BM796" s="18"/>
      <c r="BO796" s="18"/>
      <c r="BQ796" s="18"/>
      <c r="BR796" s="18"/>
      <c r="BY796" s="18"/>
      <c r="CB796" s="18"/>
      <c r="CG796" s="18"/>
      <c r="CK796" s="18"/>
      <c r="CM796" s="18"/>
      <c r="CN796" s="18"/>
      <c r="CQ796" s="18"/>
      <c r="CS796" s="18"/>
      <c r="DD796" s="18"/>
    </row>
    <row r="797" spans="3:108" x14ac:dyDescent="0.3">
      <c r="C797" s="25"/>
      <c r="D797" s="12"/>
      <c r="E797" s="14"/>
      <c r="H797" s="16"/>
      <c r="I797" s="11"/>
      <c r="J797" s="39"/>
      <c r="K797" s="39"/>
      <c r="L797" s="39"/>
      <c r="M797" s="39"/>
      <c r="N797" s="42"/>
      <c r="O797" s="8"/>
      <c r="P797" s="9"/>
      <c r="Q797" s="9"/>
      <c r="R797" s="8"/>
      <c r="S797" s="9"/>
      <c r="T797" s="9"/>
      <c r="U797" s="8"/>
      <c r="V797" s="9"/>
      <c r="W797" s="9"/>
      <c r="X797" s="9"/>
      <c r="Y797" s="8"/>
      <c r="Z797" s="9"/>
      <c r="AA797" s="8"/>
      <c r="AC797" s="8"/>
      <c r="AO797" s="8"/>
      <c r="AQ797" s="31"/>
      <c r="AT797" s="31"/>
      <c r="AU797" s="21"/>
      <c r="AV797" s="23"/>
      <c r="BI797" s="18"/>
      <c r="BK797" s="54"/>
      <c r="BM797" s="18"/>
      <c r="BO797" s="18"/>
      <c r="BQ797" s="18"/>
      <c r="BR797" s="18"/>
      <c r="BY797" s="18"/>
      <c r="CB797" s="18"/>
      <c r="CG797" s="18"/>
      <c r="CK797" s="18"/>
      <c r="CM797" s="18"/>
      <c r="CN797" s="18"/>
      <c r="CQ797" s="18"/>
      <c r="CS797" s="18"/>
      <c r="DD797" s="18"/>
    </row>
    <row r="798" spans="3:108" x14ac:dyDescent="0.3">
      <c r="C798" s="25"/>
      <c r="D798" s="12"/>
      <c r="E798" s="14"/>
      <c r="H798" s="16"/>
      <c r="I798" s="11"/>
      <c r="J798" s="39"/>
      <c r="K798" s="39"/>
      <c r="L798" s="39"/>
      <c r="M798" s="39"/>
      <c r="N798" s="42"/>
      <c r="O798" s="8"/>
      <c r="P798" s="9"/>
      <c r="Q798" s="9"/>
      <c r="R798" s="8"/>
      <c r="S798" s="9"/>
      <c r="T798" s="9"/>
      <c r="U798" s="8"/>
      <c r="V798" s="9"/>
      <c r="W798" s="9"/>
      <c r="X798" s="9"/>
      <c r="Y798" s="8"/>
      <c r="Z798" s="9"/>
      <c r="AA798" s="8"/>
      <c r="AC798" s="8"/>
      <c r="AO798" s="8"/>
      <c r="AQ798" s="31"/>
      <c r="AT798" s="31"/>
      <c r="AU798" s="21"/>
      <c r="AV798" s="23"/>
      <c r="BI798" s="18"/>
      <c r="BK798" s="54"/>
      <c r="BM798" s="18"/>
      <c r="BO798" s="18"/>
      <c r="BQ798" s="18"/>
      <c r="BR798" s="18"/>
      <c r="BY798" s="18"/>
      <c r="CB798" s="18"/>
      <c r="CG798" s="18"/>
      <c r="CK798" s="18"/>
      <c r="CM798" s="18"/>
      <c r="CN798" s="18"/>
      <c r="CQ798" s="18"/>
      <c r="CS798" s="18"/>
      <c r="DD798" s="18"/>
    </row>
    <row r="799" spans="3:108" x14ac:dyDescent="0.3">
      <c r="C799" s="25"/>
      <c r="D799" s="12"/>
      <c r="E799" s="14"/>
      <c r="H799" s="16"/>
      <c r="I799" s="11"/>
      <c r="J799" s="39"/>
      <c r="K799" s="39"/>
      <c r="L799" s="39"/>
      <c r="M799" s="39"/>
      <c r="N799" s="42"/>
      <c r="O799" s="8"/>
      <c r="P799" s="9"/>
      <c r="Q799" s="9"/>
      <c r="R799" s="8"/>
      <c r="S799" s="9"/>
      <c r="T799" s="9"/>
      <c r="U799" s="8"/>
      <c r="V799" s="9"/>
      <c r="W799" s="9"/>
      <c r="X799" s="9"/>
      <c r="Y799" s="8"/>
      <c r="Z799" s="9"/>
      <c r="AA799" s="8"/>
      <c r="AC799" s="8"/>
      <c r="AO799" s="8"/>
      <c r="AQ799" s="31"/>
      <c r="AT799" s="31"/>
      <c r="AU799" s="21"/>
      <c r="AV799" s="23"/>
      <c r="BI799" s="18"/>
      <c r="BK799" s="54"/>
      <c r="BM799" s="18"/>
      <c r="BO799" s="18"/>
      <c r="BQ799" s="18"/>
      <c r="BR799" s="18"/>
      <c r="BY799" s="18"/>
      <c r="CB799" s="18"/>
      <c r="CG799" s="18"/>
      <c r="CK799" s="18"/>
      <c r="CM799" s="18"/>
      <c r="CN799" s="18"/>
      <c r="CQ799" s="18"/>
      <c r="CS799" s="18"/>
      <c r="DD799" s="18"/>
    </row>
    <row r="800" spans="3:108" x14ac:dyDescent="0.3">
      <c r="C800" s="25"/>
      <c r="D800" s="12"/>
      <c r="E800" s="14"/>
      <c r="H800" s="16"/>
      <c r="I800" s="11"/>
      <c r="J800" s="39"/>
      <c r="K800" s="39"/>
      <c r="L800" s="39"/>
      <c r="M800" s="39"/>
      <c r="N800" s="42"/>
      <c r="O800" s="8"/>
      <c r="P800" s="9"/>
      <c r="Q800" s="9"/>
      <c r="R800" s="8"/>
      <c r="S800" s="9"/>
      <c r="T800" s="9"/>
      <c r="U800" s="8"/>
      <c r="V800" s="9"/>
      <c r="W800" s="9"/>
      <c r="X800" s="9"/>
      <c r="Y800" s="8"/>
      <c r="Z800" s="9"/>
      <c r="AA800" s="8"/>
      <c r="AC800" s="8"/>
      <c r="AO800" s="8"/>
      <c r="AQ800" s="31"/>
      <c r="AT800" s="31"/>
      <c r="AU800" s="21"/>
      <c r="AV800" s="23"/>
      <c r="BI800" s="18"/>
      <c r="BK800" s="54"/>
      <c r="BM800" s="18"/>
      <c r="BO800" s="18"/>
      <c r="BQ800" s="18"/>
      <c r="BR800" s="18"/>
      <c r="BY800" s="18"/>
      <c r="CB800" s="18"/>
      <c r="CG800" s="18"/>
      <c r="CK800" s="18"/>
      <c r="CM800" s="18"/>
      <c r="CN800" s="18"/>
      <c r="CQ800" s="18"/>
      <c r="CS800" s="18"/>
      <c r="DD800" s="18"/>
    </row>
    <row r="801" spans="3:108" x14ac:dyDescent="0.3">
      <c r="C801" s="25"/>
      <c r="D801" s="12"/>
      <c r="E801" s="14"/>
      <c r="H801" s="16"/>
      <c r="I801" s="11"/>
      <c r="J801" s="39"/>
      <c r="K801" s="39"/>
      <c r="L801" s="39"/>
      <c r="M801" s="39"/>
      <c r="N801" s="42"/>
      <c r="O801" s="8"/>
      <c r="P801" s="9"/>
      <c r="Q801" s="9"/>
      <c r="R801" s="8"/>
      <c r="S801" s="9"/>
      <c r="T801" s="9"/>
      <c r="U801" s="8"/>
      <c r="V801" s="9"/>
      <c r="W801" s="9"/>
      <c r="X801" s="9"/>
      <c r="Y801" s="8"/>
      <c r="Z801" s="9"/>
      <c r="AA801" s="8"/>
      <c r="AC801" s="8"/>
      <c r="AO801" s="8"/>
      <c r="AQ801" s="31"/>
      <c r="AT801" s="31"/>
      <c r="AU801" s="21"/>
      <c r="AV801" s="23"/>
      <c r="BI801" s="18"/>
      <c r="BK801" s="54"/>
      <c r="BM801" s="18"/>
      <c r="BO801" s="18"/>
      <c r="BQ801" s="18"/>
      <c r="BR801" s="18"/>
      <c r="BY801" s="18"/>
      <c r="CB801" s="18"/>
      <c r="CG801" s="18"/>
      <c r="CK801" s="18"/>
      <c r="CM801" s="18"/>
      <c r="CN801" s="18"/>
      <c r="CQ801" s="18"/>
      <c r="CS801" s="18"/>
      <c r="DD801" s="18"/>
    </row>
    <row r="802" spans="3:108" x14ac:dyDescent="0.3">
      <c r="C802" s="25"/>
      <c r="D802" s="12"/>
      <c r="E802" s="14"/>
      <c r="H802" s="16"/>
      <c r="I802" s="11"/>
      <c r="J802" s="39"/>
      <c r="K802" s="39"/>
      <c r="L802" s="39"/>
      <c r="M802" s="39"/>
      <c r="N802" s="42"/>
      <c r="O802" s="8"/>
      <c r="P802" s="9"/>
      <c r="Q802" s="9"/>
      <c r="R802" s="8"/>
      <c r="S802" s="9"/>
      <c r="T802" s="9"/>
      <c r="U802" s="8"/>
      <c r="V802" s="9"/>
      <c r="W802" s="9"/>
      <c r="X802" s="9"/>
      <c r="Y802" s="8"/>
      <c r="Z802" s="9"/>
      <c r="AA802" s="8"/>
      <c r="AC802" s="8"/>
      <c r="AO802" s="8"/>
      <c r="AQ802" s="31"/>
      <c r="AT802" s="31"/>
      <c r="AU802" s="21"/>
      <c r="AV802" s="23"/>
      <c r="BI802" s="18"/>
      <c r="BK802" s="54"/>
      <c r="BM802" s="18"/>
      <c r="BO802" s="18"/>
      <c r="BQ802" s="18"/>
      <c r="BR802" s="18"/>
      <c r="BY802" s="18"/>
      <c r="CB802" s="18"/>
      <c r="CG802" s="18"/>
      <c r="CK802" s="18"/>
      <c r="CM802" s="18"/>
      <c r="CN802" s="18"/>
      <c r="CQ802" s="18"/>
      <c r="CS802" s="18"/>
      <c r="DD802" s="18"/>
    </row>
    <row r="803" spans="3:108" x14ac:dyDescent="0.3">
      <c r="C803" s="25"/>
      <c r="D803" s="12"/>
      <c r="E803" s="14"/>
      <c r="H803" s="16"/>
      <c r="I803" s="11"/>
      <c r="J803" s="39"/>
      <c r="K803" s="39"/>
      <c r="L803" s="39"/>
      <c r="M803" s="39"/>
      <c r="N803" s="42"/>
      <c r="O803" s="8"/>
      <c r="P803" s="9"/>
      <c r="Q803" s="9"/>
      <c r="R803" s="8"/>
      <c r="S803" s="9"/>
      <c r="T803" s="9"/>
      <c r="U803" s="8"/>
      <c r="V803" s="9"/>
      <c r="W803" s="9"/>
      <c r="X803" s="9"/>
      <c r="Y803" s="8"/>
      <c r="Z803" s="9"/>
      <c r="AA803" s="8"/>
      <c r="AC803" s="8"/>
      <c r="AO803" s="8"/>
      <c r="AQ803" s="31"/>
      <c r="AT803" s="31"/>
      <c r="AU803" s="21"/>
      <c r="AV803" s="23"/>
      <c r="BI803" s="18"/>
      <c r="BK803" s="54"/>
      <c r="BM803" s="18"/>
      <c r="BO803" s="18"/>
      <c r="BQ803" s="18"/>
      <c r="BR803" s="18"/>
      <c r="BY803" s="18"/>
      <c r="CB803" s="18"/>
      <c r="CG803" s="18"/>
      <c r="CK803" s="18"/>
      <c r="CM803" s="18"/>
      <c r="CN803" s="18"/>
      <c r="CQ803" s="18"/>
      <c r="CS803" s="18"/>
      <c r="DD803" s="18"/>
    </row>
    <row r="804" spans="3:108" x14ac:dyDescent="0.3">
      <c r="C804" s="25"/>
      <c r="D804" s="12"/>
      <c r="E804" s="14"/>
      <c r="H804" s="16"/>
      <c r="I804" s="11"/>
      <c r="J804" s="39"/>
      <c r="K804" s="39"/>
      <c r="L804" s="39"/>
      <c r="M804" s="39"/>
      <c r="N804" s="42"/>
      <c r="O804" s="8"/>
      <c r="P804" s="9"/>
      <c r="Q804" s="9"/>
      <c r="R804" s="8"/>
      <c r="S804" s="9"/>
      <c r="T804" s="9"/>
      <c r="U804" s="8"/>
      <c r="V804" s="9"/>
      <c r="W804" s="9"/>
      <c r="X804" s="9"/>
      <c r="Y804" s="8"/>
      <c r="Z804" s="9"/>
      <c r="AA804" s="8"/>
      <c r="AC804" s="8"/>
      <c r="AO804" s="8"/>
      <c r="AQ804" s="31"/>
      <c r="AT804" s="31"/>
      <c r="AU804" s="21"/>
      <c r="AV804" s="23"/>
      <c r="BI804" s="18"/>
      <c r="BK804" s="54"/>
      <c r="BM804" s="18"/>
      <c r="BO804" s="18"/>
      <c r="BQ804" s="18"/>
      <c r="BR804" s="18"/>
      <c r="BY804" s="18"/>
      <c r="CB804" s="18"/>
      <c r="CG804" s="18"/>
      <c r="CK804" s="18"/>
      <c r="CM804" s="18"/>
      <c r="CN804" s="18"/>
      <c r="CQ804" s="18"/>
      <c r="CS804" s="18"/>
      <c r="DD804" s="18"/>
    </row>
    <row r="805" spans="3:108" x14ac:dyDescent="0.3">
      <c r="C805" s="25"/>
      <c r="D805" s="12"/>
      <c r="E805" s="14"/>
      <c r="H805" s="16"/>
      <c r="I805" s="11"/>
      <c r="J805" s="39"/>
      <c r="K805" s="39"/>
      <c r="L805" s="39"/>
      <c r="M805" s="39"/>
      <c r="N805" s="42"/>
      <c r="O805" s="8"/>
      <c r="P805" s="9"/>
      <c r="Q805" s="9"/>
      <c r="R805" s="8"/>
      <c r="S805" s="9"/>
      <c r="T805" s="9"/>
      <c r="U805" s="8"/>
      <c r="V805" s="9"/>
      <c r="W805" s="9"/>
      <c r="X805" s="9"/>
      <c r="Y805" s="8"/>
      <c r="Z805" s="9"/>
      <c r="AA805" s="8"/>
      <c r="AC805" s="8"/>
      <c r="AO805" s="8"/>
      <c r="AQ805" s="31"/>
      <c r="AT805" s="31"/>
      <c r="AU805" s="21"/>
      <c r="AV805" s="23"/>
      <c r="BI805" s="18"/>
      <c r="BK805" s="54"/>
      <c r="BM805" s="18"/>
      <c r="BO805" s="18"/>
      <c r="BQ805" s="18"/>
      <c r="BR805" s="18"/>
      <c r="BY805" s="18"/>
      <c r="CB805" s="18"/>
      <c r="CG805" s="18"/>
      <c r="CK805" s="18"/>
      <c r="CM805" s="18"/>
      <c r="CN805" s="18"/>
      <c r="CQ805" s="18"/>
      <c r="CS805" s="18"/>
      <c r="DD805" s="18"/>
    </row>
    <row r="806" spans="3:108" x14ac:dyDescent="0.3">
      <c r="C806" s="25"/>
      <c r="D806" s="12"/>
      <c r="E806" s="14"/>
      <c r="H806" s="16"/>
      <c r="I806" s="11"/>
      <c r="J806" s="39"/>
      <c r="K806" s="39"/>
      <c r="L806" s="39"/>
      <c r="M806" s="39"/>
      <c r="N806" s="42"/>
      <c r="O806" s="8"/>
      <c r="P806" s="9"/>
      <c r="Q806" s="9"/>
      <c r="R806" s="8"/>
      <c r="S806" s="9"/>
      <c r="T806" s="9"/>
      <c r="U806" s="8"/>
      <c r="V806" s="9"/>
      <c r="W806" s="9"/>
      <c r="X806" s="9"/>
      <c r="Y806" s="8"/>
      <c r="Z806" s="9"/>
      <c r="AA806" s="8"/>
      <c r="AC806" s="8"/>
      <c r="AO806" s="8"/>
      <c r="AQ806" s="31"/>
      <c r="AT806" s="31"/>
      <c r="AU806" s="21"/>
      <c r="AV806" s="23"/>
      <c r="BI806" s="18"/>
      <c r="BK806" s="54"/>
      <c r="BM806" s="18"/>
      <c r="BO806" s="18"/>
      <c r="BQ806" s="18"/>
      <c r="BR806" s="18"/>
      <c r="BY806" s="18"/>
      <c r="CB806" s="18"/>
      <c r="CG806" s="18"/>
      <c r="CK806" s="18"/>
      <c r="CM806" s="18"/>
      <c r="CN806" s="18"/>
      <c r="CQ806" s="18"/>
      <c r="CS806" s="18"/>
      <c r="DD806" s="18"/>
    </row>
    <row r="807" spans="3:108" x14ac:dyDescent="0.3">
      <c r="C807" s="25"/>
      <c r="D807" s="12"/>
      <c r="E807" s="14"/>
      <c r="H807" s="16"/>
      <c r="I807" s="11"/>
      <c r="J807" s="39"/>
      <c r="K807" s="39"/>
      <c r="L807" s="39"/>
      <c r="M807" s="39"/>
      <c r="N807" s="42"/>
      <c r="O807" s="8"/>
      <c r="P807" s="9"/>
      <c r="Q807" s="9"/>
      <c r="R807" s="8"/>
      <c r="S807" s="9"/>
      <c r="T807" s="9"/>
      <c r="U807" s="8"/>
      <c r="V807" s="9"/>
      <c r="W807" s="9"/>
      <c r="X807" s="9"/>
      <c r="Y807" s="8"/>
      <c r="Z807" s="9"/>
      <c r="AA807" s="8"/>
      <c r="AC807" s="8"/>
      <c r="AO807" s="8"/>
      <c r="AQ807" s="31"/>
      <c r="AT807" s="31"/>
      <c r="AU807" s="21"/>
      <c r="AV807" s="23"/>
      <c r="BI807" s="18"/>
      <c r="BK807" s="54"/>
      <c r="BM807" s="18"/>
      <c r="BO807" s="18"/>
      <c r="BQ807" s="18"/>
      <c r="BR807" s="18"/>
      <c r="BY807" s="18"/>
      <c r="CB807" s="18"/>
      <c r="CG807" s="18"/>
      <c r="CK807" s="18"/>
      <c r="CM807" s="18"/>
      <c r="CN807" s="18"/>
      <c r="CQ807" s="18"/>
      <c r="CS807" s="18"/>
      <c r="DD807" s="18"/>
    </row>
    <row r="808" spans="3:108" x14ac:dyDescent="0.3">
      <c r="C808" s="25"/>
      <c r="D808" s="12"/>
      <c r="E808" s="14"/>
      <c r="H808" s="16"/>
      <c r="I808" s="11"/>
      <c r="J808" s="39"/>
      <c r="K808" s="39"/>
      <c r="L808" s="39"/>
      <c r="M808" s="39"/>
      <c r="N808" s="42"/>
      <c r="O808" s="8"/>
      <c r="P808" s="9"/>
      <c r="Q808" s="9"/>
      <c r="R808" s="8"/>
      <c r="S808" s="9"/>
      <c r="T808" s="9"/>
      <c r="U808" s="8"/>
      <c r="V808" s="9"/>
      <c r="W808" s="9"/>
      <c r="X808" s="9"/>
      <c r="Y808" s="8"/>
      <c r="Z808" s="9"/>
      <c r="AA808" s="8"/>
      <c r="AC808" s="8"/>
      <c r="AO808" s="8"/>
      <c r="AQ808" s="31"/>
      <c r="AT808" s="31"/>
      <c r="AU808" s="21"/>
      <c r="AV808" s="23"/>
      <c r="BI808" s="18"/>
      <c r="BK808" s="54"/>
      <c r="BM808" s="18"/>
      <c r="BO808" s="18"/>
      <c r="BQ808" s="18"/>
      <c r="BR808" s="18"/>
      <c r="BY808" s="18"/>
      <c r="CB808" s="18"/>
      <c r="CG808" s="18"/>
      <c r="CK808" s="18"/>
      <c r="CM808" s="18"/>
      <c r="CN808" s="18"/>
      <c r="CQ808" s="18"/>
      <c r="CS808" s="18"/>
      <c r="DD808" s="18"/>
    </row>
    <row r="809" spans="3:108" x14ac:dyDescent="0.3">
      <c r="C809" s="25"/>
      <c r="D809" s="12"/>
      <c r="E809" s="14"/>
      <c r="H809" s="16"/>
      <c r="I809" s="11"/>
      <c r="J809" s="39"/>
      <c r="K809" s="39"/>
      <c r="L809" s="39"/>
      <c r="M809" s="39"/>
      <c r="N809" s="42"/>
      <c r="O809" s="8"/>
      <c r="P809" s="9"/>
      <c r="Q809" s="9"/>
      <c r="R809" s="8"/>
      <c r="S809" s="9"/>
      <c r="T809" s="9"/>
      <c r="U809" s="8"/>
      <c r="V809" s="9"/>
      <c r="W809" s="9"/>
      <c r="X809" s="9"/>
      <c r="Y809" s="8"/>
      <c r="Z809" s="9"/>
      <c r="AA809" s="8"/>
      <c r="AC809" s="8"/>
      <c r="AO809" s="8"/>
      <c r="AQ809" s="31"/>
      <c r="AT809" s="31"/>
      <c r="AU809" s="21"/>
      <c r="AV809" s="23"/>
      <c r="BI809" s="18"/>
      <c r="BK809" s="54"/>
      <c r="BM809" s="18"/>
      <c r="BO809" s="18"/>
      <c r="BQ809" s="18"/>
      <c r="BR809" s="18"/>
      <c r="BY809" s="18"/>
      <c r="CB809" s="18"/>
      <c r="CG809" s="18"/>
      <c r="CK809" s="18"/>
      <c r="CM809" s="18"/>
      <c r="CN809" s="18"/>
      <c r="CQ809" s="18"/>
      <c r="CS809" s="18"/>
      <c r="DD809" s="18"/>
    </row>
    <row r="810" spans="3:108" x14ac:dyDescent="0.3">
      <c r="C810" s="25"/>
      <c r="D810" s="12"/>
      <c r="E810" s="14"/>
      <c r="H810" s="16"/>
      <c r="I810" s="11"/>
      <c r="J810" s="39"/>
      <c r="K810" s="39"/>
      <c r="L810" s="39"/>
      <c r="M810" s="39"/>
      <c r="N810" s="42"/>
      <c r="O810" s="8"/>
      <c r="P810" s="9"/>
      <c r="Q810" s="9"/>
      <c r="R810" s="8"/>
      <c r="S810" s="9"/>
      <c r="T810" s="9"/>
      <c r="U810" s="8"/>
      <c r="V810" s="9"/>
      <c r="W810" s="9"/>
      <c r="X810" s="9"/>
      <c r="Y810" s="8"/>
      <c r="Z810" s="9"/>
      <c r="AA810" s="8"/>
      <c r="AC810" s="8"/>
      <c r="AO810" s="8"/>
      <c r="AQ810" s="31"/>
      <c r="AT810" s="31"/>
      <c r="AU810" s="21"/>
      <c r="AV810" s="23"/>
      <c r="BI810" s="18"/>
      <c r="BK810" s="54"/>
      <c r="BM810" s="18"/>
      <c r="BO810" s="18"/>
      <c r="BQ810" s="18"/>
      <c r="BR810" s="18"/>
      <c r="BY810" s="18"/>
      <c r="CB810" s="18"/>
      <c r="CG810" s="18"/>
      <c r="CK810" s="18"/>
      <c r="CM810" s="18"/>
      <c r="CN810" s="18"/>
      <c r="CQ810" s="18"/>
      <c r="CS810" s="18"/>
      <c r="DD810" s="18"/>
    </row>
    <row r="811" spans="3:108" x14ac:dyDescent="0.3">
      <c r="C811" s="25"/>
      <c r="D811" s="12"/>
      <c r="E811" s="14"/>
      <c r="H811" s="16"/>
      <c r="I811" s="11"/>
      <c r="J811" s="39"/>
      <c r="K811" s="39"/>
      <c r="L811" s="39"/>
      <c r="M811" s="39"/>
      <c r="N811" s="42"/>
      <c r="O811" s="8"/>
      <c r="P811" s="9"/>
      <c r="Q811" s="9"/>
      <c r="R811" s="8"/>
      <c r="S811" s="9"/>
      <c r="T811" s="9"/>
      <c r="U811" s="8"/>
      <c r="V811" s="9"/>
      <c r="W811" s="9"/>
      <c r="X811" s="9"/>
      <c r="Y811" s="8"/>
      <c r="Z811" s="9"/>
      <c r="AA811" s="8"/>
      <c r="AC811" s="8"/>
      <c r="AO811" s="8"/>
      <c r="AQ811" s="31"/>
      <c r="AT811" s="31"/>
      <c r="AU811" s="21"/>
      <c r="AV811" s="23"/>
      <c r="BI811" s="18"/>
      <c r="BK811" s="54"/>
      <c r="BM811" s="18"/>
      <c r="BO811" s="18"/>
      <c r="BQ811" s="18"/>
      <c r="BR811" s="18"/>
      <c r="BY811" s="18"/>
      <c r="CB811" s="18"/>
      <c r="CG811" s="18"/>
      <c r="CK811" s="18"/>
      <c r="CM811" s="18"/>
      <c r="CN811" s="18"/>
      <c r="CQ811" s="18"/>
      <c r="CS811" s="18"/>
      <c r="DD811" s="18"/>
    </row>
    <row r="812" spans="3:108" x14ac:dyDescent="0.3">
      <c r="C812" s="25"/>
      <c r="D812" s="12"/>
      <c r="E812" s="14"/>
      <c r="H812" s="16"/>
      <c r="I812" s="11"/>
      <c r="J812" s="39"/>
      <c r="K812" s="39"/>
      <c r="L812" s="39"/>
      <c r="M812" s="39"/>
      <c r="N812" s="42"/>
      <c r="O812" s="8"/>
      <c r="P812" s="9"/>
      <c r="Q812" s="9"/>
      <c r="R812" s="8"/>
      <c r="S812" s="9"/>
      <c r="T812" s="9"/>
      <c r="U812" s="8"/>
      <c r="V812" s="9"/>
      <c r="W812" s="9"/>
      <c r="X812" s="9"/>
      <c r="Y812" s="8"/>
      <c r="Z812" s="9"/>
      <c r="AA812" s="8"/>
      <c r="AC812" s="8"/>
      <c r="AO812" s="8"/>
      <c r="AQ812" s="31"/>
      <c r="AT812" s="31"/>
      <c r="AU812" s="21"/>
      <c r="AV812" s="23"/>
      <c r="BI812" s="18"/>
      <c r="BK812" s="54"/>
      <c r="BM812" s="18"/>
      <c r="BO812" s="18"/>
      <c r="BQ812" s="18"/>
      <c r="BR812" s="18"/>
      <c r="BY812" s="18"/>
      <c r="CB812" s="18"/>
      <c r="CG812" s="18"/>
      <c r="CK812" s="18"/>
      <c r="CM812" s="18"/>
      <c r="CN812" s="18"/>
      <c r="CQ812" s="18"/>
      <c r="CS812" s="18"/>
      <c r="DD812" s="18"/>
    </row>
    <row r="813" spans="3:108" x14ac:dyDescent="0.3">
      <c r="C813" s="25"/>
      <c r="D813" s="12"/>
      <c r="E813" s="14"/>
      <c r="H813" s="16"/>
      <c r="I813" s="11"/>
      <c r="J813" s="39"/>
      <c r="K813" s="39"/>
      <c r="L813" s="39"/>
      <c r="M813" s="39"/>
      <c r="N813" s="42"/>
      <c r="O813" s="8"/>
      <c r="P813" s="9"/>
      <c r="Q813" s="9"/>
      <c r="R813" s="8"/>
      <c r="S813" s="9"/>
      <c r="T813" s="9"/>
      <c r="U813" s="8"/>
      <c r="V813" s="9"/>
      <c r="W813" s="9"/>
      <c r="X813" s="9"/>
      <c r="Y813" s="8"/>
      <c r="Z813" s="9"/>
      <c r="AA813" s="8"/>
      <c r="AC813" s="8"/>
      <c r="AO813" s="8"/>
      <c r="AQ813" s="31"/>
      <c r="AT813" s="31"/>
      <c r="AU813" s="21"/>
      <c r="AV813" s="23"/>
      <c r="BI813" s="18"/>
      <c r="BK813" s="54"/>
      <c r="BM813" s="18"/>
      <c r="BO813" s="18"/>
      <c r="BQ813" s="18"/>
      <c r="BR813" s="18"/>
      <c r="BY813" s="18"/>
      <c r="CB813" s="18"/>
      <c r="CG813" s="18"/>
      <c r="CK813" s="18"/>
      <c r="CM813" s="18"/>
      <c r="CN813" s="18"/>
      <c r="CQ813" s="18"/>
      <c r="CS813" s="18"/>
      <c r="DD813" s="18"/>
    </row>
    <row r="814" spans="3:108" x14ac:dyDescent="0.3">
      <c r="C814" s="25"/>
      <c r="D814" s="12"/>
      <c r="E814" s="14"/>
      <c r="H814" s="16"/>
      <c r="I814" s="11"/>
      <c r="J814" s="39"/>
      <c r="K814" s="39"/>
      <c r="L814" s="39"/>
      <c r="M814" s="39"/>
      <c r="N814" s="42"/>
      <c r="O814" s="8"/>
      <c r="P814" s="9"/>
      <c r="Q814" s="9"/>
      <c r="R814" s="8"/>
      <c r="S814" s="9"/>
      <c r="T814" s="9"/>
      <c r="U814" s="8"/>
      <c r="V814" s="9"/>
      <c r="W814" s="9"/>
      <c r="X814" s="9"/>
      <c r="Y814" s="8"/>
      <c r="Z814" s="9"/>
      <c r="AA814" s="8"/>
      <c r="AC814" s="8"/>
      <c r="AO814" s="8"/>
      <c r="AQ814" s="31"/>
      <c r="AT814" s="31"/>
      <c r="AU814" s="21"/>
      <c r="AV814" s="23"/>
      <c r="BI814" s="18"/>
      <c r="BK814" s="54"/>
      <c r="BM814" s="18"/>
      <c r="BO814" s="18"/>
      <c r="BQ814" s="18"/>
      <c r="BR814" s="18"/>
      <c r="BY814" s="18"/>
      <c r="CB814" s="18"/>
      <c r="CG814" s="18"/>
      <c r="CK814" s="18"/>
      <c r="CM814" s="18"/>
      <c r="CN814" s="18"/>
      <c r="CQ814" s="18"/>
      <c r="CS814" s="18"/>
      <c r="DD814" s="18"/>
    </row>
    <row r="815" spans="3:108" x14ac:dyDescent="0.3">
      <c r="C815" s="25"/>
      <c r="D815" s="12"/>
      <c r="E815" s="14"/>
      <c r="H815" s="16"/>
      <c r="I815" s="11"/>
      <c r="J815" s="39"/>
      <c r="K815" s="39"/>
      <c r="L815" s="39"/>
      <c r="M815" s="39"/>
      <c r="N815" s="42"/>
      <c r="O815" s="8"/>
      <c r="P815" s="9"/>
      <c r="Q815" s="9"/>
      <c r="R815" s="8"/>
      <c r="S815" s="9"/>
      <c r="T815" s="9"/>
      <c r="U815" s="8"/>
      <c r="V815" s="9"/>
      <c r="W815" s="9"/>
      <c r="X815" s="9"/>
      <c r="Y815" s="8"/>
      <c r="Z815" s="9"/>
      <c r="AA815" s="8"/>
      <c r="AC815" s="8"/>
      <c r="AO815" s="8"/>
      <c r="AQ815" s="31"/>
      <c r="AT815" s="31"/>
      <c r="AU815" s="21"/>
      <c r="AV815" s="23"/>
      <c r="BI815" s="18"/>
      <c r="BK815" s="54"/>
      <c r="BM815" s="18"/>
      <c r="BO815" s="18"/>
      <c r="BQ815" s="18"/>
      <c r="BR815" s="18"/>
      <c r="BY815" s="18"/>
      <c r="CB815" s="18"/>
      <c r="CG815" s="18"/>
      <c r="CK815" s="18"/>
      <c r="CM815" s="18"/>
      <c r="CN815" s="18"/>
      <c r="CQ815" s="18"/>
      <c r="CS815" s="18"/>
      <c r="DD815" s="18"/>
    </row>
    <row r="816" spans="3:108" x14ac:dyDescent="0.3">
      <c r="C816" s="25"/>
      <c r="D816" s="12"/>
      <c r="E816" s="14"/>
      <c r="H816" s="16"/>
      <c r="I816" s="11"/>
      <c r="J816" s="39"/>
      <c r="K816" s="39"/>
      <c r="L816" s="39"/>
      <c r="M816" s="39"/>
      <c r="N816" s="42"/>
      <c r="O816" s="8"/>
      <c r="P816" s="9"/>
      <c r="Q816" s="9"/>
      <c r="R816" s="8"/>
      <c r="S816" s="9"/>
      <c r="T816" s="9"/>
      <c r="U816" s="8"/>
      <c r="V816" s="9"/>
      <c r="W816" s="9"/>
      <c r="X816" s="9"/>
      <c r="Y816" s="8"/>
      <c r="Z816" s="9"/>
      <c r="AA816" s="8"/>
      <c r="AC816" s="8"/>
      <c r="AO816" s="8"/>
      <c r="AQ816" s="31"/>
      <c r="AT816" s="31"/>
      <c r="AU816" s="21"/>
      <c r="AV816" s="23"/>
      <c r="BI816" s="18"/>
      <c r="BK816" s="54"/>
      <c r="BM816" s="18"/>
      <c r="BO816" s="18"/>
      <c r="BQ816" s="18"/>
      <c r="BR816" s="18"/>
      <c r="BY816" s="18"/>
      <c r="CB816" s="18"/>
      <c r="CG816" s="18"/>
      <c r="CK816" s="18"/>
      <c r="CM816" s="18"/>
      <c r="CN816" s="18"/>
      <c r="CQ816" s="18"/>
      <c r="CS816" s="18"/>
      <c r="DD816" s="18"/>
    </row>
    <row r="817" spans="3:108" x14ac:dyDescent="0.3">
      <c r="C817" s="25"/>
      <c r="D817" s="12"/>
      <c r="E817" s="14"/>
      <c r="H817" s="16"/>
      <c r="I817" s="11"/>
      <c r="J817" s="39"/>
      <c r="K817" s="39"/>
      <c r="L817" s="39"/>
      <c r="M817" s="39"/>
      <c r="N817" s="42"/>
      <c r="O817" s="8"/>
      <c r="P817" s="9"/>
      <c r="Q817" s="9"/>
      <c r="R817" s="8"/>
      <c r="S817" s="9"/>
      <c r="T817" s="9"/>
      <c r="U817" s="8"/>
      <c r="V817" s="9"/>
      <c r="W817" s="9"/>
      <c r="X817" s="9"/>
      <c r="Y817" s="8"/>
      <c r="Z817" s="9"/>
      <c r="AA817" s="8"/>
      <c r="AC817" s="8"/>
      <c r="AO817" s="8"/>
      <c r="AQ817" s="31"/>
      <c r="AT817" s="31"/>
      <c r="AU817" s="21"/>
      <c r="AV817" s="23"/>
      <c r="BI817" s="18"/>
      <c r="BK817" s="54"/>
      <c r="BM817" s="18"/>
      <c r="BO817" s="18"/>
      <c r="BQ817" s="18"/>
      <c r="BR817" s="18"/>
      <c r="BY817" s="18"/>
      <c r="CB817" s="18"/>
      <c r="CG817" s="18"/>
      <c r="CK817" s="18"/>
      <c r="CM817" s="18"/>
      <c r="CN817" s="18"/>
      <c r="CQ817" s="18"/>
      <c r="CS817" s="18"/>
      <c r="DD817" s="18"/>
    </row>
    <row r="818" spans="3:108" x14ac:dyDescent="0.3">
      <c r="C818" s="25"/>
      <c r="D818" s="12"/>
      <c r="E818" s="14"/>
      <c r="H818" s="16"/>
      <c r="I818" s="11"/>
      <c r="J818" s="39"/>
      <c r="K818" s="39"/>
      <c r="L818" s="39"/>
      <c r="M818" s="39"/>
      <c r="N818" s="42"/>
      <c r="O818" s="8"/>
      <c r="P818" s="9"/>
      <c r="Q818" s="9"/>
      <c r="R818" s="8"/>
      <c r="S818" s="9"/>
      <c r="T818" s="9"/>
      <c r="U818" s="8"/>
      <c r="V818" s="9"/>
      <c r="W818" s="9"/>
      <c r="X818" s="9"/>
      <c r="Y818" s="8"/>
      <c r="Z818" s="9"/>
      <c r="AA818" s="8"/>
      <c r="AC818" s="8"/>
      <c r="AO818" s="8"/>
      <c r="AQ818" s="31"/>
      <c r="AT818" s="31"/>
      <c r="AU818" s="21"/>
      <c r="AV818" s="23"/>
      <c r="BI818" s="18"/>
      <c r="BK818" s="54"/>
      <c r="BM818" s="18"/>
      <c r="BO818" s="18"/>
      <c r="BQ818" s="18"/>
      <c r="BR818" s="18"/>
      <c r="BY818" s="18"/>
      <c r="CB818" s="18"/>
      <c r="CG818" s="18"/>
      <c r="CK818" s="18"/>
      <c r="CM818" s="18"/>
      <c r="CN818" s="18"/>
      <c r="CQ818" s="18"/>
      <c r="CS818" s="18"/>
      <c r="DD818" s="18"/>
    </row>
    <row r="819" spans="3:108" x14ac:dyDescent="0.3">
      <c r="C819" s="25"/>
      <c r="D819" s="12"/>
      <c r="E819" s="14"/>
      <c r="H819" s="16"/>
      <c r="I819" s="11"/>
      <c r="J819" s="39"/>
      <c r="K819" s="39"/>
      <c r="L819" s="39"/>
      <c r="M819" s="39"/>
      <c r="N819" s="42"/>
      <c r="O819" s="8"/>
      <c r="P819" s="9"/>
      <c r="Q819" s="9"/>
      <c r="R819" s="8"/>
      <c r="S819" s="9"/>
      <c r="T819" s="9"/>
      <c r="U819" s="8"/>
      <c r="V819" s="9"/>
      <c r="W819" s="9"/>
      <c r="X819" s="9"/>
      <c r="Y819" s="8"/>
      <c r="Z819" s="9"/>
      <c r="AA819" s="8"/>
      <c r="AC819" s="8"/>
      <c r="AO819" s="8"/>
      <c r="AQ819" s="31"/>
      <c r="AT819" s="31"/>
      <c r="AU819" s="21"/>
      <c r="AV819" s="23"/>
      <c r="BI819" s="18"/>
      <c r="BK819" s="54"/>
      <c r="BM819" s="18"/>
      <c r="BO819" s="18"/>
      <c r="BQ819" s="18"/>
      <c r="BR819" s="18"/>
      <c r="BY819" s="18"/>
      <c r="CB819" s="18"/>
      <c r="CG819" s="18"/>
      <c r="CK819" s="18"/>
      <c r="CM819" s="18"/>
      <c r="CN819" s="18"/>
      <c r="CQ819" s="18"/>
      <c r="CS819" s="18"/>
      <c r="DD819" s="18"/>
    </row>
    <row r="820" spans="3:108" x14ac:dyDescent="0.3">
      <c r="C820" s="25"/>
      <c r="D820" s="12"/>
      <c r="E820" s="14"/>
      <c r="H820" s="16"/>
      <c r="I820" s="11"/>
      <c r="J820" s="39"/>
      <c r="K820" s="39"/>
      <c r="L820" s="39"/>
      <c r="M820" s="39"/>
      <c r="N820" s="42"/>
      <c r="O820" s="8"/>
      <c r="P820" s="9"/>
      <c r="Q820" s="9"/>
      <c r="R820" s="8"/>
      <c r="S820" s="9"/>
      <c r="T820" s="9"/>
      <c r="U820" s="8"/>
      <c r="V820" s="9"/>
      <c r="W820" s="9"/>
      <c r="X820" s="9"/>
      <c r="Y820" s="8"/>
      <c r="Z820" s="9"/>
      <c r="AA820" s="8"/>
      <c r="AC820" s="8"/>
      <c r="AO820" s="8"/>
      <c r="AQ820" s="31"/>
      <c r="AT820" s="31"/>
      <c r="AU820" s="21"/>
      <c r="AV820" s="23"/>
      <c r="BI820" s="18"/>
      <c r="BK820" s="54"/>
      <c r="BM820" s="18"/>
      <c r="BO820" s="18"/>
      <c r="BQ820" s="18"/>
      <c r="BR820" s="18"/>
      <c r="BY820" s="18"/>
      <c r="CB820" s="18"/>
      <c r="CG820" s="18"/>
      <c r="CK820" s="18"/>
      <c r="CM820" s="18"/>
      <c r="CN820" s="18"/>
      <c r="CQ820" s="18"/>
      <c r="CS820" s="18"/>
      <c r="DD820" s="18"/>
    </row>
    <row r="821" spans="3:108" x14ac:dyDescent="0.3">
      <c r="C821" s="25"/>
      <c r="D821" s="12"/>
      <c r="E821" s="14"/>
      <c r="H821" s="16"/>
      <c r="I821" s="11"/>
      <c r="J821" s="39"/>
      <c r="K821" s="39"/>
      <c r="L821" s="39"/>
      <c r="M821" s="39"/>
      <c r="N821" s="42"/>
      <c r="O821" s="8"/>
      <c r="P821" s="9"/>
      <c r="Q821" s="9"/>
      <c r="R821" s="8"/>
      <c r="S821" s="9"/>
      <c r="T821" s="9"/>
      <c r="U821" s="8"/>
      <c r="V821" s="9"/>
      <c r="W821" s="9"/>
      <c r="X821" s="9"/>
      <c r="Y821" s="8"/>
      <c r="Z821" s="9"/>
      <c r="AA821" s="8"/>
      <c r="AC821" s="8"/>
      <c r="AO821" s="8"/>
      <c r="AQ821" s="31"/>
      <c r="AT821" s="31"/>
      <c r="AU821" s="21"/>
      <c r="AV821" s="23"/>
      <c r="BI821" s="18"/>
      <c r="BK821" s="54"/>
      <c r="BM821" s="18"/>
      <c r="BO821" s="18"/>
      <c r="BQ821" s="18"/>
      <c r="BR821" s="18"/>
      <c r="BY821" s="18"/>
      <c r="CB821" s="18"/>
      <c r="CG821" s="18"/>
      <c r="CK821" s="18"/>
      <c r="CM821" s="18"/>
      <c r="CN821" s="18"/>
      <c r="CQ821" s="18"/>
      <c r="CS821" s="18"/>
      <c r="DD821" s="18"/>
    </row>
    <row r="822" spans="3:108" x14ac:dyDescent="0.3">
      <c r="C822" s="25"/>
      <c r="D822" s="12"/>
      <c r="E822" s="14"/>
      <c r="H822" s="16"/>
      <c r="I822" s="11"/>
      <c r="J822" s="39"/>
      <c r="K822" s="39"/>
      <c r="L822" s="39"/>
      <c r="M822" s="39"/>
      <c r="N822" s="42"/>
      <c r="O822" s="8"/>
      <c r="P822" s="9"/>
      <c r="Q822" s="9"/>
      <c r="R822" s="8"/>
      <c r="S822" s="9"/>
      <c r="T822" s="9"/>
      <c r="U822" s="8"/>
      <c r="V822" s="9"/>
      <c r="W822" s="9"/>
      <c r="X822" s="9"/>
      <c r="Y822" s="8"/>
      <c r="Z822" s="9"/>
      <c r="AA822" s="8"/>
      <c r="AC822" s="8"/>
      <c r="AO822" s="8"/>
      <c r="AQ822" s="31"/>
      <c r="AT822" s="31"/>
      <c r="AU822" s="21"/>
      <c r="AV822" s="23"/>
      <c r="BI822" s="18"/>
      <c r="BK822" s="54"/>
      <c r="BM822" s="18"/>
      <c r="BO822" s="18"/>
      <c r="BQ822" s="18"/>
      <c r="BR822" s="18"/>
      <c r="BY822" s="18"/>
      <c r="CB822" s="18"/>
      <c r="CG822" s="18"/>
      <c r="CK822" s="18"/>
      <c r="CM822" s="18"/>
      <c r="CN822" s="18"/>
      <c r="CQ822" s="18"/>
      <c r="CS822" s="18"/>
      <c r="DD822" s="18"/>
    </row>
    <row r="823" spans="3:108" x14ac:dyDescent="0.3">
      <c r="C823" s="25"/>
      <c r="D823" s="12"/>
      <c r="E823" s="14"/>
      <c r="H823" s="16"/>
      <c r="I823" s="11"/>
      <c r="J823" s="39"/>
      <c r="K823" s="39"/>
      <c r="L823" s="39"/>
      <c r="M823" s="39"/>
      <c r="N823" s="42"/>
      <c r="O823" s="8"/>
      <c r="P823" s="9"/>
      <c r="Q823" s="9"/>
      <c r="R823" s="8"/>
      <c r="S823" s="9"/>
      <c r="T823" s="9"/>
      <c r="U823" s="8"/>
      <c r="V823" s="9"/>
      <c r="W823" s="9"/>
      <c r="X823" s="9"/>
      <c r="Y823" s="8"/>
      <c r="Z823" s="9"/>
      <c r="AA823" s="8"/>
      <c r="AC823" s="8"/>
      <c r="AO823" s="8"/>
      <c r="AQ823" s="31"/>
      <c r="AT823" s="31"/>
      <c r="AU823" s="21"/>
      <c r="AV823" s="23"/>
      <c r="BI823" s="18"/>
      <c r="BK823" s="54"/>
      <c r="BM823" s="18"/>
      <c r="BO823" s="18"/>
      <c r="BQ823" s="18"/>
      <c r="BR823" s="18"/>
      <c r="BY823" s="18"/>
      <c r="CB823" s="18"/>
      <c r="CG823" s="18"/>
      <c r="CK823" s="18"/>
      <c r="CM823" s="18"/>
      <c r="CN823" s="18"/>
      <c r="CQ823" s="18"/>
      <c r="CS823" s="18"/>
      <c r="DD823" s="18"/>
    </row>
    <row r="824" spans="3:108" x14ac:dyDescent="0.3">
      <c r="C824" s="25"/>
      <c r="D824" s="12"/>
      <c r="E824" s="14"/>
      <c r="H824" s="16"/>
      <c r="I824" s="11"/>
      <c r="J824" s="39"/>
      <c r="K824" s="39"/>
      <c r="L824" s="39"/>
      <c r="M824" s="39"/>
      <c r="N824" s="42"/>
      <c r="O824" s="8"/>
      <c r="P824" s="9"/>
      <c r="Q824" s="9"/>
      <c r="R824" s="8"/>
      <c r="S824" s="9"/>
      <c r="T824" s="9"/>
      <c r="U824" s="8"/>
      <c r="V824" s="9"/>
      <c r="W824" s="9"/>
      <c r="X824" s="9"/>
      <c r="Y824" s="8"/>
      <c r="Z824" s="9"/>
      <c r="AA824" s="8"/>
      <c r="AC824" s="8"/>
      <c r="AO824" s="8"/>
      <c r="AQ824" s="31"/>
      <c r="AT824" s="31"/>
      <c r="AU824" s="21"/>
      <c r="AV824" s="23"/>
      <c r="BI824" s="18"/>
      <c r="BK824" s="54"/>
      <c r="BM824" s="18"/>
      <c r="BO824" s="18"/>
      <c r="BQ824" s="18"/>
      <c r="BR824" s="18"/>
      <c r="BY824" s="18"/>
      <c r="CB824" s="18"/>
      <c r="CG824" s="18"/>
      <c r="CK824" s="18"/>
      <c r="CM824" s="18"/>
      <c r="CN824" s="18"/>
      <c r="CQ824" s="18"/>
      <c r="CS824" s="18"/>
      <c r="DD824" s="18"/>
    </row>
    <row r="825" spans="3:108" x14ac:dyDescent="0.3">
      <c r="C825" s="25"/>
      <c r="D825" s="12"/>
      <c r="E825" s="14"/>
      <c r="H825" s="16"/>
      <c r="I825" s="11"/>
      <c r="J825" s="39"/>
      <c r="K825" s="39"/>
      <c r="L825" s="39"/>
      <c r="M825" s="39"/>
      <c r="N825" s="42"/>
      <c r="O825" s="8"/>
      <c r="P825" s="9"/>
      <c r="Q825" s="9"/>
      <c r="R825" s="8"/>
      <c r="S825" s="9"/>
      <c r="T825" s="9"/>
      <c r="U825" s="8"/>
      <c r="V825" s="9"/>
      <c r="W825" s="9"/>
      <c r="X825" s="9"/>
      <c r="Y825" s="8"/>
      <c r="Z825" s="9"/>
      <c r="AA825" s="8"/>
      <c r="AC825" s="8"/>
      <c r="AO825" s="8"/>
      <c r="AQ825" s="31"/>
      <c r="AT825" s="31"/>
      <c r="AU825" s="21"/>
      <c r="AV825" s="23"/>
      <c r="BI825" s="18"/>
      <c r="BK825" s="54"/>
      <c r="BM825" s="18"/>
      <c r="BO825" s="18"/>
      <c r="BQ825" s="18"/>
      <c r="BR825" s="18"/>
      <c r="BY825" s="18"/>
      <c r="CB825" s="18"/>
      <c r="CG825" s="18"/>
      <c r="CK825" s="18"/>
      <c r="CM825" s="18"/>
      <c r="CN825" s="18"/>
      <c r="CQ825" s="18"/>
      <c r="CS825" s="18"/>
      <c r="DD825" s="18"/>
    </row>
    <row r="826" spans="3:108" x14ac:dyDescent="0.3">
      <c r="C826" s="25"/>
      <c r="D826" s="12"/>
      <c r="E826" s="14"/>
      <c r="H826" s="16"/>
      <c r="I826" s="11"/>
      <c r="J826" s="39"/>
      <c r="K826" s="39"/>
      <c r="L826" s="39"/>
      <c r="M826" s="39"/>
      <c r="N826" s="42"/>
      <c r="O826" s="8"/>
      <c r="P826" s="9"/>
      <c r="Q826" s="9"/>
      <c r="R826" s="8"/>
      <c r="S826" s="9"/>
      <c r="T826" s="9"/>
      <c r="U826" s="8"/>
      <c r="V826" s="9"/>
      <c r="W826" s="9"/>
      <c r="X826" s="9"/>
      <c r="Y826" s="8"/>
      <c r="Z826" s="9"/>
      <c r="AA826" s="8"/>
      <c r="AC826" s="8"/>
      <c r="AO826" s="8"/>
      <c r="AQ826" s="31"/>
      <c r="AT826" s="31"/>
      <c r="AU826" s="21"/>
      <c r="AV826" s="23"/>
      <c r="BI826" s="18"/>
      <c r="BK826" s="54"/>
      <c r="BM826" s="18"/>
      <c r="BO826" s="18"/>
      <c r="BQ826" s="18"/>
      <c r="BR826" s="18"/>
      <c r="BY826" s="18"/>
      <c r="CB826" s="18"/>
      <c r="CG826" s="18"/>
      <c r="CK826" s="18"/>
      <c r="CM826" s="18"/>
      <c r="CN826" s="18"/>
      <c r="CQ826" s="18"/>
      <c r="CS826" s="18"/>
      <c r="DD826" s="18"/>
    </row>
    <row r="827" spans="3:108" x14ac:dyDescent="0.3">
      <c r="C827" s="25"/>
      <c r="D827" s="12"/>
      <c r="E827" s="14"/>
      <c r="H827" s="16"/>
      <c r="I827" s="11"/>
      <c r="J827" s="39"/>
      <c r="K827" s="39"/>
      <c r="L827" s="39"/>
      <c r="M827" s="39"/>
      <c r="N827" s="42"/>
      <c r="O827" s="8"/>
      <c r="P827" s="9"/>
      <c r="Q827" s="9"/>
      <c r="R827" s="8"/>
      <c r="S827" s="9"/>
      <c r="T827" s="9"/>
      <c r="U827" s="8"/>
      <c r="V827" s="9"/>
      <c r="W827" s="9"/>
      <c r="X827" s="9"/>
      <c r="Y827" s="8"/>
      <c r="Z827" s="9"/>
      <c r="AA827" s="8"/>
      <c r="AC827" s="8"/>
      <c r="AO827" s="8"/>
      <c r="AQ827" s="31"/>
      <c r="AT827" s="31"/>
      <c r="AU827" s="21"/>
      <c r="AV827" s="23"/>
      <c r="BI827" s="18"/>
      <c r="BK827" s="54"/>
      <c r="BM827" s="18"/>
      <c r="BO827" s="18"/>
      <c r="BQ827" s="18"/>
      <c r="BR827" s="18"/>
      <c r="BY827" s="18"/>
      <c r="CB827" s="18"/>
      <c r="CG827" s="18"/>
      <c r="CK827" s="18"/>
      <c r="CM827" s="18"/>
      <c r="CN827" s="18"/>
      <c r="CQ827" s="18"/>
      <c r="CS827" s="18"/>
      <c r="DD827" s="18"/>
    </row>
    <row r="828" spans="3:108" x14ac:dyDescent="0.3">
      <c r="C828" s="25"/>
      <c r="D828" s="12"/>
      <c r="E828" s="14"/>
      <c r="H828" s="16"/>
      <c r="I828" s="11"/>
      <c r="J828" s="39"/>
      <c r="K828" s="39"/>
      <c r="L828" s="39"/>
      <c r="M828" s="39"/>
      <c r="N828" s="42"/>
      <c r="O828" s="8"/>
      <c r="P828" s="9"/>
      <c r="Q828" s="9"/>
      <c r="R828" s="8"/>
      <c r="S828" s="9"/>
      <c r="T828" s="9"/>
      <c r="U828" s="8"/>
      <c r="V828" s="9"/>
      <c r="W828" s="9"/>
      <c r="X828" s="9"/>
      <c r="Y828" s="8"/>
      <c r="Z828" s="9"/>
      <c r="AA828" s="8"/>
      <c r="AC828" s="8"/>
      <c r="AO828" s="8"/>
      <c r="AQ828" s="31"/>
      <c r="AT828" s="31"/>
      <c r="AU828" s="21"/>
      <c r="AV828" s="23"/>
      <c r="BI828" s="18"/>
      <c r="BK828" s="54"/>
      <c r="BM828" s="18"/>
      <c r="BO828" s="18"/>
      <c r="BQ828" s="18"/>
      <c r="BR828" s="18"/>
      <c r="BY828" s="18"/>
      <c r="CB828" s="18"/>
      <c r="CG828" s="18"/>
      <c r="CK828" s="18"/>
      <c r="CM828" s="18"/>
      <c r="CN828" s="18"/>
      <c r="CQ828" s="18"/>
      <c r="CS828" s="18"/>
      <c r="DD828" s="18"/>
    </row>
    <row r="829" spans="3:108" x14ac:dyDescent="0.3">
      <c r="C829" s="25"/>
      <c r="D829" s="12"/>
      <c r="E829" s="14"/>
      <c r="H829" s="16"/>
      <c r="I829" s="11"/>
      <c r="J829" s="39"/>
      <c r="K829" s="39"/>
      <c r="L829" s="39"/>
      <c r="M829" s="39"/>
      <c r="N829" s="42"/>
      <c r="O829" s="8"/>
      <c r="P829" s="9"/>
      <c r="Q829" s="9"/>
      <c r="R829" s="8"/>
      <c r="S829" s="9"/>
      <c r="T829" s="9"/>
      <c r="U829" s="8"/>
      <c r="V829" s="9"/>
      <c r="W829" s="9"/>
      <c r="X829" s="9"/>
      <c r="Y829" s="8"/>
      <c r="Z829" s="9"/>
      <c r="AA829" s="8"/>
      <c r="AC829" s="8"/>
      <c r="AO829" s="8"/>
      <c r="AQ829" s="31"/>
      <c r="AT829" s="31"/>
      <c r="AU829" s="21"/>
      <c r="AV829" s="23"/>
      <c r="BI829" s="18"/>
      <c r="BK829" s="54"/>
      <c r="BM829" s="18"/>
      <c r="BO829" s="18"/>
      <c r="BQ829" s="18"/>
      <c r="BR829" s="18"/>
      <c r="BY829" s="18"/>
      <c r="CB829" s="18"/>
      <c r="CG829" s="18"/>
      <c r="CK829" s="18"/>
      <c r="CM829" s="18"/>
      <c r="CN829" s="18"/>
      <c r="CQ829" s="18"/>
      <c r="CS829" s="18"/>
      <c r="DD829" s="18"/>
    </row>
    <row r="830" spans="3:108" x14ac:dyDescent="0.3">
      <c r="C830" s="25"/>
      <c r="D830" s="12"/>
      <c r="E830" s="14"/>
      <c r="H830" s="16"/>
      <c r="I830" s="11"/>
      <c r="J830" s="39"/>
      <c r="K830" s="39"/>
      <c r="L830" s="39"/>
      <c r="M830" s="39"/>
      <c r="N830" s="42"/>
      <c r="O830" s="8"/>
      <c r="P830" s="9"/>
      <c r="Q830" s="9"/>
      <c r="R830" s="8"/>
      <c r="S830" s="9"/>
      <c r="T830" s="9"/>
      <c r="U830" s="8"/>
      <c r="V830" s="9"/>
      <c r="W830" s="9"/>
      <c r="X830" s="9"/>
      <c r="Y830" s="8"/>
      <c r="Z830" s="9"/>
      <c r="AA830" s="8"/>
      <c r="AC830" s="8"/>
      <c r="AO830" s="8"/>
      <c r="AQ830" s="31"/>
      <c r="AT830" s="31"/>
      <c r="AU830" s="21"/>
      <c r="AV830" s="23"/>
      <c r="BI830" s="18"/>
      <c r="BK830" s="54"/>
      <c r="BM830" s="18"/>
      <c r="BO830" s="18"/>
      <c r="BQ830" s="18"/>
      <c r="BR830" s="18"/>
      <c r="BY830" s="18"/>
      <c r="CB830" s="18"/>
      <c r="CG830" s="18"/>
      <c r="CK830" s="18"/>
      <c r="CM830" s="18"/>
      <c r="CN830" s="18"/>
      <c r="CQ830" s="18"/>
      <c r="CS830" s="18"/>
      <c r="DD830" s="18"/>
    </row>
    <row r="831" spans="3:108" x14ac:dyDescent="0.3">
      <c r="C831" s="25"/>
      <c r="D831" s="12"/>
      <c r="E831" s="14"/>
      <c r="H831" s="16"/>
      <c r="I831" s="11"/>
      <c r="J831" s="39"/>
      <c r="K831" s="39"/>
      <c r="L831" s="39"/>
      <c r="M831" s="39"/>
      <c r="N831" s="42"/>
      <c r="O831" s="8"/>
      <c r="P831" s="9"/>
      <c r="Q831" s="9"/>
      <c r="R831" s="8"/>
      <c r="S831" s="9"/>
      <c r="T831" s="9"/>
      <c r="U831" s="8"/>
      <c r="V831" s="9"/>
      <c r="W831" s="9"/>
      <c r="X831" s="9"/>
      <c r="Y831" s="8"/>
      <c r="Z831" s="9"/>
      <c r="AA831" s="8"/>
      <c r="AC831" s="8"/>
      <c r="AO831" s="8"/>
      <c r="AQ831" s="31"/>
      <c r="AT831" s="31"/>
      <c r="AU831" s="21"/>
      <c r="AV831" s="23"/>
      <c r="BI831" s="18"/>
      <c r="BK831" s="54"/>
      <c r="BM831" s="18"/>
      <c r="BO831" s="18"/>
      <c r="BQ831" s="18"/>
      <c r="BR831" s="18"/>
      <c r="BY831" s="18"/>
      <c r="CB831" s="18"/>
      <c r="CG831" s="18"/>
      <c r="CK831" s="18"/>
      <c r="CM831" s="18"/>
      <c r="CN831" s="18"/>
      <c r="CQ831" s="18"/>
      <c r="CS831" s="18"/>
      <c r="DD831" s="18"/>
    </row>
    <row r="832" spans="3:108" x14ac:dyDescent="0.3">
      <c r="C832" s="25"/>
      <c r="D832" s="12"/>
      <c r="E832" s="14"/>
      <c r="H832" s="16"/>
      <c r="I832" s="11"/>
      <c r="J832" s="39"/>
      <c r="K832" s="39"/>
      <c r="L832" s="39"/>
      <c r="M832" s="39"/>
      <c r="N832" s="42"/>
      <c r="O832" s="8"/>
      <c r="P832" s="9"/>
      <c r="Q832" s="9"/>
      <c r="R832" s="8"/>
      <c r="S832" s="9"/>
      <c r="T832" s="9"/>
      <c r="U832" s="8"/>
      <c r="V832" s="9"/>
      <c r="W832" s="9"/>
      <c r="X832" s="9"/>
      <c r="Y832" s="8"/>
      <c r="Z832" s="9"/>
      <c r="AA832" s="8"/>
      <c r="AC832" s="8"/>
      <c r="AO832" s="8"/>
      <c r="AQ832" s="31"/>
      <c r="AT832" s="31"/>
      <c r="AU832" s="21"/>
      <c r="AV832" s="23"/>
      <c r="BI832" s="18"/>
      <c r="BK832" s="54"/>
      <c r="BM832" s="18"/>
      <c r="BO832" s="18"/>
      <c r="BQ832" s="18"/>
      <c r="BR832" s="18"/>
      <c r="BY832" s="18"/>
      <c r="CB832" s="18"/>
      <c r="CG832" s="18"/>
      <c r="CK832" s="18"/>
      <c r="CM832" s="18"/>
      <c r="CN832" s="18"/>
      <c r="CQ832" s="18"/>
      <c r="CS832" s="18"/>
      <c r="DD832" s="18"/>
    </row>
    <row r="833" spans="3:108" x14ac:dyDescent="0.3">
      <c r="C833" s="25"/>
      <c r="D833" s="12"/>
      <c r="E833" s="14"/>
      <c r="H833" s="16"/>
      <c r="I833" s="11"/>
      <c r="J833" s="39"/>
      <c r="K833" s="39"/>
      <c r="L833" s="39"/>
      <c r="M833" s="39"/>
      <c r="N833" s="42"/>
      <c r="O833" s="8"/>
      <c r="P833" s="9"/>
      <c r="Q833" s="9"/>
      <c r="R833" s="8"/>
      <c r="S833" s="9"/>
      <c r="T833" s="9"/>
      <c r="U833" s="8"/>
      <c r="V833" s="9"/>
      <c r="W833" s="9"/>
      <c r="X833" s="9"/>
      <c r="Y833" s="8"/>
      <c r="Z833" s="9"/>
      <c r="AA833" s="8"/>
      <c r="AC833" s="8"/>
      <c r="AO833" s="8"/>
      <c r="AQ833" s="31"/>
      <c r="AT833" s="31"/>
      <c r="AU833" s="21"/>
      <c r="AV833" s="23"/>
      <c r="BI833" s="18"/>
      <c r="BK833" s="54"/>
      <c r="BM833" s="18"/>
      <c r="BO833" s="18"/>
      <c r="BQ833" s="18"/>
      <c r="BR833" s="18"/>
      <c r="BY833" s="18"/>
      <c r="CB833" s="18"/>
      <c r="CG833" s="18"/>
      <c r="CK833" s="18"/>
      <c r="CM833" s="18"/>
      <c r="CN833" s="18"/>
      <c r="CQ833" s="18"/>
      <c r="CS833" s="18"/>
      <c r="DD833" s="18"/>
    </row>
    <row r="834" spans="3:108" x14ac:dyDescent="0.3">
      <c r="C834" s="25"/>
      <c r="D834" s="12"/>
      <c r="E834" s="14"/>
      <c r="H834" s="16"/>
      <c r="I834" s="11"/>
      <c r="J834" s="39"/>
      <c r="K834" s="39"/>
      <c r="L834" s="39"/>
      <c r="M834" s="39"/>
      <c r="N834" s="42"/>
      <c r="O834" s="8"/>
      <c r="P834" s="9"/>
      <c r="Q834" s="9"/>
      <c r="R834" s="8"/>
      <c r="S834" s="9"/>
      <c r="T834" s="9"/>
      <c r="U834" s="8"/>
      <c r="V834" s="9"/>
      <c r="W834" s="9"/>
      <c r="X834" s="9"/>
      <c r="Y834" s="8"/>
      <c r="Z834" s="9"/>
      <c r="AA834" s="8"/>
      <c r="AC834" s="8"/>
      <c r="AO834" s="8"/>
      <c r="AQ834" s="31"/>
      <c r="AT834" s="31"/>
      <c r="AU834" s="21"/>
      <c r="AV834" s="23"/>
      <c r="BI834" s="18"/>
      <c r="BK834" s="54"/>
      <c r="BM834" s="18"/>
      <c r="BO834" s="18"/>
      <c r="BQ834" s="18"/>
      <c r="BR834" s="18"/>
      <c r="BY834" s="18"/>
      <c r="CB834" s="18"/>
      <c r="CG834" s="18"/>
      <c r="CK834" s="18"/>
      <c r="CM834" s="18"/>
      <c r="CN834" s="18"/>
      <c r="CQ834" s="18"/>
      <c r="CS834" s="18"/>
      <c r="DD834" s="18"/>
    </row>
    <row r="835" spans="3:108" x14ac:dyDescent="0.3">
      <c r="C835" s="25"/>
      <c r="D835" s="12"/>
      <c r="E835" s="14"/>
      <c r="H835" s="16"/>
      <c r="I835" s="11"/>
      <c r="J835" s="39"/>
      <c r="K835" s="39"/>
      <c r="L835" s="39"/>
      <c r="M835" s="39"/>
      <c r="N835" s="42"/>
      <c r="O835" s="8"/>
      <c r="P835" s="9"/>
      <c r="Q835" s="9"/>
      <c r="R835" s="8"/>
      <c r="S835" s="9"/>
      <c r="T835" s="9"/>
      <c r="U835" s="8"/>
      <c r="V835" s="9"/>
      <c r="W835" s="9"/>
      <c r="X835" s="9"/>
      <c r="Y835" s="8"/>
      <c r="Z835" s="9"/>
      <c r="AA835" s="8"/>
      <c r="AC835" s="8"/>
      <c r="AO835" s="8"/>
      <c r="AQ835" s="31"/>
      <c r="AT835" s="31"/>
      <c r="AU835" s="21"/>
      <c r="AV835" s="23"/>
      <c r="BI835" s="18"/>
      <c r="BK835" s="54"/>
      <c r="BM835" s="18"/>
      <c r="BO835" s="18"/>
      <c r="BQ835" s="18"/>
      <c r="BR835" s="18"/>
      <c r="BY835" s="18"/>
      <c r="CB835" s="18"/>
      <c r="CG835" s="18"/>
      <c r="CK835" s="18"/>
      <c r="CM835" s="18"/>
      <c r="CN835" s="18"/>
      <c r="CQ835" s="18"/>
      <c r="CS835" s="18"/>
      <c r="DD835" s="18"/>
    </row>
    <row r="836" spans="3:108" x14ac:dyDescent="0.3">
      <c r="C836" s="25"/>
      <c r="D836" s="12"/>
      <c r="E836" s="14"/>
      <c r="H836" s="16"/>
      <c r="I836" s="11"/>
      <c r="J836" s="39"/>
      <c r="K836" s="39"/>
      <c r="L836" s="39"/>
      <c r="M836" s="39"/>
      <c r="N836" s="42"/>
      <c r="O836" s="8"/>
      <c r="P836" s="9"/>
      <c r="Q836" s="9"/>
      <c r="R836" s="8"/>
      <c r="S836" s="9"/>
      <c r="T836" s="9"/>
      <c r="U836" s="8"/>
      <c r="V836" s="9"/>
      <c r="W836" s="9"/>
      <c r="X836" s="9"/>
      <c r="Y836" s="8"/>
      <c r="Z836" s="9"/>
      <c r="AA836" s="8"/>
      <c r="AC836" s="8"/>
      <c r="AO836" s="8"/>
      <c r="AQ836" s="31"/>
      <c r="AT836" s="31"/>
      <c r="AU836" s="21"/>
      <c r="AV836" s="23"/>
      <c r="BI836" s="18"/>
      <c r="BK836" s="54"/>
      <c r="BM836" s="18"/>
      <c r="BO836" s="18"/>
      <c r="BQ836" s="18"/>
      <c r="BR836" s="18"/>
      <c r="BY836" s="18"/>
      <c r="CB836" s="18"/>
      <c r="CG836" s="18"/>
      <c r="CK836" s="18"/>
      <c r="CM836" s="18"/>
      <c r="CN836" s="18"/>
      <c r="CQ836" s="18"/>
      <c r="CS836" s="18"/>
      <c r="DD836" s="18"/>
    </row>
    <row r="837" spans="3:108" x14ac:dyDescent="0.3">
      <c r="C837" s="25"/>
      <c r="D837" s="12"/>
      <c r="E837" s="14"/>
      <c r="H837" s="16"/>
      <c r="I837" s="11"/>
      <c r="J837" s="39"/>
      <c r="K837" s="39"/>
      <c r="L837" s="39"/>
      <c r="M837" s="39"/>
      <c r="N837" s="42"/>
      <c r="O837" s="8"/>
      <c r="P837" s="9"/>
      <c r="Q837" s="9"/>
      <c r="R837" s="8"/>
      <c r="S837" s="9"/>
      <c r="T837" s="9"/>
      <c r="U837" s="8"/>
      <c r="V837" s="9"/>
      <c r="W837" s="9"/>
      <c r="X837" s="9"/>
      <c r="Y837" s="8"/>
      <c r="Z837" s="9"/>
      <c r="AA837" s="8"/>
      <c r="AC837" s="8"/>
      <c r="AO837" s="8"/>
      <c r="AQ837" s="31"/>
      <c r="AT837" s="31"/>
      <c r="AU837" s="21"/>
      <c r="AV837" s="23"/>
      <c r="BI837" s="18"/>
      <c r="BK837" s="54"/>
      <c r="BM837" s="18"/>
      <c r="BO837" s="18"/>
      <c r="BQ837" s="18"/>
      <c r="BR837" s="18"/>
      <c r="BY837" s="18"/>
      <c r="CB837" s="18"/>
      <c r="CG837" s="18"/>
      <c r="CK837" s="18"/>
      <c r="CM837" s="18"/>
      <c r="CN837" s="18"/>
      <c r="CQ837" s="18"/>
      <c r="CS837" s="18"/>
      <c r="DD837" s="18"/>
    </row>
    <row r="838" spans="3:108" x14ac:dyDescent="0.3">
      <c r="C838" s="25"/>
      <c r="D838" s="12"/>
      <c r="E838" s="14"/>
      <c r="H838" s="16"/>
      <c r="I838" s="11"/>
      <c r="J838" s="39"/>
      <c r="K838" s="39"/>
      <c r="L838" s="39"/>
      <c r="M838" s="39"/>
      <c r="N838" s="42"/>
      <c r="O838" s="8"/>
      <c r="P838" s="9"/>
      <c r="Q838" s="9"/>
      <c r="R838" s="8"/>
      <c r="S838" s="9"/>
      <c r="T838" s="9"/>
      <c r="U838" s="8"/>
      <c r="V838" s="9"/>
      <c r="W838" s="9"/>
      <c r="X838" s="9"/>
      <c r="Y838" s="8"/>
      <c r="Z838" s="9"/>
      <c r="AA838" s="8"/>
      <c r="AC838" s="8"/>
      <c r="AO838" s="8"/>
      <c r="AQ838" s="31"/>
      <c r="AT838" s="31"/>
      <c r="AU838" s="21"/>
      <c r="AV838" s="23"/>
      <c r="BI838" s="18"/>
      <c r="BK838" s="54"/>
      <c r="BM838" s="18"/>
      <c r="BO838" s="18"/>
      <c r="BQ838" s="18"/>
      <c r="BR838" s="18"/>
      <c r="BY838" s="18"/>
      <c r="CB838" s="18"/>
      <c r="CG838" s="18"/>
      <c r="CK838" s="18"/>
      <c r="CM838" s="18"/>
      <c r="CN838" s="18"/>
      <c r="CQ838" s="18"/>
      <c r="CS838" s="18"/>
      <c r="DD838" s="18"/>
    </row>
    <row r="839" spans="3:108" x14ac:dyDescent="0.3">
      <c r="C839" s="25"/>
      <c r="D839" s="12"/>
      <c r="E839" s="14"/>
      <c r="H839" s="16"/>
      <c r="I839" s="11"/>
      <c r="J839" s="39"/>
      <c r="K839" s="39"/>
      <c r="L839" s="39"/>
      <c r="M839" s="39"/>
      <c r="N839" s="42"/>
      <c r="O839" s="8"/>
      <c r="P839" s="9"/>
      <c r="Q839" s="9"/>
      <c r="R839" s="8"/>
      <c r="S839" s="9"/>
      <c r="T839" s="9"/>
      <c r="U839" s="8"/>
      <c r="V839" s="9"/>
      <c r="W839" s="9"/>
      <c r="X839" s="9"/>
      <c r="Y839" s="8"/>
      <c r="Z839" s="9"/>
      <c r="AA839" s="8"/>
      <c r="AC839" s="8"/>
      <c r="AO839" s="8"/>
      <c r="AQ839" s="31"/>
      <c r="AT839" s="31"/>
      <c r="AU839" s="21"/>
      <c r="AV839" s="23"/>
      <c r="BI839" s="18"/>
      <c r="BK839" s="54"/>
      <c r="BM839" s="18"/>
      <c r="BO839" s="18"/>
      <c r="BQ839" s="18"/>
      <c r="BR839" s="18"/>
      <c r="BY839" s="18"/>
      <c r="CB839" s="18"/>
      <c r="CG839" s="18"/>
      <c r="CK839" s="18"/>
      <c r="CM839" s="18"/>
      <c r="CN839" s="18"/>
      <c r="CQ839" s="18"/>
      <c r="CS839" s="18"/>
      <c r="DD839" s="18"/>
    </row>
    <row r="840" spans="3:108" x14ac:dyDescent="0.3">
      <c r="C840" s="25"/>
      <c r="D840" s="12"/>
      <c r="E840" s="14"/>
      <c r="H840" s="16"/>
      <c r="I840" s="11"/>
      <c r="J840" s="39"/>
      <c r="K840" s="39"/>
      <c r="L840" s="39"/>
      <c r="M840" s="39"/>
      <c r="N840" s="42"/>
      <c r="O840" s="8"/>
      <c r="P840" s="9"/>
      <c r="Q840" s="9"/>
      <c r="R840" s="8"/>
      <c r="S840" s="9"/>
      <c r="T840" s="9"/>
      <c r="U840" s="8"/>
      <c r="V840" s="9"/>
      <c r="W840" s="9"/>
      <c r="X840" s="9"/>
      <c r="Y840" s="8"/>
      <c r="Z840" s="9"/>
      <c r="AA840" s="8"/>
      <c r="AC840" s="8"/>
      <c r="AO840" s="8"/>
      <c r="AQ840" s="31"/>
      <c r="AT840" s="31"/>
      <c r="AU840" s="21"/>
      <c r="AV840" s="23"/>
      <c r="BI840" s="18"/>
      <c r="BK840" s="54"/>
      <c r="BM840" s="18"/>
      <c r="BO840" s="18"/>
      <c r="BQ840" s="18"/>
      <c r="BR840" s="18"/>
      <c r="BY840" s="18"/>
      <c r="CB840" s="18"/>
      <c r="CG840" s="18"/>
      <c r="CK840" s="18"/>
      <c r="CM840" s="18"/>
      <c r="CN840" s="18"/>
      <c r="CQ840" s="18"/>
      <c r="CS840" s="18"/>
      <c r="DD840" s="18"/>
    </row>
    <row r="841" spans="3:108" x14ac:dyDescent="0.3">
      <c r="C841" s="25"/>
      <c r="D841" s="12"/>
      <c r="E841" s="14"/>
      <c r="H841" s="16"/>
      <c r="I841" s="11"/>
      <c r="J841" s="39"/>
      <c r="K841" s="39"/>
      <c r="L841" s="39"/>
      <c r="M841" s="39"/>
      <c r="N841" s="42"/>
      <c r="O841" s="8"/>
      <c r="P841" s="9"/>
      <c r="Q841" s="9"/>
      <c r="R841" s="8"/>
      <c r="S841" s="9"/>
      <c r="T841" s="9"/>
      <c r="U841" s="8"/>
      <c r="V841" s="9"/>
      <c r="W841" s="9"/>
      <c r="X841" s="9"/>
      <c r="Y841" s="8"/>
      <c r="Z841" s="9"/>
      <c r="AA841" s="8"/>
      <c r="AC841" s="8"/>
      <c r="AO841" s="8"/>
      <c r="AQ841" s="31"/>
      <c r="AT841" s="31"/>
      <c r="AU841" s="21"/>
      <c r="AV841" s="23"/>
      <c r="BI841" s="18"/>
      <c r="BK841" s="54"/>
      <c r="BM841" s="18"/>
      <c r="BO841" s="18"/>
      <c r="BQ841" s="18"/>
      <c r="BR841" s="18"/>
      <c r="BY841" s="18"/>
      <c r="CB841" s="18"/>
      <c r="CG841" s="18"/>
      <c r="CK841" s="18"/>
      <c r="CM841" s="18"/>
      <c r="CN841" s="18"/>
      <c r="CQ841" s="18"/>
      <c r="CS841" s="18"/>
      <c r="DD841" s="18"/>
    </row>
    <row r="842" spans="3:108" x14ac:dyDescent="0.3">
      <c r="C842" s="25"/>
      <c r="D842" s="12"/>
      <c r="E842" s="14"/>
      <c r="H842" s="16"/>
      <c r="I842" s="11"/>
      <c r="J842" s="39"/>
      <c r="K842" s="39"/>
      <c r="L842" s="39"/>
      <c r="M842" s="39"/>
      <c r="N842" s="42"/>
      <c r="O842" s="8"/>
      <c r="P842" s="9"/>
      <c r="Q842" s="9"/>
      <c r="R842" s="8"/>
      <c r="S842" s="9"/>
      <c r="T842" s="9"/>
      <c r="U842" s="8"/>
      <c r="V842" s="9"/>
      <c r="W842" s="9"/>
      <c r="X842" s="9"/>
      <c r="Y842" s="8"/>
      <c r="Z842" s="9"/>
      <c r="AA842" s="8"/>
      <c r="AC842" s="8"/>
      <c r="AO842" s="8"/>
      <c r="AQ842" s="31"/>
      <c r="AT842" s="31"/>
      <c r="AU842" s="21"/>
      <c r="AV842" s="23"/>
      <c r="BI842" s="18"/>
      <c r="BK842" s="54"/>
      <c r="BM842" s="18"/>
      <c r="BO842" s="18"/>
      <c r="BQ842" s="18"/>
      <c r="BR842" s="18"/>
      <c r="BY842" s="18"/>
      <c r="CB842" s="18"/>
      <c r="CG842" s="18"/>
      <c r="CK842" s="18"/>
      <c r="CM842" s="18"/>
      <c r="CN842" s="18"/>
      <c r="CQ842" s="18"/>
      <c r="CS842" s="18"/>
      <c r="DD842" s="18"/>
    </row>
    <row r="843" spans="3:108" x14ac:dyDescent="0.3">
      <c r="C843" s="25"/>
      <c r="D843" s="12"/>
      <c r="E843" s="14"/>
      <c r="H843" s="16"/>
      <c r="I843" s="11"/>
      <c r="J843" s="39"/>
      <c r="K843" s="39"/>
      <c r="L843" s="39"/>
      <c r="M843" s="39"/>
      <c r="N843" s="42"/>
      <c r="O843" s="8"/>
      <c r="P843" s="9"/>
      <c r="Q843" s="9"/>
      <c r="R843" s="8"/>
      <c r="S843" s="9"/>
      <c r="T843" s="9"/>
      <c r="U843" s="8"/>
      <c r="V843" s="9"/>
      <c r="W843" s="9"/>
      <c r="X843" s="9"/>
      <c r="Y843" s="8"/>
      <c r="Z843" s="9"/>
      <c r="AA843" s="8"/>
      <c r="AC843" s="8"/>
      <c r="AO843" s="8"/>
      <c r="AQ843" s="31"/>
      <c r="AT843" s="31"/>
      <c r="AU843" s="21"/>
      <c r="AV843" s="23"/>
      <c r="BI843" s="18"/>
      <c r="BK843" s="54"/>
      <c r="BM843" s="18"/>
      <c r="BO843" s="18"/>
      <c r="BQ843" s="18"/>
      <c r="BR843" s="18"/>
      <c r="BY843" s="18"/>
      <c r="CB843" s="18"/>
      <c r="CG843" s="18"/>
      <c r="CK843" s="18"/>
      <c r="CM843" s="18"/>
      <c r="CN843" s="18"/>
      <c r="CQ843" s="18"/>
      <c r="CS843" s="18"/>
      <c r="DD843" s="18"/>
    </row>
    <row r="844" spans="3:108" x14ac:dyDescent="0.3">
      <c r="C844" s="25"/>
      <c r="D844" s="12"/>
      <c r="E844" s="14"/>
      <c r="H844" s="16"/>
      <c r="I844" s="11"/>
      <c r="J844" s="39"/>
      <c r="K844" s="39"/>
      <c r="L844" s="39"/>
      <c r="M844" s="39"/>
      <c r="N844" s="42"/>
      <c r="O844" s="8"/>
      <c r="P844" s="9"/>
      <c r="Q844" s="9"/>
      <c r="R844" s="8"/>
      <c r="S844" s="9"/>
      <c r="T844" s="9"/>
      <c r="U844" s="8"/>
      <c r="V844" s="9"/>
      <c r="W844" s="9"/>
      <c r="X844" s="9"/>
      <c r="Y844" s="8"/>
      <c r="Z844" s="9"/>
      <c r="AA844" s="8"/>
      <c r="AC844" s="8"/>
      <c r="AO844" s="8"/>
      <c r="AQ844" s="31"/>
      <c r="AT844" s="31"/>
      <c r="AU844" s="21"/>
      <c r="AV844" s="23"/>
      <c r="BI844" s="18"/>
      <c r="BK844" s="54"/>
      <c r="BM844" s="18"/>
      <c r="BO844" s="18"/>
      <c r="BQ844" s="18"/>
      <c r="BR844" s="18"/>
      <c r="BY844" s="18"/>
      <c r="CB844" s="18"/>
      <c r="CG844" s="18"/>
      <c r="CK844" s="18"/>
      <c r="CM844" s="18"/>
      <c r="CN844" s="18"/>
      <c r="CQ844" s="18"/>
      <c r="CS844" s="18"/>
      <c r="DD844" s="18"/>
    </row>
    <row r="845" spans="3:108" x14ac:dyDescent="0.3">
      <c r="C845" s="25"/>
      <c r="D845" s="12"/>
      <c r="E845" s="14"/>
      <c r="H845" s="16"/>
      <c r="I845" s="11"/>
      <c r="J845" s="39"/>
      <c r="K845" s="39"/>
      <c r="L845" s="39"/>
      <c r="M845" s="39"/>
      <c r="N845" s="42"/>
      <c r="O845" s="8"/>
      <c r="P845" s="9"/>
      <c r="Q845" s="9"/>
      <c r="R845" s="8"/>
      <c r="S845" s="9"/>
      <c r="T845" s="9"/>
      <c r="U845" s="8"/>
      <c r="V845" s="9"/>
      <c r="W845" s="9"/>
      <c r="X845" s="9"/>
      <c r="Y845" s="8"/>
      <c r="Z845" s="9"/>
      <c r="AA845" s="8"/>
      <c r="AC845" s="8"/>
      <c r="AO845" s="8"/>
      <c r="AQ845" s="31"/>
      <c r="AT845" s="31"/>
      <c r="AU845" s="21"/>
      <c r="AV845" s="23"/>
      <c r="BI845" s="18"/>
      <c r="BK845" s="54"/>
      <c r="BM845" s="18"/>
      <c r="BO845" s="18"/>
      <c r="BQ845" s="18"/>
      <c r="BR845" s="18"/>
      <c r="BY845" s="18"/>
      <c r="CB845" s="18"/>
      <c r="CG845" s="18"/>
      <c r="CK845" s="18"/>
      <c r="CM845" s="18"/>
      <c r="CN845" s="18"/>
      <c r="CQ845" s="18"/>
      <c r="CS845" s="18"/>
      <c r="DD845" s="18"/>
    </row>
    <row r="846" spans="3:108" x14ac:dyDescent="0.3">
      <c r="C846" s="25"/>
      <c r="D846" s="12"/>
      <c r="E846" s="14"/>
      <c r="H846" s="16"/>
      <c r="I846" s="11"/>
      <c r="J846" s="39"/>
      <c r="K846" s="39"/>
      <c r="L846" s="39"/>
      <c r="M846" s="39"/>
      <c r="N846" s="42"/>
      <c r="O846" s="8"/>
      <c r="P846" s="9"/>
      <c r="Q846" s="9"/>
      <c r="R846" s="8"/>
      <c r="S846" s="9"/>
      <c r="T846" s="9"/>
      <c r="U846" s="8"/>
      <c r="V846" s="9"/>
      <c r="W846" s="9"/>
      <c r="X846" s="9"/>
      <c r="Y846" s="8"/>
      <c r="Z846" s="9"/>
      <c r="AA846" s="8"/>
      <c r="AC846" s="8"/>
      <c r="AO846" s="8"/>
      <c r="AQ846" s="31"/>
      <c r="AT846" s="31"/>
      <c r="AU846" s="21"/>
      <c r="AV846" s="23"/>
      <c r="BI846" s="18"/>
      <c r="BK846" s="54"/>
      <c r="BM846" s="18"/>
      <c r="BO846" s="18"/>
      <c r="BQ846" s="18"/>
      <c r="BR846" s="18"/>
      <c r="BY846" s="18"/>
      <c r="CB846" s="18"/>
      <c r="CG846" s="18"/>
      <c r="CK846" s="18"/>
      <c r="CM846" s="18"/>
      <c r="CN846" s="18"/>
      <c r="CQ846" s="18"/>
      <c r="CS846" s="18"/>
      <c r="DD846" s="18"/>
    </row>
    <row r="847" spans="3:108" x14ac:dyDescent="0.3">
      <c r="C847" s="25"/>
      <c r="D847" s="12"/>
      <c r="E847" s="14"/>
      <c r="H847" s="16"/>
      <c r="I847" s="11"/>
      <c r="J847" s="39"/>
      <c r="K847" s="39"/>
      <c r="L847" s="39"/>
      <c r="M847" s="39"/>
      <c r="N847" s="42"/>
      <c r="O847" s="8"/>
      <c r="P847" s="9"/>
      <c r="Q847" s="9"/>
      <c r="R847" s="8"/>
      <c r="S847" s="9"/>
      <c r="T847" s="9"/>
      <c r="U847" s="8"/>
      <c r="V847" s="9"/>
      <c r="W847" s="9"/>
      <c r="X847" s="9"/>
      <c r="Y847" s="8"/>
      <c r="Z847" s="9"/>
      <c r="AA847" s="8"/>
      <c r="AC847" s="8"/>
      <c r="AO847" s="8"/>
      <c r="AQ847" s="31"/>
      <c r="AT847" s="31"/>
      <c r="AU847" s="21"/>
      <c r="AV847" s="23"/>
      <c r="BI847" s="18"/>
      <c r="BK847" s="54"/>
      <c r="BM847" s="18"/>
      <c r="BO847" s="18"/>
      <c r="BQ847" s="18"/>
      <c r="BR847" s="18"/>
      <c r="BY847" s="18"/>
      <c r="CB847" s="18"/>
      <c r="CG847" s="18"/>
      <c r="CK847" s="18"/>
      <c r="CM847" s="18"/>
      <c r="CN847" s="18"/>
      <c r="CQ847" s="18"/>
      <c r="CS847" s="18"/>
      <c r="DD847" s="18"/>
    </row>
    <row r="848" spans="3:108" x14ac:dyDescent="0.3">
      <c r="C848" s="25"/>
      <c r="D848" s="12"/>
      <c r="E848" s="14"/>
      <c r="H848" s="16"/>
      <c r="I848" s="11"/>
      <c r="J848" s="39"/>
      <c r="K848" s="39"/>
      <c r="L848" s="39"/>
      <c r="M848" s="39"/>
      <c r="N848" s="42"/>
      <c r="O848" s="8"/>
      <c r="P848" s="9"/>
      <c r="Q848" s="9"/>
      <c r="R848" s="8"/>
      <c r="S848" s="9"/>
      <c r="T848" s="9"/>
      <c r="U848" s="8"/>
      <c r="V848" s="9"/>
      <c r="W848" s="9"/>
      <c r="X848" s="9"/>
      <c r="Y848" s="8"/>
      <c r="Z848" s="9"/>
      <c r="AA848" s="8"/>
      <c r="AC848" s="8"/>
      <c r="AO848" s="8"/>
      <c r="AQ848" s="31"/>
      <c r="AT848" s="31"/>
      <c r="AU848" s="21"/>
      <c r="AV848" s="23"/>
      <c r="BI848" s="18"/>
      <c r="BK848" s="54"/>
      <c r="BM848" s="18"/>
      <c r="BO848" s="18"/>
      <c r="BQ848" s="18"/>
      <c r="BR848" s="18"/>
      <c r="BY848" s="18"/>
      <c r="CB848" s="18"/>
      <c r="CG848" s="18"/>
      <c r="CK848" s="18"/>
      <c r="CM848" s="18"/>
      <c r="CN848" s="18"/>
      <c r="CQ848" s="18"/>
      <c r="CS848" s="18"/>
      <c r="DD848" s="18"/>
    </row>
    <row r="849" spans="3:108" x14ac:dyDescent="0.3">
      <c r="C849" s="25"/>
      <c r="D849" s="12"/>
      <c r="E849" s="14"/>
      <c r="H849" s="16"/>
      <c r="I849" s="11"/>
      <c r="J849" s="39"/>
      <c r="K849" s="39"/>
      <c r="L849" s="39"/>
      <c r="M849" s="39"/>
      <c r="N849" s="42"/>
      <c r="O849" s="8"/>
      <c r="P849" s="9"/>
      <c r="Q849" s="9"/>
      <c r="R849" s="8"/>
      <c r="S849" s="9"/>
      <c r="T849" s="9"/>
      <c r="U849" s="8"/>
      <c r="V849" s="9"/>
      <c r="W849" s="9"/>
      <c r="X849" s="9"/>
      <c r="Y849" s="8"/>
      <c r="Z849" s="9"/>
      <c r="AA849" s="8"/>
      <c r="AC849" s="8"/>
      <c r="AO849" s="8"/>
      <c r="AQ849" s="31"/>
      <c r="AT849" s="31"/>
      <c r="AU849" s="21"/>
      <c r="AV849" s="23"/>
      <c r="BI849" s="18"/>
      <c r="BK849" s="54"/>
      <c r="BM849" s="18"/>
      <c r="BO849" s="18"/>
      <c r="BQ849" s="18"/>
      <c r="BR849" s="18"/>
      <c r="BY849" s="18"/>
      <c r="CB849" s="18"/>
      <c r="CG849" s="18"/>
      <c r="CK849" s="18"/>
      <c r="CM849" s="18"/>
      <c r="CN849" s="18"/>
      <c r="CQ849" s="18"/>
      <c r="CS849" s="18"/>
      <c r="DD849" s="18"/>
    </row>
    <row r="850" spans="3:108" x14ac:dyDescent="0.3">
      <c r="C850" s="25"/>
      <c r="D850" s="12"/>
      <c r="E850" s="14"/>
      <c r="H850" s="16"/>
      <c r="I850" s="11"/>
      <c r="J850" s="39"/>
      <c r="K850" s="39"/>
      <c r="L850" s="39"/>
      <c r="M850" s="39"/>
      <c r="N850" s="42"/>
      <c r="O850" s="8"/>
      <c r="P850" s="9"/>
      <c r="Q850" s="9"/>
      <c r="R850" s="8"/>
      <c r="S850" s="9"/>
      <c r="T850" s="9"/>
      <c r="U850" s="8"/>
      <c r="V850" s="9"/>
      <c r="W850" s="9"/>
      <c r="X850" s="9"/>
      <c r="Y850" s="8"/>
      <c r="Z850" s="9"/>
      <c r="AA850" s="8"/>
      <c r="AC850" s="8"/>
      <c r="AO850" s="8"/>
      <c r="AQ850" s="31"/>
      <c r="AT850" s="31"/>
      <c r="AU850" s="21"/>
      <c r="AV850" s="23"/>
      <c r="BI850" s="18"/>
      <c r="BK850" s="54"/>
      <c r="BM850" s="18"/>
      <c r="BO850" s="18"/>
      <c r="BQ850" s="18"/>
      <c r="BR850" s="18"/>
      <c r="BY850" s="18"/>
      <c r="CB850" s="18"/>
      <c r="CG850" s="18"/>
      <c r="CK850" s="18"/>
      <c r="CM850" s="18"/>
      <c r="CN850" s="18"/>
      <c r="CQ850" s="18"/>
      <c r="CS850" s="18"/>
      <c r="DD850" s="18"/>
    </row>
    <row r="851" spans="3:108" x14ac:dyDescent="0.3">
      <c r="C851" s="25"/>
      <c r="D851" s="12"/>
      <c r="E851" s="14"/>
      <c r="H851" s="16"/>
      <c r="I851" s="11"/>
      <c r="J851" s="39"/>
      <c r="K851" s="39"/>
      <c r="L851" s="39"/>
      <c r="M851" s="39"/>
      <c r="N851" s="42"/>
      <c r="O851" s="8"/>
      <c r="P851" s="9"/>
      <c r="Q851" s="9"/>
      <c r="R851" s="8"/>
      <c r="S851" s="9"/>
      <c r="T851" s="9"/>
      <c r="U851" s="8"/>
      <c r="V851" s="9"/>
      <c r="W851" s="9"/>
      <c r="X851" s="9"/>
      <c r="Y851" s="8"/>
      <c r="Z851" s="9"/>
      <c r="AA851" s="8"/>
      <c r="AC851" s="8"/>
      <c r="AO851" s="8"/>
      <c r="AQ851" s="31"/>
      <c r="AT851" s="31"/>
      <c r="AU851" s="21"/>
      <c r="AV851" s="23"/>
      <c r="BI851" s="18"/>
      <c r="BK851" s="54"/>
      <c r="BM851" s="18"/>
      <c r="BO851" s="18"/>
      <c r="BQ851" s="18"/>
      <c r="BR851" s="18"/>
      <c r="BY851" s="18"/>
      <c r="CB851" s="18"/>
      <c r="CG851" s="18"/>
      <c r="CK851" s="18"/>
      <c r="CM851" s="18"/>
      <c r="CN851" s="18"/>
      <c r="CQ851" s="18"/>
      <c r="CS851" s="18"/>
      <c r="DD851" s="18"/>
    </row>
    <row r="852" spans="3:108" x14ac:dyDescent="0.3">
      <c r="C852" s="25"/>
      <c r="D852" s="12"/>
      <c r="E852" s="14"/>
      <c r="H852" s="16"/>
      <c r="I852" s="11"/>
      <c r="J852" s="39"/>
      <c r="K852" s="39"/>
      <c r="L852" s="39"/>
      <c r="M852" s="39"/>
      <c r="N852" s="42"/>
      <c r="O852" s="8"/>
      <c r="P852" s="9"/>
      <c r="Q852" s="9"/>
      <c r="R852" s="8"/>
      <c r="S852" s="9"/>
      <c r="T852" s="9"/>
      <c r="U852" s="8"/>
      <c r="V852" s="9"/>
      <c r="W852" s="9"/>
      <c r="X852" s="9"/>
      <c r="Y852" s="8"/>
      <c r="Z852" s="9"/>
      <c r="AA852" s="8"/>
      <c r="AC852" s="8"/>
      <c r="AO852" s="8"/>
      <c r="AQ852" s="31"/>
      <c r="AT852" s="31"/>
      <c r="AU852" s="21"/>
      <c r="AV852" s="23"/>
      <c r="BI852" s="18"/>
      <c r="BK852" s="54"/>
      <c r="BM852" s="18"/>
      <c r="BO852" s="18"/>
      <c r="BQ852" s="18"/>
      <c r="BR852" s="18"/>
      <c r="BY852" s="18"/>
      <c r="CB852" s="18"/>
      <c r="CG852" s="18"/>
      <c r="CK852" s="18"/>
      <c r="CM852" s="18"/>
      <c r="CN852" s="18"/>
      <c r="CQ852" s="18"/>
      <c r="CS852" s="18"/>
      <c r="DD852" s="18"/>
    </row>
    <row r="853" spans="3:108" x14ac:dyDescent="0.3">
      <c r="C853" s="25"/>
      <c r="D853" s="12"/>
      <c r="E853" s="14"/>
      <c r="H853" s="16"/>
      <c r="I853" s="11"/>
      <c r="J853" s="39"/>
      <c r="K853" s="39"/>
      <c r="L853" s="39"/>
      <c r="M853" s="39"/>
      <c r="N853" s="42"/>
      <c r="O853" s="8"/>
      <c r="P853" s="9"/>
      <c r="Q853" s="9"/>
      <c r="R853" s="8"/>
      <c r="S853" s="9"/>
      <c r="T853" s="9"/>
      <c r="U853" s="8"/>
      <c r="V853" s="9"/>
      <c r="W853" s="9"/>
      <c r="X853" s="9"/>
      <c r="Y853" s="8"/>
      <c r="Z853" s="9"/>
      <c r="AA853" s="8"/>
      <c r="AC853" s="8"/>
      <c r="AO853" s="8"/>
      <c r="AQ853" s="31"/>
      <c r="AT853" s="31"/>
      <c r="AU853" s="21"/>
      <c r="AV853" s="23"/>
      <c r="BI853" s="18"/>
      <c r="BK853" s="54"/>
      <c r="BM853" s="18"/>
      <c r="BO853" s="18"/>
      <c r="BQ853" s="18"/>
      <c r="BR853" s="18"/>
      <c r="BY853" s="18"/>
      <c r="CB853" s="18"/>
      <c r="CG853" s="18"/>
      <c r="CK853" s="18"/>
      <c r="CM853" s="18"/>
      <c r="CN853" s="18"/>
      <c r="CQ853" s="18"/>
      <c r="CS853" s="18"/>
      <c r="DD853" s="18"/>
    </row>
    <row r="854" spans="3:108" x14ac:dyDescent="0.3">
      <c r="C854" s="25"/>
      <c r="D854" s="12"/>
      <c r="E854" s="14"/>
      <c r="H854" s="16"/>
      <c r="I854" s="11"/>
      <c r="J854" s="39"/>
      <c r="K854" s="39"/>
      <c r="L854" s="39"/>
      <c r="M854" s="39"/>
      <c r="N854" s="42"/>
      <c r="O854" s="8"/>
      <c r="P854" s="9"/>
      <c r="Q854" s="9"/>
      <c r="R854" s="8"/>
      <c r="S854" s="9"/>
      <c r="T854" s="9"/>
      <c r="U854" s="8"/>
      <c r="V854" s="9"/>
      <c r="W854" s="9"/>
      <c r="X854" s="9"/>
      <c r="Y854" s="8"/>
      <c r="Z854" s="9"/>
      <c r="AA854" s="8"/>
      <c r="AC854" s="8"/>
      <c r="AO854" s="8"/>
      <c r="AQ854" s="31"/>
      <c r="AT854" s="31"/>
      <c r="AU854" s="21"/>
      <c r="AV854" s="23"/>
      <c r="BI854" s="18"/>
      <c r="BK854" s="54"/>
      <c r="BM854" s="18"/>
      <c r="BO854" s="18"/>
      <c r="BQ854" s="18"/>
      <c r="BR854" s="18"/>
      <c r="BY854" s="18"/>
      <c r="CB854" s="18"/>
      <c r="CG854" s="18"/>
      <c r="CK854" s="18"/>
      <c r="CM854" s="18"/>
      <c r="CN854" s="18"/>
      <c r="CQ854" s="18"/>
      <c r="CS854" s="18"/>
      <c r="DD854" s="18"/>
    </row>
    <row r="855" spans="3:108" x14ac:dyDescent="0.3">
      <c r="C855" s="25"/>
      <c r="D855" s="12"/>
      <c r="E855" s="14"/>
      <c r="H855" s="16"/>
      <c r="I855" s="11"/>
      <c r="J855" s="39"/>
      <c r="K855" s="39"/>
      <c r="L855" s="39"/>
      <c r="M855" s="39"/>
      <c r="N855" s="42"/>
      <c r="O855" s="8"/>
      <c r="P855" s="9"/>
      <c r="Q855" s="9"/>
      <c r="R855" s="8"/>
      <c r="S855" s="9"/>
      <c r="T855" s="9"/>
      <c r="U855" s="8"/>
      <c r="V855" s="9"/>
      <c r="W855" s="9"/>
      <c r="X855" s="9"/>
      <c r="Y855" s="8"/>
      <c r="Z855" s="9"/>
      <c r="AA855" s="8"/>
      <c r="AC855" s="8"/>
      <c r="AO855" s="8"/>
      <c r="AQ855" s="31"/>
      <c r="AT855" s="31"/>
      <c r="AU855" s="21"/>
      <c r="AV855" s="23"/>
      <c r="BI855" s="18"/>
      <c r="BK855" s="54"/>
      <c r="BM855" s="18"/>
      <c r="BO855" s="18"/>
      <c r="BQ855" s="18"/>
      <c r="BR855" s="18"/>
      <c r="BY855" s="18"/>
      <c r="CB855" s="18"/>
      <c r="CG855" s="18"/>
      <c r="CK855" s="18"/>
      <c r="CM855" s="18"/>
      <c r="CN855" s="18"/>
      <c r="CQ855" s="18"/>
      <c r="CS855" s="18"/>
      <c r="DD855" s="18"/>
    </row>
    <row r="856" spans="3:108" x14ac:dyDescent="0.3">
      <c r="C856" s="25"/>
      <c r="D856" s="12"/>
      <c r="E856" s="14"/>
      <c r="H856" s="16"/>
      <c r="I856" s="11"/>
      <c r="J856" s="39"/>
      <c r="K856" s="39"/>
      <c r="L856" s="39"/>
      <c r="M856" s="39"/>
      <c r="N856" s="42"/>
      <c r="O856" s="8"/>
      <c r="P856" s="9"/>
      <c r="Q856" s="9"/>
      <c r="R856" s="8"/>
      <c r="S856" s="9"/>
      <c r="T856" s="9"/>
      <c r="U856" s="8"/>
      <c r="V856" s="9"/>
      <c r="W856" s="9"/>
      <c r="X856" s="9"/>
      <c r="Y856" s="8"/>
      <c r="Z856" s="9"/>
      <c r="AA856" s="8"/>
      <c r="AC856" s="8"/>
      <c r="AO856" s="8"/>
      <c r="AQ856" s="31"/>
      <c r="AT856" s="31"/>
      <c r="AU856" s="21"/>
      <c r="AV856" s="23"/>
      <c r="BI856" s="18"/>
      <c r="BK856" s="54"/>
      <c r="BM856" s="18"/>
      <c r="BO856" s="18"/>
      <c r="BQ856" s="18"/>
      <c r="BR856" s="18"/>
      <c r="BY856" s="18"/>
      <c r="CB856" s="18"/>
      <c r="CG856" s="18"/>
      <c r="CK856" s="18"/>
      <c r="CM856" s="18"/>
      <c r="CN856" s="18"/>
      <c r="CQ856" s="18"/>
      <c r="CS856" s="18"/>
      <c r="DD856" s="18"/>
    </row>
    <row r="857" spans="3:108" x14ac:dyDescent="0.3">
      <c r="C857" s="25"/>
      <c r="D857" s="12"/>
      <c r="E857" s="14"/>
      <c r="H857" s="16"/>
      <c r="I857" s="11"/>
      <c r="J857" s="39"/>
      <c r="K857" s="39"/>
      <c r="L857" s="39"/>
      <c r="M857" s="39"/>
      <c r="N857" s="42"/>
      <c r="O857" s="8"/>
      <c r="P857" s="9"/>
      <c r="Q857" s="9"/>
      <c r="R857" s="8"/>
      <c r="S857" s="9"/>
      <c r="T857" s="9"/>
      <c r="U857" s="8"/>
      <c r="V857" s="9"/>
      <c r="W857" s="9"/>
      <c r="X857" s="9"/>
      <c r="Y857" s="8"/>
      <c r="Z857" s="9"/>
      <c r="AA857" s="8"/>
      <c r="AC857" s="8"/>
      <c r="AO857" s="8"/>
      <c r="AQ857" s="31"/>
      <c r="AT857" s="31"/>
      <c r="AU857" s="21"/>
      <c r="AV857" s="23"/>
      <c r="BI857" s="18"/>
      <c r="BK857" s="54"/>
      <c r="BM857" s="18"/>
      <c r="BO857" s="18"/>
      <c r="BQ857" s="18"/>
      <c r="BR857" s="18"/>
      <c r="BY857" s="18"/>
      <c r="CB857" s="18"/>
      <c r="CG857" s="18"/>
      <c r="CK857" s="18"/>
      <c r="CM857" s="18"/>
      <c r="CN857" s="18"/>
      <c r="CQ857" s="18"/>
      <c r="CS857" s="18"/>
      <c r="DD857" s="18"/>
    </row>
    <row r="858" spans="3:108" x14ac:dyDescent="0.3">
      <c r="C858" s="25"/>
      <c r="D858" s="12"/>
      <c r="E858" s="14"/>
      <c r="H858" s="16"/>
      <c r="I858" s="11"/>
      <c r="J858" s="39"/>
      <c r="K858" s="39"/>
      <c r="L858" s="39"/>
      <c r="M858" s="39"/>
      <c r="N858" s="42"/>
      <c r="O858" s="8"/>
      <c r="P858" s="9"/>
      <c r="Q858" s="9"/>
      <c r="R858" s="8"/>
      <c r="S858" s="9"/>
      <c r="T858" s="9"/>
      <c r="U858" s="8"/>
      <c r="V858" s="9"/>
      <c r="W858" s="9"/>
      <c r="X858" s="9"/>
      <c r="Y858" s="8"/>
      <c r="Z858" s="9"/>
      <c r="AA858" s="8"/>
      <c r="AC858" s="8"/>
      <c r="AO858" s="8"/>
      <c r="AQ858" s="31"/>
      <c r="AT858" s="31"/>
      <c r="AU858" s="21"/>
      <c r="AV858" s="23"/>
      <c r="BI858" s="18"/>
      <c r="BK858" s="54"/>
      <c r="BM858" s="18"/>
      <c r="BO858" s="18"/>
      <c r="BQ858" s="18"/>
      <c r="BR858" s="18"/>
      <c r="BY858" s="18"/>
      <c r="CB858" s="18"/>
      <c r="CG858" s="18"/>
      <c r="CK858" s="18"/>
      <c r="CM858" s="18"/>
      <c r="CN858" s="18"/>
      <c r="CQ858" s="18"/>
      <c r="CS858" s="18"/>
      <c r="DD858" s="18"/>
    </row>
    <row r="859" spans="3:108" x14ac:dyDescent="0.3">
      <c r="C859" s="25"/>
      <c r="D859" s="12"/>
      <c r="E859" s="14"/>
      <c r="H859" s="16"/>
      <c r="I859" s="11"/>
      <c r="J859" s="39"/>
      <c r="K859" s="39"/>
      <c r="L859" s="39"/>
      <c r="M859" s="39"/>
      <c r="N859" s="42"/>
      <c r="O859" s="8"/>
      <c r="P859" s="9"/>
      <c r="Q859" s="9"/>
      <c r="R859" s="8"/>
      <c r="S859" s="9"/>
      <c r="T859" s="9"/>
      <c r="U859" s="8"/>
      <c r="V859" s="9"/>
      <c r="W859" s="9"/>
      <c r="X859" s="9"/>
      <c r="Y859" s="8"/>
      <c r="Z859" s="9"/>
      <c r="AA859" s="8"/>
      <c r="AC859" s="8"/>
      <c r="AO859" s="8"/>
      <c r="AQ859" s="31"/>
      <c r="AT859" s="31"/>
      <c r="AU859" s="21"/>
      <c r="AV859" s="23"/>
      <c r="BI859" s="18"/>
      <c r="BK859" s="54"/>
      <c r="BM859" s="18"/>
      <c r="BO859" s="18"/>
      <c r="BQ859" s="18"/>
      <c r="BR859" s="18"/>
      <c r="BY859" s="18"/>
      <c r="CB859" s="18"/>
      <c r="CG859" s="18"/>
      <c r="CK859" s="18"/>
      <c r="CM859" s="18"/>
      <c r="CN859" s="18"/>
      <c r="CQ859" s="18"/>
      <c r="CS859" s="18"/>
      <c r="DD859" s="18"/>
    </row>
    <row r="860" spans="3:108" x14ac:dyDescent="0.3">
      <c r="C860" s="25"/>
      <c r="D860" s="12"/>
      <c r="E860" s="14"/>
      <c r="H860" s="16"/>
      <c r="I860" s="11"/>
      <c r="J860" s="39"/>
      <c r="K860" s="39"/>
      <c r="L860" s="39"/>
      <c r="M860" s="39"/>
      <c r="N860" s="42"/>
      <c r="O860" s="8"/>
      <c r="P860" s="9"/>
      <c r="Q860" s="9"/>
      <c r="R860" s="8"/>
      <c r="S860" s="9"/>
      <c r="T860" s="9"/>
      <c r="U860" s="8"/>
      <c r="V860" s="9"/>
      <c r="W860" s="9"/>
      <c r="X860" s="9"/>
      <c r="Y860" s="8"/>
      <c r="Z860" s="9"/>
      <c r="AA860" s="8"/>
      <c r="AC860" s="8"/>
      <c r="AO860" s="8"/>
      <c r="AQ860" s="31"/>
      <c r="AT860" s="31"/>
      <c r="AU860" s="21"/>
      <c r="AV860" s="23"/>
      <c r="BI860" s="18"/>
      <c r="BK860" s="54"/>
      <c r="BM860" s="18"/>
      <c r="BO860" s="18"/>
      <c r="BQ860" s="18"/>
      <c r="BR860" s="18"/>
      <c r="BY860" s="18"/>
      <c r="CB860" s="18"/>
      <c r="CG860" s="18"/>
      <c r="CK860" s="18"/>
      <c r="CM860" s="18"/>
      <c r="CN860" s="18"/>
      <c r="CQ860" s="18"/>
      <c r="CS860" s="18"/>
      <c r="DD860" s="18"/>
    </row>
    <row r="861" spans="3:108" x14ac:dyDescent="0.3">
      <c r="C861" s="25"/>
      <c r="D861" s="12"/>
      <c r="E861" s="14"/>
      <c r="H861" s="16"/>
      <c r="I861" s="11"/>
      <c r="J861" s="39"/>
      <c r="K861" s="39"/>
      <c r="L861" s="39"/>
      <c r="M861" s="39"/>
      <c r="N861" s="42"/>
      <c r="O861" s="8"/>
      <c r="P861" s="9"/>
      <c r="Q861" s="9"/>
      <c r="R861" s="8"/>
      <c r="S861" s="9"/>
      <c r="T861" s="9"/>
      <c r="U861" s="8"/>
      <c r="V861" s="9"/>
      <c r="W861" s="9"/>
      <c r="X861" s="9"/>
      <c r="Y861" s="8"/>
      <c r="Z861" s="9"/>
      <c r="AA861" s="8"/>
      <c r="AC861" s="8"/>
      <c r="AO861" s="8"/>
      <c r="AQ861" s="31"/>
      <c r="AT861" s="31"/>
      <c r="AU861" s="21"/>
      <c r="AV861" s="23"/>
      <c r="BI861" s="18"/>
      <c r="BK861" s="54"/>
      <c r="BM861" s="18"/>
      <c r="BO861" s="18"/>
      <c r="BQ861" s="18"/>
      <c r="BR861" s="18"/>
      <c r="BY861" s="18"/>
      <c r="CB861" s="18"/>
      <c r="CG861" s="18"/>
      <c r="CK861" s="18"/>
      <c r="CM861" s="18"/>
      <c r="CN861" s="18"/>
      <c r="CQ861" s="18"/>
      <c r="CS861" s="18"/>
      <c r="DD861" s="18"/>
    </row>
    <row r="862" spans="3:108" x14ac:dyDescent="0.3">
      <c r="C862" s="25"/>
      <c r="D862" s="12"/>
      <c r="E862" s="14"/>
      <c r="H862" s="16"/>
      <c r="I862" s="11"/>
      <c r="J862" s="39"/>
      <c r="K862" s="39"/>
      <c r="L862" s="39"/>
      <c r="M862" s="39"/>
      <c r="N862" s="42"/>
      <c r="O862" s="8"/>
      <c r="P862" s="9"/>
      <c r="Q862" s="9"/>
      <c r="R862" s="8"/>
      <c r="S862" s="9"/>
      <c r="T862" s="9"/>
      <c r="U862" s="8"/>
      <c r="V862" s="9"/>
      <c r="W862" s="9"/>
      <c r="X862" s="9"/>
      <c r="Y862" s="8"/>
      <c r="Z862" s="9"/>
      <c r="AA862" s="8"/>
      <c r="AC862" s="8"/>
      <c r="AO862" s="8"/>
      <c r="AQ862" s="31"/>
      <c r="AT862" s="31"/>
      <c r="AU862" s="21"/>
      <c r="AV862" s="23"/>
      <c r="BI862" s="18"/>
      <c r="BK862" s="54"/>
      <c r="BM862" s="18"/>
      <c r="BO862" s="18"/>
      <c r="BQ862" s="18"/>
      <c r="BR862" s="18"/>
      <c r="BY862" s="18"/>
      <c r="CB862" s="18"/>
      <c r="CG862" s="18"/>
      <c r="CK862" s="18"/>
      <c r="CM862" s="18"/>
      <c r="CN862" s="18"/>
      <c r="CQ862" s="18"/>
      <c r="CS862" s="18"/>
      <c r="DD862" s="18"/>
    </row>
    <row r="863" spans="3:108" x14ac:dyDescent="0.3">
      <c r="C863" s="25"/>
      <c r="D863" s="12"/>
      <c r="E863" s="14"/>
      <c r="H863" s="16"/>
      <c r="I863" s="11"/>
      <c r="J863" s="39"/>
      <c r="K863" s="39"/>
      <c r="L863" s="39"/>
      <c r="M863" s="39"/>
      <c r="N863" s="42"/>
      <c r="O863" s="8"/>
      <c r="P863" s="9"/>
      <c r="Q863" s="9"/>
      <c r="R863" s="8"/>
      <c r="S863" s="9"/>
      <c r="T863" s="9"/>
      <c r="U863" s="8"/>
      <c r="V863" s="9"/>
      <c r="W863" s="9"/>
      <c r="X863" s="9"/>
      <c r="Y863" s="8"/>
      <c r="Z863" s="9"/>
      <c r="AA863" s="8"/>
      <c r="AC863" s="8"/>
      <c r="AO863" s="8"/>
      <c r="AQ863" s="31"/>
      <c r="AT863" s="31"/>
      <c r="AU863" s="21"/>
      <c r="AV863" s="23"/>
      <c r="BI863" s="18"/>
      <c r="BK863" s="54"/>
      <c r="BM863" s="18"/>
      <c r="BO863" s="18"/>
      <c r="BQ863" s="18"/>
      <c r="BR863" s="18"/>
      <c r="BY863" s="18"/>
      <c r="CB863" s="18"/>
      <c r="CG863" s="18"/>
      <c r="CK863" s="18"/>
      <c r="CM863" s="18"/>
      <c r="CN863" s="18"/>
      <c r="CQ863" s="18"/>
      <c r="CS863" s="18"/>
      <c r="DD863" s="18"/>
    </row>
    <row r="864" spans="3:108" x14ac:dyDescent="0.3">
      <c r="C864" s="25"/>
      <c r="D864" s="12"/>
      <c r="E864" s="14"/>
      <c r="H864" s="16"/>
      <c r="I864" s="11"/>
      <c r="J864" s="39"/>
      <c r="K864" s="39"/>
      <c r="L864" s="39"/>
      <c r="M864" s="39"/>
      <c r="N864" s="42"/>
      <c r="O864" s="8"/>
      <c r="P864" s="9"/>
      <c r="Q864" s="9"/>
      <c r="R864" s="8"/>
      <c r="S864" s="9"/>
      <c r="T864" s="9"/>
      <c r="U864" s="8"/>
      <c r="V864" s="9"/>
      <c r="W864" s="9"/>
      <c r="X864" s="9"/>
      <c r="Y864" s="8"/>
      <c r="Z864" s="9"/>
      <c r="AA864" s="8"/>
      <c r="AC864" s="8"/>
      <c r="AO864" s="8"/>
      <c r="AQ864" s="31"/>
      <c r="AT864" s="31"/>
      <c r="AU864" s="21"/>
      <c r="AV864" s="23"/>
      <c r="BI864" s="18"/>
      <c r="BK864" s="54"/>
      <c r="BM864" s="18"/>
      <c r="BO864" s="18"/>
      <c r="BQ864" s="18"/>
      <c r="BR864" s="18"/>
      <c r="BY864" s="18"/>
      <c r="CB864" s="18"/>
      <c r="CG864" s="18"/>
      <c r="CK864" s="18"/>
      <c r="CM864" s="18"/>
      <c r="CN864" s="18"/>
      <c r="CQ864" s="18"/>
      <c r="CS864" s="18"/>
      <c r="DD864" s="18"/>
    </row>
    <row r="865" spans="3:108" x14ac:dyDescent="0.3">
      <c r="C865" s="25"/>
      <c r="D865" s="12"/>
      <c r="E865" s="14"/>
      <c r="H865" s="16"/>
      <c r="I865" s="11"/>
      <c r="J865" s="39"/>
      <c r="K865" s="39"/>
      <c r="L865" s="39"/>
      <c r="M865" s="39"/>
      <c r="N865" s="42"/>
      <c r="O865" s="8"/>
      <c r="P865" s="9"/>
      <c r="Q865" s="9"/>
      <c r="R865" s="8"/>
      <c r="S865" s="9"/>
      <c r="T865" s="9"/>
      <c r="U865" s="8"/>
      <c r="V865" s="9"/>
      <c r="W865" s="9"/>
      <c r="X865" s="9"/>
      <c r="Y865" s="8"/>
      <c r="Z865" s="9"/>
      <c r="AA865" s="8"/>
      <c r="AC865" s="8"/>
      <c r="AO865" s="8"/>
      <c r="AQ865" s="31"/>
      <c r="AT865" s="31"/>
      <c r="AU865" s="21"/>
      <c r="AV865" s="23"/>
      <c r="BI865" s="18"/>
      <c r="BK865" s="54"/>
      <c r="BM865" s="18"/>
      <c r="BO865" s="18"/>
      <c r="BQ865" s="18"/>
      <c r="BR865" s="18"/>
      <c r="BY865" s="18"/>
      <c r="CB865" s="18"/>
      <c r="CG865" s="18"/>
      <c r="CK865" s="18"/>
      <c r="CM865" s="18"/>
      <c r="CN865" s="18"/>
      <c r="CQ865" s="18"/>
      <c r="CS865" s="18"/>
      <c r="DD865" s="18"/>
    </row>
    <row r="866" spans="3:108" x14ac:dyDescent="0.3">
      <c r="C866" s="25"/>
      <c r="D866" s="12"/>
      <c r="E866" s="14"/>
      <c r="H866" s="16"/>
      <c r="I866" s="11"/>
      <c r="J866" s="39"/>
      <c r="K866" s="39"/>
      <c r="L866" s="39"/>
      <c r="M866" s="39"/>
      <c r="N866" s="42"/>
      <c r="O866" s="8"/>
      <c r="P866" s="9"/>
      <c r="Q866" s="9"/>
      <c r="R866" s="8"/>
      <c r="S866" s="9"/>
      <c r="T866" s="9"/>
      <c r="U866" s="8"/>
      <c r="V866" s="9"/>
      <c r="W866" s="9"/>
      <c r="X866" s="9"/>
      <c r="Y866" s="8"/>
      <c r="Z866" s="9"/>
      <c r="AA866" s="8"/>
      <c r="AC866" s="8"/>
      <c r="AO866" s="8"/>
      <c r="AQ866" s="31"/>
      <c r="AT866" s="31"/>
      <c r="AU866" s="21"/>
      <c r="AV866" s="23"/>
      <c r="BI866" s="18"/>
      <c r="BK866" s="54"/>
      <c r="BM866" s="18"/>
      <c r="BO866" s="18"/>
      <c r="BQ866" s="18"/>
      <c r="BR866" s="18"/>
      <c r="BY866" s="18"/>
      <c r="CB866" s="18"/>
      <c r="CG866" s="18"/>
      <c r="CK866" s="18"/>
      <c r="CM866" s="18"/>
      <c r="CN866" s="18"/>
      <c r="CQ866" s="18"/>
      <c r="CS866" s="18"/>
      <c r="DD866" s="18"/>
    </row>
    <row r="867" spans="3:108" x14ac:dyDescent="0.3">
      <c r="C867" s="25"/>
      <c r="D867" s="12"/>
      <c r="E867" s="14"/>
      <c r="H867" s="16"/>
      <c r="I867" s="11"/>
      <c r="J867" s="39"/>
      <c r="K867" s="39"/>
      <c r="L867" s="39"/>
      <c r="M867" s="39"/>
      <c r="N867" s="42"/>
      <c r="O867" s="8"/>
      <c r="P867" s="9"/>
      <c r="Q867" s="9"/>
      <c r="R867" s="8"/>
      <c r="S867" s="9"/>
      <c r="T867" s="9"/>
      <c r="U867" s="8"/>
      <c r="V867" s="9"/>
      <c r="W867" s="9"/>
      <c r="X867" s="9"/>
      <c r="Y867" s="8"/>
      <c r="Z867" s="9"/>
      <c r="AA867" s="8"/>
      <c r="AC867" s="8"/>
      <c r="AO867" s="8"/>
      <c r="AQ867" s="31"/>
      <c r="AT867" s="31"/>
      <c r="AU867" s="21"/>
      <c r="AV867" s="23"/>
      <c r="BI867" s="18"/>
      <c r="BK867" s="54"/>
      <c r="BM867" s="18"/>
      <c r="BO867" s="18"/>
      <c r="BQ867" s="18"/>
      <c r="BR867" s="18"/>
      <c r="BY867" s="18"/>
      <c r="CB867" s="18"/>
      <c r="CG867" s="18"/>
      <c r="CK867" s="18"/>
      <c r="CM867" s="18"/>
      <c r="CN867" s="18"/>
      <c r="CQ867" s="18"/>
      <c r="CS867" s="18"/>
      <c r="DD867" s="18"/>
    </row>
    <row r="868" spans="3:108" x14ac:dyDescent="0.3">
      <c r="C868" s="25"/>
      <c r="D868" s="12"/>
      <c r="E868" s="14"/>
      <c r="H868" s="16"/>
      <c r="I868" s="11"/>
      <c r="J868" s="39"/>
      <c r="K868" s="39"/>
      <c r="L868" s="39"/>
      <c r="M868" s="39"/>
      <c r="N868" s="42"/>
      <c r="O868" s="8"/>
      <c r="P868" s="9"/>
      <c r="Q868" s="9"/>
      <c r="R868" s="8"/>
      <c r="S868" s="9"/>
      <c r="T868" s="9"/>
      <c r="U868" s="8"/>
      <c r="V868" s="9"/>
      <c r="W868" s="9"/>
      <c r="X868" s="9"/>
      <c r="Y868" s="8"/>
      <c r="Z868" s="9"/>
      <c r="AA868" s="8"/>
      <c r="AC868" s="8"/>
      <c r="AO868" s="8"/>
      <c r="AQ868" s="31"/>
      <c r="AT868" s="31"/>
      <c r="AU868" s="21"/>
      <c r="AV868" s="23"/>
      <c r="BI868" s="18"/>
      <c r="BK868" s="54"/>
      <c r="BM868" s="18"/>
      <c r="BO868" s="18"/>
      <c r="BQ868" s="18"/>
      <c r="BR868" s="18"/>
      <c r="BY868" s="18"/>
      <c r="CB868" s="18"/>
      <c r="CG868" s="18"/>
      <c r="CK868" s="18"/>
      <c r="CM868" s="18"/>
      <c r="CN868" s="18"/>
      <c r="CQ868" s="18"/>
      <c r="CS868" s="18"/>
      <c r="DD868" s="18"/>
    </row>
    <row r="869" spans="3:108" x14ac:dyDescent="0.3">
      <c r="C869" s="25"/>
      <c r="D869" s="12"/>
      <c r="E869" s="14"/>
      <c r="H869" s="16"/>
      <c r="I869" s="11"/>
      <c r="J869" s="39"/>
      <c r="K869" s="39"/>
      <c r="L869" s="39"/>
      <c r="M869" s="39"/>
      <c r="N869" s="42"/>
      <c r="O869" s="8"/>
      <c r="P869" s="9"/>
      <c r="Q869" s="9"/>
      <c r="R869" s="8"/>
      <c r="S869" s="9"/>
      <c r="T869" s="9"/>
      <c r="U869" s="8"/>
      <c r="V869" s="9"/>
      <c r="W869" s="9"/>
      <c r="X869" s="9"/>
      <c r="Y869" s="8"/>
      <c r="Z869" s="9"/>
      <c r="AA869" s="8"/>
      <c r="AC869" s="8"/>
      <c r="AO869" s="8"/>
      <c r="AQ869" s="31"/>
      <c r="AT869" s="31"/>
      <c r="AU869" s="21"/>
      <c r="AV869" s="23"/>
      <c r="BI869" s="18"/>
      <c r="BK869" s="54"/>
      <c r="BM869" s="18"/>
      <c r="BO869" s="18"/>
      <c r="BQ869" s="18"/>
      <c r="BR869" s="18"/>
      <c r="BY869" s="18"/>
      <c r="CB869" s="18"/>
      <c r="CG869" s="18"/>
      <c r="CK869" s="18"/>
      <c r="CM869" s="18"/>
      <c r="CN869" s="18"/>
      <c r="CQ869" s="18"/>
      <c r="CS869" s="18"/>
      <c r="DD869" s="18"/>
    </row>
    <row r="870" spans="3:108" x14ac:dyDescent="0.3">
      <c r="C870" s="25"/>
      <c r="D870" s="12"/>
      <c r="E870" s="14"/>
      <c r="H870" s="16"/>
      <c r="I870" s="11"/>
      <c r="J870" s="39"/>
      <c r="K870" s="39"/>
      <c r="L870" s="39"/>
      <c r="M870" s="39"/>
      <c r="N870" s="42"/>
      <c r="O870" s="8"/>
      <c r="P870" s="9"/>
      <c r="Q870" s="9"/>
      <c r="R870" s="8"/>
      <c r="S870" s="9"/>
      <c r="T870" s="9"/>
      <c r="U870" s="8"/>
      <c r="V870" s="9"/>
      <c r="W870" s="9"/>
      <c r="X870" s="9"/>
      <c r="Y870" s="8"/>
      <c r="Z870" s="9"/>
      <c r="AA870" s="8"/>
      <c r="AC870" s="8"/>
      <c r="AO870" s="8"/>
      <c r="AQ870" s="31"/>
      <c r="AT870" s="31"/>
      <c r="AU870" s="21"/>
      <c r="AV870" s="23"/>
      <c r="BI870" s="18"/>
      <c r="BK870" s="54"/>
      <c r="BM870" s="18"/>
      <c r="BO870" s="18"/>
      <c r="BQ870" s="18"/>
      <c r="BR870" s="18"/>
      <c r="BY870" s="18"/>
      <c r="CB870" s="18"/>
      <c r="CG870" s="18"/>
      <c r="CK870" s="18"/>
      <c r="CM870" s="18"/>
      <c r="CN870" s="18"/>
      <c r="CQ870" s="18"/>
      <c r="CS870" s="18"/>
      <c r="DD870" s="18"/>
    </row>
    <row r="871" spans="3:108" x14ac:dyDescent="0.3">
      <c r="C871" s="25"/>
      <c r="D871" s="12"/>
      <c r="E871" s="14"/>
      <c r="H871" s="16"/>
      <c r="I871" s="11"/>
      <c r="J871" s="39"/>
      <c r="K871" s="39"/>
      <c r="L871" s="39"/>
      <c r="M871" s="39"/>
      <c r="N871" s="42"/>
      <c r="O871" s="8"/>
      <c r="P871" s="9"/>
      <c r="Q871" s="9"/>
      <c r="R871" s="8"/>
      <c r="S871" s="9"/>
      <c r="T871" s="9"/>
      <c r="U871" s="8"/>
      <c r="V871" s="9"/>
      <c r="W871" s="9"/>
      <c r="X871" s="9"/>
      <c r="Y871" s="8"/>
      <c r="Z871" s="9"/>
      <c r="AA871" s="8"/>
      <c r="AC871" s="8"/>
      <c r="AO871" s="8"/>
      <c r="AQ871" s="31"/>
      <c r="AT871" s="31"/>
      <c r="AU871" s="21"/>
      <c r="AV871" s="23"/>
      <c r="BI871" s="18"/>
      <c r="BK871" s="54"/>
      <c r="BM871" s="18"/>
      <c r="BO871" s="18"/>
      <c r="BQ871" s="18"/>
      <c r="BR871" s="18"/>
      <c r="BY871" s="18"/>
      <c r="CB871" s="18"/>
      <c r="CG871" s="18"/>
      <c r="CK871" s="18"/>
      <c r="CM871" s="18"/>
      <c r="CN871" s="18"/>
      <c r="CQ871" s="18"/>
      <c r="CS871" s="18"/>
      <c r="DD871" s="18"/>
    </row>
    <row r="872" spans="3:108" x14ac:dyDescent="0.3">
      <c r="C872" s="25"/>
      <c r="D872" s="12"/>
      <c r="E872" s="14"/>
      <c r="H872" s="16"/>
      <c r="I872" s="11"/>
      <c r="J872" s="39"/>
      <c r="K872" s="39"/>
      <c r="L872" s="39"/>
      <c r="M872" s="39"/>
      <c r="N872" s="42"/>
      <c r="O872" s="8"/>
      <c r="P872" s="9"/>
      <c r="Q872" s="9"/>
      <c r="R872" s="8"/>
      <c r="S872" s="9"/>
      <c r="T872" s="9"/>
      <c r="U872" s="8"/>
      <c r="V872" s="9"/>
      <c r="W872" s="9"/>
      <c r="X872" s="9"/>
      <c r="Y872" s="8"/>
      <c r="Z872" s="9"/>
      <c r="AA872" s="8"/>
      <c r="AC872" s="8"/>
      <c r="AO872" s="8"/>
      <c r="AQ872" s="31"/>
      <c r="AT872" s="31"/>
      <c r="AU872" s="21"/>
      <c r="AV872" s="23"/>
      <c r="BI872" s="18"/>
      <c r="BK872" s="54"/>
      <c r="BM872" s="18"/>
      <c r="BO872" s="18"/>
      <c r="BQ872" s="18"/>
      <c r="BR872" s="18"/>
      <c r="BY872" s="18"/>
      <c r="CB872" s="18"/>
      <c r="CG872" s="18"/>
      <c r="CK872" s="18"/>
      <c r="CM872" s="18"/>
      <c r="CN872" s="18"/>
      <c r="CQ872" s="18"/>
      <c r="CS872" s="18"/>
      <c r="DD872" s="18"/>
    </row>
    <row r="873" spans="3:108" x14ac:dyDescent="0.3">
      <c r="C873" s="25"/>
      <c r="D873" s="12"/>
      <c r="E873" s="14"/>
      <c r="H873" s="16"/>
      <c r="I873" s="11"/>
      <c r="J873" s="39"/>
      <c r="K873" s="39"/>
      <c r="L873" s="39"/>
      <c r="M873" s="39"/>
      <c r="N873" s="42"/>
      <c r="O873" s="8"/>
      <c r="P873" s="9"/>
      <c r="Q873" s="9"/>
      <c r="R873" s="8"/>
      <c r="S873" s="9"/>
      <c r="T873" s="9"/>
      <c r="U873" s="8"/>
      <c r="V873" s="9"/>
      <c r="W873" s="9"/>
      <c r="X873" s="9"/>
      <c r="Y873" s="8"/>
      <c r="Z873" s="9"/>
      <c r="AA873" s="8"/>
      <c r="AC873" s="8"/>
      <c r="AO873" s="8"/>
      <c r="AQ873" s="31"/>
      <c r="AT873" s="31"/>
      <c r="AU873" s="21"/>
      <c r="AV873" s="23"/>
      <c r="BI873" s="18"/>
      <c r="BK873" s="54"/>
      <c r="BM873" s="18"/>
      <c r="BO873" s="18"/>
      <c r="BQ873" s="18"/>
      <c r="BR873" s="18"/>
      <c r="BY873" s="18"/>
      <c r="CB873" s="18"/>
      <c r="CG873" s="18"/>
      <c r="CK873" s="18"/>
      <c r="CM873" s="18"/>
      <c r="CN873" s="18"/>
      <c r="CQ873" s="18"/>
      <c r="CS873" s="18"/>
      <c r="DD873" s="18"/>
    </row>
    <row r="874" spans="3:108" x14ac:dyDescent="0.3">
      <c r="C874" s="25"/>
      <c r="D874" s="12"/>
      <c r="E874" s="14"/>
      <c r="H874" s="16"/>
      <c r="I874" s="11"/>
      <c r="J874" s="39"/>
      <c r="K874" s="39"/>
      <c r="L874" s="39"/>
      <c r="M874" s="39"/>
      <c r="N874" s="42"/>
      <c r="O874" s="8"/>
      <c r="P874" s="9"/>
      <c r="Q874" s="9"/>
      <c r="R874" s="8"/>
      <c r="S874" s="9"/>
      <c r="T874" s="9"/>
      <c r="U874" s="8"/>
      <c r="V874" s="9"/>
      <c r="W874" s="9"/>
      <c r="X874" s="9"/>
      <c r="Y874" s="8"/>
      <c r="Z874" s="9"/>
      <c r="AA874" s="8"/>
      <c r="AC874" s="8"/>
      <c r="AO874" s="8"/>
      <c r="AQ874" s="31"/>
      <c r="AT874" s="31"/>
      <c r="AU874" s="21"/>
      <c r="AV874" s="23"/>
      <c r="BI874" s="18"/>
      <c r="BK874" s="54"/>
      <c r="BM874" s="18"/>
      <c r="BO874" s="18"/>
      <c r="BQ874" s="18"/>
      <c r="BR874" s="18"/>
      <c r="BY874" s="18"/>
      <c r="CB874" s="18"/>
      <c r="CG874" s="18"/>
      <c r="CK874" s="18"/>
      <c r="CM874" s="18"/>
      <c r="CN874" s="18"/>
      <c r="CQ874" s="18"/>
      <c r="CS874" s="18"/>
      <c r="DD874" s="18"/>
    </row>
    <row r="875" spans="3:108" x14ac:dyDescent="0.3">
      <c r="C875" s="25"/>
      <c r="D875" s="12"/>
      <c r="E875" s="14"/>
      <c r="H875" s="16"/>
      <c r="I875" s="11"/>
      <c r="J875" s="39"/>
      <c r="K875" s="39"/>
      <c r="L875" s="39"/>
      <c r="M875" s="39"/>
      <c r="N875" s="42"/>
      <c r="O875" s="8"/>
      <c r="P875" s="9"/>
      <c r="Q875" s="9"/>
      <c r="R875" s="8"/>
      <c r="S875" s="9"/>
      <c r="T875" s="9"/>
      <c r="U875" s="8"/>
      <c r="V875" s="9"/>
      <c r="W875" s="9"/>
      <c r="X875" s="9"/>
      <c r="Y875" s="8"/>
      <c r="Z875" s="9"/>
      <c r="AA875" s="8"/>
      <c r="AC875" s="8"/>
      <c r="AO875" s="8"/>
      <c r="AQ875" s="31"/>
      <c r="AT875" s="31"/>
      <c r="AU875" s="21"/>
      <c r="AV875" s="23"/>
      <c r="BI875" s="18"/>
      <c r="BK875" s="54"/>
      <c r="BM875" s="18"/>
      <c r="BO875" s="18"/>
      <c r="BQ875" s="18"/>
      <c r="BR875" s="18"/>
      <c r="BY875" s="18"/>
      <c r="CB875" s="18"/>
      <c r="CG875" s="18"/>
      <c r="CK875" s="18"/>
      <c r="CM875" s="18"/>
      <c r="CN875" s="18"/>
      <c r="CQ875" s="18"/>
      <c r="CS875" s="18"/>
      <c r="DD875" s="18"/>
    </row>
    <row r="876" spans="3:108" x14ac:dyDescent="0.3">
      <c r="C876" s="25"/>
      <c r="D876" s="12"/>
      <c r="E876" s="14"/>
      <c r="H876" s="16"/>
      <c r="I876" s="11"/>
      <c r="J876" s="39"/>
      <c r="K876" s="39"/>
      <c r="L876" s="39"/>
      <c r="M876" s="39"/>
      <c r="N876" s="42"/>
      <c r="O876" s="8"/>
      <c r="P876" s="9"/>
      <c r="Q876" s="9"/>
      <c r="R876" s="8"/>
      <c r="S876" s="9"/>
      <c r="T876" s="9"/>
      <c r="U876" s="8"/>
      <c r="V876" s="9"/>
      <c r="W876" s="9"/>
      <c r="X876" s="9"/>
      <c r="Y876" s="8"/>
      <c r="Z876" s="9"/>
      <c r="AA876" s="8"/>
      <c r="AC876" s="8"/>
      <c r="AO876" s="8"/>
      <c r="AQ876" s="31"/>
      <c r="AT876" s="31"/>
      <c r="AU876" s="21"/>
      <c r="AV876" s="23"/>
      <c r="BI876" s="18"/>
      <c r="BK876" s="54"/>
      <c r="BM876" s="18"/>
      <c r="BO876" s="18"/>
      <c r="BQ876" s="18"/>
      <c r="BR876" s="18"/>
      <c r="BY876" s="18"/>
      <c r="CB876" s="18"/>
      <c r="CG876" s="18"/>
      <c r="CK876" s="18"/>
      <c r="CM876" s="18"/>
      <c r="CN876" s="18"/>
      <c r="CQ876" s="18"/>
      <c r="CS876" s="18"/>
      <c r="DD876" s="18"/>
    </row>
    <row r="877" spans="3:108" x14ac:dyDescent="0.3">
      <c r="C877" s="25"/>
      <c r="D877" s="12"/>
      <c r="E877" s="14"/>
      <c r="H877" s="16"/>
      <c r="I877" s="11"/>
      <c r="J877" s="39"/>
      <c r="K877" s="39"/>
      <c r="L877" s="39"/>
      <c r="M877" s="39"/>
      <c r="N877" s="42"/>
      <c r="O877" s="8"/>
      <c r="P877" s="9"/>
      <c r="Q877" s="9"/>
      <c r="R877" s="8"/>
      <c r="S877" s="9"/>
      <c r="T877" s="9"/>
      <c r="U877" s="8"/>
      <c r="V877" s="9"/>
      <c r="W877" s="9"/>
      <c r="X877" s="9"/>
      <c r="Y877" s="8"/>
      <c r="Z877" s="9"/>
      <c r="AA877" s="8"/>
      <c r="AC877" s="8"/>
      <c r="AO877" s="8"/>
      <c r="AQ877" s="31"/>
      <c r="AT877" s="31"/>
      <c r="AU877" s="21"/>
      <c r="AV877" s="23"/>
      <c r="BI877" s="18"/>
      <c r="BK877" s="54"/>
      <c r="BM877" s="18"/>
      <c r="BO877" s="18"/>
      <c r="BQ877" s="18"/>
      <c r="BR877" s="18"/>
      <c r="BY877" s="18"/>
      <c r="CB877" s="18"/>
      <c r="CG877" s="18"/>
      <c r="CK877" s="18"/>
      <c r="CM877" s="18"/>
      <c r="CN877" s="18"/>
      <c r="CQ877" s="18"/>
      <c r="CS877" s="18"/>
      <c r="DD877" s="18"/>
    </row>
    <row r="878" spans="3:108" x14ac:dyDescent="0.3">
      <c r="C878" s="25"/>
      <c r="D878" s="12"/>
      <c r="E878" s="14"/>
      <c r="H878" s="16"/>
      <c r="I878" s="11"/>
      <c r="J878" s="39"/>
      <c r="K878" s="39"/>
      <c r="L878" s="39"/>
      <c r="M878" s="39"/>
      <c r="N878" s="42"/>
      <c r="O878" s="8"/>
      <c r="P878" s="9"/>
      <c r="Q878" s="9"/>
      <c r="R878" s="8"/>
      <c r="S878" s="9"/>
      <c r="T878" s="9"/>
      <c r="U878" s="8"/>
      <c r="V878" s="9"/>
      <c r="W878" s="9"/>
      <c r="X878" s="9"/>
      <c r="Y878" s="8"/>
      <c r="Z878" s="9"/>
      <c r="AA878" s="8"/>
      <c r="AC878" s="8"/>
      <c r="AO878" s="8"/>
      <c r="AQ878" s="31"/>
      <c r="AT878" s="31"/>
      <c r="AU878" s="21"/>
      <c r="AV878" s="23"/>
      <c r="BI878" s="18"/>
      <c r="BK878" s="54"/>
      <c r="BM878" s="18"/>
      <c r="BO878" s="18"/>
      <c r="BQ878" s="18"/>
      <c r="BR878" s="18"/>
      <c r="BY878" s="18"/>
      <c r="CB878" s="18"/>
      <c r="CG878" s="18"/>
      <c r="CK878" s="18"/>
      <c r="CM878" s="18"/>
      <c r="CN878" s="18"/>
      <c r="CQ878" s="18"/>
      <c r="CS878" s="18"/>
      <c r="DD878" s="18"/>
    </row>
    <row r="879" spans="3:108" x14ac:dyDescent="0.3">
      <c r="C879" s="25"/>
      <c r="D879" s="12"/>
      <c r="E879" s="14"/>
      <c r="H879" s="16"/>
      <c r="I879" s="11"/>
      <c r="J879" s="39"/>
      <c r="K879" s="39"/>
      <c r="L879" s="39"/>
      <c r="M879" s="39"/>
      <c r="N879" s="42"/>
      <c r="O879" s="8"/>
      <c r="P879" s="9"/>
      <c r="Q879" s="9"/>
      <c r="R879" s="8"/>
      <c r="S879" s="9"/>
      <c r="T879" s="9"/>
      <c r="U879" s="8"/>
      <c r="V879" s="9"/>
      <c r="W879" s="9"/>
      <c r="X879" s="9"/>
      <c r="Y879" s="8"/>
      <c r="Z879" s="9"/>
      <c r="AA879" s="8"/>
      <c r="AC879" s="8"/>
      <c r="AO879" s="8"/>
      <c r="AQ879" s="31"/>
      <c r="AT879" s="31"/>
      <c r="AU879" s="21"/>
      <c r="AV879" s="23"/>
      <c r="BI879" s="18"/>
      <c r="BK879" s="54"/>
      <c r="BM879" s="18"/>
      <c r="BO879" s="18"/>
      <c r="BQ879" s="18"/>
      <c r="BR879" s="18"/>
      <c r="BY879" s="18"/>
      <c r="CB879" s="18"/>
      <c r="CG879" s="18"/>
      <c r="CK879" s="18"/>
      <c r="CM879" s="18"/>
      <c r="CN879" s="18"/>
      <c r="CQ879" s="18"/>
      <c r="CS879" s="18"/>
      <c r="DD879" s="18"/>
    </row>
    <row r="880" spans="3:108" x14ac:dyDescent="0.3">
      <c r="C880" s="25"/>
      <c r="D880" s="12"/>
      <c r="E880" s="14"/>
      <c r="H880" s="16"/>
      <c r="I880" s="11"/>
      <c r="J880" s="39"/>
      <c r="K880" s="39"/>
      <c r="L880" s="39"/>
      <c r="M880" s="39"/>
      <c r="N880" s="42"/>
      <c r="O880" s="8"/>
      <c r="P880" s="9"/>
      <c r="Q880" s="9"/>
      <c r="R880" s="8"/>
      <c r="S880" s="9"/>
      <c r="T880" s="9"/>
      <c r="U880" s="8"/>
      <c r="V880" s="9"/>
      <c r="W880" s="9"/>
      <c r="X880" s="9"/>
      <c r="Y880" s="8"/>
      <c r="Z880" s="9"/>
      <c r="AA880" s="8"/>
      <c r="AC880" s="8"/>
      <c r="AO880" s="8"/>
      <c r="AQ880" s="31"/>
      <c r="AT880" s="31"/>
      <c r="AU880" s="21"/>
      <c r="AV880" s="23"/>
      <c r="BI880" s="18"/>
      <c r="BK880" s="54"/>
      <c r="BM880" s="18"/>
      <c r="BO880" s="18"/>
      <c r="BQ880" s="18"/>
      <c r="BR880" s="18"/>
      <c r="BY880" s="18"/>
      <c r="CB880" s="18"/>
      <c r="CG880" s="18"/>
      <c r="CK880" s="18"/>
      <c r="CM880" s="18"/>
      <c r="CN880" s="18"/>
      <c r="CQ880" s="18"/>
      <c r="CS880" s="18"/>
      <c r="DD880" s="18"/>
    </row>
    <row r="881" spans="3:108" x14ac:dyDescent="0.3">
      <c r="C881" s="25"/>
      <c r="D881" s="12"/>
      <c r="E881" s="14"/>
      <c r="H881" s="16"/>
      <c r="I881" s="11"/>
      <c r="J881" s="39"/>
      <c r="K881" s="39"/>
      <c r="L881" s="39"/>
      <c r="M881" s="39"/>
      <c r="N881" s="42"/>
      <c r="O881" s="8"/>
      <c r="P881" s="9"/>
      <c r="Q881" s="9"/>
      <c r="R881" s="8"/>
      <c r="S881" s="9"/>
      <c r="T881" s="9"/>
      <c r="U881" s="8"/>
      <c r="V881" s="9"/>
      <c r="W881" s="9"/>
      <c r="X881" s="9"/>
      <c r="Y881" s="8"/>
      <c r="Z881" s="9"/>
      <c r="AA881" s="8"/>
      <c r="AC881" s="8"/>
      <c r="AO881" s="8"/>
      <c r="AQ881" s="31"/>
      <c r="AT881" s="31"/>
      <c r="AU881" s="21"/>
      <c r="AV881" s="23"/>
      <c r="BI881" s="18"/>
      <c r="BK881" s="54"/>
      <c r="BM881" s="18"/>
      <c r="BO881" s="18"/>
      <c r="BQ881" s="18"/>
      <c r="BR881" s="18"/>
      <c r="BY881" s="18"/>
      <c r="CB881" s="18"/>
      <c r="CG881" s="18"/>
      <c r="CK881" s="18"/>
      <c r="CM881" s="18"/>
      <c r="CN881" s="18"/>
      <c r="CQ881" s="18"/>
      <c r="CS881" s="18"/>
      <c r="DD881" s="18"/>
    </row>
    <row r="882" spans="3:108" x14ac:dyDescent="0.3">
      <c r="C882" s="25"/>
      <c r="D882" s="12"/>
      <c r="E882" s="14"/>
      <c r="H882" s="16"/>
      <c r="I882" s="11"/>
      <c r="J882" s="39"/>
      <c r="K882" s="39"/>
      <c r="L882" s="39"/>
      <c r="M882" s="39"/>
      <c r="N882" s="42"/>
      <c r="O882" s="8"/>
      <c r="P882" s="9"/>
      <c r="Q882" s="9"/>
      <c r="R882" s="8"/>
      <c r="S882" s="9"/>
      <c r="T882" s="9"/>
      <c r="U882" s="8"/>
      <c r="V882" s="9"/>
      <c r="W882" s="9"/>
      <c r="X882" s="9"/>
      <c r="Y882" s="8"/>
      <c r="Z882" s="9"/>
      <c r="AA882" s="8"/>
      <c r="AC882" s="8"/>
      <c r="AO882" s="8"/>
      <c r="AQ882" s="31"/>
      <c r="AT882" s="31"/>
      <c r="AU882" s="21"/>
      <c r="AV882" s="23"/>
      <c r="BI882" s="18"/>
      <c r="BK882" s="54"/>
      <c r="BM882" s="18"/>
      <c r="BO882" s="18"/>
      <c r="BQ882" s="18"/>
      <c r="BR882" s="18"/>
      <c r="BY882" s="18"/>
      <c r="CB882" s="18"/>
      <c r="CG882" s="18"/>
      <c r="CK882" s="18"/>
      <c r="CM882" s="18"/>
      <c r="CN882" s="18"/>
      <c r="CQ882" s="18"/>
      <c r="CS882" s="18"/>
      <c r="DD882" s="18"/>
    </row>
    <row r="883" spans="3:108" x14ac:dyDescent="0.3">
      <c r="C883" s="25"/>
      <c r="D883" s="12"/>
      <c r="E883" s="14"/>
      <c r="H883" s="16"/>
      <c r="I883" s="11"/>
      <c r="J883" s="39"/>
      <c r="K883" s="39"/>
      <c r="L883" s="39"/>
      <c r="M883" s="39"/>
      <c r="N883" s="42"/>
      <c r="O883" s="8"/>
      <c r="P883" s="9"/>
      <c r="Q883" s="9"/>
      <c r="R883" s="8"/>
      <c r="S883" s="9"/>
      <c r="T883" s="9"/>
      <c r="U883" s="8"/>
      <c r="V883" s="9"/>
      <c r="W883" s="9"/>
      <c r="X883" s="9"/>
      <c r="Y883" s="8"/>
      <c r="Z883" s="9"/>
      <c r="AA883" s="8"/>
      <c r="AC883" s="8"/>
      <c r="AO883" s="8"/>
      <c r="AQ883" s="31"/>
      <c r="AT883" s="31"/>
      <c r="AU883" s="21"/>
      <c r="AV883" s="23"/>
      <c r="BI883" s="18"/>
      <c r="BK883" s="54"/>
      <c r="BM883" s="18"/>
      <c r="BO883" s="18"/>
      <c r="BQ883" s="18"/>
      <c r="BR883" s="18"/>
      <c r="BY883" s="18"/>
      <c r="CB883" s="18"/>
      <c r="CG883" s="18"/>
      <c r="CK883" s="18"/>
      <c r="CM883" s="18"/>
      <c r="CN883" s="18"/>
      <c r="CQ883" s="18"/>
      <c r="CS883" s="18"/>
      <c r="DD883" s="18"/>
    </row>
    <row r="884" spans="3:108" x14ac:dyDescent="0.3">
      <c r="C884" s="25"/>
      <c r="D884" s="12"/>
      <c r="E884" s="14"/>
      <c r="H884" s="16"/>
      <c r="I884" s="11"/>
      <c r="J884" s="39"/>
      <c r="K884" s="39"/>
      <c r="L884" s="39"/>
      <c r="M884" s="39"/>
      <c r="N884" s="42"/>
      <c r="O884" s="8"/>
      <c r="P884" s="9"/>
      <c r="Q884" s="9"/>
      <c r="R884" s="8"/>
      <c r="S884" s="9"/>
      <c r="T884" s="9"/>
      <c r="U884" s="8"/>
      <c r="V884" s="9"/>
      <c r="W884" s="9"/>
      <c r="X884" s="9"/>
      <c r="Y884" s="8"/>
      <c r="Z884" s="9"/>
      <c r="AA884" s="8"/>
      <c r="AC884" s="8"/>
      <c r="AO884" s="8"/>
      <c r="AQ884" s="31"/>
      <c r="AT884" s="31"/>
      <c r="AU884" s="21"/>
      <c r="AV884" s="23"/>
      <c r="BI884" s="18"/>
      <c r="BK884" s="54"/>
      <c r="BM884" s="18"/>
      <c r="BO884" s="18"/>
      <c r="BQ884" s="18"/>
      <c r="BR884" s="18"/>
      <c r="BY884" s="18"/>
      <c r="CB884" s="18"/>
      <c r="CG884" s="18"/>
      <c r="CK884" s="18"/>
      <c r="CM884" s="18"/>
      <c r="CN884" s="18"/>
      <c r="CQ884" s="18"/>
      <c r="CS884" s="18"/>
      <c r="DD884" s="18"/>
    </row>
    <row r="885" spans="3:108" x14ac:dyDescent="0.3">
      <c r="C885" s="25"/>
      <c r="D885" s="12"/>
      <c r="E885" s="14"/>
      <c r="H885" s="16"/>
      <c r="I885" s="11"/>
      <c r="J885" s="39"/>
      <c r="K885" s="39"/>
      <c r="L885" s="39"/>
      <c r="M885" s="39"/>
      <c r="N885" s="42"/>
      <c r="O885" s="8"/>
      <c r="P885" s="9"/>
      <c r="Q885" s="9"/>
      <c r="R885" s="8"/>
      <c r="S885" s="9"/>
      <c r="T885" s="9"/>
      <c r="U885" s="8"/>
      <c r="V885" s="9"/>
      <c r="W885" s="9"/>
      <c r="X885" s="9"/>
      <c r="Y885" s="8"/>
      <c r="Z885" s="9"/>
      <c r="AA885" s="8"/>
      <c r="AC885" s="8"/>
      <c r="AO885" s="8"/>
      <c r="AQ885" s="31"/>
      <c r="AT885" s="31"/>
      <c r="AU885" s="21"/>
      <c r="AV885" s="23"/>
      <c r="BI885" s="18"/>
      <c r="BK885" s="54"/>
      <c r="BM885" s="18"/>
      <c r="BO885" s="18"/>
      <c r="BQ885" s="18"/>
      <c r="BR885" s="18"/>
      <c r="BY885" s="18"/>
      <c r="CB885" s="18"/>
      <c r="CG885" s="18"/>
      <c r="CK885" s="18"/>
      <c r="CM885" s="18"/>
      <c r="CN885" s="18"/>
      <c r="CQ885" s="18"/>
      <c r="CS885" s="18"/>
      <c r="DD885" s="18"/>
    </row>
    <row r="886" spans="3:108" x14ac:dyDescent="0.3">
      <c r="C886" s="25"/>
      <c r="D886" s="12"/>
      <c r="E886" s="14"/>
      <c r="H886" s="16"/>
      <c r="I886" s="11"/>
      <c r="J886" s="39"/>
      <c r="K886" s="39"/>
      <c r="L886" s="39"/>
      <c r="M886" s="39"/>
      <c r="N886" s="42"/>
      <c r="O886" s="8"/>
      <c r="P886" s="9"/>
      <c r="Q886" s="9"/>
      <c r="R886" s="8"/>
      <c r="S886" s="9"/>
      <c r="T886" s="9"/>
      <c r="U886" s="8"/>
      <c r="V886" s="9"/>
      <c r="W886" s="9"/>
      <c r="X886" s="9"/>
      <c r="Y886" s="8"/>
      <c r="Z886" s="9"/>
      <c r="AA886" s="8"/>
      <c r="AC886" s="8"/>
      <c r="AO886" s="8"/>
      <c r="AQ886" s="31"/>
      <c r="AT886" s="31"/>
      <c r="AU886" s="21"/>
      <c r="AV886" s="23"/>
      <c r="BI886" s="18"/>
      <c r="BK886" s="54"/>
      <c r="BM886" s="18"/>
      <c r="BO886" s="18"/>
      <c r="BQ886" s="18"/>
      <c r="BR886" s="18"/>
      <c r="BY886" s="18"/>
      <c r="CB886" s="18"/>
      <c r="CG886" s="18"/>
      <c r="CK886" s="18"/>
      <c r="CM886" s="18"/>
      <c r="CN886" s="18"/>
      <c r="CQ886" s="18"/>
      <c r="CS886" s="18"/>
      <c r="DD886" s="18"/>
    </row>
    <row r="887" spans="3:108" x14ac:dyDescent="0.3">
      <c r="C887" s="25"/>
      <c r="D887" s="12"/>
      <c r="E887" s="14"/>
      <c r="H887" s="16"/>
      <c r="I887" s="11"/>
      <c r="J887" s="39"/>
      <c r="K887" s="39"/>
      <c r="L887" s="39"/>
      <c r="M887" s="39"/>
      <c r="N887" s="42"/>
      <c r="O887" s="8"/>
      <c r="P887" s="9"/>
      <c r="Q887" s="9"/>
      <c r="R887" s="8"/>
      <c r="S887" s="9"/>
      <c r="T887" s="9"/>
      <c r="U887" s="8"/>
      <c r="V887" s="9"/>
      <c r="W887" s="9"/>
      <c r="X887" s="9"/>
      <c r="Y887" s="8"/>
      <c r="Z887" s="9"/>
      <c r="AA887" s="8"/>
      <c r="AC887" s="8"/>
      <c r="AO887" s="8"/>
      <c r="AQ887" s="31"/>
      <c r="AT887" s="31"/>
      <c r="AU887" s="21"/>
      <c r="AV887" s="23"/>
      <c r="BI887" s="18"/>
      <c r="BK887" s="54"/>
      <c r="BM887" s="18"/>
      <c r="BO887" s="18"/>
      <c r="BQ887" s="18"/>
      <c r="BR887" s="18"/>
      <c r="BY887" s="18"/>
      <c r="CB887" s="18"/>
      <c r="CG887" s="18"/>
      <c r="CK887" s="18"/>
      <c r="CM887" s="18"/>
      <c r="CN887" s="18"/>
      <c r="CQ887" s="18"/>
      <c r="CS887" s="18"/>
      <c r="DD887" s="18"/>
    </row>
    <row r="888" spans="3:108" x14ac:dyDescent="0.3">
      <c r="C888" s="25"/>
      <c r="D888" s="12"/>
      <c r="E888" s="14"/>
      <c r="H888" s="16"/>
      <c r="I888" s="11"/>
      <c r="J888" s="39"/>
      <c r="K888" s="39"/>
      <c r="L888" s="39"/>
      <c r="M888" s="39"/>
      <c r="N888" s="42"/>
      <c r="O888" s="8"/>
      <c r="P888" s="9"/>
      <c r="Q888" s="9"/>
      <c r="R888" s="8"/>
      <c r="S888" s="9"/>
      <c r="T888" s="9"/>
      <c r="U888" s="8"/>
      <c r="V888" s="9"/>
      <c r="W888" s="9"/>
      <c r="X888" s="9"/>
      <c r="Y888" s="8"/>
      <c r="Z888" s="9"/>
      <c r="AA888" s="8"/>
      <c r="AC888" s="8"/>
      <c r="AO888" s="8"/>
      <c r="AQ888" s="31"/>
      <c r="AT888" s="31"/>
      <c r="AU888" s="21"/>
      <c r="AV888" s="23"/>
      <c r="BI888" s="18"/>
      <c r="BK888" s="54"/>
      <c r="BM888" s="18"/>
      <c r="BO888" s="18"/>
      <c r="BQ888" s="18"/>
      <c r="BR888" s="18"/>
      <c r="BY888" s="18"/>
      <c r="CB888" s="18"/>
      <c r="CG888" s="18"/>
      <c r="CK888" s="18"/>
      <c r="CM888" s="18"/>
      <c r="CN888" s="18"/>
      <c r="CQ888" s="18"/>
      <c r="CS888" s="18"/>
      <c r="DD888" s="18"/>
    </row>
    <row r="889" spans="3:108" x14ac:dyDescent="0.3">
      <c r="C889" s="25"/>
      <c r="D889" s="12"/>
      <c r="E889" s="14"/>
      <c r="H889" s="16"/>
      <c r="I889" s="11"/>
      <c r="J889" s="39"/>
      <c r="K889" s="39"/>
      <c r="L889" s="39"/>
      <c r="M889" s="39"/>
      <c r="N889" s="42"/>
      <c r="O889" s="8"/>
      <c r="P889" s="9"/>
      <c r="Q889" s="9"/>
      <c r="R889" s="8"/>
      <c r="S889" s="9"/>
      <c r="T889" s="9"/>
      <c r="U889" s="8"/>
      <c r="V889" s="9"/>
      <c r="W889" s="9"/>
      <c r="X889" s="9"/>
      <c r="Y889" s="8"/>
      <c r="Z889" s="9"/>
      <c r="AA889" s="8"/>
      <c r="AC889" s="8"/>
      <c r="AO889" s="8"/>
      <c r="AQ889" s="31"/>
      <c r="AT889" s="31"/>
      <c r="AU889" s="21"/>
      <c r="AV889" s="23"/>
      <c r="BI889" s="18"/>
      <c r="BK889" s="54"/>
      <c r="BM889" s="18"/>
      <c r="BO889" s="18"/>
      <c r="BQ889" s="18"/>
      <c r="BR889" s="18"/>
      <c r="BY889" s="18"/>
      <c r="CB889" s="18"/>
      <c r="CG889" s="18"/>
      <c r="CK889" s="18"/>
      <c r="CM889" s="18"/>
      <c r="CN889" s="18"/>
      <c r="CQ889" s="18"/>
      <c r="CS889" s="18"/>
      <c r="DD889" s="18"/>
    </row>
    <row r="890" spans="3:108" x14ac:dyDescent="0.3">
      <c r="C890" s="25"/>
      <c r="D890" s="12"/>
      <c r="E890" s="14"/>
      <c r="H890" s="16"/>
      <c r="I890" s="11"/>
      <c r="J890" s="39"/>
      <c r="K890" s="39"/>
      <c r="L890" s="39"/>
      <c r="M890" s="39"/>
      <c r="N890" s="42"/>
      <c r="O890" s="8"/>
      <c r="P890" s="9"/>
      <c r="Q890" s="9"/>
      <c r="R890" s="8"/>
      <c r="S890" s="9"/>
      <c r="T890" s="9"/>
      <c r="U890" s="8"/>
      <c r="V890" s="9"/>
      <c r="W890" s="9"/>
      <c r="X890" s="9"/>
      <c r="Y890" s="8"/>
      <c r="Z890" s="9"/>
      <c r="AA890" s="8"/>
      <c r="AC890" s="8"/>
      <c r="AO890" s="8"/>
      <c r="AQ890" s="31"/>
      <c r="AT890" s="31"/>
      <c r="AU890" s="21"/>
      <c r="AV890" s="23"/>
      <c r="BI890" s="18"/>
      <c r="BK890" s="54"/>
      <c r="BM890" s="18"/>
      <c r="BO890" s="18"/>
      <c r="BQ890" s="18"/>
      <c r="BR890" s="18"/>
      <c r="BY890" s="18"/>
      <c r="CB890" s="18"/>
      <c r="CG890" s="18"/>
      <c r="CK890" s="18"/>
      <c r="CM890" s="18"/>
      <c r="CN890" s="18"/>
      <c r="CQ890" s="18"/>
      <c r="CS890" s="18"/>
      <c r="DD890" s="18"/>
    </row>
    <row r="891" spans="3:108" x14ac:dyDescent="0.3">
      <c r="C891" s="25"/>
      <c r="D891" s="12"/>
      <c r="E891" s="14"/>
      <c r="H891" s="16"/>
      <c r="I891" s="11"/>
      <c r="J891" s="39"/>
      <c r="K891" s="39"/>
      <c r="L891" s="39"/>
      <c r="M891" s="39"/>
      <c r="N891" s="42"/>
      <c r="O891" s="8"/>
      <c r="P891" s="9"/>
      <c r="Q891" s="9"/>
      <c r="R891" s="8"/>
      <c r="S891" s="9"/>
      <c r="T891" s="9"/>
      <c r="U891" s="8"/>
      <c r="V891" s="9"/>
      <c r="W891" s="9"/>
      <c r="X891" s="9"/>
      <c r="Y891" s="8"/>
      <c r="Z891" s="9"/>
      <c r="AA891" s="8"/>
      <c r="AC891" s="8"/>
      <c r="AO891" s="8"/>
      <c r="AQ891" s="31"/>
      <c r="AT891" s="31"/>
      <c r="AU891" s="21"/>
      <c r="AV891" s="23"/>
      <c r="BI891" s="18"/>
      <c r="BK891" s="54"/>
      <c r="BM891" s="18"/>
      <c r="BO891" s="18"/>
      <c r="BQ891" s="18"/>
      <c r="BR891" s="18"/>
      <c r="BY891" s="18"/>
      <c r="CB891" s="18"/>
      <c r="CG891" s="18"/>
      <c r="CK891" s="18"/>
      <c r="CM891" s="18"/>
      <c r="CN891" s="18"/>
      <c r="CQ891" s="18"/>
      <c r="CS891" s="18"/>
      <c r="DD891" s="18"/>
    </row>
    <row r="892" spans="3:108" x14ac:dyDescent="0.3">
      <c r="C892" s="25"/>
      <c r="D892" s="12"/>
      <c r="E892" s="14"/>
      <c r="H892" s="16"/>
      <c r="I892" s="11"/>
      <c r="J892" s="39"/>
      <c r="K892" s="39"/>
      <c r="L892" s="39"/>
      <c r="M892" s="39"/>
      <c r="N892" s="42"/>
      <c r="O892" s="8"/>
      <c r="P892" s="9"/>
      <c r="Q892" s="9"/>
      <c r="R892" s="8"/>
      <c r="S892" s="9"/>
      <c r="T892" s="9"/>
      <c r="U892" s="8"/>
      <c r="V892" s="9"/>
      <c r="W892" s="9"/>
      <c r="X892" s="9"/>
      <c r="Y892" s="8"/>
      <c r="Z892" s="9"/>
      <c r="AA892" s="8"/>
      <c r="AC892" s="8"/>
      <c r="AO892" s="8"/>
      <c r="AQ892" s="31"/>
      <c r="AT892" s="31"/>
      <c r="AU892" s="21"/>
      <c r="AV892" s="23"/>
      <c r="BI892" s="18"/>
      <c r="BK892" s="54"/>
      <c r="BM892" s="18"/>
      <c r="BO892" s="18"/>
      <c r="BQ892" s="18"/>
      <c r="BR892" s="18"/>
      <c r="BY892" s="18"/>
      <c r="CB892" s="18"/>
      <c r="CG892" s="18"/>
      <c r="CK892" s="18"/>
      <c r="CM892" s="18"/>
      <c r="CN892" s="18"/>
      <c r="CQ892" s="18"/>
      <c r="CS892" s="18"/>
      <c r="DD892" s="18"/>
    </row>
    <row r="893" spans="3:108" x14ac:dyDescent="0.3">
      <c r="C893" s="25"/>
      <c r="D893" s="12"/>
      <c r="E893" s="14"/>
      <c r="H893" s="16"/>
      <c r="I893" s="11"/>
      <c r="J893" s="39"/>
      <c r="K893" s="39"/>
      <c r="L893" s="39"/>
      <c r="M893" s="39"/>
      <c r="N893" s="42"/>
      <c r="O893" s="8"/>
      <c r="P893" s="9"/>
      <c r="Q893" s="9"/>
      <c r="R893" s="8"/>
      <c r="S893" s="9"/>
      <c r="T893" s="9"/>
      <c r="U893" s="8"/>
      <c r="V893" s="9"/>
      <c r="W893" s="9"/>
      <c r="X893" s="9"/>
      <c r="Y893" s="8"/>
      <c r="Z893" s="9"/>
      <c r="AA893" s="8"/>
      <c r="AC893" s="8"/>
      <c r="AO893" s="8"/>
      <c r="AQ893" s="31"/>
      <c r="AT893" s="31"/>
      <c r="AU893" s="21"/>
      <c r="AV893" s="23"/>
      <c r="BI893" s="18"/>
      <c r="BK893" s="54"/>
      <c r="BM893" s="18"/>
      <c r="BO893" s="18"/>
      <c r="BQ893" s="18"/>
      <c r="BR893" s="18"/>
      <c r="BY893" s="18"/>
      <c r="CB893" s="18"/>
      <c r="CG893" s="18"/>
      <c r="CK893" s="18"/>
      <c r="CM893" s="18"/>
      <c r="CN893" s="18"/>
      <c r="CQ893" s="18"/>
      <c r="CS893" s="18"/>
      <c r="DD893" s="18"/>
    </row>
    <row r="894" spans="3:108" x14ac:dyDescent="0.3">
      <c r="C894" s="25"/>
      <c r="D894" s="12"/>
      <c r="E894" s="14"/>
      <c r="H894" s="16"/>
      <c r="I894" s="11"/>
      <c r="J894" s="39"/>
      <c r="K894" s="39"/>
      <c r="L894" s="39"/>
      <c r="M894" s="39"/>
      <c r="N894" s="42"/>
      <c r="O894" s="8"/>
      <c r="P894" s="9"/>
      <c r="Q894" s="9"/>
      <c r="R894" s="8"/>
      <c r="S894" s="9"/>
      <c r="T894" s="9"/>
      <c r="U894" s="8"/>
      <c r="V894" s="9"/>
      <c r="W894" s="9"/>
      <c r="X894" s="9"/>
      <c r="Y894" s="8"/>
      <c r="Z894" s="9"/>
      <c r="AA894" s="8"/>
      <c r="AC894" s="8"/>
      <c r="AO894" s="8"/>
      <c r="AQ894" s="31"/>
      <c r="AT894" s="31"/>
      <c r="AU894" s="21"/>
      <c r="AV894" s="23"/>
      <c r="BI894" s="18"/>
      <c r="BK894" s="54"/>
      <c r="BM894" s="18"/>
      <c r="BO894" s="18"/>
      <c r="BQ894" s="18"/>
      <c r="BR894" s="18"/>
      <c r="BY894" s="18"/>
      <c r="CB894" s="18"/>
      <c r="CG894" s="18"/>
      <c r="CK894" s="18"/>
      <c r="CM894" s="18"/>
      <c r="CN894" s="18"/>
      <c r="CQ894" s="18"/>
      <c r="CS894" s="18"/>
      <c r="DD894" s="18"/>
    </row>
    <row r="895" spans="3:108" x14ac:dyDescent="0.3">
      <c r="C895" s="25"/>
      <c r="D895" s="12"/>
      <c r="E895" s="14"/>
      <c r="H895" s="16"/>
      <c r="I895" s="11"/>
      <c r="J895" s="39"/>
      <c r="K895" s="39"/>
      <c r="L895" s="39"/>
      <c r="M895" s="39"/>
      <c r="N895" s="42"/>
      <c r="O895" s="8"/>
      <c r="P895" s="9"/>
      <c r="Q895" s="9"/>
      <c r="R895" s="8"/>
      <c r="S895" s="9"/>
      <c r="T895" s="9"/>
      <c r="U895" s="8"/>
      <c r="V895" s="9"/>
      <c r="W895" s="9"/>
      <c r="X895" s="9"/>
      <c r="Y895" s="8"/>
      <c r="Z895" s="9"/>
      <c r="AA895" s="8"/>
      <c r="AC895" s="8"/>
      <c r="AO895" s="8"/>
      <c r="AQ895" s="31"/>
      <c r="AT895" s="31"/>
      <c r="AU895" s="21"/>
      <c r="AV895" s="23"/>
      <c r="BI895" s="18"/>
      <c r="BK895" s="54"/>
      <c r="BM895" s="18"/>
      <c r="BO895" s="18"/>
      <c r="BQ895" s="18"/>
      <c r="BR895" s="18"/>
      <c r="BY895" s="18"/>
      <c r="CB895" s="18"/>
      <c r="CG895" s="18"/>
      <c r="CK895" s="18"/>
      <c r="CM895" s="18"/>
      <c r="CN895" s="18"/>
      <c r="CQ895" s="18"/>
      <c r="CS895" s="18"/>
      <c r="DD895" s="18"/>
    </row>
    <row r="896" spans="3:108" x14ac:dyDescent="0.3">
      <c r="C896" s="25"/>
      <c r="D896" s="12"/>
      <c r="E896" s="14"/>
      <c r="H896" s="16"/>
      <c r="I896" s="11"/>
      <c r="J896" s="39"/>
      <c r="K896" s="39"/>
      <c r="L896" s="39"/>
      <c r="M896" s="39"/>
      <c r="N896" s="42"/>
      <c r="O896" s="8"/>
      <c r="P896" s="9"/>
      <c r="Q896" s="9"/>
      <c r="R896" s="8"/>
      <c r="S896" s="9"/>
      <c r="T896" s="9"/>
      <c r="U896" s="8"/>
      <c r="V896" s="9"/>
      <c r="W896" s="9"/>
      <c r="X896" s="9"/>
      <c r="Y896" s="8"/>
      <c r="Z896" s="9"/>
      <c r="AA896" s="8"/>
      <c r="AC896" s="8"/>
      <c r="AO896" s="8"/>
      <c r="AQ896" s="31"/>
      <c r="AT896" s="31"/>
      <c r="AU896" s="21"/>
      <c r="AV896" s="23"/>
      <c r="BI896" s="18"/>
      <c r="BK896" s="54"/>
      <c r="BM896" s="18"/>
      <c r="BO896" s="18"/>
      <c r="BQ896" s="18"/>
      <c r="BR896" s="18"/>
      <c r="BY896" s="18"/>
      <c r="CB896" s="18"/>
      <c r="CG896" s="18"/>
      <c r="CK896" s="18"/>
      <c r="CM896" s="18"/>
      <c r="CN896" s="18"/>
      <c r="CQ896" s="18"/>
      <c r="CS896" s="18"/>
      <c r="DD896" s="18"/>
    </row>
    <row r="897" spans="3:108" x14ac:dyDescent="0.3">
      <c r="C897" s="25"/>
      <c r="D897" s="12"/>
      <c r="E897" s="14"/>
      <c r="H897" s="16"/>
      <c r="I897" s="11"/>
      <c r="J897" s="39"/>
      <c r="K897" s="39"/>
      <c r="L897" s="39"/>
      <c r="M897" s="39"/>
      <c r="N897" s="42"/>
      <c r="O897" s="8"/>
      <c r="P897" s="9"/>
      <c r="Q897" s="9"/>
      <c r="R897" s="8"/>
      <c r="S897" s="9"/>
      <c r="T897" s="9"/>
      <c r="U897" s="8"/>
      <c r="V897" s="9"/>
      <c r="W897" s="9"/>
      <c r="X897" s="9"/>
      <c r="Y897" s="8"/>
      <c r="Z897" s="9"/>
      <c r="AA897" s="8"/>
      <c r="AC897" s="8"/>
      <c r="AO897" s="8"/>
      <c r="AQ897" s="31"/>
      <c r="AT897" s="31"/>
      <c r="AU897" s="21"/>
      <c r="AV897" s="23"/>
      <c r="BI897" s="18"/>
      <c r="BK897" s="54"/>
      <c r="BM897" s="18"/>
      <c r="BO897" s="18"/>
      <c r="BQ897" s="18"/>
      <c r="BR897" s="18"/>
      <c r="BY897" s="18"/>
      <c r="CB897" s="18"/>
      <c r="CG897" s="18"/>
      <c r="CK897" s="18"/>
      <c r="CM897" s="18"/>
      <c r="CN897" s="18"/>
      <c r="CQ897" s="18"/>
      <c r="CS897" s="18"/>
      <c r="DD897" s="18"/>
    </row>
    <row r="898" spans="3:108" x14ac:dyDescent="0.3">
      <c r="C898" s="25"/>
      <c r="D898" s="12"/>
      <c r="E898" s="14"/>
      <c r="H898" s="16"/>
      <c r="I898" s="11"/>
      <c r="J898" s="39"/>
      <c r="K898" s="39"/>
      <c r="L898" s="39"/>
      <c r="M898" s="39"/>
      <c r="N898" s="42"/>
      <c r="O898" s="8"/>
      <c r="P898" s="9"/>
      <c r="Q898" s="9"/>
      <c r="R898" s="8"/>
      <c r="S898" s="9"/>
      <c r="T898" s="9"/>
      <c r="U898" s="8"/>
      <c r="V898" s="9"/>
      <c r="W898" s="9"/>
      <c r="X898" s="9"/>
      <c r="Y898" s="8"/>
      <c r="Z898" s="9"/>
      <c r="AA898" s="8"/>
      <c r="AC898" s="8"/>
      <c r="AO898" s="8"/>
      <c r="AQ898" s="31"/>
      <c r="AT898" s="31"/>
      <c r="AU898" s="21"/>
      <c r="AV898" s="23"/>
      <c r="BI898" s="18"/>
      <c r="BK898" s="54"/>
      <c r="BM898" s="18"/>
      <c r="BO898" s="18"/>
      <c r="BQ898" s="18"/>
      <c r="BR898" s="18"/>
      <c r="BY898" s="18"/>
      <c r="CB898" s="18"/>
      <c r="CG898" s="18"/>
      <c r="CK898" s="18"/>
      <c r="CM898" s="18"/>
      <c r="CN898" s="18"/>
      <c r="CQ898" s="18"/>
      <c r="CS898" s="18"/>
      <c r="DD898" s="18"/>
    </row>
    <row r="899" spans="3:108" x14ac:dyDescent="0.3">
      <c r="C899" s="25"/>
      <c r="D899" s="12"/>
      <c r="E899" s="14"/>
      <c r="H899" s="16"/>
      <c r="I899" s="11"/>
      <c r="J899" s="39"/>
      <c r="K899" s="39"/>
      <c r="L899" s="39"/>
      <c r="M899" s="39"/>
      <c r="N899" s="42"/>
      <c r="O899" s="8"/>
      <c r="P899" s="9"/>
      <c r="Q899" s="9"/>
      <c r="R899" s="8"/>
      <c r="S899" s="9"/>
      <c r="T899" s="9"/>
      <c r="U899" s="8"/>
      <c r="V899" s="9"/>
      <c r="W899" s="9"/>
      <c r="X899" s="9"/>
      <c r="Y899" s="8"/>
      <c r="Z899" s="9"/>
      <c r="AA899" s="8"/>
      <c r="AC899" s="8"/>
      <c r="AO899" s="8"/>
      <c r="AQ899" s="31"/>
      <c r="AT899" s="31"/>
      <c r="AU899" s="21"/>
      <c r="AV899" s="23"/>
      <c r="BI899" s="18"/>
      <c r="BK899" s="54"/>
      <c r="BM899" s="18"/>
      <c r="BO899" s="18"/>
      <c r="BQ899" s="18"/>
      <c r="BR899" s="18"/>
      <c r="BY899" s="18"/>
      <c r="CB899" s="18"/>
      <c r="CG899" s="18"/>
      <c r="CK899" s="18"/>
      <c r="CM899" s="18"/>
      <c r="CN899" s="18"/>
      <c r="CQ899" s="18"/>
      <c r="CS899" s="18"/>
      <c r="DD899" s="18"/>
    </row>
    <row r="900" spans="3:108" x14ac:dyDescent="0.3">
      <c r="C900" s="25"/>
      <c r="D900" s="12"/>
      <c r="E900" s="14"/>
      <c r="H900" s="16"/>
      <c r="I900" s="11"/>
      <c r="J900" s="39"/>
      <c r="K900" s="39"/>
      <c r="L900" s="39"/>
      <c r="M900" s="39"/>
      <c r="N900" s="42"/>
      <c r="O900" s="8"/>
      <c r="P900" s="9"/>
      <c r="Q900" s="9"/>
      <c r="R900" s="8"/>
      <c r="S900" s="9"/>
      <c r="T900" s="9"/>
      <c r="U900" s="8"/>
      <c r="V900" s="9"/>
      <c r="W900" s="9"/>
      <c r="X900" s="9"/>
      <c r="Y900" s="8"/>
      <c r="Z900" s="9"/>
      <c r="AA900" s="8"/>
      <c r="AC900" s="8"/>
      <c r="AO900" s="8"/>
      <c r="AQ900" s="31"/>
      <c r="AT900" s="31"/>
      <c r="AU900" s="21"/>
      <c r="AV900" s="23"/>
      <c r="BI900" s="18"/>
      <c r="BK900" s="54"/>
      <c r="BM900" s="18"/>
      <c r="BO900" s="18"/>
      <c r="BQ900" s="18"/>
      <c r="BR900" s="18"/>
      <c r="BY900" s="18"/>
      <c r="CB900" s="18"/>
      <c r="CG900" s="18"/>
      <c r="CK900" s="18"/>
      <c r="CM900" s="18"/>
      <c r="CN900" s="18"/>
      <c r="CQ900" s="18"/>
      <c r="CS900" s="18"/>
      <c r="DD900" s="18"/>
    </row>
    <row r="901" spans="3:108" x14ac:dyDescent="0.3">
      <c r="C901" s="25"/>
      <c r="D901" s="12"/>
      <c r="E901" s="14"/>
      <c r="H901" s="16"/>
      <c r="I901" s="11"/>
      <c r="J901" s="39"/>
      <c r="K901" s="39"/>
      <c r="L901" s="39"/>
      <c r="M901" s="39"/>
      <c r="N901" s="42"/>
      <c r="O901" s="8"/>
      <c r="P901" s="9"/>
      <c r="Q901" s="9"/>
      <c r="R901" s="8"/>
      <c r="S901" s="9"/>
      <c r="T901" s="9"/>
      <c r="U901" s="8"/>
      <c r="V901" s="9"/>
      <c r="W901" s="9"/>
      <c r="X901" s="9"/>
      <c r="Y901" s="8"/>
      <c r="Z901" s="9"/>
      <c r="AA901" s="8"/>
      <c r="AC901" s="8"/>
      <c r="AO901" s="8"/>
      <c r="AQ901" s="31"/>
      <c r="AT901" s="31"/>
      <c r="AU901" s="21"/>
      <c r="AV901" s="23"/>
      <c r="BI901" s="18"/>
      <c r="BK901" s="54"/>
      <c r="BM901" s="18"/>
      <c r="BO901" s="18"/>
      <c r="BQ901" s="18"/>
      <c r="BR901" s="18"/>
      <c r="BY901" s="18"/>
      <c r="CB901" s="18"/>
      <c r="CG901" s="18"/>
      <c r="CK901" s="18"/>
      <c r="CM901" s="18"/>
      <c r="CN901" s="18"/>
      <c r="CQ901" s="18"/>
      <c r="CS901" s="18"/>
      <c r="DD901" s="18"/>
    </row>
    <row r="902" spans="3:108" x14ac:dyDescent="0.3">
      <c r="C902" s="25"/>
      <c r="D902" s="12"/>
      <c r="E902" s="14"/>
      <c r="H902" s="16"/>
      <c r="I902" s="11"/>
      <c r="J902" s="39"/>
      <c r="K902" s="39"/>
      <c r="L902" s="39"/>
      <c r="M902" s="39"/>
      <c r="N902" s="42"/>
      <c r="O902" s="8"/>
      <c r="P902" s="9"/>
      <c r="Q902" s="9"/>
      <c r="R902" s="8"/>
      <c r="S902" s="9"/>
      <c r="T902" s="9"/>
      <c r="U902" s="8"/>
      <c r="V902" s="9"/>
      <c r="W902" s="9"/>
      <c r="X902" s="9"/>
      <c r="Y902" s="8"/>
      <c r="Z902" s="9"/>
      <c r="AA902" s="8"/>
      <c r="AC902" s="8"/>
      <c r="AO902" s="8"/>
      <c r="AQ902" s="31"/>
      <c r="AT902" s="31"/>
      <c r="AU902" s="21"/>
      <c r="AV902" s="23"/>
      <c r="BI902" s="18"/>
      <c r="BK902" s="54"/>
      <c r="BM902" s="18"/>
      <c r="BO902" s="18"/>
      <c r="BQ902" s="18"/>
      <c r="BR902" s="18"/>
      <c r="BY902" s="18"/>
      <c r="CB902" s="18"/>
      <c r="CG902" s="18"/>
      <c r="CK902" s="18"/>
      <c r="CM902" s="18"/>
      <c r="CN902" s="18"/>
      <c r="CQ902" s="18"/>
      <c r="CS902" s="18"/>
      <c r="DD902" s="18"/>
    </row>
    <row r="903" spans="3:108" x14ac:dyDescent="0.3">
      <c r="C903" s="25"/>
      <c r="D903" s="12"/>
      <c r="E903" s="14"/>
      <c r="H903" s="16"/>
      <c r="I903" s="11"/>
      <c r="J903" s="39"/>
      <c r="K903" s="39"/>
      <c r="L903" s="39"/>
      <c r="M903" s="39"/>
      <c r="N903" s="42"/>
      <c r="O903" s="8"/>
      <c r="P903" s="9"/>
      <c r="Q903" s="9"/>
      <c r="R903" s="8"/>
      <c r="S903" s="9"/>
      <c r="T903" s="9"/>
      <c r="U903" s="8"/>
      <c r="V903" s="9"/>
      <c r="W903" s="9"/>
      <c r="X903" s="9"/>
      <c r="Y903" s="8"/>
      <c r="Z903" s="9"/>
      <c r="AA903" s="8"/>
      <c r="AC903" s="8"/>
      <c r="AO903" s="8"/>
      <c r="AQ903" s="31"/>
      <c r="AT903" s="31"/>
      <c r="AU903" s="21"/>
      <c r="AV903" s="23"/>
      <c r="BI903" s="18"/>
      <c r="BK903" s="54"/>
      <c r="BM903" s="18"/>
      <c r="BO903" s="18"/>
      <c r="BQ903" s="18"/>
      <c r="BR903" s="18"/>
      <c r="BY903" s="18"/>
      <c r="CB903" s="18"/>
      <c r="CG903" s="18"/>
      <c r="CK903" s="18"/>
      <c r="CM903" s="18"/>
      <c r="CN903" s="18"/>
      <c r="CQ903" s="18"/>
      <c r="CS903" s="18"/>
      <c r="DD903" s="18"/>
    </row>
    <row r="904" spans="3:108" x14ac:dyDescent="0.3">
      <c r="C904" s="25"/>
      <c r="D904" s="12"/>
      <c r="E904" s="14"/>
      <c r="H904" s="16"/>
      <c r="I904" s="11"/>
      <c r="J904" s="39"/>
      <c r="K904" s="39"/>
      <c r="L904" s="39"/>
      <c r="M904" s="39"/>
      <c r="N904" s="42"/>
      <c r="O904" s="8"/>
      <c r="P904" s="9"/>
      <c r="Q904" s="9"/>
      <c r="R904" s="8"/>
      <c r="S904" s="9"/>
      <c r="T904" s="9"/>
      <c r="U904" s="8"/>
      <c r="V904" s="9"/>
      <c r="W904" s="9"/>
      <c r="X904" s="9"/>
      <c r="Y904" s="8"/>
      <c r="Z904" s="9"/>
      <c r="AA904" s="8"/>
      <c r="AC904" s="8"/>
      <c r="AO904" s="8"/>
      <c r="AQ904" s="31"/>
      <c r="AT904" s="31"/>
      <c r="AU904" s="21"/>
      <c r="AV904" s="23"/>
      <c r="BI904" s="18"/>
      <c r="BK904" s="54"/>
      <c r="BM904" s="18"/>
      <c r="BO904" s="18"/>
      <c r="BQ904" s="18"/>
      <c r="BR904" s="18"/>
      <c r="BY904" s="18"/>
      <c r="CB904" s="18"/>
      <c r="CG904" s="18"/>
      <c r="CK904" s="18"/>
      <c r="CM904" s="18"/>
      <c r="CN904" s="18"/>
      <c r="CQ904" s="18"/>
      <c r="CS904" s="18"/>
      <c r="DD904" s="18"/>
    </row>
    <row r="905" spans="3:108" x14ac:dyDescent="0.3">
      <c r="C905" s="25"/>
      <c r="D905" s="12"/>
      <c r="E905" s="14"/>
      <c r="H905" s="16"/>
      <c r="I905" s="11"/>
      <c r="J905" s="39"/>
      <c r="K905" s="39"/>
      <c r="L905" s="39"/>
      <c r="M905" s="39"/>
      <c r="N905" s="42"/>
      <c r="O905" s="8"/>
      <c r="P905" s="9"/>
      <c r="Q905" s="9"/>
      <c r="R905" s="8"/>
      <c r="S905" s="9"/>
      <c r="T905" s="9"/>
      <c r="U905" s="8"/>
      <c r="V905" s="9"/>
      <c r="W905" s="9"/>
      <c r="X905" s="9"/>
      <c r="Y905" s="8"/>
      <c r="Z905" s="9"/>
      <c r="AA905" s="8"/>
      <c r="AC905" s="8"/>
      <c r="AO905" s="8"/>
      <c r="AQ905" s="31"/>
      <c r="AT905" s="31"/>
      <c r="AU905" s="21"/>
      <c r="AV905" s="23"/>
      <c r="BI905" s="18"/>
      <c r="BK905" s="54"/>
      <c r="BM905" s="18"/>
      <c r="BO905" s="18"/>
      <c r="BQ905" s="18"/>
      <c r="BR905" s="18"/>
      <c r="BY905" s="18"/>
      <c r="CB905" s="18"/>
      <c r="CG905" s="18"/>
      <c r="CK905" s="18"/>
      <c r="CM905" s="18"/>
      <c r="CN905" s="18"/>
      <c r="CQ905" s="18"/>
      <c r="CS905" s="18"/>
      <c r="DD905" s="18"/>
    </row>
    <row r="906" spans="3:108" x14ac:dyDescent="0.3">
      <c r="C906" s="25"/>
      <c r="D906" s="12"/>
      <c r="E906" s="14"/>
      <c r="H906" s="16"/>
      <c r="I906" s="11"/>
      <c r="J906" s="39"/>
      <c r="K906" s="39"/>
      <c r="L906" s="39"/>
      <c r="M906" s="39"/>
      <c r="N906" s="42"/>
      <c r="O906" s="8"/>
      <c r="P906" s="9"/>
      <c r="Q906" s="9"/>
      <c r="R906" s="8"/>
      <c r="S906" s="9"/>
      <c r="T906" s="9"/>
      <c r="U906" s="8"/>
      <c r="V906" s="9"/>
      <c r="W906" s="9"/>
      <c r="X906" s="9"/>
      <c r="Y906" s="8"/>
      <c r="Z906" s="9"/>
      <c r="AA906" s="8"/>
      <c r="AC906" s="8"/>
      <c r="AO906" s="8"/>
      <c r="AQ906" s="31"/>
      <c r="AT906" s="31"/>
      <c r="AU906" s="21"/>
      <c r="AV906" s="23"/>
      <c r="BI906" s="18"/>
      <c r="BK906" s="54"/>
      <c r="BM906" s="18"/>
      <c r="BO906" s="18"/>
      <c r="BQ906" s="18"/>
      <c r="BR906" s="18"/>
      <c r="BY906" s="18"/>
      <c r="CB906" s="18"/>
      <c r="CG906" s="18"/>
      <c r="CK906" s="18"/>
      <c r="CM906" s="18"/>
      <c r="CN906" s="18"/>
      <c r="CQ906" s="18"/>
      <c r="CS906" s="18"/>
      <c r="DD906" s="18"/>
    </row>
    <row r="907" spans="3:108" x14ac:dyDescent="0.3">
      <c r="C907" s="25"/>
      <c r="D907" s="12"/>
      <c r="E907" s="14"/>
      <c r="H907" s="16"/>
      <c r="I907" s="11"/>
      <c r="J907" s="39"/>
      <c r="K907" s="39"/>
      <c r="L907" s="39"/>
      <c r="M907" s="39"/>
      <c r="N907" s="42"/>
      <c r="O907" s="8"/>
      <c r="P907" s="9"/>
      <c r="Q907" s="9"/>
      <c r="R907" s="8"/>
      <c r="S907" s="9"/>
      <c r="T907" s="9"/>
      <c r="U907" s="8"/>
      <c r="V907" s="9"/>
      <c r="W907" s="9"/>
      <c r="X907" s="9"/>
      <c r="Y907" s="8"/>
      <c r="Z907" s="9"/>
      <c r="AA907" s="8"/>
      <c r="AC907" s="8"/>
      <c r="AO907" s="8"/>
      <c r="AQ907" s="31"/>
      <c r="AT907" s="31"/>
      <c r="AU907" s="21"/>
      <c r="AV907" s="23"/>
      <c r="BI907" s="18"/>
      <c r="BK907" s="54"/>
      <c r="BM907" s="18"/>
      <c r="BO907" s="18"/>
      <c r="BQ907" s="18"/>
      <c r="BR907" s="18"/>
      <c r="BY907" s="18"/>
      <c r="CB907" s="18"/>
      <c r="CG907" s="18"/>
      <c r="CK907" s="18"/>
      <c r="CM907" s="18"/>
      <c r="CN907" s="18"/>
      <c r="CQ907" s="18"/>
      <c r="CS907" s="18"/>
      <c r="DD907" s="18"/>
    </row>
    <row r="908" spans="3:108" x14ac:dyDescent="0.3">
      <c r="C908" s="25"/>
      <c r="D908" s="12"/>
      <c r="E908" s="14"/>
      <c r="H908" s="16"/>
      <c r="I908" s="11"/>
      <c r="J908" s="39"/>
      <c r="K908" s="39"/>
      <c r="L908" s="39"/>
      <c r="M908" s="39"/>
      <c r="N908" s="42"/>
      <c r="O908" s="8"/>
      <c r="P908" s="9"/>
      <c r="Q908" s="9"/>
      <c r="R908" s="8"/>
      <c r="S908" s="9"/>
      <c r="T908" s="9"/>
      <c r="U908" s="8"/>
      <c r="V908" s="9"/>
      <c r="W908" s="9"/>
      <c r="X908" s="9"/>
      <c r="Y908" s="8"/>
      <c r="Z908" s="9"/>
      <c r="AA908" s="8"/>
      <c r="AC908" s="8"/>
      <c r="AO908" s="8"/>
      <c r="AQ908" s="31"/>
      <c r="AT908" s="31"/>
      <c r="AU908" s="21"/>
      <c r="AV908" s="23"/>
      <c r="BI908" s="18"/>
      <c r="BK908" s="54"/>
      <c r="BM908" s="18"/>
      <c r="BO908" s="18"/>
      <c r="BQ908" s="18"/>
      <c r="BR908" s="18"/>
      <c r="BY908" s="18"/>
      <c r="CB908" s="18"/>
      <c r="CG908" s="18"/>
      <c r="CK908" s="18"/>
      <c r="CM908" s="18"/>
      <c r="CN908" s="18"/>
      <c r="CQ908" s="18"/>
      <c r="CS908" s="18"/>
      <c r="DD908" s="18"/>
    </row>
    <row r="909" spans="3:108" x14ac:dyDescent="0.3">
      <c r="C909" s="25"/>
      <c r="D909" s="12"/>
      <c r="E909" s="14"/>
      <c r="H909" s="16"/>
      <c r="I909" s="11"/>
      <c r="J909" s="39"/>
      <c r="K909" s="39"/>
      <c r="L909" s="39"/>
      <c r="M909" s="39"/>
      <c r="N909" s="42"/>
      <c r="O909" s="8"/>
      <c r="P909" s="9"/>
      <c r="Q909" s="9"/>
      <c r="R909" s="8"/>
      <c r="S909" s="9"/>
      <c r="T909" s="9"/>
      <c r="U909" s="8"/>
      <c r="V909" s="9"/>
      <c r="W909" s="9"/>
      <c r="X909" s="9"/>
      <c r="Y909" s="8"/>
      <c r="Z909" s="9"/>
      <c r="AA909" s="8"/>
      <c r="AC909" s="8"/>
      <c r="AO909" s="8"/>
      <c r="AQ909" s="31"/>
      <c r="AT909" s="31"/>
      <c r="AU909" s="21"/>
      <c r="AV909" s="23"/>
      <c r="BI909" s="18"/>
      <c r="BK909" s="54"/>
      <c r="BM909" s="18"/>
      <c r="BO909" s="18"/>
      <c r="BQ909" s="18"/>
      <c r="BR909" s="18"/>
      <c r="BY909" s="18"/>
      <c r="CB909" s="18"/>
      <c r="CG909" s="18"/>
      <c r="CK909" s="18"/>
      <c r="CM909" s="18"/>
      <c r="CN909" s="18"/>
      <c r="CQ909" s="18"/>
      <c r="CS909" s="18"/>
      <c r="DD909" s="18"/>
    </row>
    <row r="910" spans="3:108" x14ac:dyDescent="0.3">
      <c r="C910" s="25"/>
      <c r="D910" s="12"/>
      <c r="E910" s="14"/>
      <c r="H910" s="16"/>
      <c r="I910" s="11"/>
      <c r="J910" s="39"/>
      <c r="K910" s="39"/>
      <c r="L910" s="39"/>
      <c r="M910" s="39"/>
      <c r="N910" s="42"/>
      <c r="O910" s="8"/>
      <c r="P910" s="9"/>
      <c r="Q910" s="9"/>
      <c r="R910" s="8"/>
      <c r="S910" s="9"/>
      <c r="T910" s="9"/>
      <c r="U910" s="8"/>
      <c r="V910" s="9"/>
      <c r="W910" s="9"/>
      <c r="X910" s="9"/>
      <c r="Y910" s="8"/>
      <c r="Z910" s="9"/>
      <c r="AA910" s="8"/>
      <c r="AC910" s="8"/>
      <c r="AO910" s="8"/>
      <c r="AQ910" s="31"/>
      <c r="AT910" s="31"/>
      <c r="AU910" s="21"/>
      <c r="AV910" s="23"/>
      <c r="BI910" s="18"/>
      <c r="BK910" s="54"/>
      <c r="BM910" s="18"/>
      <c r="BO910" s="18"/>
      <c r="BQ910" s="18"/>
      <c r="BR910" s="18"/>
      <c r="BY910" s="18"/>
      <c r="CB910" s="18"/>
      <c r="CG910" s="18"/>
      <c r="CK910" s="18"/>
      <c r="CM910" s="18"/>
      <c r="CN910" s="18"/>
      <c r="CQ910" s="18"/>
      <c r="CS910" s="18"/>
      <c r="DD910" s="18"/>
    </row>
    <row r="911" spans="3:108" x14ac:dyDescent="0.3">
      <c r="C911" s="25"/>
      <c r="D911" s="12"/>
      <c r="E911" s="14"/>
      <c r="H911" s="16"/>
      <c r="I911" s="11"/>
      <c r="J911" s="39"/>
      <c r="K911" s="39"/>
      <c r="L911" s="39"/>
      <c r="M911" s="39"/>
      <c r="N911" s="42"/>
      <c r="O911" s="8"/>
      <c r="P911" s="9"/>
      <c r="Q911" s="9"/>
      <c r="R911" s="8"/>
      <c r="S911" s="9"/>
      <c r="T911" s="9"/>
      <c r="U911" s="8"/>
      <c r="V911" s="9"/>
      <c r="W911" s="9"/>
      <c r="X911" s="9"/>
      <c r="Y911" s="8"/>
      <c r="Z911" s="9"/>
      <c r="AA911" s="8"/>
      <c r="AC911" s="8"/>
      <c r="AO911" s="8"/>
      <c r="AQ911" s="31"/>
      <c r="AT911" s="31"/>
      <c r="AU911" s="21"/>
      <c r="AV911" s="23"/>
      <c r="BI911" s="18"/>
      <c r="BK911" s="54"/>
      <c r="BM911" s="18"/>
      <c r="BO911" s="18"/>
      <c r="BQ911" s="18"/>
      <c r="BR911" s="18"/>
      <c r="BY911" s="18"/>
      <c r="CB911" s="18"/>
      <c r="CG911" s="18"/>
      <c r="CK911" s="18"/>
      <c r="CM911" s="18"/>
      <c r="CN911" s="18"/>
      <c r="CQ911" s="18"/>
      <c r="CS911" s="18"/>
      <c r="DD911" s="18"/>
    </row>
    <row r="912" spans="3:108" x14ac:dyDescent="0.3">
      <c r="C912" s="25"/>
      <c r="D912" s="12"/>
      <c r="E912" s="14"/>
      <c r="H912" s="16"/>
      <c r="I912" s="11"/>
      <c r="J912" s="39"/>
      <c r="K912" s="39"/>
      <c r="L912" s="39"/>
      <c r="M912" s="39"/>
      <c r="N912" s="42"/>
      <c r="O912" s="8"/>
      <c r="P912" s="9"/>
      <c r="Q912" s="9"/>
      <c r="R912" s="8"/>
      <c r="S912" s="9"/>
      <c r="T912" s="9"/>
      <c r="U912" s="8"/>
      <c r="V912" s="9"/>
      <c r="W912" s="9"/>
      <c r="X912" s="9"/>
      <c r="Y912" s="8"/>
      <c r="Z912" s="9"/>
      <c r="AA912" s="8"/>
      <c r="AC912" s="8"/>
      <c r="AO912" s="8"/>
      <c r="AQ912" s="31"/>
      <c r="AT912" s="31"/>
      <c r="AU912" s="21"/>
      <c r="AV912" s="23"/>
      <c r="BI912" s="18"/>
      <c r="BK912" s="54"/>
      <c r="BM912" s="18"/>
      <c r="BO912" s="18"/>
      <c r="BQ912" s="18"/>
      <c r="BR912" s="18"/>
      <c r="BY912" s="18"/>
      <c r="CB912" s="18"/>
      <c r="CG912" s="18"/>
      <c r="CK912" s="18"/>
      <c r="CM912" s="18"/>
      <c r="CN912" s="18"/>
      <c r="CQ912" s="18"/>
      <c r="CS912" s="18"/>
      <c r="DD912" s="18"/>
    </row>
    <row r="913" spans="3:108" x14ac:dyDescent="0.3">
      <c r="C913" s="25"/>
      <c r="D913" s="12"/>
      <c r="E913" s="14"/>
      <c r="H913" s="16"/>
      <c r="I913" s="11"/>
      <c r="J913" s="39"/>
      <c r="K913" s="39"/>
      <c r="L913" s="39"/>
      <c r="M913" s="39"/>
      <c r="N913" s="42"/>
      <c r="O913" s="8"/>
      <c r="P913" s="9"/>
      <c r="Q913" s="9"/>
      <c r="R913" s="8"/>
      <c r="S913" s="9"/>
      <c r="T913" s="9"/>
      <c r="U913" s="8"/>
      <c r="V913" s="9"/>
      <c r="W913" s="9"/>
      <c r="X913" s="9"/>
      <c r="Y913" s="8"/>
      <c r="Z913" s="9"/>
      <c r="AA913" s="8"/>
      <c r="AC913" s="8"/>
      <c r="AO913" s="8"/>
      <c r="AQ913" s="31"/>
      <c r="AT913" s="31"/>
      <c r="AU913" s="21"/>
      <c r="AV913" s="23"/>
      <c r="BI913" s="18"/>
      <c r="BK913" s="54"/>
      <c r="BM913" s="18"/>
      <c r="BO913" s="18"/>
      <c r="BQ913" s="18"/>
      <c r="BR913" s="18"/>
      <c r="BY913" s="18"/>
      <c r="CB913" s="18"/>
      <c r="CG913" s="18"/>
      <c r="CK913" s="18"/>
      <c r="CM913" s="18"/>
      <c r="CN913" s="18"/>
      <c r="CQ913" s="18"/>
      <c r="CS913" s="18"/>
      <c r="DD913" s="18"/>
    </row>
    <row r="914" spans="3:108" x14ac:dyDescent="0.3">
      <c r="C914" s="25"/>
      <c r="D914" s="12"/>
      <c r="E914" s="14"/>
      <c r="H914" s="16"/>
      <c r="I914" s="11"/>
      <c r="J914" s="39"/>
      <c r="K914" s="39"/>
      <c r="L914" s="39"/>
      <c r="M914" s="39"/>
      <c r="N914" s="42"/>
      <c r="O914" s="8"/>
      <c r="P914" s="9"/>
      <c r="Q914" s="9"/>
      <c r="R914" s="8"/>
      <c r="S914" s="9"/>
      <c r="T914" s="9"/>
      <c r="U914" s="8"/>
      <c r="V914" s="9"/>
      <c r="W914" s="9"/>
      <c r="X914" s="9"/>
      <c r="Y914" s="8"/>
      <c r="Z914" s="9"/>
      <c r="AA914" s="8"/>
      <c r="AC914" s="8"/>
      <c r="AO914" s="8"/>
      <c r="AQ914" s="31"/>
      <c r="AT914" s="31"/>
      <c r="AU914" s="21"/>
      <c r="AV914" s="23"/>
      <c r="BI914" s="18"/>
      <c r="BK914" s="54"/>
      <c r="BM914" s="18"/>
      <c r="BO914" s="18"/>
      <c r="BQ914" s="18"/>
      <c r="BR914" s="18"/>
      <c r="BY914" s="18"/>
      <c r="CB914" s="18"/>
      <c r="CG914" s="18"/>
      <c r="CK914" s="18"/>
      <c r="CM914" s="18"/>
      <c r="CN914" s="18"/>
      <c r="CQ914" s="18"/>
      <c r="CS914" s="18"/>
      <c r="DD914" s="18"/>
    </row>
    <row r="915" spans="3:108" x14ac:dyDescent="0.3">
      <c r="C915" s="25"/>
      <c r="D915" s="12"/>
      <c r="E915" s="14"/>
      <c r="H915" s="16"/>
      <c r="I915" s="11"/>
      <c r="J915" s="39"/>
      <c r="K915" s="39"/>
      <c r="L915" s="39"/>
      <c r="M915" s="39"/>
      <c r="N915" s="42"/>
      <c r="O915" s="8"/>
      <c r="P915" s="9"/>
      <c r="Q915" s="9"/>
      <c r="R915" s="8"/>
      <c r="S915" s="9"/>
      <c r="T915" s="9"/>
      <c r="U915" s="8"/>
      <c r="V915" s="9"/>
      <c r="W915" s="9"/>
      <c r="X915" s="9"/>
      <c r="Y915" s="8"/>
      <c r="Z915" s="9"/>
      <c r="AA915" s="8"/>
      <c r="AC915" s="8"/>
      <c r="AO915" s="8"/>
      <c r="AQ915" s="31"/>
      <c r="AT915" s="31"/>
      <c r="AU915" s="21"/>
      <c r="AV915" s="23"/>
      <c r="BI915" s="18"/>
      <c r="BK915" s="54"/>
      <c r="BM915" s="18"/>
      <c r="BO915" s="18"/>
      <c r="BQ915" s="18"/>
      <c r="BR915" s="18"/>
      <c r="BY915" s="18"/>
      <c r="CB915" s="18"/>
      <c r="CG915" s="18"/>
      <c r="CK915" s="18"/>
      <c r="CM915" s="18"/>
      <c r="CN915" s="18"/>
      <c r="CQ915" s="18"/>
      <c r="CS915" s="18"/>
      <c r="DD915" s="18"/>
    </row>
    <row r="916" spans="3:108" x14ac:dyDescent="0.3">
      <c r="C916" s="25"/>
      <c r="D916" s="12"/>
      <c r="E916" s="14"/>
      <c r="H916" s="16"/>
      <c r="I916" s="11"/>
      <c r="J916" s="39"/>
      <c r="K916" s="39"/>
      <c r="L916" s="39"/>
      <c r="M916" s="39"/>
      <c r="N916" s="42"/>
      <c r="O916" s="8"/>
      <c r="P916" s="9"/>
      <c r="Q916" s="9"/>
      <c r="R916" s="8"/>
      <c r="S916" s="9"/>
      <c r="T916" s="9"/>
      <c r="U916" s="8"/>
      <c r="V916" s="9"/>
      <c r="W916" s="9"/>
      <c r="X916" s="9"/>
      <c r="Y916" s="8"/>
      <c r="Z916" s="9"/>
      <c r="AA916" s="8"/>
      <c r="AC916" s="8"/>
      <c r="AO916" s="8"/>
      <c r="AQ916" s="31"/>
      <c r="AT916" s="31"/>
      <c r="AU916" s="21"/>
      <c r="AV916" s="23"/>
      <c r="BI916" s="18"/>
      <c r="BK916" s="54"/>
      <c r="BM916" s="18"/>
      <c r="BO916" s="18"/>
      <c r="BQ916" s="18"/>
      <c r="BR916" s="18"/>
      <c r="BY916" s="18"/>
      <c r="CB916" s="18"/>
      <c r="CG916" s="18"/>
      <c r="CK916" s="18"/>
      <c r="CM916" s="18"/>
      <c r="CN916" s="18"/>
      <c r="CQ916" s="18"/>
      <c r="CS916" s="18"/>
      <c r="DD916" s="18"/>
    </row>
    <row r="917" spans="3:108" x14ac:dyDescent="0.3">
      <c r="C917" s="25"/>
      <c r="D917" s="12"/>
      <c r="E917" s="14"/>
      <c r="H917" s="16"/>
      <c r="I917" s="11"/>
      <c r="J917" s="39"/>
      <c r="K917" s="39"/>
      <c r="L917" s="39"/>
      <c r="M917" s="39"/>
      <c r="N917" s="42"/>
      <c r="O917" s="8"/>
      <c r="P917" s="9"/>
      <c r="Q917" s="9"/>
      <c r="R917" s="8"/>
      <c r="S917" s="9"/>
      <c r="T917" s="9"/>
      <c r="U917" s="8"/>
      <c r="V917" s="9"/>
      <c r="W917" s="9"/>
      <c r="X917" s="9"/>
      <c r="Y917" s="8"/>
      <c r="Z917" s="9"/>
      <c r="AA917" s="8"/>
      <c r="AC917" s="8"/>
      <c r="AO917" s="8"/>
      <c r="AQ917" s="31"/>
      <c r="AT917" s="31"/>
      <c r="AU917" s="21"/>
      <c r="AV917" s="23"/>
      <c r="BI917" s="18"/>
      <c r="BK917" s="54"/>
      <c r="BM917" s="18"/>
      <c r="BO917" s="18"/>
      <c r="BQ917" s="18"/>
      <c r="BR917" s="18"/>
      <c r="BY917" s="18"/>
      <c r="CB917" s="18"/>
      <c r="CG917" s="18"/>
      <c r="CK917" s="18"/>
      <c r="CM917" s="18"/>
      <c r="CN917" s="18"/>
      <c r="CQ917" s="18"/>
      <c r="CS917" s="18"/>
      <c r="DD917" s="18"/>
    </row>
    <row r="918" spans="3:108" x14ac:dyDescent="0.3">
      <c r="C918" s="25"/>
      <c r="D918" s="12"/>
      <c r="E918" s="14"/>
      <c r="H918" s="16"/>
      <c r="I918" s="11"/>
      <c r="J918" s="39"/>
      <c r="K918" s="39"/>
      <c r="L918" s="39"/>
      <c r="M918" s="39"/>
      <c r="N918" s="42"/>
      <c r="O918" s="8"/>
      <c r="P918" s="9"/>
      <c r="Q918" s="9"/>
      <c r="R918" s="8"/>
      <c r="S918" s="9"/>
      <c r="T918" s="9"/>
      <c r="U918" s="8"/>
      <c r="V918" s="9"/>
      <c r="W918" s="9"/>
      <c r="X918" s="9"/>
      <c r="Y918" s="8"/>
      <c r="Z918" s="9"/>
      <c r="AA918" s="8"/>
      <c r="AC918" s="8"/>
      <c r="AO918" s="8"/>
      <c r="AQ918" s="31"/>
      <c r="AT918" s="31"/>
      <c r="AU918" s="21"/>
      <c r="AV918" s="23"/>
      <c r="BI918" s="18"/>
      <c r="BK918" s="54"/>
      <c r="BM918" s="18"/>
      <c r="BO918" s="18"/>
      <c r="BQ918" s="18"/>
      <c r="BR918" s="18"/>
      <c r="BY918" s="18"/>
      <c r="CB918" s="18"/>
      <c r="CG918" s="18"/>
      <c r="CK918" s="18"/>
      <c r="CM918" s="18"/>
      <c r="CN918" s="18"/>
      <c r="CQ918" s="18"/>
      <c r="CS918" s="18"/>
      <c r="DD918" s="18"/>
    </row>
    <row r="919" spans="3:108" x14ac:dyDescent="0.3">
      <c r="C919" s="25"/>
      <c r="D919" s="12"/>
      <c r="E919" s="14"/>
      <c r="H919" s="16"/>
      <c r="I919" s="11"/>
      <c r="J919" s="39"/>
      <c r="K919" s="39"/>
      <c r="L919" s="39"/>
      <c r="M919" s="39"/>
      <c r="N919" s="42"/>
      <c r="O919" s="8"/>
      <c r="P919" s="9"/>
      <c r="Q919" s="9"/>
      <c r="R919" s="8"/>
      <c r="S919" s="9"/>
      <c r="T919" s="9"/>
      <c r="U919" s="8"/>
      <c r="V919" s="9"/>
      <c r="W919" s="9"/>
      <c r="X919" s="9"/>
      <c r="Y919" s="8"/>
      <c r="Z919" s="9"/>
      <c r="AA919" s="8"/>
      <c r="AC919" s="8"/>
      <c r="AO919" s="8"/>
      <c r="AQ919" s="31"/>
      <c r="AT919" s="31"/>
      <c r="AU919" s="21"/>
      <c r="AV919" s="23"/>
      <c r="BI919" s="18"/>
      <c r="BK919" s="54"/>
      <c r="BM919" s="18"/>
      <c r="BO919" s="18"/>
      <c r="BQ919" s="18"/>
      <c r="BR919" s="18"/>
      <c r="BY919" s="18"/>
      <c r="CB919" s="18"/>
      <c r="CG919" s="18"/>
      <c r="CK919" s="18"/>
      <c r="CM919" s="18"/>
      <c r="CN919" s="18"/>
      <c r="CQ919" s="18"/>
      <c r="CS919" s="18"/>
      <c r="DD919" s="18"/>
    </row>
    <row r="920" spans="3:108" x14ac:dyDescent="0.3">
      <c r="C920" s="25"/>
      <c r="D920" s="12"/>
      <c r="E920" s="14"/>
      <c r="H920" s="16"/>
      <c r="I920" s="11"/>
      <c r="J920" s="39"/>
      <c r="K920" s="39"/>
      <c r="L920" s="39"/>
      <c r="M920" s="39"/>
      <c r="N920" s="42"/>
      <c r="O920" s="8"/>
      <c r="P920" s="9"/>
      <c r="Q920" s="9"/>
      <c r="R920" s="8"/>
      <c r="S920" s="9"/>
      <c r="T920" s="9"/>
      <c r="U920" s="8"/>
      <c r="V920" s="9"/>
      <c r="W920" s="9"/>
      <c r="X920" s="9"/>
      <c r="Y920" s="8"/>
      <c r="Z920" s="9"/>
      <c r="AA920" s="8"/>
      <c r="AC920" s="8"/>
      <c r="AO920" s="8"/>
      <c r="AQ920" s="31"/>
      <c r="AT920" s="31"/>
      <c r="AU920" s="21"/>
      <c r="AV920" s="23"/>
      <c r="BI920" s="18"/>
      <c r="BK920" s="54"/>
      <c r="BM920" s="18"/>
      <c r="BO920" s="18"/>
      <c r="BQ920" s="18"/>
      <c r="BR920" s="18"/>
      <c r="BY920" s="18"/>
      <c r="CB920" s="18"/>
      <c r="CG920" s="18"/>
      <c r="CK920" s="18"/>
      <c r="CM920" s="18"/>
      <c r="CN920" s="18"/>
      <c r="CQ920" s="18"/>
      <c r="CS920" s="18"/>
      <c r="DD920" s="18"/>
    </row>
    <row r="921" spans="3:108" x14ac:dyDescent="0.3">
      <c r="C921" s="25"/>
      <c r="D921" s="12"/>
      <c r="E921" s="14"/>
      <c r="H921" s="16"/>
      <c r="I921" s="11"/>
      <c r="J921" s="39"/>
      <c r="K921" s="39"/>
      <c r="L921" s="39"/>
      <c r="M921" s="39"/>
      <c r="N921" s="42"/>
      <c r="O921" s="8"/>
      <c r="P921" s="9"/>
      <c r="Q921" s="9"/>
      <c r="R921" s="8"/>
      <c r="S921" s="9"/>
      <c r="T921" s="9"/>
      <c r="U921" s="8"/>
      <c r="V921" s="9"/>
      <c r="W921" s="9"/>
      <c r="X921" s="9"/>
      <c r="Y921" s="8"/>
      <c r="Z921" s="9"/>
      <c r="AA921" s="8"/>
      <c r="AC921" s="8"/>
      <c r="AO921" s="8"/>
      <c r="AQ921" s="31"/>
      <c r="AT921" s="31"/>
      <c r="AU921" s="21"/>
      <c r="AV921" s="23"/>
      <c r="BI921" s="18"/>
      <c r="BK921" s="54"/>
      <c r="BM921" s="18"/>
      <c r="BO921" s="18"/>
      <c r="BQ921" s="18"/>
      <c r="BR921" s="18"/>
      <c r="BY921" s="18"/>
      <c r="CB921" s="18"/>
      <c r="CG921" s="18"/>
      <c r="CK921" s="18"/>
      <c r="CM921" s="18"/>
      <c r="CN921" s="18"/>
      <c r="CQ921" s="18"/>
      <c r="CS921" s="18"/>
      <c r="DD921" s="18"/>
    </row>
    <row r="922" spans="3:108" x14ac:dyDescent="0.3">
      <c r="C922" s="25"/>
      <c r="D922" s="12"/>
      <c r="E922" s="14"/>
      <c r="H922" s="16"/>
      <c r="I922" s="11"/>
      <c r="J922" s="39"/>
      <c r="K922" s="39"/>
      <c r="L922" s="39"/>
      <c r="M922" s="39"/>
      <c r="N922" s="42"/>
      <c r="O922" s="8"/>
      <c r="P922" s="9"/>
      <c r="Q922" s="9"/>
      <c r="R922" s="8"/>
      <c r="S922" s="9"/>
      <c r="T922" s="9"/>
      <c r="U922" s="8"/>
      <c r="V922" s="9"/>
      <c r="W922" s="9"/>
      <c r="X922" s="9"/>
      <c r="Y922" s="8"/>
      <c r="Z922" s="9"/>
      <c r="AA922" s="8"/>
      <c r="AC922" s="8"/>
      <c r="AO922" s="8"/>
      <c r="AQ922" s="31"/>
      <c r="AT922" s="31"/>
      <c r="AU922" s="21"/>
      <c r="AV922" s="23"/>
      <c r="BI922" s="18"/>
      <c r="BK922" s="54"/>
      <c r="BM922" s="18"/>
      <c r="BO922" s="18"/>
      <c r="BQ922" s="18"/>
      <c r="BR922" s="18"/>
      <c r="BY922" s="18"/>
      <c r="CB922" s="18"/>
      <c r="CG922" s="18"/>
      <c r="CK922" s="18"/>
      <c r="CM922" s="18"/>
      <c r="CN922" s="18"/>
      <c r="CQ922" s="18"/>
      <c r="CS922" s="18"/>
      <c r="DD922" s="18"/>
    </row>
    <row r="923" spans="3:108" x14ac:dyDescent="0.3">
      <c r="C923" s="25"/>
      <c r="D923" s="12"/>
      <c r="E923" s="14"/>
      <c r="H923" s="16"/>
      <c r="I923" s="11"/>
      <c r="J923" s="39"/>
      <c r="K923" s="39"/>
      <c r="L923" s="39"/>
      <c r="M923" s="39"/>
      <c r="N923" s="42"/>
      <c r="O923" s="8"/>
      <c r="P923" s="9"/>
      <c r="Q923" s="9"/>
      <c r="R923" s="8"/>
      <c r="S923" s="9"/>
      <c r="T923" s="9"/>
      <c r="U923" s="8"/>
      <c r="V923" s="9"/>
      <c r="W923" s="9"/>
      <c r="X923" s="9"/>
      <c r="Y923" s="8"/>
      <c r="Z923" s="9"/>
      <c r="AA923" s="8"/>
      <c r="AC923" s="8"/>
      <c r="AO923" s="8"/>
      <c r="AQ923" s="31"/>
      <c r="AT923" s="31"/>
      <c r="AU923" s="21"/>
      <c r="AV923" s="23"/>
      <c r="BI923" s="18"/>
      <c r="BK923" s="54"/>
      <c r="BM923" s="18"/>
      <c r="BO923" s="18"/>
      <c r="BQ923" s="18"/>
      <c r="BR923" s="18"/>
      <c r="BY923" s="18"/>
      <c r="CB923" s="18"/>
      <c r="CG923" s="18"/>
      <c r="CK923" s="18"/>
      <c r="CM923" s="18"/>
      <c r="CN923" s="18"/>
      <c r="CQ923" s="18"/>
      <c r="CS923" s="18"/>
      <c r="DD923" s="18"/>
    </row>
    <row r="924" spans="3:108" x14ac:dyDescent="0.3">
      <c r="C924" s="25"/>
      <c r="D924" s="12"/>
      <c r="E924" s="14"/>
      <c r="H924" s="16"/>
      <c r="I924" s="11"/>
      <c r="J924" s="39"/>
      <c r="K924" s="39"/>
      <c r="L924" s="39"/>
      <c r="M924" s="39"/>
      <c r="N924" s="42"/>
      <c r="O924" s="8"/>
      <c r="P924" s="9"/>
      <c r="Q924" s="9"/>
      <c r="R924" s="8"/>
      <c r="S924" s="9"/>
      <c r="T924" s="9"/>
      <c r="U924" s="8"/>
      <c r="V924" s="9"/>
      <c r="W924" s="9"/>
      <c r="X924" s="9"/>
      <c r="Y924" s="8"/>
      <c r="Z924" s="9"/>
      <c r="AA924" s="8"/>
      <c r="AC924" s="8"/>
      <c r="AO924" s="8"/>
      <c r="AQ924" s="31"/>
      <c r="AT924" s="31"/>
      <c r="AU924" s="21"/>
      <c r="AV924" s="23"/>
      <c r="BI924" s="18"/>
      <c r="BK924" s="54"/>
      <c r="BM924" s="18"/>
      <c r="BO924" s="18"/>
      <c r="BQ924" s="18"/>
      <c r="BR924" s="18"/>
      <c r="BY924" s="18"/>
      <c r="CB924" s="18"/>
      <c r="CG924" s="18"/>
      <c r="CK924" s="18"/>
      <c r="CM924" s="18"/>
      <c r="CN924" s="18"/>
      <c r="CQ924" s="18"/>
      <c r="CS924" s="18"/>
      <c r="DD924" s="18"/>
    </row>
    <row r="925" spans="3:108" x14ac:dyDescent="0.3">
      <c r="C925" s="25"/>
      <c r="D925" s="12"/>
      <c r="E925" s="14"/>
      <c r="H925" s="16"/>
      <c r="I925" s="11"/>
      <c r="J925" s="39"/>
      <c r="K925" s="39"/>
      <c r="L925" s="39"/>
      <c r="M925" s="39"/>
      <c r="N925" s="42"/>
      <c r="O925" s="8"/>
      <c r="P925" s="9"/>
      <c r="Q925" s="9"/>
      <c r="R925" s="8"/>
      <c r="S925" s="9"/>
      <c r="T925" s="9"/>
      <c r="U925" s="8"/>
      <c r="V925" s="9"/>
      <c r="W925" s="9"/>
      <c r="X925" s="9"/>
      <c r="Y925" s="8"/>
      <c r="Z925" s="9"/>
      <c r="AA925" s="8"/>
      <c r="AC925" s="8"/>
      <c r="AO925" s="8"/>
      <c r="AQ925" s="31"/>
      <c r="AT925" s="31"/>
      <c r="AU925" s="21"/>
      <c r="AV925" s="23"/>
      <c r="BI925" s="18"/>
      <c r="BK925" s="54"/>
      <c r="BM925" s="18"/>
      <c r="BO925" s="18"/>
      <c r="BQ925" s="18"/>
      <c r="BR925" s="18"/>
      <c r="BY925" s="18"/>
      <c r="CB925" s="18"/>
      <c r="CG925" s="18"/>
      <c r="CK925" s="18"/>
      <c r="CM925" s="18"/>
      <c r="CN925" s="18"/>
      <c r="CQ925" s="18"/>
      <c r="CS925" s="18"/>
      <c r="DD925" s="18"/>
    </row>
    <row r="926" spans="3:108" x14ac:dyDescent="0.3">
      <c r="C926" s="25"/>
      <c r="D926" s="12"/>
      <c r="E926" s="14"/>
      <c r="H926" s="16"/>
      <c r="I926" s="11"/>
      <c r="J926" s="39"/>
      <c r="K926" s="39"/>
      <c r="L926" s="39"/>
      <c r="M926" s="39"/>
      <c r="N926" s="42"/>
      <c r="O926" s="8"/>
      <c r="P926" s="9"/>
      <c r="Q926" s="9"/>
      <c r="R926" s="8"/>
      <c r="S926" s="9"/>
      <c r="T926" s="9"/>
      <c r="U926" s="8"/>
      <c r="V926" s="9"/>
      <c r="W926" s="9"/>
      <c r="X926" s="9"/>
      <c r="Y926" s="8"/>
      <c r="Z926" s="9"/>
      <c r="AA926" s="8"/>
      <c r="AC926" s="8"/>
      <c r="AO926" s="8"/>
      <c r="AQ926" s="31"/>
      <c r="AT926" s="31"/>
      <c r="AU926" s="21"/>
      <c r="AV926" s="23"/>
      <c r="BI926" s="18"/>
      <c r="BK926" s="54"/>
      <c r="BM926" s="18"/>
      <c r="BO926" s="18"/>
      <c r="BQ926" s="18"/>
      <c r="BR926" s="18"/>
      <c r="BY926" s="18"/>
      <c r="CB926" s="18"/>
      <c r="CG926" s="18"/>
      <c r="CK926" s="18"/>
      <c r="CM926" s="18"/>
      <c r="CN926" s="18"/>
      <c r="CQ926" s="18"/>
      <c r="CS926" s="18"/>
      <c r="DD926" s="18"/>
    </row>
    <row r="927" spans="3:108" x14ac:dyDescent="0.3">
      <c r="C927" s="25"/>
      <c r="D927" s="12"/>
      <c r="E927" s="14"/>
      <c r="H927" s="16"/>
      <c r="I927" s="11"/>
      <c r="J927" s="39"/>
      <c r="K927" s="39"/>
      <c r="L927" s="39"/>
      <c r="M927" s="39"/>
      <c r="N927" s="42"/>
      <c r="O927" s="8"/>
      <c r="P927" s="9"/>
      <c r="Q927" s="9"/>
      <c r="R927" s="8"/>
      <c r="S927" s="9"/>
      <c r="T927" s="9"/>
      <c r="U927" s="8"/>
      <c r="V927" s="9"/>
      <c r="W927" s="9"/>
      <c r="X927" s="9"/>
      <c r="Y927" s="8"/>
      <c r="Z927" s="9"/>
      <c r="AA927" s="8"/>
      <c r="AC927" s="8"/>
      <c r="AO927" s="8"/>
      <c r="AQ927" s="31"/>
      <c r="AT927" s="31"/>
      <c r="AU927" s="21"/>
      <c r="AV927" s="23"/>
      <c r="BI927" s="18"/>
      <c r="BK927" s="54"/>
      <c r="BM927" s="18"/>
      <c r="BO927" s="18"/>
      <c r="BQ927" s="18"/>
      <c r="BR927" s="18"/>
      <c r="BY927" s="18"/>
      <c r="CB927" s="18"/>
      <c r="CG927" s="18"/>
      <c r="CK927" s="18"/>
      <c r="CM927" s="18"/>
      <c r="CN927" s="18"/>
      <c r="CQ927" s="18"/>
      <c r="CS927" s="18"/>
      <c r="DD927" s="18"/>
    </row>
    <row r="928" spans="3:108" x14ac:dyDescent="0.3">
      <c r="C928" s="25"/>
      <c r="D928" s="12"/>
      <c r="E928" s="14"/>
      <c r="H928" s="16"/>
      <c r="I928" s="11"/>
      <c r="J928" s="39"/>
      <c r="K928" s="39"/>
      <c r="L928" s="39"/>
      <c r="M928" s="39"/>
      <c r="N928" s="42"/>
      <c r="O928" s="8"/>
      <c r="P928" s="9"/>
      <c r="Q928" s="9"/>
      <c r="R928" s="8"/>
      <c r="S928" s="9"/>
      <c r="T928" s="9"/>
      <c r="U928" s="8"/>
      <c r="V928" s="9"/>
      <c r="W928" s="9"/>
      <c r="X928" s="9"/>
      <c r="Y928" s="8"/>
      <c r="Z928" s="9"/>
      <c r="AA928" s="8"/>
      <c r="AC928" s="8"/>
      <c r="AO928" s="8"/>
      <c r="AQ928" s="31"/>
      <c r="AT928" s="31"/>
      <c r="AU928" s="21"/>
      <c r="AV928" s="23"/>
      <c r="BI928" s="18"/>
      <c r="BK928" s="54"/>
      <c r="BM928" s="18"/>
      <c r="BO928" s="18"/>
      <c r="BQ928" s="18"/>
      <c r="BR928" s="18"/>
      <c r="BY928" s="18"/>
      <c r="CB928" s="18"/>
      <c r="CG928" s="18"/>
      <c r="CK928" s="18"/>
      <c r="CM928" s="18"/>
      <c r="CN928" s="18"/>
      <c r="CQ928" s="18"/>
      <c r="CS928" s="18"/>
      <c r="DD928" s="18"/>
    </row>
    <row r="929" spans="3:108" x14ac:dyDescent="0.3">
      <c r="C929" s="25"/>
      <c r="D929" s="12"/>
      <c r="E929" s="14"/>
      <c r="H929" s="16"/>
      <c r="I929" s="11"/>
      <c r="J929" s="39"/>
      <c r="K929" s="39"/>
      <c r="L929" s="39"/>
      <c r="M929" s="39"/>
      <c r="N929" s="42"/>
      <c r="O929" s="8"/>
      <c r="P929" s="9"/>
      <c r="Q929" s="9"/>
      <c r="R929" s="8"/>
      <c r="S929" s="9"/>
      <c r="T929" s="9"/>
      <c r="U929" s="8"/>
      <c r="V929" s="9"/>
      <c r="W929" s="9"/>
      <c r="X929" s="9"/>
      <c r="Y929" s="8"/>
      <c r="Z929" s="9"/>
      <c r="AA929" s="8"/>
      <c r="AC929" s="8"/>
      <c r="AO929" s="8"/>
      <c r="AQ929" s="31"/>
      <c r="AT929" s="31"/>
      <c r="AU929" s="21"/>
      <c r="AV929" s="23"/>
      <c r="BI929" s="18"/>
      <c r="BK929" s="54"/>
      <c r="BM929" s="18"/>
      <c r="BO929" s="18"/>
      <c r="BQ929" s="18"/>
      <c r="BR929" s="18"/>
      <c r="BY929" s="18"/>
      <c r="CB929" s="18"/>
      <c r="CG929" s="18"/>
      <c r="CK929" s="18"/>
      <c r="CM929" s="18"/>
      <c r="CN929" s="18"/>
      <c r="CQ929" s="18"/>
      <c r="CS929" s="18"/>
      <c r="DD929" s="18"/>
    </row>
    <row r="930" spans="3:108" x14ac:dyDescent="0.3">
      <c r="C930" s="25"/>
      <c r="D930" s="12"/>
      <c r="E930" s="14"/>
      <c r="H930" s="16"/>
      <c r="I930" s="11"/>
      <c r="J930" s="39"/>
      <c r="K930" s="39"/>
      <c r="L930" s="39"/>
      <c r="M930" s="39"/>
      <c r="N930" s="42"/>
      <c r="O930" s="8"/>
      <c r="P930" s="9"/>
      <c r="Q930" s="9"/>
      <c r="R930" s="8"/>
      <c r="S930" s="9"/>
      <c r="T930" s="9"/>
      <c r="U930" s="8"/>
      <c r="V930" s="9"/>
      <c r="W930" s="9"/>
      <c r="X930" s="9"/>
      <c r="Y930" s="8"/>
      <c r="Z930" s="9"/>
      <c r="AA930" s="8"/>
      <c r="AC930" s="8"/>
      <c r="AO930" s="8"/>
      <c r="AQ930" s="31"/>
      <c r="AT930" s="31"/>
      <c r="AU930" s="21"/>
      <c r="AV930" s="23"/>
      <c r="BI930" s="18"/>
      <c r="BK930" s="54"/>
      <c r="BM930" s="18"/>
      <c r="BO930" s="18"/>
      <c r="BQ930" s="18"/>
      <c r="BR930" s="18"/>
      <c r="BY930" s="18"/>
      <c r="CB930" s="18"/>
      <c r="CG930" s="18"/>
      <c r="CK930" s="18"/>
      <c r="CM930" s="18"/>
      <c r="CN930" s="18"/>
      <c r="CQ930" s="18"/>
      <c r="CS930" s="18"/>
      <c r="DD930" s="18"/>
    </row>
    <row r="931" spans="3:108" x14ac:dyDescent="0.3">
      <c r="C931" s="25"/>
      <c r="D931" s="12"/>
      <c r="E931" s="14"/>
      <c r="H931" s="16"/>
      <c r="I931" s="11"/>
      <c r="J931" s="39"/>
      <c r="K931" s="39"/>
      <c r="L931" s="39"/>
      <c r="M931" s="39"/>
      <c r="N931" s="42"/>
      <c r="O931" s="8"/>
      <c r="P931" s="9"/>
      <c r="Q931" s="9"/>
      <c r="R931" s="8"/>
      <c r="S931" s="9"/>
      <c r="T931" s="9"/>
      <c r="U931" s="8"/>
      <c r="V931" s="9"/>
      <c r="W931" s="9"/>
      <c r="X931" s="9"/>
      <c r="Y931" s="8"/>
      <c r="Z931" s="9"/>
      <c r="AA931" s="8"/>
      <c r="AC931" s="8"/>
      <c r="AO931" s="8"/>
      <c r="AQ931" s="31"/>
      <c r="AT931" s="31"/>
      <c r="AU931" s="21"/>
      <c r="AV931" s="23"/>
      <c r="BI931" s="18"/>
      <c r="BK931" s="54"/>
      <c r="BM931" s="18"/>
      <c r="BO931" s="18"/>
      <c r="BQ931" s="18"/>
      <c r="BR931" s="18"/>
      <c r="BY931" s="18"/>
      <c r="CB931" s="18"/>
      <c r="CG931" s="18"/>
      <c r="CK931" s="18"/>
      <c r="CM931" s="18"/>
      <c r="CN931" s="18"/>
      <c r="CQ931" s="18"/>
      <c r="CS931" s="18"/>
      <c r="DD931" s="18"/>
    </row>
    <row r="932" spans="3:108" x14ac:dyDescent="0.3">
      <c r="C932" s="25"/>
      <c r="D932" s="12"/>
      <c r="E932" s="14"/>
      <c r="H932" s="16"/>
      <c r="I932" s="11"/>
      <c r="J932" s="39"/>
      <c r="K932" s="39"/>
      <c r="L932" s="39"/>
      <c r="M932" s="39"/>
      <c r="N932" s="42"/>
      <c r="O932" s="8"/>
      <c r="P932" s="9"/>
      <c r="Q932" s="9"/>
      <c r="R932" s="8"/>
      <c r="S932" s="9"/>
      <c r="T932" s="9"/>
      <c r="U932" s="8"/>
      <c r="V932" s="9"/>
      <c r="W932" s="9"/>
      <c r="X932" s="9"/>
      <c r="Y932" s="8"/>
      <c r="Z932" s="9"/>
      <c r="AA932" s="8"/>
      <c r="AC932" s="8"/>
      <c r="AO932" s="8"/>
      <c r="AQ932" s="31"/>
      <c r="AT932" s="31"/>
      <c r="AU932" s="21"/>
      <c r="AV932" s="23"/>
      <c r="BI932" s="18"/>
      <c r="BK932" s="54"/>
      <c r="BM932" s="18"/>
      <c r="BO932" s="18"/>
      <c r="BQ932" s="18"/>
      <c r="BR932" s="18"/>
      <c r="BY932" s="18"/>
      <c r="CB932" s="18"/>
      <c r="CG932" s="18"/>
      <c r="CK932" s="18"/>
      <c r="CM932" s="18"/>
      <c r="CN932" s="18"/>
      <c r="CQ932" s="18"/>
      <c r="CS932" s="18"/>
      <c r="DD932" s="18"/>
    </row>
    <row r="933" spans="3:108" x14ac:dyDescent="0.3">
      <c r="C933" s="25"/>
      <c r="D933" s="12"/>
      <c r="E933" s="14"/>
      <c r="H933" s="16"/>
      <c r="I933" s="11"/>
      <c r="J933" s="39"/>
      <c r="K933" s="39"/>
      <c r="L933" s="39"/>
      <c r="M933" s="39"/>
      <c r="N933" s="42"/>
      <c r="O933" s="8"/>
      <c r="P933" s="9"/>
      <c r="Q933" s="9"/>
      <c r="R933" s="8"/>
      <c r="S933" s="9"/>
      <c r="T933" s="9"/>
      <c r="U933" s="8"/>
      <c r="V933" s="9"/>
      <c r="W933" s="9"/>
      <c r="X933" s="9"/>
      <c r="Y933" s="8"/>
      <c r="Z933" s="9"/>
      <c r="AA933" s="8"/>
      <c r="AC933" s="8"/>
      <c r="AO933" s="8"/>
      <c r="AQ933" s="31"/>
      <c r="AT933" s="31"/>
      <c r="AU933" s="21"/>
      <c r="AV933" s="23"/>
      <c r="BI933" s="18"/>
      <c r="BK933" s="54"/>
      <c r="BM933" s="18"/>
      <c r="BO933" s="18"/>
      <c r="BQ933" s="18"/>
      <c r="BR933" s="18"/>
      <c r="BY933" s="18"/>
      <c r="CB933" s="18"/>
      <c r="CG933" s="18"/>
      <c r="CK933" s="18"/>
      <c r="CM933" s="18"/>
      <c r="CN933" s="18"/>
      <c r="CQ933" s="18"/>
      <c r="CS933" s="18"/>
      <c r="DD933" s="18"/>
    </row>
    <row r="934" spans="3:108" x14ac:dyDescent="0.3">
      <c r="C934" s="25"/>
      <c r="D934" s="12"/>
      <c r="E934" s="14"/>
      <c r="H934" s="16"/>
      <c r="I934" s="11"/>
      <c r="J934" s="39"/>
      <c r="K934" s="39"/>
      <c r="L934" s="39"/>
      <c r="M934" s="39"/>
      <c r="N934" s="42"/>
      <c r="O934" s="8"/>
      <c r="P934" s="9"/>
      <c r="Q934" s="9"/>
      <c r="R934" s="8"/>
      <c r="S934" s="9"/>
      <c r="T934" s="9"/>
      <c r="U934" s="8"/>
      <c r="V934" s="9"/>
      <c r="W934" s="9"/>
      <c r="X934" s="9"/>
      <c r="Y934" s="8"/>
      <c r="Z934" s="9"/>
      <c r="AA934" s="8"/>
      <c r="AC934" s="8"/>
      <c r="AO934" s="8"/>
      <c r="AQ934" s="31"/>
      <c r="AT934" s="31"/>
      <c r="AU934" s="21"/>
      <c r="AV934" s="23"/>
      <c r="BI934" s="18"/>
      <c r="BK934" s="54"/>
      <c r="BM934" s="18"/>
      <c r="BO934" s="18"/>
      <c r="BQ934" s="18"/>
      <c r="BR934" s="18"/>
      <c r="BY934" s="18"/>
      <c r="CB934" s="18"/>
      <c r="CG934" s="18"/>
      <c r="CK934" s="18"/>
      <c r="CM934" s="18"/>
      <c r="CN934" s="18"/>
      <c r="CQ934" s="18"/>
      <c r="CS934" s="18"/>
      <c r="DD934" s="18"/>
    </row>
    <row r="935" spans="3:108" x14ac:dyDescent="0.3">
      <c r="C935" s="25"/>
      <c r="D935" s="12"/>
      <c r="E935" s="14"/>
      <c r="H935" s="16"/>
      <c r="I935" s="11"/>
      <c r="J935" s="39"/>
      <c r="K935" s="39"/>
      <c r="L935" s="39"/>
      <c r="M935" s="39"/>
      <c r="N935" s="42"/>
      <c r="O935" s="8"/>
      <c r="P935" s="9"/>
      <c r="Q935" s="9"/>
      <c r="R935" s="8"/>
      <c r="S935" s="9"/>
      <c r="T935" s="9"/>
      <c r="U935" s="8"/>
      <c r="V935" s="9"/>
      <c r="W935" s="9"/>
      <c r="X935" s="9"/>
      <c r="Y935" s="8"/>
      <c r="Z935" s="9"/>
      <c r="AA935" s="8"/>
      <c r="AC935" s="8"/>
      <c r="AO935" s="8"/>
      <c r="AQ935" s="31"/>
      <c r="AT935" s="31"/>
      <c r="AU935" s="21"/>
      <c r="AV935" s="23"/>
      <c r="BI935" s="18"/>
      <c r="BK935" s="54"/>
      <c r="BM935" s="18"/>
      <c r="BO935" s="18"/>
      <c r="BQ935" s="18"/>
      <c r="BR935" s="18"/>
      <c r="BY935" s="18"/>
      <c r="CB935" s="18"/>
      <c r="CG935" s="18"/>
      <c r="CK935" s="18"/>
      <c r="CM935" s="18"/>
      <c r="CN935" s="18"/>
      <c r="CQ935" s="18"/>
      <c r="CS935" s="18"/>
      <c r="DD935" s="18"/>
    </row>
    <row r="936" spans="3:108" x14ac:dyDescent="0.3">
      <c r="C936" s="25"/>
      <c r="D936" s="12"/>
      <c r="E936" s="14"/>
      <c r="H936" s="16"/>
      <c r="I936" s="11"/>
      <c r="J936" s="39"/>
      <c r="K936" s="39"/>
      <c r="L936" s="39"/>
      <c r="M936" s="39"/>
      <c r="N936" s="42"/>
      <c r="O936" s="8"/>
      <c r="P936" s="9"/>
      <c r="Q936" s="9"/>
      <c r="R936" s="8"/>
      <c r="S936" s="9"/>
      <c r="T936" s="9"/>
      <c r="U936" s="8"/>
      <c r="V936" s="9"/>
      <c r="W936" s="9"/>
      <c r="X936" s="9"/>
      <c r="Y936" s="8"/>
      <c r="Z936" s="9"/>
      <c r="AA936" s="8"/>
      <c r="AC936" s="8"/>
      <c r="AO936" s="8"/>
      <c r="AQ936" s="31"/>
      <c r="AT936" s="31"/>
      <c r="AU936" s="21"/>
      <c r="AV936" s="23"/>
      <c r="BI936" s="18"/>
      <c r="BK936" s="54"/>
      <c r="BM936" s="18"/>
      <c r="BO936" s="18"/>
      <c r="BQ936" s="18"/>
      <c r="BR936" s="18"/>
      <c r="BY936" s="18"/>
      <c r="CB936" s="18"/>
      <c r="CG936" s="18"/>
      <c r="CK936" s="18"/>
      <c r="CM936" s="18"/>
      <c r="CN936" s="18"/>
      <c r="CQ936" s="18"/>
      <c r="CS936" s="18"/>
      <c r="DD936" s="18"/>
    </row>
    <row r="937" spans="3:108" x14ac:dyDescent="0.3">
      <c r="C937" s="25"/>
      <c r="D937" s="12"/>
      <c r="E937" s="14"/>
      <c r="H937" s="16"/>
      <c r="I937" s="11"/>
      <c r="J937" s="39"/>
      <c r="K937" s="39"/>
      <c r="L937" s="39"/>
      <c r="M937" s="39"/>
      <c r="N937" s="42"/>
      <c r="O937" s="8"/>
      <c r="P937" s="9"/>
      <c r="Q937" s="9"/>
      <c r="R937" s="8"/>
      <c r="S937" s="9"/>
      <c r="T937" s="9"/>
      <c r="U937" s="8"/>
      <c r="V937" s="9"/>
      <c r="W937" s="9"/>
      <c r="X937" s="9"/>
      <c r="Y937" s="8"/>
      <c r="Z937" s="9"/>
      <c r="AA937" s="8"/>
      <c r="AC937" s="8"/>
      <c r="AO937" s="8"/>
      <c r="AQ937" s="31"/>
      <c r="AT937" s="31"/>
      <c r="AU937" s="21"/>
      <c r="AV937" s="23"/>
      <c r="BI937" s="18"/>
      <c r="BK937" s="54"/>
      <c r="BM937" s="18"/>
      <c r="BO937" s="18"/>
      <c r="BQ937" s="18"/>
      <c r="BR937" s="18"/>
      <c r="BY937" s="18"/>
      <c r="CB937" s="18"/>
      <c r="CG937" s="18"/>
      <c r="CK937" s="18"/>
      <c r="CM937" s="18"/>
      <c r="CN937" s="18"/>
      <c r="CQ937" s="18"/>
      <c r="CS937" s="18"/>
      <c r="DD937" s="18"/>
    </row>
    <row r="938" spans="3:108" x14ac:dyDescent="0.3">
      <c r="C938" s="25"/>
      <c r="D938" s="12"/>
      <c r="E938" s="14"/>
      <c r="H938" s="16"/>
      <c r="I938" s="11"/>
      <c r="J938" s="39"/>
      <c r="K938" s="39"/>
      <c r="L938" s="39"/>
      <c r="M938" s="39"/>
      <c r="N938" s="42"/>
      <c r="O938" s="8"/>
      <c r="P938" s="9"/>
      <c r="Q938" s="9"/>
      <c r="R938" s="8"/>
      <c r="S938" s="9"/>
      <c r="T938" s="9"/>
      <c r="U938" s="8"/>
      <c r="V938" s="9"/>
      <c r="W938" s="9"/>
      <c r="X938" s="9"/>
      <c r="Y938" s="8"/>
      <c r="Z938" s="9"/>
      <c r="AA938" s="8"/>
      <c r="AC938" s="8"/>
      <c r="AO938" s="8"/>
      <c r="AQ938" s="31"/>
      <c r="AT938" s="31"/>
      <c r="AU938" s="21"/>
      <c r="AV938" s="23"/>
      <c r="BI938" s="18"/>
      <c r="BK938" s="54"/>
      <c r="BM938" s="18"/>
      <c r="BO938" s="18"/>
      <c r="BQ938" s="18"/>
      <c r="BR938" s="18"/>
      <c r="BY938" s="18"/>
      <c r="CB938" s="18"/>
      <c r="CG938" s="18"/>
      <c r="CK938" s="18"/>
      <c r="CM938" s="18"/>
      <c r="CN938" s="18"/>
      <c r="CQ938" s="18"/>
      <c r="CS938" s="18"/>
      <c r="DD938" s="18"/>
    </row>
    <row r="939" spans="3:108" x14ac:dyDescent="0.3">
      <c r="C939" s="25"/>
      <c r="D939" s="12"/>
      <c r="E939" s="14"/>
      <c r="H939" s="16"/>
      <c r="I939" s="11"/>
      <c r="J939" s="39"/>
      <c r="K939" s="39"/>
      <c r="L939" s="39"/>
      <c r="M939" s="39"/>
      <c r="N939" s="42"/>
      <c r="O939" s="8"/>
      <c r="P939" s="9"/>
      <c r="Q939" s="9"/>
      <c r="R939" s="8"/>
      <c r="S939" s="9"/>
      <c r="T939" s="9"/>
      <c r="U939" s="8"/>
      <c r="V939" s="9"/>
      <c r="W939" s="9"/>
      <c r="X939" s="9"/>
      <c r="Y939" s="8"/>
      <c r="Z939" s="9"/>
      <c r="AA939" s="8"/>
      <c r="AC939" s="8"/>
      <c r="AO939" s="8"/>
      <c r="AQ939" s="31"/>
      <c r="AT939" s="31"/>
      <c r="AU939" s="21"/>
      <c r="AV939" s="23"/>
      <c r="BI939" s="18"/>
      <c r="BK939" s="54"/>
      <c r="BM939" s="18"/>
      <c r="BO939" s="18"/>
      <c r="BQ939" s="18"/>
      <c r="BR939" s="18"/>
      <c r="BY939" s="18"/>
      <c r="CB939" s="18"/>
      <c r="CG939" s="18"/>
      <c r="CK939" s="18"/>
      <c r="CM939" s="18"/>
      <c r="CN939" s="18"/>
      <c r="CQ939" s="18"/>
      <c r="CS939" s="18"/>
      <c r="DD939" s="18"/>
    </row>
    <row r="940" spans="3:108" x14ac:dyDescent="0.3">
      <c r="C940" s="25"/>
      <c r="D940" s="12"/>
      <c r="E940" s="14"/>
      <c r="H940" s="16"/>
      <c r="I940" s="11"/>
      <c r="J940" s="39"/>
      <c r="K940" s="39"/>
      <c r="L940" s="39"/>
      <c r="M940" s="39"/>
      <c r="N940" s="42"/>
      <c r="O940" s="8"/>
      <c r="P940" s="9"/>
      <c r="Q940" s="9"/>
      <c r="R940" s="8"/>
      <c r="S940" s="9"/>
      <c r="T940" s="9"/>
      <c r="U940" s="8"/>
      <c r="V940" s="9"/>
      <c r="W940" s="9"/>
      <c r="X940" s="9"/>
      <c r="Y940" s="8"/>
      <c r="Z940" s="9"/>
      <c r="AA940" s="8"/>
      <c r="AC940" s="8"/>
      <c r="AO940" s="8"/>
      <c r="AQ940" s="31"/>
      <c r="AT940" s="31"/>
      <c r="AU940" s="21"/>
      <c r="AV940" s="23"/>
      <c r="BI940" s="18"/>
      <c r="BK940" s="54"/>
      <c r="BM940" s="18"/>
      <c r="BO940" s="18"/>
      <c r="BQ940" s="18"/>
      <c r="BR940" s="18"/>
      <c r="BY940" s="18"/>
      <c r="CB940" s="18"/>
      <c r="CG940" s="18"/>
      <c r="CK940" s="18"/>
      <c r="CM940" s="18"/>
      <c r="CN940" s="18"/>
      <c r="CQ940" s="18"/>
      <c r="CS940" s="18"/>
      <c r="DD940" s="18"/>
    </row>
    <row r="941" spans="3:108" x14ac:dyDescent="0.3">
      <c r="C941" s="25"/>
      <c r="D941" s="12"/>
      <c r="E941" s="14"/>
      <c r="H941" s="16"/>
      <c r="I941" s="11"/>
      <c r="J941" s="39"/>
      <c r="K941" s="39"/>
      <c r="L941" s="39"/>
      <c r="M941" s="39"/>
      <c r="N941" s="42"/>
      <c r="O941" s="8"/>
      <c r="P941" s="9"/>
      <c r="Q941" s="9"/>
      <c r="R941" s="8"/>
      <c r="S941" s="9"/>
      <c r="T941" s="9"/>
      <c r="U941" s="8"/>
      <c r="V941" s="9"/>
      <c r="W941" s="9"/>
      <c r="X941" s="9"/>
      <c r="Y941" s="8"/>
      <c r="Z941" s="9"/>
      <c r="AA941" s="8"/>
      <c r="AC941" s="8"/>
      <c r="AO941" s="8"/>
      <c r="AQ941" s="31"/>
      <c r="AT941" s="31"/>
      <c r="AU941" s="21"/>
      <c r="AV941" s="23"/>
      <c r="BI941" s="18"/>
      <c r="BK941" s="54"/>
      <c r="BM941" s="18"/>
      <c r="BO941" s="18"/>
      <c r="BQ941" s="18"/>
      <c r="BR941" s="18"/>
      <c r="BY941" s="18"/>
      <c r="CB941" s="18"/>
      <c r="CG941" s="18"/>
      <c r="CK941" s="18"/>
      <c r="CM941" s="18"/>
      <c r="CN941" s="18"/>
      <c r="CQ941" s="18"/>
      <c r="CS941" s="18"/>
      <c r="DD941" s="18"/>
    </row>
    <row r="942" spans="3:108" x14ac:dyDescent="0.3">
      <c r="C942" s="25"/>
      <c r="D942" s="12"/>
      <c r="E942" s="14"/>
      <c r="H942" s="16"/>
      <c r="I942" s="11"/>
      <c r="J942" s="39"/>
      <c r="K942" s="39"/>
      <c r="L942" s="39"/>
      <c r="M942" s="39"/>
      <c r="N942" s="42"/>
      <c r="O942" s="8"/>
      <c r="P942" s="9"/>
      <c r="Q942" s="9"/>
      <c r="R942" s="8"/>
      <c r="S942" s="9"/>
      <c r="T942" s="9"/>
      <c r="U942" s="8"/>
      <c r="V942" s="9"/>
      <c r="W942" s="9"/>
      <c r="X942" s="9"/>
      <c r="Y942" s="8"/>
      <c r="Z942" s="9"/>
      <c r="AA942" s="8"/>
      <c r="AC942" s="8"/>
      <c r="AO942" s="8"/>
      <c r="AQ942" s="31"/>
      <c r="AT942" s="31"/>
      <c r="AU942" s="21"/>
      <c r="AV942" s="23"/>
      <c r="BI942" s="18"/>
      <c r="BK942" s="54"/>
      <c r="BM942" s="18"/>
      <c r="BO942" s="18"/>
      <c r="BQ942" s="18"/>
      <c r="BR942" s="18"/>
      <c r="BY942" s="18"/>
      <c r="CB942" s="18"/>
      <c r="CG942" s="18"/>
      <c r="CK942" s="18"/>
      <c r="CM942" s="18"/>
      <c r="CN942" s="18"/>
      <c r="CQ942" s="18"/>
      <c r="CS942" s="18"/>
      <c r="DD942" s="18"/>
    </row>
    <row r="943" spans="3:108" x14ac:dyDescent="0.3">
      <c r="C943" s="25"/>
      <c r="D943" s="12"/>
      <c r="E943" s="14"/>
      <c r="H943" s="16"/>
      <c r="I943" s="11"/>
      <c r="J943" s="39"/>
      <c r="K943" s="39"/>
      <c r="L943" s="39"/>
      <c r="M943" s="39"/>
      <c r="N943" s="42"/>
      <c r="O943" s="8"/>
      <c r="P943" s="9"/>
      <c r="Q943" s="9"/>
      <c r="R943" s="8"/>
      <c r="S943" s="9"/>
      <c r="T943" s="9"/>
      <c r="U943" s="8"/>
      <c r="V943" s="9"/>
      <c r="W943" s="9"/>
      <c r="X943" s="9"/>
      <c r="Y943" s="8"/>
      <c r="Z943" s="9"/>
      <c r="AA943" s="8"/>
      <c r="AC943" s="8"/>
      <c r="AO943" s="8"/>
      <c r="AQ943" s="31"/>
      <c r="AT943" s="31"/>
      <c r="AU943" s="21"/>
      <c r="AV943" s="23"/>
      <c r="BI943" s="18"/>
      <c r="BK943" s="54"/>
      <c r="BM943" s="18"/>
      <c r="BO943" s="18"/>
      <c r="BQ943" s="18"/>
      <c r="BR943" s="18"/>
      <c r="BY943" s="18"/>
      <c r="CB943" s="18"/>
      <c r="CG943" s="18"/>
      <c r="CK943" s="18"/>
      <c r="CM943" s="18"/>
      <c r="CN943" s="18"/>
      <c r="CQ943" s="18"/>
      <c r="CS943" s="18"/>
      <c r="DD943" s="18"/>
    </row>
    <row r="944" spans="3:108" x14ac:dyDescent="0.3">
      <c r="C944" s="25"/>
      <c r="D944" s="12"/>
      <c r="E944" s="14"/>
      <c r="H944" s="16"/>
      <c r="I944" s="11"/>
      <c r="J944" s="39"/>
      <c r="K944" s="39"/>
      <c r="L944" s="39"/>
      <c r="M944" s="39"/>
      <c r="N944" s="42"/>
      <c r="O944" s="8"/>
      <c r="P944" s="9"/>
      <c r="Q944" s="9"/>
      <c r="R944" s="8"/>
      <c r="S944" s="9"/>
      <c r="T944" s="9"/>
      <c r="U944" s="8"/>
      <c r="V944" s="9"/>
      <c r="W944" s="9"/>
      <c r="X944" s="9"/>
      <c r="Y944" s="8"/>
      <c r="Z944" s="9"/>
      <c r="AA944" s="8"/>
      <c r="AC944" s="8"/>
      <c r="AO944" s="8"/>
      <c r="AQ944" s="31"/>
      <c r="AT944" s="31"/>
      <c r="AU944" s="21"/>
      <c r="AV944" s="23"/>
      <c r="BI944" s="18"/>
      <c r="BK944" s="54"/>
      <c r="BM944" s="18"/>
      <c r="BO944" s="18"/>
      <c r="BQ944" s="18"/>
      <c r="BR944" s="18"/>
      <c r="BY944" s="18"/>
      <c r="CB944" s="18"/>
      <c r="CG944" s="18"/>
      <c r="CK944" s="18"/>
      <c r="CM944" s="18"/>
      <c r="CN944" s="18"/>
      <c r="CQ944" s="18"/>
      <c r="CS944" s="18"/>
      <c r="DD944" s="18"/>
    </row>
    <row r="945" spans="3:108" x14ac:dyDescent="0.3">
      <c r="C945" s="25"/>
      <c r="D945" s="12"/>
      <c r="E945" s="14"/>
      <c r="H945" s="16"/>
      <c r="I945" s="11"/>
      <c r="J945" s="39"/>
      <c r="K945" s="39"/>
      <c r="L945" s="39"/>
      <c r="M945" s="39"/>
      <c r="N945" s="42"/>
      <c r="O945" s="8"/>
      <c r="P945" s="9"/>
      <c r="Q945" s="9"/>
      <c r="R945" s="8"/>
      <c r="S945" s="9"/>
      <c r="T945" s="9"/>
      <c r="U945" s="8"/>
      <c r="V945" s="9"/>
      <c r="W945" s="9"/>
      <c r="X945" s="9"/>
      <c r="Y945" s="8"/>
      <c r="Z945" s="9"/>
      <c r="AA945" s="8"/>
      <c r="AC945" s="8"/>
      <c r="AO945" s="8"/>
      <c r="AQ945" s="31"/>
      <c r="AT945" s="31"/>
      <c r="AU945" s="21"/>
      <c r="AV945" s="23"/>
      <c r="BI945" s="18"/>
      <c r="BK945" s="54"/>
      <c r="BM945" s="18"/>
      <c r="BO945" s="18"/>
      <c r="BQ945" s="18"/>
      <c r="BR945" s="18"/>
      <c r="BY945" s="18"/>
      <c r="CB945" s="18"/>
      <c r="CG945" s="18"/>
      <c r="CK945" s="18"/>
      <c r="CM945" s="18"/>
      <c r="CN945" s="18"/>
      <c r="CQ945" s="18"/>
      <c r="CS945" s="18"/>
      <c r="DD945" s="18"/>
    </row>
    <row r="946" spans="3:108" x14ac:dyDescent="0.3">
      <c r="C946" s="25"/>
      <c r="D946" s="12"/>
      <c r="E946" s="14"/>
      <c r="H946" s="16"/>
      <c r="I946" s="11"/>
      <c r="J946" s="39"/>
      <c r="K946" s="39"/>
      <c r="L946" s="39"/>
      <c r="M946" s="39"/>
      <c r="N946" s="42"/>
      <c r="O946" s="8"/>
      <c r="P946" s="9"/>
      <c r="Q946" s="9"/>
      <c r="R946" s="8"/>
      <c r="S946" s="9"/>
      <c r="T946" s="9"/>
      <c r="U946" s="8"/>
      <c r="V946" s="9"/>
      <c r="W946" s="9"/>
      <c r="X946" s="9"/>
      <c r="Y946" s="8"/>
      <c r="Z946" s="9"/>
      <c r="AA946" s="8"/>
      <c r="AC946" s="8"/>
      <c r="AO946" s="8"/>
      <c r="AQ946" s="31"/>
      <c r="AT946" s="31"/>
      <c r="AU946" s="21"/>
      <c r="AV946" s="23"/>
      <c r="BI946" s="18"/>
      <c r="BK946" s="54"/>
      <c r="BM946" s="18"/>
      <c r="BO946" s="18"/>
      <c r="BQ946" s="18"/>
      <c r="BR946" s="18"/>
      <c r="BY946" s="18"/>
      <c r="CB946" s="18"/>
      <c r="CG946" s="18"/>
      <c r="CK946" s="18"/>
      <c r="CM946" s="18"/>
      <c r="CN946" s="18"/>
      <c r="CQ946" s="18"/>
      <c r="CS946" s="18"/>
      <c r="DD946" s="18"/>
    </row>
    <row r="947" spans="3:108" x14ac:dyDescent="0.3">
      <c r="C947" s="25"/>
      <c r="D947" s="12"/>
      <c r="E947" s="14"/>
      <c r="H947" s="16"/>
      <c r="I947" s="11"/>
      <c r="J947" s="39"/>
      <c r="K947" s="39"/>
      <c r="L947" s="39"/>
      <c r="M947" s="39"/>
      <c r="N947" s="42"/>
      <c r="O947" s="8"/>
      <c r="P947" s="9"/>
      <c r="Q947" s="9"/>
      <c r="R947" s="8"/>
      <c r="S947" s="9"/>
      <c r="T947" s="9"/>
      <c r="U947" s="8"/>
      <c r="V947" s="9"/>
      <c r="W947" s="9"/>
      <c r="X947" s="9"/>
      <c r="Y947" s="8"/>
      <c r="Z947" s="9"/>
      <c r="AA947" s="8"/>
      <c r="AC947" s="8"/>
      <c r="AO947" s="8"/>
      <c r="AQ947" s="31"/>
      <c r="AT947" s="31"/>
      <c r="AU947" s="21"/>
      <c r="AV947" s="23"/>
      <c r="BI947" s="18"/>
      <c r="BK947" s="54"/>
      <c r="BM947" s="18"/>
      <c r="BO947" s="18"/>
      <c r="BQ947" s="18"/>
      <c r="BR947" s="18"/>
      <c r="BY947" s="18"/>
      <c r="CB947" s="18"/>
      <c r="CG947" s="18"/>
      <c r="CK947" s="18"/>
      <c r="CM947" s="18"/>
      <c r="CN947" s="18"/>
      <c r="CQ947" s="18"/>
      <c r="CS947" s="18"/>
      <c r="DD947" s="18"/>
    </row>
    <row r="948" spans="3:108" x14ac:dyDescent="0.3">
      <c r="C948" s="25"/>
      <c r="D948" s="12"/>
      <c r="E948" s="14"/>
      <c r="H948" s="16"/>
      <c r="I948" s="11"/>
      <c r="J948" s="39"/>
      <c r="K948" s="39"/>
      <c r="L948" s="39"/>
      <c r="M948" s="39"/>
      <c r="N948" s="42"/>
      <c r="O948" s="8"/>
      <c r="P948" s="9"/>
      <c r="Q948" s="9"/>
      <c r="R948" s="8"/>
      <c r="S948" s="9"/>
      <c r="T948" s="9"/>
      <c r="U948" s="8"/>
      <c r="V948" s="9"/>
      <c r="W948" s="9"/>
      <c r="X948" s="9"/>
      <c r="Y948" s="8"/>
      <c r="Z948" s="9"/>
      <c r="AA948" s="8"/>
      <c r="AC948" s="8"/>
      <c r="AO948" s="8"/>
      <c r="AQ948" s="31"/>
      <c r="AT948" s="31"/>
      <c r="AU948" s="21"/>
      <c r="AV948" s="23"/>
      <c r="BI948" s="18"/>
      <c r="BK948" s="54"/>
      <c r="BM948" s="18"/>
      <c r="BO948" s="18"/>
      <c r="BQ948" s="18"/>
      <c r="BR948" s="18"/>
      <c r="BY948" s="18"/>
      <c r="CB948" s="18"/>
      <c r="CG948" s="18"/>
      <c r="CK948" s="18"/>
      <c r="CM948" s="18"/>
      <c r="CN948" s="18"/>
      <c r="CQ948" s="18"/>
      <c r="CS948" s="18"/>
      <c r="DD948" s="18"/>
    </row>
    <row r="949" spans="3:108" x14ac:dyDescent="0.3">
      <c r="C949" s="25"/>
      <c r="D949" s="12"/>
      <c r="E949" s="14"/>
      <c r="H949" s="16"/>
      <c r="I949" s="11"/>
      <c r="J949" s="39"/>
      <c r="K949" s="39"/>
      <c r="L949" s="39"/>
      <c r="M949" s="39"/>
      <c r="N949" s="42"/>
      <c r="O949" s="8"/>
      <c r="P949" s="9"/>
      <c r="Q949" s="9"/>
      <c r="R949" s="8"/>
      <c r="S949" s="9"/>
      <c r="T949" s="9"/>
      <c r="U949" s="8"/>
      <c r="V949" s="9"/>
      <c r="W949" s="9"/>
      <c r="X949" s="9"/>
      <c r="Y949" s="8"/>
      <c r="Z949" s="9"/>
      <c r="AA949" s="8"/>
      <c r="AC949" s="8"/>
      <c r="AO949" s="8"/>
      <c r="AQ949" s="31"/>
      <c r="AT949" s="31"/>
      <c r="AU949" s="21"/>
      <c r="AV949" s="23"/>
      <c r="BI949" s="18"/>
      <c r="BK949" s="54"/>
      <c r="BM949" s="18"/>
      <c r="BO949" s="18"/>
      <c r="BQ949" s="18"/>
      <c r="BR949" s="18"/>
      <c r="BY949" s="18"/>
      <c r="CB949" s="18"/>
      <c r="CG949" s="18"/>
      <c r="CK949" s="18"/>
      <c r="CM949" s="18"/>
      <c r="CN949" s="18"/>
      <c r="CQ949" s="18"/>
      <c r="CS949" s="18"/>
      <c r="DD949" s="18"/>
    </row>
    <row r="950" spans="3:108" x14ac:dyDescent="0.3">
      <c r="C950" s="25"/>
      <c r="D950" s="12"/>
      <c r="E950" s="14"/>
      <c r="H950" s="16"/>
      <c r="I950" s="11"/>
      <c r="J950" s="39"/>
      <c r="K950" s="39"/>
      <c r="L950" s="39"/>
      <c r="M950" s="39"/>
      <c r="N950" s="42"/>
      <c r="O950" s="8"/>
      <c r="P950" s="9"/>
      <c r="Q950" s="9"/>
      <c r="R950" s="8"/>
      <c r="S950" s="9"/>
      <c r="T950" s="9"/>
      <c r="U950" s="8"/>
      <c r="V950" s="9"/>
      <c r="W950" s="9"/>
      <c r="X950" s="9"/>
      <c r="Y950" s="8"/>
      <c r="Z950" s="9"/>
      <c r="AA950" s="8"/>
      <c r="AC950" s="8"/>
      <c r="AO950" s="8"/>
      <c r="AQ950" s="31"/>
      <c r="AT950" s="31"/>
      <c r="AU950" s="21"/>
      <c r="AV950" s="23"/>
      <c r="BI950" s="18"/>
      <c r="BK950" s="54"/>
      <c r="BM950" s="18"/>
      <c r="BO950" s="18"/>
      <c r="BQ950" s="18"/>
      <c r="BR950" s="18"/>
      <c r="BY950" s="18"/>
      <c r="CB950" s="18"/>
      <c r="CG950" s="18"/>
      <c r="CK950" s="18"/>
      <c r="CM950" s="18"/>
      <c r="CN950" s="18"/>
      <c r="CQ950" s="18"/>
      <c r="CS950" s="18"/>
      <c r="DD950" s="18"/>
    </row>
    <row r="951" spans="3:108" x14ac:dyDescent="0.3">
      <c r="C951" s="25"/>
      <c r="D951" s="12"/>
      <c r="E951" s="14"/>
      <c r="H951" s="16"/>
      <c r="I951" s="11"/>
      <c r="J951" s="39"/>
      <c r="K951" s="39"/>
      <c r="L951" s="39"/>
      <c r="M951" s="39"/>
      <c r="N951" s="42"/>
      <c r="O951" s="8"/>
      <c r="P951" s="9"/>
      <c r="Q951" s="9"/>
      <c r="R951" s="8"/>
      <c r="S951" s="9"/>
      <c r="T951" s="9"/>
      <c r="U951" s="8"/>
      <c r="V951" s="9"/>
      <c r="W951" s="9"/>
      <c r="X951" s="9"/>
      <c r="Y951" s="8"/>
      <c r="Z951" s="9"/>
      <c r="AA951" s="8"/>
      <c r="AC951" s="8"/>
      <c r="AO951" s="8"/>
      <c r="AQ951" s="31"/>
      <c r="AT951" s="31"/>
      <c r="AU951" s="21"/>
      <c r="AV951" s="23"/>
      <c r="BI951" s="18"/>
      <c r="BK951" s="54"/>
      <c r="BM951" s="18"/>
      <c r="BO951" s="18"/>
      <c r="BQ951" s="18"/>
      <c r="BR951" s="18"/>
      <c r="BY951" s="18"/>
      <c r="CB951" s="18"/>
      <c r="CG951" s="18"/>
      <c r="CK951" s="18"/>
      <c r="CM951" s="18"/>
      <c r="CN951" s="18"/>
      <c r="CQ951" s="18"/>
      <c r="CS951" s="18"/>
      <c r="DD951" s="18"/>
    </row>
    <row r="952" spans="3:108" x14ac:dyDescent="0.3">
      <c r="C952" s="25"/>
      <c r="D952" s="12"/>
      <c r="E952" s="14"/>
      <c r="H952" s="16"/>
      <c r="I952" s="11"/>
      <c r="J952" s="39"/>
      <c r="K952" s="39"/>
      <c r="L952" s="39"/>
      <c r="M952" s="39"/>
      <c r="N952" s="42"/>
      <c r="O952" s="8"/>
      <c r="P952" s="9"/>
      <c r="Q952" s="9"/>
      <c r="R952" s="8"/>
      <c r="S952" s="9"/>
      <c r="T952" s="9"/>
      <c r="U952" s="8"/>
      <c r="V952" s="9"/>
      <c r="W952" s="9"/>
      <c r="X952" s="9"/>
      <c r="Y952" s="8"/>
      <c r="Z952" s="9"/>
      <c r="AA952" s="8"/>
      <c r="AC952" s="8"/>
      <c r="AO952" s="8"/>
      <c r="AQ952" s="31"/>
      <c r="AT952" s="31"/>
      <c r="AU952" s="21"/>
      <c r="AV952" s="23"/>
      <c r="BI952" s="18"/>
      <c r="BK952" s="54"/>
      <c r="BM952" s="18"/>
      <c r="BO952" s="18"/>
      <c r="BQ952" s="18"/>
      <c r="BR952" s="18"/>
      <c r="BY952" s="18"/>
      <c r="CB952" s="18"/>
      <c r="CG952" s="18"/>
      <c r="CK952" s="18"/>
      <c r="CM952" s="18"/>
      <c r="CN952" s="18"/>
      <c r="CQ952" s="18"/>
      <c r="CS952" s="18"/>
      <c r="DD952" s="18"/>
    </row>
    <row r="953" spans="3:108" x14ac:dyDescent="0.3">
      <c r="C953" s="25"/>
      <c r="D953" s="12"/>
      <c r="E953" s="14"/>
      <c r="H953" s="16"/>
      <c r="I953" s="11"/>
      <c r="J953" s="39"/>
      <c r="K953" s="39"/>
      <c r="L953" s="39"/>
      <c r="M953" s="39"/>
      <c r="N953" s="42"/>
      <c r="O953" s="8"/>
      <c r="P953" s="9"/>
      <c r="Q953" s="9"/>
      <c r="R953" s="8"/>
      <c r="S953" s="9"/>
      <c r="T953" s="9"/>
      <c r="U953" s="8"/>
      <c r="V953" s="9"/>
      <c r="W953" s="9"/>
      <c r="X953" s="9"/>
      <c r="Y953" s="8"/>
      <c r="Z953" s="9"/>
      <c r="AA953" s="8"/>
      <c r="AC953" s="8"/>
      <c r="AO953" s="8"/>
      <c r="AQ953" s="31"/>
      <c r="AT953" s="31"/>
      <c r="AU953" s="21"/>
      <c r="AV953" s="23"/>
      <c r="BI953" s="18"/>
      <c r="BK953" s="54"/>
      <c r="BM953" s="18"/>
      <c r="BO953" s="18"/>
      <c r="BQ953" s="18"/>
      <c r="BR953" s="18"/>
      <c r="BY953" s="18"/>
      <c r="CB953" s="18"/>
      <c r="CG953" s="18"/>
      <c r="CK953" s="18"/>
      <c r="CM953" s="18"/>
      <c r="CN953" s="18"/>
      <c r="CQ953" s="18"/>
      <c r="CS953" s="18"/>
      <c r="DD953" s="18"/>
    </row>
    <row r="954" spans="3:108" x14ac:dyDescent="0.3">
      <c r="C954" s="25"/>
      <c r="D954" s="12"/>
      <c r="E954" s="14"/>
      <c r="H954" s="16"/>
      <c r="I954" s="11"/>
      <c r="J954" s="39"/>
      <c r="K954" s="39"/>
      <c r="L954" s="39"/>
      <c r="M954" s="39"/>
      <c r="N954" s="42"/>
      <c r="O954" s="8"/>
      <c r="P954" s="9"/>
      <c r="Q954" s="9"/>
      <c r="R954" s="8"/>
      <c r="S954" s="9"/>
      <c r="T954" s="9"/>
      <c r="U954" s="8"/>
      <c r="V954" s="9"/>
      <c r="W954" s="9"/>
      <c r="X954" s="9"/>
      <c r="Y954" s="8"/>
      <c r="Z954" s="9"/>
      <c r="AA954" s="8"/>
      <c r="AC954" s="8"/>
      <c r="AO954" s="8"/>
      <c r="AQ954" s="31"/>
      <c r="AT954" s="31"/>
      <c r="AU954" s="21"/>
      <c r="AV954" s="23"/>
      <c r="BI954" s="18"/>
      <c r="BK954" s="54"/>
      <c r="BM954" s="18"/>
      <c r="BO954" s="18"/>
      <c r="BQ954" s="18"/>
      <c r="BR954" s="18"/>
      <c r="BY954" s="18"/>
      <c r="CB954" s="18"/>
      <c r="CG954" s="18"/>
      <c r="CK954" s="18"/>
      <c r="CM954" s="18"/>
      <c r="CN954" s="18"/>
      <c r="CQ954" s="18"/>
      <c r="CS954" s="18"/>
      <c r="DD954" s="18"/>
    </row>
    <row r="955" spans="3:108" x14ac:dyDescent="0.3">
      <c r="C955" s="25"/>
      <c r="D955" s="12"/>
      <c r="E955" s="14"/>
      <c r="H955" s="16"/>
      <c r="I955" s="11"/>
      <c r="J955" s="39"/>
      <c r="K955" s="39"/>
      <c r="L955" s="39"/>
      <c r="M955" s="39"/>
      <c r="N955" s="42"/>
      <c r="O955" s="8"/>
      <c r="P955" s="9"/>
      <c r="Q955" s="9"/>
      <c r="R955" s="8"/>
      <c r="S955" s="9"/>
      <c r="T955" s="9"/>
      <c r="U955" s="8"/>
      <c r="V955" s="9"/>
      <c r="W955" s="9"/>
      <c r="X955" s="9"/>
      <c r="Y955" s="8"/>
      <c r="Z955" s="9"/>
      <c r="AA955" s="8"/>
      <c r="AC955" s="8"/>
      <c r="AO955" s="8"/>
      <c r="AQ955" s="31"/>
      <c r="AT955" s="31"/>
      <c r="AU955" s="21"/>
      <c r="AV955" s="23"/>
      <c r="BI955" s="18"/>
      <c r="BK955" s="54"/>
      <c r="BM955" s="18"/>
      <c r="BO955" s="18"/>
      <c r="BQ955" s="18"/>
      <c r="BR955" s="18"/>
      <c r="BY955" s="18"/>
      <c r="CB955" s="18"/>
      <c r="CG955" s="18"/>
      <c r="CK955" s="18"/>
      <c r="CM955" s="18"/>
      <c r="CN955" s="18"/>
      <c r="CQ955" s="18"/>
      <c r="CS955" s="18"/>
      <c r="DD955" s="18"/>
    </row>
    <row r="956" spans="3:108" x14ac:dyDescent="0.3">
      <c r="C956" s="25"/>
      <c r="D956" s="12"/>
      <c r="E956" s="14"/>
      <c r="H956" s="16"/>
      <c r="I956" s="11"/>
      <c r="J956" s="39"/>
      <c r="K956" s="39"/>
      <c r="L956" s="39"/>
      <c r="M956" s="39"/>
      <c r="N956" s="42"/>
      <c r="O956" s="8"/>
      <c r="P956" s="9"/>
      <c r="Q956" s="9"/>
      <c r="R956" s="8"/>
      <c r="S956" s="9"/>
      <c r="T956" s="9"/>
      <c r="U956" s="8"/>
      <c r="V956" s="9"/>
      <c r="W956" s="9"/>
      <c r="X956" s="9"/>
      <c r="Y956" s="8"/>
      <c r="Z956" s="9"/>
      <c r="AA956" s="8"/>
      <c r="AC956" s="8"/>
      <c r="AO956" s="8"/>
      <c r="AQ956" s="31"/>
      <c r="AT956" s="31"/>
      <c r="AU956" s="21"/>
      <c r="AV956" s="23"/>
      <c r="BI956" s="18"/>
      <c r="BK956" s="54"/>
      <c r="BM956" s="18"/>
      <c r="BO956" s="18"/>
      <c r="BQ956" s="18"/>
      <c r="BR956" s="18"/>
      <c r="BY956" s="18"/>
      <c r="CB956" s="18"/>
      <c r="CG956" s="18"/>
      <c r="CK956" s="18"/>
      <c r="CM956" s="18"/>
      <c r="CN956" s="18"/>
      <c r="CQ956" s="18"/>
      <c r="CS956" s="18"/>
      <c r="DD956" s="18"/>
    </row>
    <row r="957" spans="3:108" x14ac:dyDescent="0.3">
      <c r="C957" s="25"/>
      <c r="D957" s="12"/>
      <c r="E957" s="14"/>
      <c r="H957" s="16"/>
      <c r="I957" s="11"/>
      <c r="J957" s="39"/>
      <c r="K957" s="39"/>
      <c r="L957" s="39"/>
      <c r="M957" s="39"/>
      <c r="N957" s="42"/>
      <c r="O957" s="8"/>
      <c r="P957" s="9"/>
      <c r="Q957" s="9"/>
      <c r="R957" s="8"/>
      <c r="S957" s="9"/>
      <c r="T957" s="9"/>
      <c r="U957" s="8"/>
      <c r="V957" s="9"/>
      <c r="W957" s="9"/>
      <c r="X957" s="9"/>
      <c r="Y957" s="8"/>
      <c r="Z957" s="9"/>
      <c r="AA957" s="8"/>
      <c r="AC957" s="8"/>
      <c r="AO957" s="8"/>
      <c r="AQ957" s="31"/>
      <c r="AT957" s="31"/>
      <c r="AU957" s="21"/>
      <c r="AV957" s="23"/>
      <c r="BI957" s="18"/>
      <c r="BK957" s="54"/>
      <c r="BM957" s="18"/>
      <c r="BO957" s="18"/>
      <c r="BQ957" s="18"/>
      <c r="BR957" s="18"/>
      <c r="BY957" s="18"/>
      <c r="CB957" s="18"/>
      <c r="CG957" s="18"/>
      <c r="CK957" s="18"/>
      <c r="CM957" s="18"/>
      <c r="CN957" s="18"/>
      <c r="CQ957" s="18"/>
      <c r="CS957" s="18"/>
      <c r="DD957" s="18"/>
    </row>
    <row r="958" spans="3:108" x14ac:dyDescent="0.3">
      <c r="C958" s="25"/>
      <c r="D958" s="12"/>
      <c r="E958" s="14"/>
      <c r="H958" s="16"/>
      <c r="I958" s="11"/>
      <c r="J958" s="39"/>
      <c r="K958" s="39"/>
      <c r="L958" s="39"/>
      <c r="M958" s="39"/>
      <c r="N958" s="42"/>
      <c r="O958" s="8"/>
      <c r="P958" s="9"/>
      <c r="Q958" s="9"/>
      <c r="R958" s="8"/>
      <c r="S958" s="9"/>
      <c r="T958" s="9"/>
      <c r="U958" s="8"/>
      <c r="V958" s="9"/>
      <c r="W958" s="9"/>
      <c r="X958" s="9"/>
      <c r="Y958" s="8"/>
      <c r="Z958" s="9"/>
      <c r="AA958" s="8"/>
      <c r="AC958" s="8"/>
      <c r="AO958" s="8"/>
      <c r="AQ958" s="31"/>
      <c r="AT958" s="31"/>
      <c r="AU958" s="21"/>
      <c r="AV958" s="23"/>
      <c r="BI958" s="18"/>
      <c r="BK958" s="54"/>
      <c r="BM958" s="18"/>
      <c r="BO958" s="18"/>
      <c r="BQ958" s="18"/>
      <c r="BR958" s="18"/>
      <c r="BY958" s="18"/>
      <c r="CB958" s="18"/>
      <c r="CG958" s="18"/>
      <c r="CK958" s="18"/>
      <c r="CM958" s="18"/>
      <c r="CN958" s="18"/>
      <c r="CQ958" s="18"/>
      <c r="CS958" s="18"/>
      <c r="DD958" s="18"/>
    </row>
    <row r="959" spans="3:108" x14ac:dyDescent="0.3">
      <c r="C959" s="25"/>
      <c r="D959" s="12"/>
      <c r="E959" s="14"/>
      <c r="H959" s="16"/>
      <c r="I959" s="11"/>
      <c r="J959" s="39"/>
      <c r="K959" s="39"/>
      <c r="L959" s="39"/>
      <c r="M959" s="39"/>
      <c r="N959" s="42"/>
      <c r="O959" s="8"/>
      <c r="P959" s="9"/>
      <c r="Q959" s="9"/>
      <c r="R959" s="8"/>
      <c r="S959" s="9"/>
      <c r="T959" s="9"/>
      <c r="U959" s="8"/>
      <c r="V959" s="9"/>
      <c r="W959" s="9"/>
      <c r="X959" s="9"/>
      <c r="Y959" s="8"/>
      <c r="Z959" s="9"/>
      <c r="AA959" s="8"/>
      <c r="AC959" s="8"/>
      <c r="AO959" s="8"/>
      <c r="AQ959" s="31"/>
      <c r="AT959" s="31"/>
      <c r="AU959" s="21"/>
      <c r="AV959" s="23"/>
      <c r="BI959" s="18"/>
      <c r="BK959" s="54"/>
      <c r="BM959" s="18"/>
      <c r="BO959" s="18"/>
      <c r="BQ959" s="18"/>
      <c r="BR959" s="18"/>
      <c r="BY959" s="18"/>
      <c r="CB959" s="18"/>
      <c r="CG959" s="18"/>
      <c r="CK959" s="18"/>
      <c r="CM959" s="18"/>
      <c r="CN959" s="18"/>
      <c r="CQ959" s="18"/>
      <c r="CS959" s="18"/>
      <c r="DD959" s="18"/>
    </row>
    <row r="960" spans="3:108" x14ac:dyDescent="0.3">
      <c r="C960" s="25"/>
      <c r="D960" s="12"/>
      <c r="E960" s="14"/>
      <c r="H960" s="16"/>
      <c r="I960" s="11"/>
      <c r="J960" s="39"/>
      <c r="K960" s="39"/>
      <c r="L960" s="39"/>
      <c r="M960" s="39"/>
      <c r="N960" s="42"/>
      <c r="O960" s="8"/>
      <c r="P960" s="9"/>
      <c r="Q960" s="9"/>
      <c r="R960" s="8"/>
      <c r="S960" s="9"/>
      <c r="T960" s="9"/>
      <c r="U960" s="8"/>
      <c r="V960" s="9"/>
      <c r="W960" s="9"/>
      <c r="X960" s="9"/>
      <c r="Y960" s="8"/>
      <c r="Z960" s="9"/>
      <c r="AA960" s="8"/>
      <c r="AC960" s="8"/>
      <c r="AO960" s="8"/>
      <c r="AQ960" s="31"/>
      <c r="AT960" s="31"/>
      <c r="AU960" s="21"/>
      <c r="AV960" s="23"/>
      <c r="BI960" s="18"/>
      <c r="BK960" s="54"/>
      <c r="BM960" s="18"/>
      <c r="BO960" s="18"/>
      <c r="BQ960" s="18"/>
      <c r="BR960" s="18"/>
      <c r="BY960" s="18"/>
      <c r="CB960" s="18"/>
      <c r="CG960" s="18"/>
      <c r="CK960" s="18"/>
      <c r="CM960" s="18"/>
      <c r="CN960" s="18"/>
      <c r="CQ960" s="18"/>
      <c r="CS960" s="18"/>
      <c r="DD960" s="18"/>
    </row>
    <row r="961" spans="3:108" x14ac:dyDescent="0.3">
      <c r="C961" s="25"/>
      <c r="D961" s="12"/>
      <c r="E961" s="14"/>
      <c r="H961" s="16"/>
      <c r="I961" s="11"/>
      <c r="J961" s="39"/>
      <c r="K961" s="39"/>
      <c r="L961" s="39"/>
      <c r="M961" s="39"/>
      <c r="N961" s="42"/>
      <c r="O961" s="8"/>
      <c r="P961" s="9"/>
      <c r="Q961" s="9"/>
      <c r="R961" s="8"/>
      <c r="S961" s="9"/>
      <c r="T961" s="9"/>
      <c r="U961" s="8"/>
      <c r="V961" s="9"/>
      <c r="W961" s="9"/>
      <c r="X961" s="9"/>
      <c r="Y961" s="8"/>
      <c r="Z961" s="9"/>
      <c r="AA961" s="8"/>
      <c r="AC961" s="8"/>
      <c r="AO961" s="8"/>
      <c r="AQ961" s="31"/>
      <c r="AT961" s="31"/>
      <c r="AU961" s="21"/>
      <c r="AV961" s="23"/>
      <c r="BI961" s="18"/>
      <c r="BK961" s="54"/>
      <c r="BM961" s="18"/>
      <c r="BO961" s="18"/>
      <c r="BQ961" s="18"/>
      <c r="BR961" s="18"/>
      <c r="BY961" s="18"/>
      <c r="CB961" s="18"/>
      <c r="CG961" s="18"/>
      <c r="CK961" s="18"/>
      <c r="CM961" s="18"/>
      <c r="CN961" s="18"/>
      <c r="CQ961" s="18"/>
      <c r="CS961" s="18"/>
      <c r="DD961" s="18"/>
    </row>
    <row r="962" spans="3:108" x14ac:dyDescent="0.3">
      <c r="C962" s="25"/>
      <c r="D962" s="12"/>
      <c r="E962" s="14"/>
      <c r="H962" s="16"/>
      <c r="I962" s="11"/>
      <c r="J962" s="39"/>
      <c r="K962" s="39"/>
      <c r="L962" s="39"/>
      <c r="M962" s="39"/>
      <c r="N962" s="42"/>
      <c r="O962" s="8"/>
      <c r="P962" s="9"/>
      <c r="Q962" s="9"/>
      <c r="R962" s="8"/>
      <c r="S962" s="9"/>
      <c r="T962" s="9"/>
      <c r="U962" s="8"/>
      <c r="V962" s="9"/>
      <c r="W962" s="9"/>
      <c r="X962" s="9"/>
      <c r="Y962" s="8"/>
      <c r="Z962" s="9"/>
      <c r="AA962" s="8"/>
      <c r="AC962" s="8"/>
      <c r="AO962" s="8"/>
      <c r="AQ962" s="31"/>
      <c r="AT962" s="31"/>
      <c r="AU962" s="21"/>
      <c r="AV962" s="23"/>
      <c r="BI962" s="18"/>
      <c r="BK962" s="54"/>
      <c r="BM962" s="18"/>
      <c r="BO962" s="18"/>
      <c r="BQ962" s="18"/>
      <c r="BR962" s="18"/>
      <c r="BY962" s="18"/>
      <c r="CB962" s="18"/>
      <c r="CG962" s="18"/>
      <c r="CK962" s="18"/>
      <c r="CM962" s="18"/>
      <c r="CN962" s="18"/>
      <c r="CQ962" s="18"/>
      <c r="CS962" s="18"/>
      <c r="DD962" s="18"/>
    </row>
    <row r="963" spans="3:108" x14ac:dyDescent="0.3">
      <c r="C963" s="25"/>
      <c r="D963" s="12"/>
      <c r="E963" s="14"/>
      <c r="H963" s="16"/>
      <c r="I963" s="11"/>
      <c r="J963" s="39"/>
      <c r="K963" s="39"/>
      <c r="L963" s="39"/>
      <c r="M963" s="39"/>
      <c r="N963" s="42"/>
      <c r="O963" s="8"/>
      <c r="P963" s="9"/>
      <c r="Q963" s="9"/>
      <c r="R963" s="8"/>
      <c r="S963" s="9"/>
      <c r="T963" s="9"/>
      <c r="U963" s="8"/>
      <c r="V963" s="9"/>
      <c r="W963" s="9"/>
      <c r="X963" s="9"/>
      <c r="Y963" s="8"/>
      <c r="Z963" s="9"/>
      <c r="AA963" s="8"/>
      <c r="AC963" s="8"/>
      <c r="AO963" s="8"/>
      <c r="AQ963" s="31"/>
      <c r="AT963" s="31"/>
      <c r="AU963" s="21"/>
      <c r="AV963" s="23"/>
      <c r="BI963" s="18"/>
      <c r="BK963" s="54"/>
      <c r="BM963" s="18"/>
      <c r="BO963" s="18"/>
      <c r="BQ963" s="18"/>
      <c r="BR963" s="18"/>
      <c r="BY963" s="18"/>
      <c r="CB963" s="18"/>
      <c r="CG963" s="18"/>
      <c r="CK963" s="18"/>
      <c r="CM963" s="18"/>
      <c r="CN963" s="18"/>
      <c r="CQ963" s="18"/>
      <c r="CS963" s="18"/>
      <c r="DD963" s="18"/>
    </row>
    <row r="964" spans="3:108" x14ac:dyDescent="0.3">
      <c r="C964" s="25"/>
      <c r="D964" s="12"/>
      <c r="E964" s="14"/>
      <c r="H964" s="16"/>
      <c r="I964" s="11"/>
      <c r="J964" s="39"/>
      <c r="K964" s="39"/>
      <c r="L964" s="39"/>
      <c r="M964" s="39"/>
      <c r="N964" s="42"/>
      <c r="O964" s="8"/>
      <c r="P964" s="9"/>
      <c r="Q964" s="9"/>
      <c r="R964" s="8"/>
      <c r="S964" s="9"/>
      <c r="T964" s="9"/>
      <c r="U964" s="8"/>
      <c r="V964" s="9"/>
      <c r="W964" s="9"/>
      <c r="X964" s="9"/>
      <c r="Y964" s="8"/>
      <c r="Z964" s="9"/>
      <c r="AA964" s="8"/>
      <c r="AC964" s="8"/>
      <c r="AO964" s="8"/>
      <c r="AQ964" s="31"/>
      <c r="AT964" s="31"/>
      <c r="AU964" s="21"/>
      <c r="AV964" s="23"/>
      <c r="BI964" s="18"/>
      <c r="BK964" s="54"/>
      <c r="BM964" s="18"/>
      <c r="BO964" s="18"/>
      <c r="BQ964" s="18"/>
      <c r="BR964" s="18"/>
      <c r="BY964" s="18"/>
      <c r="CB964" s="18"/>
      <c r="CG964" s="18"/>
      <c r="CK964" s="18"/>
      <c r="CM964" s="18"/>
      <c r="CN964" s="18"/>
      <c r="CQ964" s="18"/>
      <c r="CS964" s="18"/>
      <c r="DD964" s="18"/>
    </row>
    <row r="965" spans="3:108" x14ac:dyDescent="0.3">
      <c r="C965" s="25"/>
      <c r="D965" s="12"/>
      <c r="E965" s="14"/>
      <c r="H965" s="16"/>
      <c r="I965" s="11"/>
      <c r="J965" s="39"/>
      <c r="K965" s="39"/>
      <c r="L965" s="39"/>
      <c r="M965" s="39"/>
      <c r="N965" s="42"/>
      <c r="O965" s="8"/>
      <c r="P965" s="9"/>
      <c r="Q965" s="9"/>
      <c r="R965" s="8"/>
      <c r="S965" s="9"/>
      <c r="T965" s="9"/>
      <c r="U965" s="8"/>
      <c r="V965" s="9"/>
      <c r="W965" s="9"/>
      <c r="X965" s="9"/>
      <c r="Y965" s="8"/>
      <c r="Z965" s="9"/>
      <c r="AA965" s="8"/>
      <c r="AC965" s="8"/>
      <c r="AO965" s="8"/>
      <c r="AQ965" s="31"/>
      <c r="AT965" s="31"/>
      <c r="AU965" s="21"/>
      <c r="AV965" s="23"/>
      <c r="BI965" s="18"/>
      <c r="BK965" s="54"/>
      <c r="BM965" s="18"/>
      <c r="BO965" s="18"/>
      <c r="BQ965" s="18"/>
      <c r="BR965" s="18"/>
      <c r="BY965" s="18"/>
      <c r="CB965" s="18"/>
      <c r="CG965" s="18"/>
      <c r="CK965" s="18"/>
      <c r="CM965" s="18"/>
      <c r="CN965" s="18"/>
      <c r="CQ965" s="18"/>
      <c r="CS965" s="18"/>
      <c r="DD965" s="18"/>
    </row>
    <row r="966" spans="3:108" x14ac:dyDescent="0.3">
      <c r="C966" s="25"/>
      <c r="D966" s="12"/>
      <c r="E966" s="14"/>
      <c r="H966" s="16"/>
      <c r="I966" s="11"/>
      <c r="J966" s="39"/>
      <c r="K966" s="39"/>
      <c r="L966" s="39"/>
      <c r="M966" s="39"/>
      <c r="N966" s="42"/>
      <c r="O966" s="8"/>
      <c r="P966" s="9"/>
      <c r="Q966" s="9"/>
      <c r="R966" s="8"/>
      <c r="S966" s="9"/>
      <c r="T966" s="9"/>
      <c r="U966" s="8"/>
      <c r="V966" s="9"/>
      <c r="W966" s="9"/>
      <c r="X966" s="9"/>
      <c r="Y966" s="8"/>
      <c r="Z966" s="9"/>
      <c r="AA966" s="8"/>
      <c r="AC966" s="8"/>
      <c r="AO966" s="8"/>
      <c r="AQ966" s="31"/>
      <c r="AT966" s="31"/>
      <c r="AU966" s="21"/>
      <c r="AV966" s="23"/>
      <c r="BI966" s="18"/>
      <c r="BK966" s="54"/>
      <c r="BM966" s="18"/>
      <c r="BO966" s="18"/>
      <c r="BQ966" s="18"/>
      <c r="BR966" s="18"/>
      <c r="BY966" s="18"/>
      <c r="CB966" s="18"/>
      <c r="CG966" s="18"/>
      <c r="CK966" s="18"/>
      <c r="CM966" s="18"/>
      <c r="CN966" s="18"/>
      <c r="CQ966" s="18"/>
      <c r="CS966" s="18"/>
      <c r="DD966" s="18"/>
    </row>
    <row r="967" spans="3:108" x14ac:dyDescent="0.3">
      <c r="C967" s="25"/>
      <c r="D967" s="12"/>
      <c r="E967" s="14"/>
      <c r="H967" s="16"/>
      <c r="I967" s="11"/>
      <c r="J967" s="39"/>
      <c r="K967" s="39"/>
      <c r="L967" s="39"/>
      <c r="M967" s="39"/>
      <c r="N967" s="42"/>
      <c r="O967" s="8"/>
      <c r="P967" s="9"/>
      <c r="Q967" s="9"/>
      <c r="R967" s="8"/>
      <c r="S967" s="9"/>
      <c r="T967" s="9"/>
      <c r="U967" s="8"/>
      <c r="V967" s="9"/>
      <c r="W967" s="9"/>
      <c r="X967" s="9"/>
      <c r="Y967" s="8"/>
      <c r="Z967" s="9"/>
      <c r="AA967" s="8"/>
      <c r="AC967" s="8"/>
      <c r="AO967" s="8"/>
      <c r="AQ967" s="31"/>
      <c r="AT967" s="31"/>
      <c r="AU967" s="21"/>
      <c r="AV967" s="23"/>
      <c r="BI967" s="18"/>
      <c r="BK967" s="54"/>
      <c r="BM967" s="18"/>
      <c r="BO967" s="18"/>
      <c r="BQ967" s="18"/>
      <c r="BR967" s="18"/>
      <c r="BY967" s="18"/>
      <c r="CB967" s="18"/>
      <c r="CG967" s="18"/>
      <c r="CK967" s="18"/>
      <c r="CM967" s="18"/>
      <c r="CN967" s="18"/>
      <c r="CQ967" s="18"/>
      <c r="CS967" s="18"/>
      <c r="DD967" s="18"/>
    </row>
    <row r="968" spans="3:108" x14ac:dyDescent="0.3">
      <c r="C968" s="25"/>
      <c r="D968" s="12"/>
      <c r="E968" s="14"/>
      <c r="H968" s="16"/>
      <c r="I968" s="11"/>
      <c r="J968" s="39"/>
      <c r="K968" s="39"/>
      <c r="L968" s="39"/>
      <c r="M968" s="39"/>
      <c r="N968" s="42"/>
      <c r="O968" s="8"/>
      <c r="P968" s="9"/>
      <c r="Q968" s="9"/>
      <c r="R968" s="8"/>
      <c r="S968" s="9"/>
      <c r="T968" s="9"/>
      <c r="U968" s="8"/>
      <c r="V968" s="9"/>
      <c r="W968" s="9"/>
      <c r="X968" s="9"/>
      <c r="Y968" s="8"/>
      <c r="Z968" s="9"/>
      <c r="AA968" s="8"/>
      <c r="AC968" s="8"/>
      <c r="AO968" s="8"/>
      <c r="AQ968" s="31"/>
      <c r="AT968" s="31"/>
      <c r="AU968" s="21"/>
      <c r="AV968" s="23"/>
      <c r="BI968" s="18"/>
      <c r="BK968" s="54"/>
      <c r="BM968" s="18"/>
      <c r="BO968" s="18"/>
      <c r="BQ968" s="18"/>
      <c r="BR968" s="18"/>
      <c r="BY968" s="18"/>
      <c r="CB968" s="18"/>
      <c r="CG968" s="18"/>
      <c r="CK968" s="18"/>
      <c r="CM968" s="18"/>
      <c r="CN968" s="18"/>
      <c r="CQ968" s="18"/>
      <c r="CS968" s="18"/>
      <c r="DD968" s="18"/>
    </row>
    <row r="969" spans="3:108" x14ac:dyDescent="0.3">
      <c r="C969" s="25"/>
      <c r="D969" s="12"/>
      <c r="E969" s="14"/>
      <c r="H969" s="16"/>
      <c r="I969" s="11"/>
      <c r="J969" s="39"/>
      <c r="K969" s="39"/>
      <c r="L969" s="39"/>
      <c r="M969" s="39"/>
      <c r="N969" s="42"/>
      <c r="O969" s="8"/>
      <c r="P969" s="9"/>
      <c r="Q969" s="9"/>
      <c r="R969" s="8"/>
      <c r="S969" s="9"/>
      <c r="T969" s="9"/>
      <c r="U969" s="8"/>
      <c r="V969" s="9"/>
      <c r="W969" s="9"/>
      <c r="X969" s="9"/>
      <c r="Y969" s="8"/>
      <c r="Z969" s="9"/>
      <c r="AA969" s="8"/>
      <c r="AC969" s="8"/>
      <c r="AO969" s="8"/>
      <c r="AQ969" s="31"/>
      <c r="AT969" s="31"/>
      <c r="AU969" s="21"/>
      <c r="AV969" s="23"/>
      <c r="BI969" s="18"/>
      <c r="BK969" s="54"/>
      <c r="BM969" s="18"/>
      <c r="BO969" s="18"/>
      <c r="BQ969" s="18"/>
      <c r="BR969" s="18"/>
      <c r="BY969" s="18"/>
      <c r="CB969" s="18"/>
      <c r="CG969" s="18"/>
      <c r="CK969" s="18"/>
      <c r="CM969" s="18"/>
      <c r="CN969" s="18"/>
      <c r="CQ969" s="18"/>
      <c r="CS969" s="18"/>
      <c r="DD969" s="18"/>
    </row>
    <row r="970" spans="3:108" x14ac:dyDescent="0.3">
      <c r="C970" s="25"/>
      <c r="D970" s="12"/>
      <c r="E970" s="14"/>
      <c r="H970" s="16"/>
      <c r="I970" s="11"/>
      <c r="J970" s="39"/>
      <c r="K970" s="39"/>
      <c r="L970" s="39"/>
      <c r="M970" s="39"/>
      <c r="N970" s="42"/>
      <c r="O970" s="8"/>
      <c r="P970" s="9"/>
      <c r="Q970" s="9"/>
      <c r="R970" s="8"/>
      <c r="S970" s="9"/>
      <c r="T970" s="9"/>
      <c r="U970" s="8"/>
      <c r="V970" s="9"/>
      <c r="W970" s="9"/>
      <c r="X970" s="9"/>
      <c r="Y970" s="8"/>
      <c r="Z970" s="9"/>
      <c r="AA970" s="8"/>
      <c r="AC970" s="8"/>
      <c r="AO970" s="8"/>
      <c r="AQ970" s="31"/>
      <c r="AT970" s="31"/>
      <c r="AU970" s="21"/>
      <c r="AV970" s="23"/>
      <c r="BI970" s="18"/>
      <c r="BK970" s="54"/>
      <c r="BM970" s="18"/>
      <c r="BO970" s="18"/>
      <c r="BQ970" s="18"/>
      <c r="BR970" s="18"/>
      <c r="BY970" s="18"/>
      <c r="CB970" s="18"/>
      <c r="CG970" s="18"/>
      <c r="CK970" s="18"/>
      <c r="CM970" s="18"/>
      <c r="CN970" s="18"/>
      <c r="CQ970" s="18"/>
      <c r="CS970" s="18"/>
      <c r="DD970" s="18"/>
    </row>
    <row r="971" spans="3:108" x14ac:dyDescent="0.3">
      <c r="C971" s="25"/>
      <c r="D971" s="12"/>
      <c r="E971" s="14"/>
      <c r="H971" s="16"/>
      <c r="I971" s="11"/>
      <c r="J971" s="39"/>
      <c r="K971" s="39"/>
      <c r="L971" s="39"/>
      <c r="M971" s="39"/>
      <c r="N971" s="42"/>
      <c r="O971" s="8"/>
      <c r="P971" s="9"/>
      <c r="Q971" s="9"/>
      <c r="R971" s="8"/>
      <c r="S971" s="9"/>
      <c r="T971" s="9"/>
      <c r="U971" s="8"/>
      <c r="V971" s="9"/>
      <c r="W971" s="9"/>
      <c r="X971" s="9"/>
      <c r="Y971" s="8"/>
      <c r="Z971" s="9"/>
      <c r="AA971" s="8"/>
      <c r="AC971" s="8"/>
      <c r="AO971" s="8"/>
      <c r="AQ971" s="31"/>
      <c r="AT971" s="31"/>
      <c r="AU971" s="21"/>
      <c r="AV971" s="23"/>
      <c r="BI971" s="18"/>
      <c r="BK971" s="54"/>
      <c r="BM971" s="18"/>
      <c r="BO971" s="18"/>
      <c r="BQ971" s="18"/>
      <c r="BR971" s="18"/>
      <c r="BY971" s="18"/>
      <c r="CB971" s="18"/>
      <c r="CG971" s="18"/>
      <c r="CK971" s="18"/>
      <c r="CM971" s="18"/>
      <c r="CN971" s="18"/>
      <c r="CQ971" s="18"/>
      <c r="CS971" s="18"/>
      <c r="DD971" s="18"/>
    </row>
    <row r="972" spans="3:108" x14ac:dyDescent="0.3">
      <c r="C972" s="25"/>
      <c r="D972" s="12"/>
      <c r="E972" s="14"/>
      <c r="H972" s="16"/>
      <c r="I972" s="11"/>
      <c r="J972" s="39"/>
      <c r="K972" s="39"/>
      <c r="L972" s="39"/>
      <c r="M972" s="39"/>
      <c r="N972" s="42"/>
      <c r="O972" s="8"/>
      <c r="P972" s="9"/>
      <c r="Q972" s="9"/>
      <c r="R972" s="8"/>
      <c r="S972" s="9"/>
      <c r="T972" s="9"/>
      <c r="U972" s="8"/>
      <c r="V972" s="9"/>
      <c r="W972" s="9"/>
      <c r="X972" s="9"/>
      <c r="Y972" s="8"/>
      <c r="Z972" s="9"/>
      <c r="AA972" s="8"/>
      <c r="AC972" s="8"/>
      <c r="AO972" s="8"/>
      <c r="AQ972" s="31"/>
      <c r="AT972" s="31"/>
      <c r="AU972" s="21"/>
      <c r="AV972" s="23"/>
      <c r="BI972" s="18"/>
      <c r="BK972" s="54"/>
      <c r="BM972" s="18"/>
      <c r="BO972" s="18"/>
      <c r="BQ972" s="18"/>
      <c r="BR972" s="18"/>
      <c r="BY972" s="18"/>
      <c r="CB972" s="18"/>
      <c r="CG972" s="18"/>
      <c r="CK972" s="18"/>
      <c r="CM972" s="18"/>
      <c r="CN972" s="18"/>
      <c r="CQ972" s="18"/>
      <c r="CS972" s="18"/>
      <c r="DD972" s="18"/>
    </row>
    <row r="973" spans="3:108" x14ac:dyDescent="0.3">
      <c r="C973" s="25"/>
      <c r="D973" s="12"/>
      <c r="E973" s="14"/>
      <c r="H973" s="16"/>
      <c r="I973" s="11"/>
      <c r="J973" s="39"/>
      <c r="K973" s="39"/>
      <c r="L973" s="39"/>
      <c r="M973" s="39"/>
      <c r="N973" s="42"/>
      <c r="O973" s="8"/>
      <c r="P973" s="9"/>
      <c r="Q973" s="9"/>
      <c r="R973" s="8"/>
      <c r="S973" s="9"/>
      <c r="T973" s="9"/>
      <c r="U973" s="8"/>
      <c r="V973" s="9"/>
      <c r="W973" s="9"/>
      <c r="X973" s="9"/>
      <c r="Y973" s="8"/>
      <c r="Z973" s="9"/>
      <c r="AA973" s="8"/>
      <c r="AC973" s="8"/>
      <c r="AO973" s="8"/>
      <c r="AQ973" s="31"/>
      <c r="AT973" s="31"/>
      <c r="AU973" s="21"/>
      <c r="AV973" s="23"/>
      <c r="BI973" s="18"/>
      <c r="BK973" s="54"/>
      <c r="BM973" s="18"/>
      <c r="BO973" s="18"/>
      <c r="BQ973" s="18"/>
      <c r="BR973" s="18"/>
      <c r="BY973" s="18"/>
      <c r="CB973" s="18"/>
      <c r="CG973" s="18"/>
      <c r="CK973" s="18"/>
      <c r="CM973" s="18"/>
      <c r="CN973" s="18"/>
      <c r="CQ973" s="18"/>
      <c r="CS973" s="18"/>
      <c r="DD973" s="18"/>
    </row>
    <row r="974" spans="3:108" x14ac:dyDescent="0.3">
      <c r="C974" s="25"/>
      <c r="D974" s="12"/>
      <c r="E974" s="14"/>
      <c r="H974" s="16"/>
      <c r="I974" s="11"/>
      <c r="J974" s="39"/>
      <c r="K974" s="39"/>
      <c r="L974" s="39"/>
      <c r="M974" s="39"/>
      <c r="N974" s="42"/>
      <c r="O974" s="8"/>
      <c r="P974" s="9"/>
      <c r="Q974" s="9"/>
      <c r="R974" s="8"/>
      <c r="S974" s="9"/>
      <c r="T974" s="9"/>
      <c r="U974" s="8"/>
      <c r="V974" s="9"/>
      <c r="W974" s="9"/>
      <c r="X974" s="9"/>
      <c r="Y974" s="8"/>
      <c r="Z974" s="9"/>
      <c r="AA974" s="8"/>
      <c r="AC974" s="8"/>
      <c r="AO974" s="8"/>
      <c r="AQ974" s="31"/>
      <c r="AT974" s="31"/>
      <c r="AU974" s="21"/>
      <c r="AV974" s="23"/>
      <c r="BI974" s="18"/>
      <c r="BK974" s="54"/>
      <c r="BM974" s="18"/>
      <c r="BO974" s="18"/>
      <c r="BQ974" s="18"/>
      <c r="BR974" s="18"/>
      <c r="BY974" s="18"/>
      <c r="CB974" s="18"/>
      <c r="CG974" s="18"/>
      <c r="CK974" s="18"/>
      <c r="CM974" s="18"/>
      <c r="CN974" s="18"/>
      <c r="CQ974" s="18"/>
      <c r="CS974" s="18"/>
      <c r="DD974" s="18"/>
    </row>
    <row r="975" spans="3:108" x14ac:dyDescent="0.3">
      <c r="C975" s="25"/>
      <c r="D975" s="12"/>
      <c r="E975" s="14"/>
      <c r="H975" s="16"/>
      <c r="I975" s="11"/>
      <c r="J975" s="39"/>
      <c r="K975" s="39"/>
      <c r="L975" s="39"/>
      <c r="M975" s="39"/>
      <c r="N975" s="42"/>
      <c r="O975" s="8"/>
      <c r="P975" s="9"/>
      <c r="Q975" s="9"/>
      <c r="R975" s="8"/>
      <c r="S975" s="9"/>
      <c r="T975" s="9"/>
      <c r="U975" s="8"/>
      <c r="V975" s="9"/>
      <c r="W975" s="9"/>
      <c r="X975" s="9"/>
      <c r="Y975" s="8"/>
      <c r="Z975" s="9"/>
      <c r="AA975" s="8"/>
      <c r="AC975" s="8"/>
      <c r="AO975" s="8"/>
      <c r="AQ975" s="31"/>
      <c r="AT975" s="31"/>
      <c r="AU975" s="21"/>
      <c r="AV975" s="23"/>
      <c r="BI975" s="18"/>
      <c r="BK975" s="54"/>
      <c r="BM975" s="18"/>
      <c r="BO975" s="18"/>
      <c r="BQ975" s="18"/>
      <c r="BR975" s="18"/>
      <c r="BY975" s="18"/>
      <c r="CB975" s="18"/>
      <c r="CG975" s="18"/>
      <c r="CK975" s="18"/>
      <c r="CM975" s="18"/>
      <c r="CN975" s="18"/>
      <c r="CQ975" s="18"/>
      <c r="CS975" s="18"/>
      <c r="DD975" s="18"/>
    </row>
    <row r="976" spans="3:108" x14ac:dyDescent="0.3">
      <c r="C976" s="25"/>
      <c r="D976" s="12"/>
      <c r="E976" s="14"/>
      <c r="H976" s="16"/>
      <c r="I976" s="11"/>
      <c r="J976" s="39"/>
      <c r="K976" s="39"/>
      <c r="L976" s="39"/>
      <c r="M976" s="39"/>
      <c r="N976" s="42"/>
      <c r="O976" s="8"/>
      <c r="P976" s="9"/>
      <c r="Q976" s="9"/>
      <c r="R976" s="8"/>
      <c r="S976" s="9"/>
      <c r="T976" s="9"/>
      <c r="U976" s="8"/>
      <c r="V976" s="9"/>
      <c r="W976" s="9"/>
      <c r="X976" s="9"/>
      <c r="Y976" s="8"/>
      <c r="Z976" s="9"/>
      <c r="AA976" s="8"/>
      <c r="AC976" s="8"/>
      <c r="AO976" s="8"/>
      <c r="AQ976" s="31"/>
      <c r="AT976" s="31"/>
      <c r="AU976" s="21"/>
      <c r="AV976" s="23"/>
      <c r="BI976" s="18"/>
      <c r="BK976" s="54"/>
      <c r="BM976" s="18"/>
      <c r="BO976" s="18"/>
      <c r="BQ976" s="18"/>
      <c r="BR976" s="18"/>
      <c r="BY976" s="18"/>
      <c r="CB976" s="18"/>
      <c r="CG976" s="18"/>
      <c r="CK976" s="18"/>
      <c r="CM976" s="18"/>
      <c r="CN976" s="18"/>
      <c r="CQ976" s="18"/>
      <c r="CS976" s="18"/>
      <c r="DD976" s="18"/>
    </row>
    <row r="977" spans="3:108" x14ac:dyDescent="0.3">
      <c r="C977" s="25"/>
      <c r="D977" s="12"/>
      <c r="E977" s="14"/>
      <c r="H977" s="16"/>
      <c r="I977" s="11"/>
      <c r="J977" s="39"/>
      <c r="K977" s="39"/>
      <c r="L977" s="39"/>
      <c r="M977" s="39"/>
      <c r="N977" s="42"/>
      <c r="O977" s="8"/>
      <c r="P977" s="9"/>
      <c r="Q977" s="9"/>
      <c r="R977" s="8"/>
      <c r="S977" s="9"/>
      <c r="T977" s="9"/>
      <c r="U977" s="8"/>
      <c r="V977" s="9"/>
      <c r="W977" s="9"/>
      <c r="X977" s="9"/>
      <c r="Y977" s="8"/>
      <c r="Z977" s="9"/>
      <c r="AA977" s="8"/>
      <c r="AC977" s="8"/>
      <c r="AO977" s="8"/>
      <c r="AQ977" s="31"/>
      <c r="AT977" s="31"/>
      <c r="AU977" s="21"/>
      <c r="AV977" s="23"/>
      <c r="BI977" s="18"/>
      <c r="BK977" s="54"/>
      <c r="BM977" s="18"/>
      <c r="BO977" s="18"/>
      <c r="BQ977" s="18"/>
      <c r="BR977" s="18"/>
      <c r="BY977" s="18"/>
      <c r="CB977" s="18"/>
      <c r="CG977" s="18"/>
      <c r="CK977" s="18"/>
      <c r="CM977" s="18"/>
      <c r="CN977" s="18"/>
      <c r="CQ977" s="18"/>
      <c r="CS977" s="18"/>
      <c r="DD977" s="18"/>
    </row>
    <row r="978" spans="3:108" x14ac:dyDescent="0.3">
      <c r="C978" s="25"/>
      <c r="D978" s="12"/>
      <c r="E978" s="14"/>
      <c r="H978" s="16"/>
      <c r="I978" s="11"/>
      <c r="J978" s="39"/>
      <c r="K978" s="39"/>
      <c r="L978" s="39"/>
      <c r="M978" s="39"/>
      <c r="N978" s="42"/>
      <c r="O978" s="8"/>
      <c r="P978" s="9"/>
      <c r="Q978" s="9"/>
      <c r="R978" s="8"/>
      <c r="S978" s="9"/>
      <c r="T978" s="9"/>
      <c r="U978" s="8"/>
      <c r="V978" s="9"/>
      <c r="W978" s="9"/>
      <c r="X978" s="9"/>
      <c r="Y978" s="8"/>
      <c r="Z978" s="9"/>
      <c r="AA978" s="8"/>
      <c r="AC978" s="8"/>
      <c r="AO978" s="8"/>
      <c r="AQ978" s="31"/>
      <c r="AT978" s="31"/>
      <c r="AU978" s="21"/>
      <c r="AV978" s="23"/>
      <c r="BI978" s="18"/>
      <c r="BK978" s="54"/>
      <c r="BM978" s="18"/>
      <c r="BO978" s="18"/>
      <c r="BQ978" s="18"/>
      <c r="BR978" s="18"/>
      <c r="BY978" s="18"/>
      <c r="CB978" s="18"/>
      <c r="CG978" s="18"/>
      <c r="CK978" s="18"/>
      <c r="CM978" s="18"/>
      <c r="CN978" s="18"/>
      <c r="CQ978" s="18"/>
      <c r="CS978" s="18"/>
      <c r="DD978" s="18"/>
    </row>
    <row r="979" spans="3:108" x14ac:dyDescent="0.3">
      <c r="C979" s="25"/>
      <c r="D979" s="12"/>
      <c r="E979" s="14"/>
      <c r="H979" s="16"/>
      <c r="I979" s="11"/>
      <c r="J979" s="39"/>
      <c r="K979" s="39"/>
      <c r="L979" s="39"/>
      <c r="M979" s="39"/>
      <c r="N979" s="42"/>
      <c r="O979" s="8"/>
      <c r="P979" s="9"/>
      <c r="Q979" s="9"/>
      <c r="R979" s="8"/>
      <c r="S979" s="9"/>
      <c r="T979" s="9"/>
      <c r="U979" s="8"/>
      <c r="V979" s="9"/>
      <c r="W979" s="9"/>
      <c r="X979" s="9"/>
      <c r="Y979" s="8"/>
      <c r="Z979" s="9"/>
      <c r="AA979" s="8"/>
      <c r="AC979" s="8"/>
      <c r="AO979" s="8"/>
      <c r="AQ979" s="31"/>
      <c r="AT979" s="31"/>
      <c r="AU979" s="21"/>
      <c r="AV979" s="23"/>
      <c r="BI979" s="18"/>
      <c r="BK979" s="54"/>
      <c r="BM979" s="18"/>
      <c r="BO979" s="18"/>
      <c r="BQ979" s="18"/>
      <c r="BR979" s="18"/>
      <c r="BY979" s="18"/>
      <c r="CB979" s="18"/>
      <c r="CG979" s="18"/>
      <c r="CK979" s="18"/>
      <c r="CM979" s="18"/>
      <c r="CN979" s="18"/>
      <c r="CQ979" s="18"/>
      <c r="CS979" s="18"/>
      <c r="DD979" s="18"/>
    </row>
    <row r="980" spans="3:108" x14ac:dyDescent="0.3">
      <c r="C980" s="25"/>
      <c r="D980" s="12"/>
      <c r="E980" s="14"/>
      <c r="H980" s="16"/>
      <c r="I980" s="11"/>
      <c r="J980" s="39"/>
      <c r="K980" s="39"/>
      <c r="L980" s="39"/>
      <c r="M980" s="39"/>
      <c r="N980" s="42"/>
      <c r="O980" s="8"/>
      <c r="P980" s="9"/>
      <c r="Q980" s="9"/>
      <c r="R980" s="8"/>
      <c r="S980" s="9"/>
      <c r="T980" s="9"/>
      <c r="U980" s="8"/>
      <c r="V980" s="9"/>
      <c r="W980" s="9"/>
      <c r="X980" s="9"/>
      <c r="Y980" s="8"/>
      <c r="Z980" s="9"/>
      <c r="AA980" s="8"/>
      <c r="AC980" s="8"/>
      <c r="AO980" s="8"/>
      <c r="AQ980" s="31"/>
      <c r="AT980" s="31"/>
      <c r="AU980" s="21"/>
      <c r="AV980" s="23"/>
      <c r="BI980" s="18"/>
      <c r="BK980" s="54"/>
      <c r="BM980" s="18"/>
      <c r="BO980" s="18"/>
      <c r="BQ980" s="18"/>
      <c r="BR980" s="18"/>
      <c r="BY980" s="18"/>
      <c r="CB980" s="18"/>
      <c r="CG980" s="18"/>
      <c r="CK980" s="18"/>
      <c r="CM980" s="18"/>
      <c r="CN980" s="18"/>
      <c r="CQ980" s="18"/>
      <c r="CS980" s="18"/>
      <c r="DD980" s="18"/>
    </row>
    <row r="981" spans="3:108" x14ac:dyDescent="0.3">
      <c r="C981" s="25"/>
      <c r="D981" s="12"/>
      <c r="E981" s="14"/>
      <c r="H981" s="16"/>
      <c r="I981" s="11"/>
      <c r="J981" s="39"/>
      <c r="K981" s="39"/>
      <c r="L981" s="39"/>
      <c r="M981" s="39"/>
      <c r="N981" s="42"/>
      <c r="O981" s="8"/>
      <c r="P981" s="9"/>
      <c r="Q981" s="9"/>
      <c r="R981" s="8"/>
      <c r="S981" s="9"/>
      <c r="T981" s="9"/>
      <c r="U981" s="8"/>
      <c r="V981" s="9"/>
      <c r="W981" s="9"/>
      <c r="X981" s="9"/>
      <c r="Y981" s="8"/>
      <c r="Z981" s="9"/>
      <c r="AA981" s="8"/>
      <c r="AC981" s="8"/>
      <c r="AO981" s="8"/>
      <c r="AQ981" s="31"/>
      <c r="AT981" s="31"/>
      <c r="AU981" s="21"/>
      <c r="AV981" s="23"/>
      <c r="BI981" s="18"/>
      <c r="BK981" s="54"/>
      <c r="BM981" s="18"/>
      <c r="BO981" s="18"/>
      <c r="BQ981" s="18"/>
      <c r="BR981" s="18"/>
      <c r="BY981" s="18"/>
      <c r="CB981" s="18"/>
      <c r="CG981" s="18"/>
      <c r="CK981" s="18"/>
      <c r="CM981" s="18"/>
      <c r="CN981" s="18"/>
      <c r="CQ981" s="18"/>
      <c r="CS981" s="18"/>
      <c r="DD981" s="18"/>
    </row>
    <row r="982" spans="3:108" x14ac:dyDescent="0.3">
      <c r="C982" s="25"/>
      <c r="D982" s="12"/>
      <c r="E982" s="14"/>
      <c r="H982" s="16"/>
      <c r="I982" s="11"/>
      <c r="J982" s="39"/>
      <c r="K982" s="39"/>
      <c r="L982" s="39"/>
      <c r="M982" s="39"/>
      <c r="N982" s="42"/>
      <c r="O982" s="8"/>
      <c r="P982" s="9"/>
      <c r="Q982" s="9"/>
      <c r="R982" s="8"/>
      <c r="S982" s="9"/>
      <c r="T982" s="9"/>
      <c r="U982" s="8"/>
      <c r="V982" s="9"/>
      <c r="W982" s="9"/>
      <c r="X982" s="9"/>
      <c r="Y982" s="8"/>
      <c r="Z982" s="9"/>
      <c r="AA982" s="8"/>
      <c r="AC982" s="8"/>
      <c r="AO982" s="8"/>
      <c r="AQ982" s="31"/>
      <c r="AT982" s="31"/>
      <c r="AU982" s="21"/>
      <c r="AV982" s="23"/>
      <c r="BI982" s="18"/>
      <c r="BK982" s="54"/>
      <c r="BM982" s="18"/>
      <c r="BO982" s="18"/>
      <c r="BQ982" s="18"/>
      <c r="BR982" s="18"/>
      <c r="BY982" s="18"/>
      <c r="CB982" s="18"/>
      <c r="CG982" s="18"/>
      <c r="CK982" s="18"/>
      <c r="CM982" s="18"/>
      <c r="CN982" s="18"/>
      <c r="CQ982" s="18"/>
      <c r="CS982" s="18"/>
      <c r="DD982" s="18"/>
    </row>
    <row r="983" spans="3:108" x14ac:dyDescent="0.3">
      <c r="C983" s="25"/>
      <c r="D983" s="12"/>
      <c r="E983" s="14"/>
      <c r="H983" s="16"/>
      <c r="I983" s="11"/>
      <c r="J983" s="39"/>
      <c r="K983" s="39"/>
      <c r="L983" s="39"/>
      <c r="M983" s="39"/>
      <c r="N983" s="42"/>
      <c r="O983" s="8"/>
      <c r="P983" s="9"/>
      <c r="Q983" s="9"/>
      <c r="R983" s="8"/>
      <c r="S983" s="9"/>
      <c r="T983" s="9"/>
      <c r="U983" s="8"/>
      <c r="V983" s="9"/>
      <c r="W983" s="9"/>
      <c r="X983" s="9"/>
      <c r="Y983" s="8"/>
      <c r="Z983" s="9"/>
      <c r="AA983" s="8"/>
      <c r="AC983" s="8"/>
      <c r="AO983" s="8"/>
      <c r="AQ983" s="31"/>
      <c r="AT983" s="31"/>
      <c r="AU983" s="21"/>
      <c r="AV983" s="23"/>
      <c r="BI983" s="18"/>
      <c r="BK983" s="54"/>
      <c r="BM983" s="18"/>
      <c r="BO983" s="18"/>
      <c r="BQ983" s="18"/>
      <c r="BR983" s="18"/>
      <c r="BY983" s="18"/>
      <c r="CB983" s="18"/>
      <c r="CG983" s="18"/>
      <c r="CK983" s="18"/>
      <c r="CM983" s="18"/>
      <c r="CN983" s="18"/>
      <c r="CQ983" s="18"/>
      <c r="CS983" s="18"/>
      <c r="DD983" s="18"/>
    </row>
    <row r="984" spans="3:108" x14ac:dyDescent="0.3">
      <c r="C984" s="25"/>
      <c r="D984" s="12"/>
      <c r="E984" s="14"/>
      <c r="H984" s="16"/>
      <c r="I984" s="11"/>
      <c r="J984" s="39"/>
      <c r="K984" s="39"/>
      <c r="L984" s="39"/>
      <c r="M984" s="39"/>
      <c r="N984" s="42"/>
      <c r="O984" s="8"/>
      <c r="P984" s="9"/>
      <c r="Q984" s="9"/>
      <c r="R984" s="8"/>
      <c r="S984" s="9"/>
      <c r="T984" s="9"/>
      <c r="U984" s="8"/>
      <c r="V984" s="9"/>
      <c r="W984" s="9"/>
      <c r="X984" s="9"/>
      <c r="Y984" s="8"/>
      <c r="Z984" s="9"/>
      <c r="AA984" s="8"/>
      <c r="AC984" s="8"/>
      <c r="AO984" s="8"/>
      <c r="AQ984" s="31"/>
      <c r="AT984" s="31"/>
      <c r="AU984" s="21"/>
      <c r="AV984" s="23"/>
      <c r="BI984" s="18"/>
      <c r="BK984" s="54"/>
      <c r="BM984" s="18"/>
      <c r="BO984" s="18"/>
      <c r="BQ984" s="18"/>
      <c r="BR984" s="18"/>
      <c r="BY984" s="18"/>
      <c r="CB984" s="18"/>
      <c r="CG984" s="18"/>
      <c r="CK984" s="18"/>
      <c r="CM984" s="18"/>
      <c r="CN984" s="18"/>
      <c r="CQ984" s="18"/>
      <c r="CS984" s="18"/>
      <c r="DD984" s="18"/>
    </row>
    <row r="985" spans="3:108" x14ac:dyDescent="0.3">
      <c r="C985" s="25"/>
      <c r="D985" s="12"/>
      <c r="E985" s="14"/>
      <c r="H985" s="16"/>
      <c r="I985" s="11"/>
      <c r="J985" s="39"/>
      <c r="K985" s="39"/>
      <c r="L985" s="39"/>
      <c r="M985" s="39"/>
      <c r="N985" s="42"/>
      <c r="O985" s="8"/>
      <c r="P985" s="9"/>
      <c r="Q985" s="9"/>
      <c r="R985" s="8"/>
      <c r="S985" s="9"/>
      <c r="T985" s="9"/>
      <c r="U985" s="8"/>
      <c r="V985" s="9"/>
      <c r="W985" s="9"/>
      <c r="X985" s="9"/>
      <c r="Y985" s="8"/>
      <c r="Z985" s="9"/>
      <c r="AA985" s="8"/>
      <c r="AC985" s="8"/>
      <c r="AO985" s="8"/>
      <c r="AQ985" s="31"/>
      <c r="AT985" s="31"/>
      <c r="AU985" s="21"/>
      <c r="AV985" s="23"/>
      <c r="BI985" s="18"/>
      <c r="BK985" s="54"/>
      <c r="BM985" s="18"/>
      <c r="BO985" s="18"/>
      <c r="BQ985" s="18"/>
      <c r="BR985" s="18"/>
      <c r="BY985" s="18"/>
      <c r="CB985" s="18"/>
      <c r="CG985" s="18"/>
      <c r="CK985" s="18"/>
      <c r="CM985" s="18"/>
      <c r="CN985" s="18"/>
      <c r="CQ985" s="18"/>
      <c r="CS985" s="18"/>
      <c r="DD985" s="18"/>
    </row>
    <row r="986" spans="3:108" x14ac:dyDescent="0.3">
      <c r="C986" s="25"/>
      <c r="D986" s="12"/>
      <c r="E986" s="14"/>
      <c r="H986" s="16"/>
      <c r="I986" s="11"/>
      <c r="J986" s="39"/>
      <c r="K986" s="39"/>
      <c r="L986" s="39"/>
      <c r="M986" s="39"/>
      <c r="N986" s="42"/>
      <c r="O986" s="8"/>
      <c r="P986" s="9"/>
      <c r="Q986" s="9"/>
      <c r="R986" s="8"/>
      <c r="S986" s="9"/>
      <c r="T986" s="9"/>
      <c r="U986" s="8"/>
      <c r="V986" s="9"/>
      <c r="W986" s="9"/>
      <c r="X986" s="9"/>
      <c r="Y986" s="8"/>
      <c r="Z986" s="9"/>
      <c r="AA986" s="8"/>
      <c r="AC986" s="8"/>
      <c r="AO986" s="8"/>
      <c r="AQ986" s="31"/>
      <c r="AT986" s="31"/>
      <c r="AU986" s="21"/>
      <c r="AV986" s="23"/>
      <c r="BI986" s="18"/>
      <c r="BK986" s="54"/>
      <c r="BM986" s="18"/>
      <c r="BO986" s="18"/>
      <c r="BQ986" s="18"/>
      <c r="BR986" s="18"/>
      <c r="BY986" s="18"/>
      <c r="CB986" s="18"/>
      <c r="CG986" s="18"/>
      <c r="CK986" s="18"/>
      <c r="CM986" s="18"/>
      <c r="CN986" s="18"/>
      <c r="CQ986" s="18"/>
      <c r="CS986" s="18"/>
      <c r="DD986" s="18"/>
    </row>
    <row r="987" spans="3:108" x14ac:dyDescent="0.3">
      <c r="C987" s="25"/>
      <c r="D987" s="12"/>
      <c r="E987" s="14"/>
      <c r="H987" s="16"/>
      <c r="I987" s="11"/>
      <c r="J987" s="39"/>
      <c r="K987" s="39"/>
      <c r="L987" s="39"/>
      <c r="M987" s="39"/>
      <c r="N987" s="42"/>
      <c r="O987" s="8"/>
      <c r="P987" s="9"/>
      <c r="Q987" s="9"/>
      <c r="R987" s="8"/>
      <c r="S987" s="9"/>
      <c r="T987" s="9"/>
      <c r="U987" s="8"/>
      <c r="V987" s="9"/>
      <c r="W987" s="9"/>
      <c r="X987" s="9"/>
      <c r="Y987" s="8"/>
      <c r="Z987" s="9"/>
      <c r="AA987" s="8"/>
      <c r="AC987" s="8"/>
      <c r="AO987" s="8"/>
      <c r="AQ987" s="31"/>
      <c r="AT987" s="31"/>
      <c r="AU987" s="21"/>
      <c r="AV987" s="23"/>
      <c r="BI987" s="18"/>
      <c r="BK987" s="54"/>
      <c r="BM987" s="18"/>
      <c r="BO987" s="18"/>
      <c r="BQ987" s="18"/>
      <c r="BR987" s="18"/>
      <c r="BY987" s="18"/>
      <c r="CB987" s="18"/>
      <c r="CG987" s="18"/>
      <c r="CK987" s="18"/>
      <c r="CM987" s="18"/>
      <c r="CN987" s="18"/>
      <c r="CQ987" s="18"/>
      <c r="CS987" s="18"/>
      <c r="DD987" s="18"/>
    </row>
    <row r="988" spans="3:108" x14ac:dyDescent="0.3">
      <c r="C988" s="25"/>
      <c r="D988" s="12"/>
      <c r="E988" s="14"/>
      <c r="H988" s="16"/>
      <c r="I988" s="11"/>
      <c r="J988" s="39"/>
      <c r="K988" s="39"/>
      <c r="L988" s="39"/>
      <c r="M988" s="39"/>
      <c r="N988" s="42"/>
      <c r="O988" s="8"/>
      <c r="P988" s="9"/>
      <c r="Q988" s="9"/>
      <c r="R988" s="8"/>
      <c r="S988" s="9"/>
      <c r="T988" s="9"/>
      <c r="U988" s="8"/>
      <c r="V988" s="9"/>
      <c r="W988" s="9"/>
      <c r="X988" s="9"/>
      <c r="Y988" s="8"/>
      <c r="Z988" s="9"/>
      <c r="AA988" s="8"/>
      <c r="AC988" s="8"/>
      <c r="AO988" s="8"/>
      <c r="AQ988" s="31"/>
      <c r="AT988" s="31"/>
      <c r="AU988" s="21"/>
      <c r="AV988" s="23"/>
      <c r="BI988" s="18"/>
      <c r="BK988" s="54"/>
      <c r="BM988" s="18"/>
      <c r="BO988" s="18"/>
      <c r="BQ988" s="18"/>
      <c r="BR988" s="18"/>
      <c r="BY988" s="18"/>
      <c r="CB988" s="18"/>
      <c r="CG988" s="18"/>
      <c r="CK988" s="18"/>
      <c r="CM988" s="18"/>
      <c r="CN988" s="18"/>
      <c r="CQ988" s="18"/>
      <c r="CS988" s="18"/>
      <c r="DD988" s="18"/>
    </row>
    <row r="989" spans="3:108" x14ac:dyDescent="0.3">
      <c r="C989" s="25"/>
      <c r="D989" s="12"/>
      <c r="E989" s="14"/>
      <c r="H989" s="16"/>
      <c r="I989" s="11"/>
      <c r="J989" s="39"/>
      <c r="K989" s="39"/>
      <c r="L989" s="39"/>
      <c r="M989" s="39"/>
      <c r="N989" s="42"/>
      <c r="O989" s="8"/>
      <c r="P989" s="9"/>
      <c r="Q989" s="9"/>
      <c r="R989" s="8"/>
      <c r="S989" s="9"/>
      <c r="T989" s="9"/>
      <c r="U989" s="8"/>
      <c r="V989" s="9"/>
      <c r="W989" s="9"/>
      <c r="X989" s="9"/>
      <c r="Y989" s="8"/>
      <c r="Z989" s="9"/>
      <c r="AA989" s="8"/>
      <c r="AC989" s="8"/>
      <c r="AO989" s="8"/>
      <c r="AQ989" s="31"/>
      <c r="AT989" s="31"/>
      <c r="AU989" s="21"/>
      <c r="AV989" s="23"/>
      <c r="BI989" s="18"/>
      <c r="BK989" s="54"/>
      <c r="BM989" s="18"/>
      <c r="BO989" s="18"/>
      <c r="BQ989" s="18"/>
      <c r="BR989" s="18"/>
      <c r="BY989" s="18"/>
      <c r="CB989" s="18"/>
      <c r="CG989" s="18"/>
      <c r="CK989" s="18"/>
      <c r="CM989" s="18"/>
      <c r="CN989" s="18"/>
      <c r="CQ989" s="18"/>
      <c r="CS989" s="18"/>
      <c r="DD989" s="18"/>
    </row>
    <row r="990" spans="3:108" x14ac:dyDescent="0.3">
      <c r="C990" s="25"/>
      <c r="D990" s="12"/>
      <c r="E990" s="14"/>
      <c r="H990" s="16"/>
      <c r="I990" s="11"/>
      <c r="J990" s="39"/>
      <c r="K990" s="39"/>
      <c r="L990" s="39"/>
      <c r="M990" s="39"/>
      <c r="N990" s="42"/>
      <c r="O990" s="8"/>
      <c r="P990" s="9"/>
      <c r="Q990" s="9"/>
      <c r="R990" s="8"/>
      <c r="S990" s="9"/>
      <c r="T990" s="9"/>
      <c r="U990" s="8"/>
      <c r="V990" s="9"/>
      <c r="W990" s="9"/>
      <c r="X990" s="9"/>
      <c r="Y990" s="8"/>
      <c r="Z990" s="9"/>
      <c r="AA990" s="8"/>
      <c r="AC990" s="8"/>
      <c r="AO990" s="8"/>
      <c r="AQ990" s="31"/>
      <c r="AT990" s="31"/>
      <c r="AU990" s="21"/>
      <c r="AV990" s="23"/>
      <c r="BI990" s="18"/>
      <c r="BK990" s="54"/>
      <c r="BM990" s="18"/>
      <c r="BO990" s="18"/>
      <c r="BQ990" s="18"/>
      <c r="BR990" s="18"/>
      <c r="BY990" s="18"/>
      <c r="CB990" s="18"/>
      <c r="CG990" s="18"/>
      <c r="CK990" s="18"/>
      <c r="CM990" s="18"/>
      <c r="CN990" s="18"/>
      <c r="CQ990" s="18"/>
      <c r="CS990" s="18"/>
      <c r="DD990" s="18"/>
    </row>
    <row r="991" spans="3:108" x14ac:dyDescent="0.3">
      <c r="C991" s="25"/>
      <c r="D991" s="12"/>
      <c r="E991" s="14"/>
      <c r="H991" s="16"/>
      <c r="I991" s="11"/>
      <c r="J991" s="39"/>
      <c r="K991" s="39"/>
      <c r="L991" s="39"/>
      <c r="M991" s="39"/>
      <c r="N991" s="42"/>
      <c r="O991" s="8"/>
      <c r="P991" s="9"/>
      <c r="Q991" s="9"/>
      <c r="R991" s="8"/>
      <c r="S991" s="9"/>
      <c r="T991" s="9"/>
      <c r="U991" s="8"/>
      <c r="V991" s="9"/>
      <c r="W991" s="9"/>
      <c r="X991" s="9"/>
      <c r="Y991" s="8"/>
      <c r="Z991" s="9"/>
      <c r="AA991" s="8"/>
      <c r="AC991" s="8"/>
      <c r="AO991" s="8"/>
      <c r="AQ991" s="31"/>
      <c r="AT991" s="31"/>
      <c r="AU991" s="21"/>
      <c r="AV991" s="23"/>
      <c r="BI991" s="18"/>
      <c r="BK991" s="54"/>
      <c r="BM991" s="18"/>
      <c r="BO991" s="18"/>
      <c r="BQ991" s="18"/>
      <c r="BR991" s="18"/>
      <c r="BY991" s="18"/>
      <c r="CB991" s="18"/>
      <c r="CG991" s="18"/>
      <c r="CK991" s="18"/>
      <c r="CM991" s="18"/>
      <c r="CN991" s="18"/>
      <c r="CQ991" s="18"/>
      <c r="CS991" s="18"/>
      <c r="DD991" s="18"/>
    </row>
    <row r="992" spans="3:108" x14ac:dyDescent="0.3">
      <c r="C992" s="25"/>
      <c r="D992" s="12"/>
      <c r="E992" s="14"/>
      <c r="H992" s="16"/>
      <c r="I992" s="11"/>
      <c r="J992" s="39"/>
      <c r="K992" s="39"/>
      <c r="L992" s="39"/>
      <c r="M992" s="39"/>
      <c r="N992" s="42"/>
      <c r="O992" s="8"/>
      <c r="P992" s="9"/>
      <c r="Q992" s="9"/>
      <c r="R992" s="8"/>
      <c r="S992" s="9"/>
      <c r="T992" s="9"/>
      <c r="U992" s="8"/>
      <c r="V992" s="9"/>
      <c r="W992" s="9"/>
      <c r="X992" s="9"/>
      <c r="Y992" s="8"/>
      <c r="Z992" s="9"/>
      <c r="AA992" s="8"/>
      <c r="AC992" s="8"/>
      <c r="AO992" s="8"/>
      <c r="AQ992" s="31"/>
      <c r="AT992" s="31"/>
      <c r="AU992" s="21"/>
      <c r="AV992" s="23"/>
      <c r="BI992" s="18"/>
      <c r="BK992" s="54"/>
      <c r="BM992" s="18"/>
      <c r="BO992" s="18"/>
      <c r="BQ992" s="18"/>
      <c r="BR992" s="18"/>
      <c r="BY992" s="18"/>
      <c r="CB992" s="18"/>
      <c r="CG992" s="18"/>
      <c r="CK992" s="18"/>
      <c r="CM992" s="18"/>
      <c r="CN992" s="18"/>
      <c r="CQ992" s="18"/>
      <c r="CS992" s="18"/>
      <c r="DD992" s="18"/>
    </row>
    <row r="993" spans="3:108" x14ac:dyDescent="0.3">
      <c r="C993" s="25"/>
      <c r="D993" s="12"/>
      <c r="E993" s="14"/>
      <c r="H993" s="16"/>
      <c r="I993" s="11"/>
      <c r="J993" s="39"/>
      <c r="K993" s="39"/>
      <c r="L993" s="39"/>
      <c r="M993" s="39"/>
      <c r="N993" s="42"/>
      <c r="O993" s="8"/>
      <c r="P993" s="9"/>
      <c r="Q993" s="9"/>
      <c r="R993" s="8"/>
      <c r="S993" s="9"/>
      <c r="T993" s="9"/>
      <c r="U993" s="8"/>
      <c r="V993" s="9"/>
      <c r="W993" s="9"/>
      <c r="X993" s="9"/>
      <c r="Y993" s="8"/>
      <c r="Z993" s="9"/>
      <c r="AA993" s="8"/>
      <c r="AC993" s="8"/>
      <c r="AO993" s="8"/>
      <c r="AQ993" s="31"/>
      <c r="AT993" s="31"/>
      <c r="AU993" s="21"/>
      <c r="AV993" s="23"/>
      <c r="BI993" s="18"/>
      <c r="BK993" s="54"/>
      <c r="BM993" s="18"/>
      <c r="BO993" s="18"/>
      <c r="BQ993" s="18"/>
      <c r="BR993" s="18"/>
      <c r="BY993" s="18"/>
      <c r="CB993" s="18"/>
      <c r="CG993" s="18"/>
      <c r="CK993" s="18"/>
      <c r="CM993" s="18"/>
      <c r="CN993" s="18"/>
      <c r="CQ993" s="18"/>
      <c r="CS993" s="18"/>
      <c r="DD993" s="18"/>
    </row>
    <row r="994" spans="3:108" x14ac:dyDescent="0.3">
      <c r="C994" s="25"/>
      <c r="D994" s="12"/>
      <c r="E994" s="14"/>
      <c r="H994" s="16"/>
      <c r="I994" s="11"/>
      <c r="J994" s="39"/>
      <c r="K994" s="39"/>
      <c r="L994" s="39"/>
      <c r="M994" s="39"/>
      <c r="N994" s="42"/>
      <c r="O994" s="8"/>
      <c r="P994" s="9"/>
      <c r="Q994" s="9"/>
      <c r="R994" s="8"/>
      <c r="S994" s="9"/>
      <c r="T994" s="9"/>
      <c r="U994" s="8"/>
      <c r="V994" s="9"/>
      <c r="W994" s="9"/>
      <c r="X994" s="9"/>
      <c r="Y994" s="8"/>
      <c r="Z994" s="9"/>
      <c r="AA994" s="8"/>
      <c r="AC994" s="8"/>
      <c r="AO994" s="8"/>
      <c r="AQ994" s="31"/>
      <c r="AT994" s="31"/>
      <c r="AU994" s="21"/>
      <c r="AV994" s="23"/>
      <c r="BI994" s="18"/>
      <c r="BK994" s="54"/>
      <c r="BM994" s="18"/>
      <c r="BO994" s="18"/>
      <c r="BQ994" s="18"/>
      <c r="BR994" s="18"/>
      <c r="BY994" s="18"/>
      <c r="CB994" s="18"/>
      <c r="CG994" s="18"/>
      <c r="CK994" s="18"/>
      <c r="CM994" s="18"/>
      <c r="CN994" s="18"/>
      <c r="CQ994" s="18"/>
      <c r="CS994" s="18"/>
      <c r="DD994" s="18"/>
    </row>
    <row r="995" spans="3:108" x14ac:dyDescent="0.3">
      <c r="C995" s="25"/>
      <c r="D995" s="12"/>
      <c r="E995" s="14"/>
      <c r="H995" s="16"/>
      <c r="I995" s="11"/>
      <c r="J995" s="39"/>
      <c r="K995" s="39"/>
      <c r="L995" s="39"/>
      <c r="M995" s="39"/>
      <c r="N995" s="42"/>
      <c r="O995" s="8"/>
      <c r="P995" s="9"/>
      <c r="Q995" s="9"/>
      <c r="R995" s="8"/>
      <c r="S995" s="9"/>
      <c r="T995" s="9"/>
      <c r="U995" s="8"/>
      <c r="V995" s="9"/>
      <c r="W995" s="9"/>
      <c r="X995" s="9"/>
      <c r="Y995" s="8"/>
      <c r="Z995" s="9"/>
      <c r="AA995" s="8"/>
      <c r="AC995" s="8"/>
      <c r="AO995" s="8"/>
      <c r="AQ995" s="31"/>
      <c r="AT995" s="31"/>
      <c r="AU995" s="21"/>
      <c r="AV995" s="23"/>
      <c r="BI995" s="18"/>
      <c r="BK995" s="54"/>
      <c r="BM995" s="18"/>
      <c r="BO995" s="18"/>
      <c r="BQ995" s="18"/>
      <c r="BR995" s="18"/>
      <c r="BY995" s="18"/>
      <c r="CB995" s="18"/>
      <c r="CG995" s="18"/>
      <c r="CK995" s="18"/>
      <c r="CM995" s="18"/>
      <c r="CN995" s="18"/>
      <c r="CQ995" s="18"/>
      <c r="CS995" s="18"/>
      <c r="DD995" s="18"/>
    </row>
    <row r="996" spans="3:108" x14ac:dyDescent="0.3">
      <c r="C996" s="25"/>
      <c r="D996" s="12"/>
      <c r="E996" s="14"/>
      <c r="H996" s="16"/>
      <c r="I996" s="11"/>
      <c r="J996" s="39"/>
      <c r="K996" s="39"/>
      <c r="L996" s="39"/>
      <c r="M996" s="39"/>
      <c r="N996" s="42"/>
      <c r="O996" s="8"/>
      <c r="P996" s="9"/>
      <c r="Q996" s="9"/>
      <c r="R996" s="8"/>
      <c r="S996" s="9"/>
      <c r="T996" s="9"/>
      <c r="U996" s="8"/>
      <c r="V996" s="9"/>
      <c r="W996" s="9"/>
      <c r="X996" s="9"/>
      <c r="Y996" s="8"/>
      <c r="Z996" s="9"/>
      <c r="AA996" s="8"/>
      <c r="AC996" s="8"/>
      <c r="AO996" s="8"/>
      <c r="AQ996" s="31"/>
      <c r="AT996" s="31"/>
      <c r="AU996" s="21"/>
      <c r="AV996" s="23"/>
      <c r="BI996" s="18"/>
      <c r="BK996" s="54"/>
      <c r="BM996" s="18"/>
      <c r="BO996" s="18"/>
      <c r="BQ996" s="18"/>
      <c r="BR996" s="18"/>
      <c r="BY996" s="18"/>
      <c r="CB996" s="18"/>
      <c r="CG996" s="18"/>
      <c r="CK996" s="18"/>
      <c r="CM996" s="18"/>
      <c r="CN996" s="18"/>
      <c r="CQ996" s="18"/>
      <c r="CS996" s="18"/>
      <c r="DD996" s="18"/>
    </row>
    <row r="997" spans="3:108" x14ac:dyDescent="0.3">
      <c r="C997" s="25"/>
      <c r="D997" s="12"/>
      <c r="E997" s="14"/>
      <c r="H997" s="16"/>
      <c r="I997" s="11"/>
      <c r="J997" s="39"/>
      <c r="K997" s="39"/>
      <c r="L997" s="39"/>
      <c r="M997" s="39"/>
      <c r="N997" s="42"/>
      <c r="O997" s="8"/>
      <c r="P997" s="9"/>
      <c r="Q997" s="9"/>
      <c r="R997" s="8"/>
      <c r="S997" s="9"/>
      <c r="T997" s="9"/>
      <c r="U997" s="8"/>
      <c r="V997" s="9"/>
      <c r="W997" s="9"/>
      <c r="X997" s="9"/>
      <c r="Y997" s="8"/>
      <c r="Z997" s="9"/>
      <c r="AA997" s="8"/>
      <c r="AC997" s="8"/>
      <c r="AO997" s="8"/>
      <c r="AQ997" s="31"/>
      <c r="AT997" s="31"/>
      <c r="AU997" s="21"/>
      <c r="AV997" s="23"/>
      <c r="BI997" s="18"/>
      <c r="BK997" s="54"/>
      <c r="BM997" s="18"/>
      <c r="BO997" s="18"/>
      <c r="BQ997" s="18"/>
      <c r="BR997" s="18"/>
      <c r="BY997" s="18"/>
      <c r="CB997" s="18"/>
      <c r="CG997" s="18"/>
      <c r="CK997" s="18"/>
      <c r="CM997" s="18"/>
      <c r="CN997" s="18"/>
      <c r="CQ997" s="18"/>
      <c r="CS997" s="18"/>
      <c r="DD997" s="18"/>
    </row>
    <row r="998" spans="3:108" x14ac:dyDescent="0.3">
      <c r="C998" s="25"/>
      <c r="D998" s="12"/>
      <c r="E998" s="14"/>
      <c r="H998" s="16"/>
      <c r="I998" s="11"/>
      <c r="J998" s="39"/>
      <c r="K998" s="39"/>
      <c r="L998" s="39"/>
      <c r="M998" s="39"/>
      <c r="N998" s="42"/>
      <c r="O998" s="8"/>
      <c r="P998" s="9"/>
      <c r="Q998" s="9"/>
      <c r="R998" s="8"/>
      <c r="S998" s="9"/>
      <c r="T998" s="9"/>
      <c r="U998" s="8"/>
      <c r="V998" s="9"/>
      <c r="W998" s="9"/>
      <c r="X998" s="9"/>
      <c r="Y998" s="8"/>
      <c r="Z998" s="9"/>
      <c r="AA998" s="8"/>
      <c r="AC998" s="8"/>
      <c r="AO998" s="8"/>
      <c r="AQ998" s="31"/>
      <c r="AT998" s="31"/>
      <c r="AU998" s="21"/>
      <c r="AV998" s="23"/>
      <c r="BI998" s="18"/>
      <c r="BK998" s="54"/>
      <c r="BM998" s="18"/>
      <c r="BO998" s="18"/>
      <c r="BQ998" s="18"/>
      <c r="BR998" s="18"/>
      <c r="BY998" s="18"/>
      <c r="CB998" s="18"/>
      <c r="CG998" s="18"/>
      <c r="CK998" s="18"/>
      <c r="CM998" s="18"/>
      <c r="CN998" s="18"/>
      <c r="CQ998" s="18"/>
      <c r="CS998" s="18"/>
      <c r="DD998" s="18"/>
    </row>
    <row r="999" spans="3:108" x14ac:dyDescent="0.3">
      <c r="C999" s="25"/>
      <c r="D999" s="12"/>
      <c r="E999" s="14"/>
      <c r="H999" s="16"/>
      <c r="I999" s="11"/>
      <c r="J999" s="39"/>
      <c r="K999" s="39"/>
      <c r="L999" s="39"/>
      <c r="M999" s="39"/>
      <c r="N999" s="42"/>
      <c r="O999" s="8"/>
      <c r="P999" s="9"/>
      <c r="Q999" s="9"/>
      <c r="R999" s="8"/>
      <c r="S999" s="9"/>
      <c r="T999" s="9"/>
      <c r="U999" s="8"/>
      <c r="V999" s="9"/>
      <c r="W999" s="9"/>
      <c r="X999" s="9"/>
      <c r="Y999" s="8"/>
      <c r="Z999" s="9"/>
      <c r="AA999" s="8"/>
      <c r="AC999" s="8"/>
      <c r="AO999" s="8"/>
      <c r="AQ999" s="31"/>
      <c r="AT999" s="31"/>
      <c r="AU999" s="21"/>
      <c r="AV999" s="23"/>
      <c r="BI999" s="18"/>
      <c r="BK999" s="54"/>
      <c r="BM999" s="18"/>
      <c r="BO999" s="18"/>
      <c r="BQ999" s="18"/>
      <c r="BR999" s="18"/>
      <c r="BY999" s="18"/>
      <c r="CB999" s="18"/>
      <c r="CG999" s="18"/>
      <c r="CK999" s="18"/>
      <c r="CM999" s="18"/>
      <c r="CN999" s="18"/>
      <c r="CQ999" s="18"/>
      <c r="CS999" s="18"/>
      <c r="DD999" s="18"/>
    </row>
    <row r="1000" spans="3:108" x14ac:dyDescent="0.3">
      <c r="C1000" s="25"/>
      <c r="D1000" s="12"/>
      <c r="E1000" s="14"/>
      <c r="H1000" s="16"/>
      <c r="I1000" s="11"/>
      <c r="J1000" s="39"/>
      <c r="K1000" s="39"/>
      <c r="L1000" s="39"/>
      <c r="M1000" s="39"/>
      <c r="N1000" s="42"/>
      <c r="O1000" s="8"/>
      <c r="P1000" s="9"/>
      <c r="Q1000" s="9"/>
      <c r="R1000" s="8"/>
      <c r="S1000" s="9"/>
      <c r="T1000" s="9"/>
      <c r="U1000" s="8"/>
      <c r="V1000" s="9"/>
      <c r="W1000" s="9"/>
      <c r="X1000" s="9"/>
      <c r="Y1000" s="8"/>
      <c r="Z1000" s="9"/>
      <c r="AA1000" s="8"/>
      <c r="AC1000" s="8"/>
      <c r="AO1000" s="8"/>
      <c r="AQ1000" s="31"/>
      <c r="AT1000" s="31"/>
      <c r="AU1000" s="21"/>
      <c r="AV1000" s="23"/>
      <c r="BI1000" s="18"/>
      <c r="BK1000" s="54"/>
      <c r="BM1000" s="18"/>
      <c r="BO1000" s="18"/>
      <c r="BQ1000" s="18"/>
      <c r="BR1000" s="18"/>
      <c r="BY1000" s="18"/>
      <c r="CB1000" s="18"/>
      <c r="CG1000" s="18"/>
      <c r="CK1000" s="18"/>
      <c r="CM1000" s="18"/>
      <c r="CN1000" s="18"/>
      <c r="CQ1000" s="18"/>
      <c r="CS1000" s="18"/>
      <c r="DD1000" s="18"/>
    </row>
    <row r="1001" spans="3:108" x14ac:dyDescent="0.3">
      <c r="C1001" s="25"/>
      <c r="D1001" s="12"/>
      <c r="E1001" s="14"/>
      <c r="H1001" s="16"/>
      <c r="I1001" s="11"/>
      <c r="J1001" s="39"/>
      <c r="K1001" s="39"/>
      <c r="L1001" s="39"/>
      <c r="M1001" s="39"/>
      <c r="N1001" s="42"/>
      <c r="O1001" s="8"/>
      <c r="P1001" s="9"/>
      <c r="Q1001" s="9"/>
      <c r="R1001" s="8"/>
      <c r="S1001" s="9"/>
      <c r="T1001" s="9"/>
      <c r="U1001" s="8"/>
      <c r="V1001" s="9"/>
      <c r="W1001" s="9"/>
      <c r="X1001" s="9"/>
      <c r="Y1001" s="8"/>
      <c r="Z1001" s="9"/>
      <c r="AA1001" s="8"/>
      <c r="AC1001" s="8"/>
      <c r="AO1001" s="8"/>
      <c r="AQ1001" s="31"/>
      <c r="AT1001" s="31"/>
      <c r="AU1001" s="21"/>
      <c r="AV1001" s="23"/>
      <c r="BI1001" s="18"/>
      <c r="BK1001" s="54"/>
      <c r="BM1001" s="18"/>
      <c r="BO1001" s="18"/>
      <c r="BQ1001" s="18"/>
      <c r="BR1001" s="18"/>
      <c r="BY1001" s="18"/>
      <c r="CB1001" s="18"/>
      <c r="CG1001" s="18"/>
      <c r="CK1001" s="18"/>
      <c r="CM1001" s="18"/>
      <c r="CN1001" s="18"/>
      <c r="CQ1001" s="18"/>
      <c r="CS1001" s="18"/>
      <c r="DD1001" s="18"/>
    </row>
    <row r="1002" spans="3:108" x14ac:dyDescent="0.3">
      <c r="C1002" s="25"/>
      <c r="D1002" s="12"/>
      <c r="E1002" s="14"/>
      <c r="H1002" s="16"/>
      <c r="I1002" s="11"/>
      <c r="J1002" s="39"/>
      <c r="K1002" s="39"/>
      <c r="L1002" s="39"/>
      <c r="M1002" s="39"/>
      <c r="N1002" s="42"/>
      <c r="O1002" s="8"/>
      <c r="P1002" s="9"/>
      <c r="Q1002" s="9"/>
      <c r="R1002" s="8"/>
      <c r="S1002" s="9"/>
      <c r="T1002" s="9"/>
      <c r="U1002" s="8"/>
      <c r="V1002" s="9"/>
      <c r="W1002" s="9"/>
      <c r="X1002" s="9"/>
      <c r="Y1002" s="8"/>
      <c r="Z1002" s="9"/>
      <c r="AA1002" s="8"/>
      <c r="AC1002" s="8"/>
      <c r="AO1002" s="8"/>
      <c r="AQ1002" s="31"/>
      <c r="AT1002" s="31"/>
      <c r="AU1002" s="21"/>
      <c r="AV1002" s="23"/>
      <c r="BI1002" s="18"/>
      <c r="BK1002" s="54"/>
      <c r="BM1002" s="18"/>
      <c r="BO1002" s="18"/>
      <c r="BQ1002" s="18"/>
      <c r="BR1002" s="18"/>
      <c r="BY1002" s="18"/>
      <c r="CB1002" s="18"/>
      <c r="CG1002" s="18"/>
      <c r="CK1002" s="18"/>
      <c r="CM1002" s="18"/>
      <c r="CN1002" s="18"/>
      <c r="CQ1002" s="18"/>
      <c r="CS1002" s="18"/>
      <c r="DD1002" s="18"/>
    </row>
    <row r="1003" spans="3:108" x14ac:dyDescent="0.3">
      <c r="C1003" s="25"/>
      <c r="D1003" s="12"/>
      <c r="E1003" s="14"/>
      <c r="H1003" s="16"/>
      <c r="I1003" s="11"/>
      <c r="J1003" s="39"/>
      <c r="K1003" s="39"/>
      <c r="L1003" s="39"/>
      <c r="M1003" s="39"/>
      <c r="N1003" s="42"/>
      <c r="O1003" s="8"/>
      <c r="P1003" s="9"/>
      <c r="Q1003" s="9"/>
      <c r="R1003" s="8"/>
      <c r="S1003" s="9"/>
      <c r="T1003" s="9"/>
      <c r="U1003" s="8"/>
      <c r="V1003" s="9"/>
      <c r="W1003" s="9"/>
      <c r="X1003" s="9"/>
      <c r="Y1003" s="8"/>
      <c r="Z1003" s="9"/>
      <c r="AA1003" s="8"/>
      <c r="AC1003" s="8"/>
      <c r="AO1003" s="8"/>
      <c r="AQ1003" s="31"/>
      <c r="AT1003" s="31"/>
      <c r="AU1003" s="21"/>
      <c r="AV1003" s="23"/>
      <c r="BI1003" s="18"/>
      <c r="BK1003" s="54"/>
      <c r="BM1003" s="18"/>
      <c r="BO1003" s="18"/>
      <c r="BQ1003" s="18"/>
      <c r="BR1003" s="18"/>
      <c r="BY1003" s="18"/>
      <c r="CB1003" s="18"/>
      <c r="CG1003" s="18"/>
      <c r="CK1003" s="18"/>
      <c r="CM1003" s="18"/>
      <c r="CN1003" s="18"/>
      <c r="CQ1003" s="18"/>
      <c r="CS1003" s="18"/>
      <c r="DD1003" s="18"/>
    </row>
    <row r="1004" spans="3:108" x14ac:dyDescent="0.3">
      <c r="C1004" s="25"/>
      <c r="D1004" s="12"/>
      <c r="E1004" s="14"/>
      <c r="H1004" s="16"/>
      <c r="I1004" s="11"/>
      <c r="J1004" s="39"/>
      <c r="K1004" s="39"/>
      <c r="L1004" s="39"/>
      <c r="M1004" s="39"/>
      <c r="N1004" s="42"/>
      <c r="O1004" s="8"/>
      <c r="P1004" s="9"/>
      <c r="Q1004" s="9"/>
      <c r="R1004" s="8"/>
      <c r="S1004" s="9"/>
      <c r="T1004" s="9"/>
      <c r="U1004" s="8"/>
      <c r="V1004" s="9"/>
      <c r="W1004" s="9"/>
      <c r="X1004" s="9"/>
      <c r="Y1004" s="8"/>
      <c r="Z1004" s="9"/>
      <c r="AA1004" s="8"/>
      <c r="AC1004" s="8"/>
      <c r="AO1004" s="8"/>
      <c r="AQ1004" s="31"/>
      <c r="AT1004" s="31"/>
      <c r="AU1004" s="21"/>
      <c r="AV1004" s="23"/>
      <c r="BI1004" s="18"/>
      <c r="BK1004" s="54"/>
      <c r="BM1004" s="18"/>
      <c r="BO1004" s="18"/>
      <c r="BQ1004" s="18"/>
      <c r="BR1004" s="18"/>
      <c r="BY1004" s="18"/>
      <c r="CB1004" s="18"/>
      <c r="CG1004" s="18"/>
      <c r="CK1004" s="18"/>
      <c r="CM1004" s="18"/>
      <c r="CN1004" s="18"/>
      <c r="CQ1004" s="18"/>
      <c r="CS1004" s="18"/>
      <c r="DD1004" s="18"/>
    </row>
    <row r="1005" spans="3:108" x14ac:dyDescent="0.3">
      <c r="C1005" s="25"/>
      <c r="D1005" s="12"/>
      <c r="E1005" s="14"/>
      <c r="H1005" s="16"/>
      <c r="I1005" s="11"/>
      <c r="J1005" s="39"/>
      <c r="K1005" s="39"/>
      <c r="L1005" s="39"/>
      <c r="M1005" s="39"/>
      <c r="N1005" s="42"/>
      <c r="O1005" s="8"/>
      <c r="P1005" s="9"/>
      <c r="Q1005" s="9"/>
      <c r="R1005" s="8"/>
      <c r="S1005" s="9"/>
      <c r="T1005" s="9"/>
      <c r="U1005" s="8"/>
      <c r="V1005" s="9"/>
      <c r="W1005" s="9"/>
      <c r="X1005" s="9"/>
      <c r="Y1005" s="8"/>
      <c r="Z1005" s="9"/>
      <c r="AA1005" s="8"/>
      <c r="AC1005" s="8"/>
      <c r="AO1005" s="8"/>
      <c r="AQ1005" s="31"/>
      <c r="AT1005" s="31"/>
      <c r="AU1005" s="21"/>
      <c r="AV1005" s="23"/>
      <c r="BI1005" s="18"/>
      <c r="BK1005" s="54"/>
      <c r="BM1005" s="18"/>
      <c r="BO1005" s="18"/>
      <c r="BQ1005" s="18"/>
      <c r="BR1005" s="18"/>
      <c r="BY1005" s="18"/>
      <c r="CB1005" s="18"/>
      <c r="CG1005" s="18"/>
      <c r="CK1005" s="18"/>
      <c r="CM1005" s="18"/>
      <c r="CN1005" s="18"/>
      <c r="CQ1005" s="18"/>
      <c r="CS1005" s="18"/>
      <c r="DD1005" s="18"/>
    </row>
    <row r="1006" spans="3:108" x14ac:dyDescent="0.3">
      <c r="C1006" s="25"/>
      <c r="D1006" s="12"/>
      <c r="E1006" s="14"/>
      <c r="H1006" s="16"/>
      <c r="I1006" s="11"/>
      <c r="J1006" s="39"/>
      <c r="K1006" s="39"/>
      <c r="L1006" s="39"/>
      <c r="M1006" s="39"/>
      <c r="N1006" s="42"/>
      <c r="O1006" s="8"/>
      <c r="P1006" s="9"/>
      <c r="Q1006" s="9"/>
      <c r="R1006" s="8"/>
      <c r="S1006" s="9"/>
      <c r="T1006" s="9"/>
      <c r="U1006" s="8"/>
      <c r="V1006" s="9"/>
      <c r="W1006" s="9"/>
      <c r="X1006" s="9"/>
      <c r="Y1006" s="8"/>
      <c r="Z1006" s="9"/>
      <c r="AA1006" s="8"/>
      <c r="AC1006" s="8"/>
      <c r="AO1006" s="8"/>
      <c r="AQ1006" s="31"/>
      <c r="AT1006" s="31"/>
      <c r="AU1006" s="21"/>
      <c r="AV1006" s="23"/>
      <c r="BI1006" s="18"/>
      <c r="BK1006" s="54"/>
      <c r="BM1006" s="18"/>
      <c r="BO1006" s="18"/>
      <c r="BQ1006" s="18"/>
      <c r="BR1006" s="18"/>
      <c r="BY1006" s="18"/>
      <c r="CB1006" s="18"/>
      <c r="CG1006" s="18"/>
      <c r="CK1006" s="18"/>
      <c r="CM1006" s="18"/>
      <c r="CN1006" s="18"/>
      <c r="CQ1006" s="18"/>
      <c r="CS1006" s="18"/>
      <c r="DD1006" s="18"/>
    </row>
    <row r="1007" spans="3:108" x14ac:dyDescent="0.3">
      <c r="C1007" s="25"/>
      <c r="D1007" s="12"/>
      <c r="E1007" s="14"/>
      <c r="H1007" s="16"/>
      <c r="I1007" s="11"/>
      <c r="J1007" s="39"/>
      <c r="K1007" s="39"/>
      <c r="L1007" s="39"/>
      <c r="M1007" s="39"/>
      <c r="N1007" s="42"/>
      <c r="O1007" s="8"/>
      <c r="P1007" s="9"/>
      <c r="Q1007" s="9"/>
      <c r="R1007" s="8"/>
      <c r="S1007" s="9"/>
      <c r="T1007" s="9"/>
      <c r="U1007" s="8"/>
      <c r="V1007" s="9"/>
      <c r="W1007" s="9"/>
      <c r="X1007" s="9"/>
      <c r="Y1007" s="8"/>
      <c r="Z1007" s="9"/>
      <c r="AA1007" s="8"/>
      <c r="AC1007" s="8"/>
      <c r="AO1007" s="8"/>
      <c r="AQ1007" s="31"/>
      <c r="AT1007" s="31"/>
      <c r="AU1007" s="21"/>
      <c r="AV1007" s="23"/>
      <c r="BI1007" s="18"/>
      <c r="BK1007" s="54"/>
      <c r="BM1007" s="18"/>
      <c r="BO1007" s="18"/>
      <c r="BQ1007" s="18"/>
      <c r="BR1007" s="18"/>
      <c r="BY1007" s="18"/>
      <c r="CB1007" s="18"/>
      <c r="CG1007" s="18"/>
      <c r="CK1007" s="18"/>
      <c r="CM1007" s="18"/>
      <c r="CN1007" s="18"/>
      <c r="CQ1007" s="18"/>
      <c r="CS1007" s="18"/>
      <c r="DD1007" s="18"/>
    </row>
    <row r="1008" spans="3:108" x14ac:dyDescent="0.3">
      <c r="C1008" s="25"/>
      <c r="D1008" s="12"/>
      <c r="E1008" s="14"/>
      <c r="H1008" s="16"/>
      <c r="I1008" s="11"/>
      <c r="J1008" s="39"/>
      <c r="K1008" s="39"/>
      <c r="L1008" s="39"/>
      <c r="M1008" s="39"/>
      <c r="N1008" s="42"/>
      <c r="O1008" s="8"/>
      <c r="P1008" s="9"/>
      <c r="Q1008" s="9"/>
      <c r="R1008" s="8"/>
      <c r="S1008" s="9"/>
      <c r="T1008" s="9"/>
      <c r="U1008" s="8"/>
      <c r="V1008" s="9"/>
      <c r="W1008" s="9"/>
      <c r="X1008" s="9"/>
      <c r="Y1008" s="8"/>
      <c r="Z1008" s="9"/>
      <c r="AA1008" s="8"/>
      <c r="AC1008" s="8"/>
      <c r="AO1008" s="8"/>
      <c r="AQ1008" s="31"/>
      <c r="AT1008" s="31"/>
      <c r="AU1008" s="21"/>
      <c r="AV1008" s="23"/>
      <c r="BI1008" s="18"/>
      <c r="BK1008" s="54"/>
      <c r="BM1008" s="18"/>
      <c r="BO1008" s="18"/>
      <c r="BQ1008" s="18"/>
      <c r="BR1008" s="18"/>
      <c r="BY1008" s="18"/>
      <c r="CB1008" s="18"/>
      <c r="CG1008" s="18"/>
      <c r="CK1008" s="18"/>
      <c r="CM1008" s="18"/>
      <c r="CN1008" s="18"/>
      <c r="CQ1008" s="18"/>
      <c r="CS1008" s="18"/>
      <c r="DD1008" s="18"/>
    </row>
    <row r="1009" spans="3:108" x14ac:dyDescent="0.3">
      <c r="C1009" s="25"/>
      <c r="D1009" s="12"/>
      <c r="E1009" s="14"/>
      <c r="H1009" s="16"/>
      <c r="I1009" s="11"/>
      <c r="J1009" s="39"/>
      <c r="K1009" s="39"/>
      <c r="L1009" s="39"/>
      <c r="M1009" s="39"/>
      <c r="N1009" s="42"/>
      <c r="O1009" s="8"/>
      <c r="P1009" s="9"/>
      <c r="Q1009" s="9"/>
      <c r="R1009" s="8"/>
      <c r="S1009" s="9"/>
      <c r="T1009" s="9"/>
      <c r="U1009" s="8"/>
      <c r="V1009" s="9"/>
      <c r="W1009" s="9"/>
      <c r="X1009" s="9"/>
      <c r="Y1009" s="8"/>
      <c r="Z1009" s="9"/>
      <c r="AA1009" s="8"/>
      <c r="AC1009" s="8"/>
      <c r="AO1009" s="8"/>
      <c r="AQ1009" s="31"/>
      <c r="AT1009" s="31"/>
      <c r="AU1009" s="21"/>
      <c r="AV1009" s="23"/>
      <c r="BI1009" s="18"/>
      <c r="BK1009" s="54"/>
      <c r="BM1009" s="18"/>
      <c r="BO1009" s="18"/>
      <c r="BQ1009" s="18"/>
      <c r="BR1009" s="18"/>
      <c r="BY1009" s="18"/>
      <c r="CB1009" s="18"/>
      <c r="CG1009" s="18"/>
      <c r="CK1009" s="18"/>
      <c r="CM1009" s="18"/>
      <c r="CN1009" s="18"/>
      <c r="CQ1009" s="18"/>
      <c r="CS1009" s="18"/>
      <c r="DD1009" s="18"/>
    </row>
    <row r="1010" spans="3:108" x14ac:dyDescent="0.3">
      <c r="C1010" s="25"/>
      <c r="D1010" s="12"/>
      <c r="E1010" s="14"/>
      <c r="H1010" s="16"/>
      <c r="I1010" s="11"/>
      <c r="J1010" s="39"/>
      <c r="K1010" s="39"/>
      <c r="L1010" s="39"/>
      <c r="M1010" s="39"/>
      <c r="N1010" s="42"/>
      <c r="O1010" s="8"/>
      <c r="P1010" s="9"/>
      <c r="Q1010" s="9"/>
      <c r="R1010" s="8"/>
      <c r="S1010" s="9"/>
      <c r="T1010" s="9"/>
      <c r="U1010" s="8"/>
      <c r="V1010" s="9"/>
      <c r="W1010" s="9"/>
      <c r="X1010" s="9"/>
      <c r="Y1010" s="8"/>
      <c r="Z1010" s="9"/>
      <c r="AA1010" s="8"/>
      <c r="AC1010" s="8"/>
      <c r="AO1010" s="8"/>
      <c r="AQ1010" s="31"/>
      <c r="AT1010" s="31"/>
      <c r="AU1010" s="21"/>
      <c r="AV1010" s="23"/>
      <c r="BI1010" s="18"/>
      <c r="BK1010" s="54"/>
      <c r="BM1010" s="18"/>
      <c r="BO1010" s="18"/>
      <c r="BQ1010" s="18"/>
      <c r="BR1010" s="18"/>
      <c r="BY1010" s="18"/>
      <c r="CB1010" s="18"/>
      <c r="CG1010" s="18"/>
      <c r="CK1010" s="18"/>
      <c r="CM1010" s="18"/>
      <c r="CN1010" s="18"/>
      <c r="CQ1010" s="18"/>
      <c r="CS1010" s="18"/>
      <c r="DD1010" s="18"/>
    </row>
    <row r="1011" spans="3:108" x14ac:dyDescent="0.3">
      <c r="C1011" s="25"/>
      <c r="D1011" s="12"/>
      <c r="E1011" s="14"/>
      <c r="H1011" s="16"/>
      <c r="I1011" s="11"/>
      <c r="J1011" s="39"/>
      <c r="K1011" s="39"/>
      <c r="L1011" s="39"/>
      <c r="M1011" s="39"/>
      <c r="N1011" s="42"/>
      <c r="O1011" s="8"/>
      <c r="P1011" s="9"/>
      <c r="Q1011" s="9"/>
      <c r="R1011" s="8"/>
      <c r="S1011" s="9"/>
      <c r="T1011" s="9"/>
      <c r="U1011" s="8"/>
      <c r="V1011" s="9"/>
      <c r="W1011" s="9"/>
      <c r="X1011" s="9"/>
      <c r="Y1011" s="8"/>
      <c r="Z1011" s="9"/>
      <c r="AA1011" s="8"/>
      <c r="AC1011" s="8"/>
      <c r="AO1011" s="8"/>
      <c r="AQ1011" s="31"/>
      <c r="AT1011" s="31"/>
      <c r="AU1011" s="21"/>
      <c r="AV1011" s="23"/>
      <c r="BI1011" s="18"/>
      <c r="BK1011" s="54"/>
      <c r="BM1011" s="18"/>
      <c r="BO1011" s="18"/>
      <c r="BQ1011" s="18"/>
      <c r="BR1011" s="18"/>
      <c r="BY1011" s="18"/>
      <c r="CB1011" s="18"/>
      <c r="CG1011" s="18"/>
      <c r="CK1011" s="18"/>
      <c r="CM1011" s="18"/>
      <c r="CN1011" s="18"/>
      <c r="CQ1011" s="18"/>
      <c r="CS1011" s="18"/>
      <c r="DD1011" s="18"/>
    </row>
    <row r="1012" spans="3:108" x14ac:dyDescent="0.3">
      <c r="C1012" s="25"/>
      <c r="D1012" s="12"/>
      <c r="E1012" s="14"/>
      <c r="H1012" s="16"/>
      <c r="I1012" s="11"/>
      <c r="J1012" s="39"/>
      <c r="K1012" s="39"/>
      <c r="L1012" s="39"/>
      <c r="M1012" s="39"/>
      <c r="N1012" s="42"/>
      <c r="O1012" s="8"/>
      <c r="P1012" s="9"/>
      <c r="Q1012" s="9"/>
      <c r="R1012" s="8"/>
      <c r="S1012" s="9"/>
      <c r="T1012" s="9"/>
      <c r="U1012" s="8"/>
      <c r="V1012" s="9"/>
      <c r="W1012" s="9"/>
      <c r="X1012" s="9"/>
      <c r="Y1012" s="8"/>
      <c r="Z1012" s="9"/>
      <c r="AA1012" s="8"/>
      <c r="AC1012" s="8"/>
      <c r="AO1012" s="8"/>
      <c r="AQ1012" s="31"/>
      <c r="AT1012" s="31"/>
      <c r="AU1012" s="21"/>
      <c r="AV1012" s="23"/>
      <c r="BI1012" s="18"/>
      <c r="BK1012" s="54"/>
      <c r="BM1012" s="18"/>
      <c r="BO1012" s="18"/>
      <c r="BQ1012" s="18"/>
      <c r="BR1012" s="18"/>
      <c r="BY1012" s="18"/>
      <c r="CB1012" s="18"/>
      <c r="CG1012" s="18"/>
      <c r="CK1012" s="18"/>
      <c r="CM1012" s="18"/>
      <c r="CN1012" s="18"/>
      <c r="CQ1012" s="18"/>
      <c r="CS1012" s="18"/>
      <c r="DD1012" s="18"/>
    </row>
    <row r="1013" spans="3:108" x14ac:dyDescent="0.3">
      <c r="C1013" s="25"/>
      <c r="D1013" s="12"/>
      <c r="E1013" s="14"/>
      <c r="H1013" s="16"/>
      <c r="I1013" s="11"/>
      <c r="J1013" s="39"/>
      <c r="K1013" s="39"/>
      <c r="L1013" s="39"/>
      <c r="M1013" s="39"/>
      <c r="N1013" s="42"/>
      <c r="O1013" s="8"/>
      <c r="P1013" s="9"/>
      <c r="Q1013" s="9"/>
      <c r="R1013" s="8"/>
      <c r="S1013" s="9"/>
      <c r="T1013" s="9"/>
      <c r="U1013" s="8"/>
      <c r="V1013" s="9"/>
      <c r="W1013" s="9"/>
      <c r="X1013" s="9"/>
      <c r="Y1013" s="8"/>
      <c r="Z1013" s="9"/>
      <c r="AA1013" s="8"/>
      <c r="AC1013" s="8"/>
      <c r="AO1013" s="8"/>
      <c r="AQ1013" s="31"/>
      <c r="AT1013" s="31"/>
      <c r="AU1013" s="21"/>
      <c r="AV1013" s="23"/>
      <c r="BI1013" s="18"/>
      <c r="BK1013" s="54"/>
      <c r="BM1013" s="18"/>
      <c r="BO1013" s="18"/>
      <c r="BQ1013" s="18"/>
      <c r="BR1013" s="18"/>
      <c r="BY1013" s="18"/>
      <c r="CB1013" s="18"/>
      <c r="CG1013" s="18"/>
      <c r="CK1013" s="18"/>
      <c r="CM1013" s="18"/>
      <c r="CN1013" s="18"/>
      <c r="CQ1013" s="18"/>
      <c r="CS1013" s="18"/>
      <c r="DD1013" s="18"/>
    </row>
    <row r="1014" spans="3:108" x14ac:dyDescent="0.3">
      <c r="C1014" s="25"/>
      <c r="D1014" s="12"/>
      <c r="E1014" s="14"/>
      <c r="H1014" s="16"/>
      <c r="I1014" s="11"/>
      <c r="J1014" s="39"/>
      <c r="K1014" s="39"/>
      <c r="L1014" s="39"/>
      <c r="M1014" s="39"/>
      <c r="N1014" s="42"/>
      <c r="O1014" s="8"/>
      <c r="P1014" s="9"/>
      <c r="Q1014" s="9"/>
      <c r="R1014" s="8"/>
      <c r="S1014" s="9"/>
      <c r="T1014" s="9"/>
      <c r="U1014" s="8"/>
      <c r="V1014" s="9"/>
      <c r="W1014" s="9"/>
      <c r="X1014" s="9"/>
      <c r="Y1014" s="8"/>
      <c r="Z1014" s="9"/>
      <c r="AA1014" s="8"/>
      <c r="AC1014" s="8"/>
      <c r="AO1014" s="8"/>
      <c r="AQ1014" s="31"/>
      <c r="AT1014" s="31"/>
      <c r="AU1014" s="21"/>
      <c r="AV1014" s="23"/>
      <c r="BI1014" s="18"/>
      <c r="BK1014" s="54"/>
      <c r="BM1014" s="18"/>
      <c r="BO1014" s="18"/>
      <c r="BQ1014" s="18"/>
      <c r="BR1014" s="18"/>
      <c r="BY1014" s="18"/>
      <c r="CB1014" s="18"/>
      <c r="CG1014" s="18"/>
      <c r="CK1014" s="18"/>
      <c r="CM1014" s="18"/>
      <c r="CN1014" s="18"/>
      <c r="CQ1014" s="18"/>
      <c r="CS1014" s="18"/>
      <c r="DD1014" s="18"/>
    </row>
    <row r="1015" spans="3:108" x14ac:dyDescent="0.3">
      <c r="C1015" s="25"/>
      <c r="D1015" s="12"/>
      <c r="E1015" s="14"/>
      <c r="H1015" s="16"/>
      <c r="I1015" s="11"/>
      <c r="J1015" s="39"/>
      <c r="K1015" s="39"/>
      <c r="L1015" s="39"/>
      <c r="M1015" s="39"/>
      <c r="N1015" s="42"/>
      <c r="O1015" s="8"/>
      <c r="P1015" s="9"/>
      <c r="Q1015" s="9"/>
      <c r="R1015" s="8"/>
      <c r="S1015" s="9"/>
      <c r="T1015" s="9"/>
      <c r="U1015" s="8"/>
      <c r="V1015" s="9"/>
      <c r="W1015" s="9"/>
      <c r="X1015" s="9"/>
      <c r="Y1015" s="8"/>
      <c r="Z1015" s="9"/>
      <c r="AA1015" s="8"/>
      <c r="AC1015" s="8"/>
      <c r="AO1015" s="8"/>
      <c r="AQ1015" s="31"/>
      <c r="AT1015" s="31"/>
      <c r="AU1015" s="21"/>
      <c r="AV1015" s="23"/>
      <c r="BI1015" s="18"/>
      <c r="BK1015" s="54"/>
      <c r="BM1015" s="18"/>
      <c r="BO1015" s="18"/>
      <c r="BQ1015" s="18"/>
      <c r="BR1015" s="18"/>
      <c r="BY1015" s="18"/>
      <c r="CB1015" s="18"/>
      <c r="CG1015" s="18"/>
      <c r="CK1015" s="18"/>
      <c r="CM1015" s="18"/>
      <c r="CN1015" s="18"/>
      <c r="CQ1015" s="18"/>
      <c r="CS1015" s="18"/>
      <c r="DD1015" s="18"/>
    </row>
    <row r="1016" spans="3:108" x14ac:dyDescent="0.3">
      <c r="C1016" s="25"/>
      <c r="D1016" s="12"/>
      <c r="E1016" s="14"/>
      <c r="H1016" s="16"/>
      <c r="I1016" s="11"/>
      <c r="J1016" s="39"/>
      <c r="K1016" s="39"/>
      <c r="L1016" s="39"/>
      <c r="M1016" s="39"/>
      <c r="N1016" s="42"/>
      <c r="O1016" s="8"/>
      <c r="P1016" s="9"/>
      <c r="Q1016" s="9"/>
      <c r="R1016" s="8"/>
      <c r="S1016" s="9"/>
      <c r="T1016" s="9"/>
      <c r="U1016" s="8"/>
      <c r="V1016" s="9"/>
      <c r="W1016" s="9"/>
      <c r="X1016" s="9"/>
      <c r="Y1016" s="8"/>
      <c r="Z1016" s="9"/>
      <c r="AA1016" s="8"/>
      <c r="AC1016" s="8"/>
      <c r="AO1016" s="8"/>
      <c r="AQ1016" s="31"/>
      <c r="AT1016" s="31"/>
      <c r="AU1016" s="21"/>
      <c r="AV1016" s="23"/>
      <c r="BI1016" s="18"/>
      <c r="BK1016" s="54"/>
      <c r="BM1016" s="18"/>
      <c r="BO1016" s="18"/>
      <c r="BQ1016" s="18"/>
      <c r="BR1016" s="18"/>
      <c r="BY1016" s="18"/>
      <c r="CB1016" s="18"/>
      <c r="CG1016" s="18"/>
      <c r="CK1016" s="18"/>
      <c r="CM1016" s="18"/>
      <c r="CN1016" s="18"/>
      <c r="CQ1016" s="18"/>
      <c r="CS1016" s="18"/>
      <c r="DD1016" s="18"/>
    </row>
    <row r="1017" spans="3:108" x14ac:dyDescent="0.3">
      <c r="C1017" s="25"/>
      <c r="D1017" s="12"/>
      <c r="E1017" s="14"/>
      <c r="H1017" s="16"/>
      <c r="I1017" s="11"/>
      <c r="J1017" s="39"/>
      <c r="K1017" s="39"/>
      <c r="L1017" s="39"/>
      <c r="M1017" s="39"/>
      <c r="N1017" s="42"/>
      <c r="O1017" s="8"/>
      <c r="P1017" s="9"/>
      <c r="Q1017" s="9"/>
      <c r="R1017" s="8"/>
      <c r="S1017" s="9"/>
      <c r="T1017" s="9"/>
      <c r="U1017" s="8"/>
      <c r="V1017" s="9"/>
      <c r="W1017" s="9"/>
      <c r="X1017" s="9"/>
      <c r="Y1017" s="8"/>
      <c r="Z1017" s="9"/>
      <c r="AA1017" s="8"/>
      <c r="AC1017" s="8"/>
      <c r="AO1017" s="8"/>
      <c r="AQ1017" s="31"/>
      <c r="AT1017" s="31"/>
      <c r="AU1017" s="21"/>
      <c r="AV1017" s="23"/>
      <c r="BI1017" s="18"/>
      <c r="BK1017" s="54"/>
      <c r="BM1017" s="18"/>
      <c r="BO1017" s="18"/>
      <c r="BQ1017" s="18"/>
      <c r="BR1017" s="18"/>
      <c r="BY1017" s="18"/>
      <c r="CB1017" s="18"/>
      <c r="CG1017" s="18"/>
      <c r="CK1017" s="18"/>
      <c r="CM1017" s="18"/>
      <c r="CN1017" s="18"/>
      <c r="CQ1017" s="18"/>
      <c r="CS1017" s="18"/>
      <c r="DD1017" s="18"/>
    </row>
    <row r="1018" spans="3:108" x14ac:dyDescent="0.3">
      <c r="C1018" s="25"/>
      <c r="D1018" s="12"/>
      <c r="E1018" s="14"/>
      <c r="H1018" s="16"/>
      <c r="I1018" s="11"/>
      <c r="J1018" s="39"/>
      <c r="K1018" s="39"/>
      <c r="L1018" s="39"/>
      <c r="M1018" s="39"/>
      <c r="N1018" s="42"/>
      <c r="O1018" s="8"/>
      <c r="P1018" s="9"/>
      <c r="Q1018" s="9"/>
      <c r="R1018" s="8"/>
      <c r="S1018" s="9"/>
      <c r="T1018" s="9"/>
      <c r="U1018" s="8"/>
      <c r="V1018" s="9"/>
      <c r="W1018" s="9"/>
      <c r="X1018" s="9"/>
      <c r="Y1018" s="8"/>
      <c r="Z1018" s="9"/>
      <c r="AA1018" s="8"/>
      <c r="AC1018" s="8"/>
      <c r="AO1018" s="8"/>
      <c r="AQ1018" s="31"/>
      <c r="AT1018" s="31"/>
      <c r="AU1018" s="21"/>
      <c r="AV1018" s="23"/>
      <c r="BI1018" s="18"/>
      <c r="BK1018" s="54"/>
      <c r="BM1018" s="18"/>
      <c r="BO1018" s="18"/>
      <c r="BQ1018" s="18"/>
      <c r="BR1018" s="18"/>
      <c r="BY1018" s="18"/>
      <c r="CB1018" s="18"/>
      <c r="CG1018" s="18"/>
      <c r="CK1018" s="18"/>
      <c r="CM1018" s="18"/>
      <c r="CN1018" s="18"/>
      <c r="CQ1018" s="18"/>
      <c r="CS1018" s="18"/>
      <c r="DD1018" s="18"/>
    </row>
    <row r="1019" spans="3:108" x14ac:dyDescent="0.3">
      <c r="C1019" s="25"/>
      <c r="D1019" s="12"/>
      <c r="E1019" s="14"/>
      <c r="H1019" s="16"/>
      <c r="I1019" s="11"/>
      <c r="J1019" s="39"/>
      <c r="K1019" s="39"/>
      <c r="L1019" s="39"/>
      <c r="M1019" s="39"/>
      <c r="N1019" s="42"/>
      <c r="O1019" s="8"/>
      <c r="P1019" s="9"/>
      <c r="Q1019" s="9"/>
      <c r="R1019" s="8"/>
      <c r="S1019" s="9"/>
      <c r="T1019" s="9"/>
      <c r="U1019" s="8"/>
      <c r="V1019" s="9"/>
      <c r="W1019" s="9"/>
      <c r="X1019" s="9"/>
      <c r="Y1019" s="8"/>
      <c r="Z1019" s="9"/>
      <c r="AA1019" s="8"/>
      <c r="AC1019" s="8"/>
      <c r="AO1019" s="8"/>
      <c r="AQ1019" s="31"/>
      <c r="AT1019" s="31"/>
      <c r="AU1019" s="21"/>
      <c r="AV1019" s="23"/>
      <c r="BI1019" s="18"/>
      <c r="BK1019" s="54"/>
      <c r="BM1019" s="18"/>
      <c r="BO1019" s="18"/>
      <c r="BQ1019" s="18"/>
      <c r="BR1019" s="18"/>
      <c r="BY1019" s="18"/>
      <c r="CB1019" s="18"/>
      <c r="CG1019" s="18"/>
      <c r="CK1019" s="18"/>
      <c r="CM1019" s="18"/>
      <c r="CN1019" s="18"/>
      <c r="CQ1019" s="18"/>
      <c r="CS1019" s="18"/>
      <c r="DD1019" s="18"/>
    </row>
    <row r="1020" spans="3:108" x14ac:dyDescent="0.3">
      <c r="C1020" s="25"/>
      <c r="D1020" s="12"/>
      <c r="E1020" s="14"/>
      <c r="H1020" s="16"/>
      <c r="I1020" s="11"/>
      <c r="J1020" s="39"/>
      <c r="K1020" s="39"/>
      <c r="L1020" s="39"/>
      <c r="M1020" s="39"/>
      <c r="N1020" s="42"/>
      <c r="O1020" s="8"/>
      <c r="P1020" s="9"/>
      <c r="Q1020" s="9"/>
      <c r="R1020" s="8"/>
      <c r="S1020" s="9"/>
      <c r="T1020" s="9"/>
      <c r="U1020" s="8"/>
      <c r="V1020" s="9"/>
      <c r="W1020" s="9"/>
      <c r="X1020" s="9"/>
      <c r="Y1020" s="8"/>
      <c r="Z1020" s="9"/>
      <c r="AA1020" s="8"/>
      <c r="AC1020" s="8"/>
      <c r="AO1020" s="8"/>
      <c r="AQ1020" s="31"/>
      <c r="AT1020" s="31"/>
      <c r="AU1020" s="21"/>
      <c r="AV1020" s="23"/>
      <c r="BI1020" s="18"/>
      <c r="BK1020" s="54"/>
      <c r="BM1020" s="18"/>
      <c r="BO1020" s="18"/>
      <c r="BQ1020" s="18"/>
      <c r="BR1020" s="18"/>
      <c r="BY1020" s="18"/>
      <c r="CB1020" s="18"/>
      <c r="CG1020" s="18"/>
      <c r="CK1020" s="18"/>
      <c r="CM1020" s="18"/>
      <c r="CN1020" s="18"/>
      <c r="CQ1020" s="18"/>
      <c r="CS1020" s="18"/>
      <c r="DD1020" s="18"/>
    </row>
    <row r="1021" spans="3:108" x14ac:dyDescent="0.3">
      <c r="C1021" s="25"/>
      <c r="D1021" s="12"/>
      <c r="E1021" s="14"/>
      <c r="H1021" s="16"/>
      <c r="I1021" s="11"/>
      <c r="J1021" s="39"/>
      <c r="K1021" s="39"/>
      <c r="L1021" s="39"/>
      <c r="M1021" s="39"/>
      <c r="N1021" s="42"/>
      <c r="O1021" s="8"/>
      <c r="P1021" s="9"/>
      <c r="Q1021" s="9"/>
      <c r="R1021" s="8"/>
      <c r="S1021" s="9"/>
      <c r="T1021" s="9"/>
      <c r="U1021" s="8"/>
      <c r="V1021" s="9"/>
      <c r="W1021" s="9"/>
      <c r="X1021" s="9"/>
      <c r="Y1021" s="8"/>
      <c r="Z1021" s="9"/>
      <c r="AA1021" s="8"/>
      <c r="AC1021" s="8"/>
      <c r="AO1021" s="8"/>
      <c r="AQ1021" s="31"/>
      <c r="AT1021" s="31"/>
      <c r="AU1021" s="21"/>
      <c r="AV1021" s="23"/>
      <c r="BI1021" s="18"/>
      <c r="BK1021" s="54"/>
      <c r="BM1021" s="18"/>
      <c r="BO1021" s="18"/>
      <c r="BQ1021" s="18"/>
      <c r="BR1021" s="18"/>
      <c r="BY1021" s="18"/>
      <c r="CB1021" s="18"/>
      <c r="CG1021" s="18"/>
      <c r="CK1021" s="18"/>
      <c r="CM1021" s="18"/>
      <c r="CN1021" s="18"/>
      <c r="CQ1021" s="18"/>
      <c r="CS1021" s="18"/>
      <c r="DD1021" s="18"/>
    </row>
    <row r="1022" spans="3:108" x14ac:dyDescent="0.3">
      <c r="C1022" s="25"/>
      <c r="D1022" s="12"/>
      <c r="E1022" s="14"/>
      <c r="H1022" s="16"/>
      <c r="I1022" s="11"/>
      <c r="J1022" s="39"/>
      <c r="K1022" s="39"/>
      <c r="L1022" s="39"/>
      <c r="M1022" s="39"/>
      <c r="N1022" s="42"/>
      <c r="O1022" s="8"/>
      <c r="P1022" s="9"/>
      <c r="Q1022" s="9"/>
      <c r="R1022" s="8"/>
      <c r="S1022" s="9"/>
      <c r="T1022" s="9"/>
      <c r="U1022" s="8"/>
      <c r="V1022" s="9"/>
      <c r="W1022" s="9"/>
      <c r="X1022" s="9"/>
      <c r="Y1022" s="8"/>
      <c r="Z1022" s="9"/>
      <c r="AA1022" s="8"/>
      <c r="AC1022" s="8"/>
      <c r="AO1022" s="8"/>
      <c r="AQ1022" s="31"/>
      <c r="AT1022" s="31"/>
      <c r="AU1022" s="21"/>
      <c r="AV1022" s="23"/>
      <c r="BI1022" s="18"/>
      <c r="BK1022" s="54"/>
      <c r="BM1022" s="18"/>
      <c r="BO1022" s="18"/>
      <c r="BQ1022" s="18"/>
      <c r="BR1022" s="18"/>
      <c r="BY1022" s="18"/>
      <c r="CB1022" s="18"/>
      <c r="CG1022" s="18"/>
      <c r="CK1022" s="18"/>
      <c r="CM1022" s="18"/>
      <c r="CN1022" s="18"/>
      <c r="CQ1022" s="18"/>
      <c r="CS1022" s="18"/>
      <c r="DD1022" s="18"/>
    </row>
    <row r="1023" spans="3:108" x14ac:dyDescent="0.3">
      <c r="C1023" s="25"/>
      <c r="D1023" s="12"/>
      <c r="E1023" s="14"/>
      <c r="H1023" s="16"/>
      <c r="I1023" s="11"/>
      <c r="J1023" s="39"/>
      <c r="K1023" s="39"/>
      <c r="L1023" s="39"/>
      <c r="M1023" s="39"/>
      <c r="N1023" s="42"/>
      <c r="O1023" s="8"/>
      <c r="P1023" s="9"/>
      <c r="Q1023" s="9"/>
      <c r="R1023" s="8"/>
      <c r="S1023" s="9"/>
      <c r="T1023" s="9"/>
      <c r="U1023" s="8"/>
      <c r="V1023" s="9"/>
      <c r="W1023" s="9"/>
      <c r="X1023" s="9"/>
      <c r="Y1023" s="8"/>
      <c r="Z1023" s="9"/>
      <c r="AA1023" s="8"/>
      <c r="AC1023" s="8"/>
      <c r="AO1023" s="8"/>
      <c r="AQ1023" s="31"/>
      <c r="AT1023" s="31"/>
      <c r="AU1023" s="21"/>
      <c r="AV1023" s="23"/>
      <c r="BI1023" s="18"/>
      <c r="BK1023" s="54"/>
      <c r="BM1023" s="18"/>
      <c r="BO1023" s="18"/>
      <c r="BQ1023" s="18"/>
      <c r="BR1023" s="18"/>
      <c r="BY1023" s="18"/>
      <c r="CB1023" s="18"/>
      <c r="CG1023" s="18"/>
      <c r="CK1023" s="18"/>
      <c r="CM1023" s="18"/>
      <c r="CN1023" s="18"/>
      <c r="CQ1023" s="18"/>
      <c r="CS1023" s="18"/>
      <c r="DD1023" s="18"/>
    </row>
    <row r="1024" spans="3:108" x14ac:dyDescent="0.3">
      <c r="C1024" s="25"/>
      <c r="D1024" s="12"/>
      <c r="E1024" s="14"/>
      <c r="H1024" s="16"/>
      <c r="I1024" s="11"/>
      <c r="J1024" s="39"/>
      <c r="K1024" s="39"/>
      <c r="L1024" s="39"/>
      <c r="M1024" s="39"/>
      <c r="N1024" s="42"/>
      <c r="O1024" s="8"/>
      <c r="P1024" s="9"/>
      <c r="Q1024" s="9"/>
      <c r="R1024" s="8"/>
      <c r="S1024" s="9"/>
      <c r="T1024" s="9"/>
      <c r="U1024" s="8"/>
      <c r="V1024" s="9"/>
      <c r="W1024" s="9"/>
      <c r="X1024" s="9"/>
      <c r="Y1024" s="8"/>
      <c r="Z1024" s="9"/>
      <c r="AA1024" s="8"/>
      <c r="AC1024" s="8"/>
      <c r="AO1024" s="8"/>
      <c r="AQ1024" s="31"/>
      <c r="AT1024" s="31"/>
      <c r="AU1024" s="21"/>
      <c r="AV1024" s="23"/>
      <c r="BI1024" s="18"/>
      <c r="BK1024" s="54"/>
      <c r="BM1024" s="18"/>
      <c r="BO1024" s="18"/>
      <c r="BQ1024" s="18"/>
      <c r="BR1024" s="18"/>
      <c r="BY1024" s="18"/>
      <c r="CB1024" s="18"/>
      <c r="CG1024" s="18"/>
      <c r="CK1024" s="18"/>
      <c r="CM1024" s="18"/>
      <c r="CN1024" s="18"/>
      <c r="CQ1024" s="18"/>
      <c r="CS1024" s="18"/>
      <c r="DD1024" s="18"/>
    </row>
    <row r="1025" spans="3:108" x14ac:dyDescent="0.3">
      <c r="C1025" s="25"/>
      <c r="D1025" s="12"/>
      <c r="E1025" s="14"/>
      <c r="H1025" s="16"/>
      <c r="I1025" s="11"/>
      <c r="J1025" s="39"/>
      <c r="K1025" s="39"/>
      <c r="L1025" s="39"/>
      <c r="M1025" s="39"/>
      <c r="N1025" s="42"/>
      <c r="O1025" s="8"/>
      <c r="P1025" s="9"/>
      <c r="Q1025" s="9"/>
      <c r="R1025" s="8"/>
      <c r="S1025" s="9"/>
      <c r="T1025" s="9"/>
      <c r="U1025" s="8"/>
      <c r="V1025" s="9"/>
      <c r="W1025" s="9"/>
      <c r="X1025" s="9"/>
      <c r="Y1025" s="8"/>
      <c r="Z1025" s="9"/>
      <c r="AA1025" s="8"/>
      <c r="AC1025" s="8"/>
      <c r="AO1025" s="8"/>
      <c r="AQ1025" s="31"/>
      <c r="AT1025" s="31"/>
      <c r="AU1025" s="21"/>
      <c r="AV1025" s="23"/>
      <c r="BI1025" s="18"/>
      <c r="BK1025" s="54"/>
      <c r="BM1025" s="18"/>
      <c r="BO1025" s="18"/>
      <c r="BQ1025" s="18"/>
      <c r="BR1025" s="18"/>
      <c r="BY1025" s="18"/>
      <c r="CB1025" s="18"/>
      <c r="CG1025" s="18"/>
      <c r="CK1025" s="18"/>
      <c r="CM1025" s="18"/>
      <c r="CN1025" s="18"/>
      <c r="CQ1025" s="18"/>
      <c r="CS1025" s="18"/>
      <c r="DD1025" s="18"/>
    </row>
    <row r="1026" spans="3:108" x14ac:dyDescent="0.3">
      <c r="C1026" s="25"/>
      <c r="D1026" s="12"/>
      <c r="E1026" s="14"/>
      <c r="H1026" s="16"/>
      <c r="I1026" s="11"/>
      <c r="J1026" s="39"/>
      <c r="K1026" s="39"/>
      <c r="L1026" s="39"/>
      <c r="M1026" s="39"/>
      <c r="N1026" s="42"/>
      <c r="O1026" s="8"/>
      <c r="P1026" s="9"/>
      <c r="Q1026" s="9"/>
      <c r="R1026" s="8"/>
      <c r="S1026" s="9"/>
      <c r="T1026" s="9"/>
      <c r="U1026" s="8"/>
      <c r="V1026" s="9"/>
      <c r="W1026" s="9"/>
      <c r="X1026" s="9"/>
      <c r="Y1026" s="8"/>
      <c r="Z1026" s="9"/>
      <c r="AA1026" s="8"/>
      <c r="AC1026" s="8"/>
      <c r="AO1026" s="8"/>
      <c r="AQ1026" s="31"/>
      <c r="AT1026" s="31"/>
      <c r="AU1026" s="21"/>
      <c r="AV1026" s="23"/>
      <c r="BI1026" s="18"/>
      <c r="BK1026" s="54"/>
      <c r="BM1026" s="18"/>
      <c r="BO1026" s="18"/>
      <c r="BQ1026" s="18"/>
      <c r="BR1026" s="18"/>
      <c r="BY1026" s="18"/>
      <c r="CB1026" s="18"/>
      <c r="CG1026" s="18"/>
      <c r="CK1026" s="18"/>
      <c r="CM1026" s="18"/>
      <c r="CN1026" s="18"/>
      <c r="CQ1026" s="18"/>
      <c r="CS1026" s="18"/>
      <c r="DD1026" s="18"/>
    </row>
    <row r="1027" spans="3:108" x14ac:dyDescent="0.3">
      <c r="C1027" s="25"/>
      <c r="D1027" s="12"/>
      <c r="E1027" s="14"/>
      <c r="H1027" s="16"/>
      <c r="I1027" s="11"/>
      <c r="J1027" s="39"/>
      <c r="K1027" s="39"/>
      <c r="L1027" s="39"/>
      <c r="M1027" s="39"/>
      <c r="N1027" s="42"/>
      <c r="O1027" s="8"/>
      <c r="P1027" s="9"/>
      <c r="Q1027" s="9"/>
      <c r="R1027" s="8"/>
      <c r="S1027" s="9"/>
      <c r="T1027" s="9"/>
      <c r="U1027" s="8"/>
      <c r="V1027" s="9"/>
      <c r="W1027" s="9"/>
      <c r="X1027" s="9"/>
      <c r="Y1027" s="8"/>
      <c r="Z1027" s="9"/>
      <c r="AA1027" s="8"/>
      <c r="AC1027" s="8"/>
      <c r="AO1027" s="8"/>
      <c r="AQ1027" s="31"/>
      <c r="AT1027" s="31"/>
      <c r="AU1027" s="21"/>
      <c r="AV1027" s="23"/>
      <c r="BI1027" s="18"/>
      <c r="BK1027" s="54"/>
      <c r="BM1027" s="18"/>
      <c r="BO1027" s="18"/>
      <c r="BQ1027" s="18"/>
      <c r="BR1027" s="18"/>
      <c r="BY1027" s="18"/>
      <c r="CB1027" s="18"/>
      <c r="CG1027" s="18"/>
      <c r="CK1027" s="18"/>
      <c r="CM1027" s="18"/>
      <c r="CN1027" s="18"/>
      <c r="CQ1027" s="18"/>
      <c r="CS1027" s="18"/>
      <c r="DD1027" s="18"/>
    </row>
    <row r="1028" spans="3:108" x14ac:dyDescent="0.3">
      <c r="C1028" s="25"/>
      <c r="D1028" s="12"/>
      <c r="E1028" s="14"/>
      <c r="H1028" s="16"/>
      <c r="I1028" s="11"/>
      <c r="J1028" s="39"/>
      <c r="K1028" s="39"/>
      <c r="L1028" s="39"/>
      <c r="M1028" s="39"/>
      <c r="N1028" s="42"/>
      <c r="O1028" s="8"/>
      <c r="P1028" s="9"/>
      <c r="Q1028" s="9"/>
      <c r="R1028" s="8"/>
      <c r="S1028" s="9"/>
      <c r="T1028" s="9"/>
      <c r="U1028" s="8"/>
      <c r="V1028" s="9"/>
      <c r="W1028" s="9"/>
      <c r="X1028" s="9"/>
      <c r="Y1028" s="8"/>
      <c r="Z1028" s="9"/>
      <c r="AA1028" s="8"/>
      <c r="AC1028" s="8"/>
      <c r="AO1028" s="8"/>
      <c r="AQ1028" s="31"/>
      <c r="AT1028" s="31"/>
      <c r="AU1028" s="21"/>
      <c r="AV1028" s="23"/>
      <c r="BI1028" s="18"/>
      <c r="BK1028" s="54"/>
      <c r="BM1028" s="18"/>
      <c r="BO1028" s="18"/>
      <c r="BQ1028" s="18"/>
      <c r="BR1028" s="18"/>
      <c r="BY1028" s="18"/>
      <c r="CB1028" s="18"/>
      <c r="CG1028" s="18"/>
      <c r="CK1028" s="18"/>
      <c r="CM1028" s="18"/>
      <c r="CN1028" s="18"/>
      <c r="CQ1028" s="18"/>
      <c r="CS1028" s="18"/>
      <c r="DD1028" s="18"/>
    </row>
    <row r="1029" spans="3:108" x14ac:dyDescent="0.3">
      <c r="C1029" s="25"/>
      <c r="D1029" s="12"/>
      <c r="E1029" s="14"/>
      <c r="H1029" s="16"/>
      <c r="I1029" s="11"/>
      <c r="J1029" s="39"/>
      <c r="K1029" s="39"/>
      <c r="L1029" s="39"/>
      <c r="M1029" s="39"/>
      <c r="N1029" s="42"/>
      <c r="O1029" s="8"/>
      <c r="P1029" s="9"/>
      <c r="Q1029" s="9"/>
      <c r="R1029" s="8"/>
      <c r="S1029" s="9"/>
      <c r="T1029" s="9"/>
      <c r="U1029" s="8"/>
      <c r="V1029" s="9"/>
      <c r="W1029" s="9"/>
      <c r="X1029" s="9"/>
      <c r="Y1029" s="8"/>
      <c r="Z1029" s="9"/>
      <c r="AA1029" s="8"/>
      <c r="AC1029" s="8"/>
      <c r="AO1029" s="8"/>
      <c r="AQ1029" s="31"/>
      <c r="AT1029" s="31"/>
      <c r="AU1029" s="21"/>
      <c r="AV1029" s="23"/>
      <c r="BI1029" s="18"/>
      <c r="BK1029" s="54"/>
      <c r="BM1029" s="18"/>
      <c r="BO1029" s="18"/>
      <c r="BQ1029" s="18"/>
      <c r="BR1029" s="18"/>
      <c r="BY1029" s="18"/>
      <c r="CB1029" s="18"/>
      <c r="CG1029" s="18"/>
      <c r="CK1029" s="18"/>
      <c r="CM1029" s="18"/>
      <c r="CN1029" s="18"/>
      <c r="CQ1029" s="18"/>
      <c r="CS1029" s="18"/>
      <c r="DD1029" s="18"/>
    </row>
    <row r="1030" spans="3:108" x14ac:dyDescent="0.3">
      <c r="C1030" s="25"/>
      <c r="D1030" s="12"/>
      <c r="E1030" s="14"/>
      <c r="H1030" s="16"/>
      <c r="I1030" s="11"/>
      <c r="J1030" s="39"/>
      <c r="K1030" s="39"/>
      <c r="L1030" s="39"/>
      <c r="M1030" s="39"/>
      <c r="N1030" s="42"/>
      <c r="O1030" s="8"/>
      <c r="P1030" s="9"/>
      <c r="Q1030" s="9"/>
      <c r="R1030" s="8"/>
      <c r="S1030" s="9"/>
      <c r="T1030" s="9"/>
      <c r="U1030" s="8"/>
      <c r="V1030" s="9"/>
      <c r="W1030" s="9"/>
      <c r="X1030" s="9"/>
      <c r="Y1030" s="8"/>
      <c r="Z1030" s="9"/>
      <c r="AA1030" s="8"/>
      <c r="AC1030" s="8"/>
      <c r="AO1030" s="8"/>
      <c r="AQ1030" s="31"/>
      <c r="AT1030" s="31"/>
      <c r="AU1030" s="21"/>
      <c r="AV1030" s="23"/>
      <c r="BI1030" s="18"/>
      <c r="BK1030" s="54"/>
      <c r="BM1030" s="18"/>
      <c r="BO1030" s="18"/>
      <c r="BQ1030" s="18"/>
      <c r="BR1030" s="18"/>
      <c r="BY1030" s="18"/>
      <c r="CB1030" s="18"/>
      <c r="CG1030" s="18"/>
      <c r="CK1030" s="18"/>
      <c r="CM1030" s="18"/>
      <c r="CN1030" s="18"/>
      <c r="CQ1030" s="18"/>
      <c r="CS1030" s="18"/>
      <c r="DD1030" s="18"/>
    </row>
    <row r="1031" spans="3:108" x14ac:dyDescent="0.3">
      <c r="C1031" s="25"/>
      <c r="D1031" s="12"/>
      <c r="E1031" s="14"/>
      <c r="H1031" s="16"/>
      <c r="I1031" s="11"/>
      <c r="J1031" s="39"/>
      <c r="K1031" s="39"/>
      <c r="L1031" s="39"/>
      <c r="M1031" s="39"/>
      <c r="N1031" s="42"/>
      <c r="O1031" s="8"/>
      <c r="P1031" s="9"/>
      <c r="Q1031" s="9"/>
      <c r="R1031" s="8"/>
      <c r="S1031" s="9"/>
      <c r="T1031" s="9"/>
      <c r="U1031" s="8"/>
      <c r="V1031" s="9"/>
      <c r="W1031" s="9"/>
      <c r="X1031" s="9"/>
      <c r="Y1031" s="8"/>
      <c r="Z1031" s="9"/>
      <c r="AA1031" s="8"/>
      <c r="AC1031" s="8"/>
      <c r="AO1031" s="8"/>
      <c r="AQ1031" s="31"/>
      <c r="AT1031" s="31"/>
      <c r="AU1031" s="21"/>
      <c r="AV1031" s="23"/>
      <c r="BI1031" s="18"/>
      <c r="BK1031" s="54"/>
      <c r="BM1031" s="18"/>
      <c r="BO1031" s="18"/>
      <c r="BQ1031" s="18"/>
      <c r="BR1031" s="18"/>
      <c r="BY1031" s="18"/>
      <c r="CB1031" s="18"/>
      <c r="CG1031" s="18"/>
      <c r="CK1031" s="18"/>
      <c r="CM1031" s="18"/>
      <c r="CN1031" s="18"/>
      <c r="CQ1031" s="18"/>
      <c r="CS1031" s="18"/>
      <c r="DD1031" s="18"/>
    </row>
    <row r="1032" spans="3:108" x14ac:dyDescent="0.3">
      <c r="C1032" s="25"/>
      <c r="D1032" s="12"/>
      <c r="E1032" s="14"/>
      <c r="H1032" s="16"/>
      <c r="I1032" s="11"/>
      <c r="J1032" s="39"/>
      <c r="K1032" s="39"/>
      <c r="L1032" s="39"/>
      <c r="M1032" s="39"/>
      <c r="N1032" s="42"/>
      <c r="O1032" s="8"/>
      <c r="P1032" s="9"/>
      <c r="Q1032" s="9"/>
      <c r="R1032" s="8"/>
      <c r="S1032" s="9"/>
      <c r="T1032" s="9"/>
      <c r="U1032" s="8"/>
      <c r="V1032" s="9"/>
      <c r="W1032" s="9"/>
      <c r="X1032" s="9"/>
      <c r="Y1032" s="8"/>
      <c r="Z1032" s="9"/>
      <c r="AA1032" s="8"/>
      <c r="AC1032" s="8"/>
      <c r="AO1032" s="8"/>
      <c r="AQ1032" s="31"/>
      <c r="AT1032" s="31"/>
      <c r="AU1032" s="21"/>
      <c r="AV1032" s="23"/>
      <c r="BI1032" s="18"/>
      <c r="BK1032" s="54"/>
      <c r="BM1032" s="18"/>
      <c r="BO1032" s="18"/>
      <c r="BQ1032" s="18"/>
      <c r="BR1032" s="18"/>
      <c r="BY1032" s="18"/>
      <c r="CB1032" s="18"/>
      <c r="CG1032" s="18"/>
      <c r="CK1032" s="18"/>
      <c r="CM1032" s="18"/>
      <c r="CN1032" s="18"/>
      <c r="CQ1032" s="18"/>
      <c r="CS1032" s="18"/>
      <c r="DD1032" s="18"/>
    </row>
    <row r="1033" spans="3:108" x14ac:dyDescent="0.3">
      <c r="C1033" s="25"/>
      <c r="D1033" s="12"/>
      <c r="E1033" s="14"/>
      <c r="H1033" s="16"/>
      <c r="I1033" s="11"/>
      <c r="J1033" s="39"/>
      <c r="K1033" s="39"/>
      <c r="L1033" s="39"/>
      <c r="M1033" s="39"/>
      <c r="N1033" s="42"/>
      <c r="O1033" s="8"/>
      <c r="P1033" s="9"/>
      <c r="Q1033" s="9"/>
      <c r="R1033" s="8"/>
      <c r="S1033" s="9"/>
      <c r="T1033" s="9"/>
      <c r="U1033" s="8"/>
      <c r="V1033" s="9"/>
      <c r="W1033" s="9"/>
      <c r="X1033" s="9"/>
      <c r="Y1033" s="8"/>
      <c r="Z1033" s="9"/>
      <c r="AA1033" s="8"/>
      <c r="AC1033" s="8"/>
      <c r="AO1033" s="8"/>
      <c r="AQ1033" s="31"/>
      <c r="AT1033" s="31"/>
      <c r="AU1033" s="21"/>
      <c r="AV1033" s="23"/>
      <c r="BI1033" s="18"/>
      <c r="BK1033" s="54"/>
      <c r="BM1033" s="18"/>
      <c r="BO1033" s="18"/>
      <c r="BQ1033" s="18"/>
      <c r="BR1033" s="18"/>
      <c r="BY1033" s="18"/>
      <c r="CB1033" s="18"/>
      <c r="CG1033" s="18"/>
      <c r="CK1033" s="18"/>
      <c r="CM1033" s="18"/>
      <c r="CN1033" s="18"/>
      <c r="CQ1033" s="18"/>
      <c r="CS1033" s="18"/>
      <c r="DD1033" s="18"/>
    </row>
    <row r="1034" spans="3:108" x14ac:dyDescent="0.3">
      <c r="C1034" s="25"/>
      <c r="D1034" s="12"/>
      <c r="E1034" s="14"/>
      <c r="H1034" s="16"/>
      <c r="I1034" s="11"/>
      <c r="J1034" s="39"/>
      <c r="K1034" s="39"/>
      <c r="L1034" s="39"/>
      <c r="M1034" s="39"/>
      <c r="N1034" s="42"/>
      <c r="O1034" s="8"/>
      <c r="P1034" s="9"/>
      <c r="Q1034" s="9"/>
      <c r="R1034" s="8"/>
      <c r="S1034" s="9"/>
      <c r="T1034" s="9"/>
      <c r="U1034" s="8"/>
      <c r="V1034" s="9"/>
      <c r="W1034" s="9"/>
      <c r="X1034" s="9"/>
      <c r="Y1034" s="8"/>
      <c r="Z1034" s="9"/>
      <c r="AA1034" s="8"/>
      <c r="AC1034" s="8"/>
      <c r="AO1034" s="8"/>
      <c r="AQ1034" s="31"/>
      <c r="AT1034" s="31"/>
      <c r="AU1034" s="21"/>
      <c r="AV1034" s="23"/>
      <c r="BI1034" s="18"/>
      <c r="BK1034" s="54"/>
      <c r="BM1034" s="18"/>
      <c r="BO1034" s="18"/>
      <c r="BQ1034" s="18"/>
      <c r="BR1034" s="18"/>
      <c r="BY1034" s="18"/>
      <c r="CB1034" s="18"/>
      <c r="CG1034" s="18"/>
      <c r="CK1034" s="18"/>
      <c r="CM1034" s="18"/>
      <c r="CN1034" s="18"/>
      <c r="CQ1034" s="18"/>
      <c r="CS1034" s="18"/>
      <c r="DD1034" s="18"/>
    </row>
    <row r="1035" spans="3:108" x14ac:dyDescent="0.3">
      <c r="C1035" s="25"/>
      <c r="D1035" s="12"/>
      <c r="E1035" s="14"/>
      <c r="H1035" s="16"/>
      <c r="I1035" s="11"/>
      <c r="J1035" s="39"/>
      <c r="K1035" s="39"/>
      <c r="L1035" s="39"/>
      <c r="M1035" s="39"/>
      <c r="N1035" s="42"/>
      <c r="O1035" s="8"/>
      <c r="P1035" s="9"/>
      <c r="Q1035" s="9"/>
      <c r="R1035" s="8"/>
      <c r="S1035" s="9"/>
      <c r="T1035" s="9"/>
      <c r="U1035" s="8"/>
      <c r="V1035" s="9"/>
      <c r="W1035" s="9"/>
      <c r="X1035" s="9"/>
      <c r="Y1035" s="8"/>
      <c r="Z1035" s="9"/>
      <c r="AA1035" s="8"/>
      <c r="AC1035" s="8"/>
      <c r="AO1035" s="8"/>
      <c r="AQ1035" s="31"/>
      <c r="AT1035" s="31"/>
      <c r="AU1035" s="21"/>
      <c r="AV1035" s="23"/>
      <c r="BI1035" s="18"/>
      <c r="BK1035" s="54"/>
      <c r="BM1035" s="18"/>
      <c r="BO1035" s="18"/>
      <c r="BQ1035" s="18"/>
      <c r="BR1035" s="18"/>
      <c r="BY1035" s="18"/>
      <c r="CB1035" s="18"/>
      <c r="CG1035" s="18"/>
      <c r="CK1035" s="18"/>
      <c r="CM1035" s="18"/>
      <c r="CN1035" s="18"/>
      <c r="CQ1035" s="18"/>
      <c r="CS1035" s="18"/>
      <c r="DD1035" s="18"/>
    </row>
    <row r="1036" spans="3:108" x14ac:dyDescent="0.3">
      <c r="C1036" s="25"/>
      <c r="D1036" s="12"/>
      <c r="E1036" s="14"/>
      <c r="H1036" s="16"/>
      <c r="I1036" s="11"/>
      <c r="J1036" s="39"/>
      <c r="K1036" s="39"/>
      <c r="L1036" s="39"/>
      <c r="M1036" s="39"/>
      <c r="N1036" s="42"/>
      <c r="O1036" s="8"/>
      <c r="P1036" s="9"/>
      <c r="Q1036" s="9"/>
      <c r="R1036" s="8"/>
      <c r="S1036" s="9"/>
      <c r="T1036" s="9"/>
      <c r="U1036" s="8"/>
      <c r="V1036" s="9"/>
      <c r="W1036" s="9"/>
      <c r="X1036" s="9"/>
      <c r="Y1036" s="8"/>
      <c r="Z1036" s="9"/>
      <c r="AA1036" s="8"/>
      <c r="AC1036" s="8"/>
      <c r="AO1036" s="8"/>
      <c r="AQ1036" s="31"/>
      <c r="AT1036" s="31"/>
      <c r="AU1036" s="21"/>
      <c r="AV1036" s="23"/>
      <c r="BI1036" s="18"/>
      <c r="BK1036" s="54"/>
      <c r="BM1036" s="18"/>
      <c r="BO1036" s="18"/>
      <c r="BQ1036" s="18"/>
      <c r="BR1036" s="18"/>
      <c r="BY1036" s="18"/>
      <c r="CB1036" s="18"/>
      <c r="CG1036" s="18"/>
      <c r="CK1036" s="18"/>
      <c r="CM1036" s="18"/>
      <c r="CN1036" s="18"/>
      <c r="CQ1036" s="18"/>
      <c r="CS1036" s="18"/>
      <c r="DD1036" s="18"/>
    </row>
    <row r="1037" spans="3:108" x14ac:dyDescent="0.3">
      <c r="C1037" s="25"/>
      <c r="D1037" s="12"/>
      <c r="E1037" s="14"/>
      <c r="H1037" s="16"/>
      <c r="I1037" s="11"/>
      <c r="J1037" s="39"/>
      <c r="K1037" s="39"/>
      <c r="L1037" s="39"/>
      <c r="M1037" s="39"/>
      <c r="N1037" s="42"/>
      <c r="O1037" s="8"/>
      <c r="P1037" s="9"/>
      <c r="Q1037" s="9"/>
      <c r="R1037" s="8"/>
      <c r="S1037" s="9"/>
      <c r="T1037" s="9"/>
      <c r="U1037" s="8"/>
      <c r="V1037" s="9"/>
      <c r="W1037" s="9"/>
      <c r="X1037" s="9"/>
      <c r="Y1037" s="8"/>
      <c r="Z1037" s="9"/>
      <c r="AA1037" s="8"/>
      <c r="AC1037" s="8"/>
      <c r="AO1037" s="8"/>
      <c r="AQ1037" s="31"/>
      <c r="AT1037" s="31"/>
      <c r="AU1037" s="21"/>
      <c r="AV1037" s="23"/>
      <c r="BI1037" s="18"/>
      <c r="BK1037" s="54"/>
      <c r="BM1037" s="18"/>
      <c r="BO1037" s="18"/>
      <c r="BQ1037" s="18"/>
      <c r="BR1037" s="18"/>
      <c r="BY1037" s="18"/>
      <c r="CB1037" s="18"/>
      <c r="CG1037" s="18"/>
      <c r="CK1037" s="18"/>
      <c r="CM1037" s="18"/>
      <c r="CN1037" s="18"/>
      <c r="CQ1037" s="18"/>
      <c r="CS1037" s="18"/>
      <c r="DD1037" s="18"/>
    </row>
    <row r="1038" spans="3:108" x14ac:dyDescent="0.3">
      <c r="C1038" s="25"/>
      <c r="D1038" s="12"/>
      <c r="E1038" s="14"/>
      <c r="H1038" s="16"/>
      <c r="I1038" s="11"/>
      <c r="J1038" s="39"/>
      <c r="K1038" s="39"/>
      <c r="L1038" s="39"/>
      <c r="M1038" s="39"/>
      <c r="N1038" s="42"/>
      <c r="O1038" s="8"/>
      <c r="P1038" s="9"/>
      <c r="Q1038" s="9"/>
      <c r="R1038" s="8"/>
      <c r="S1038" s="9"/>
      <c r="T1038" s="9"/>
      <c r="U1038" s="8"/>
      <c r="V1038" s="9"/>
      <c r="W1038" s="9"/>
      <c r="X1038" s="9"/>
      <c r="Y1038" s="8"/>
      <c r="Z1038" s="9"/>
      <c r="AA1038" s="8"/>
      <c r="AC1038" s="8"/>
      <c r="AO1038" s="8"/>
      <c r="AQ1038" s="31"/>
      <c r="AT1038" s="31"/>
      <c r="AU1038" s="21"/>
      <c r="AV1038" s="23"/>
      <c r="BI1038" s="18"/>
      <c r="BK1038" s="54"/>
      <c r="BM1038" s="18"/>
      <c r="BO1038" s="18"/>
      <c r="BQ1038" s="18"/>
      <c r="BR1038" s="18"/>
      <c r="BY1038" s="18"/>
      <c r="CB1038" s="18"/>
      <c r="CG1038" s="18"/>
      <c r="CK1038" s="18"/>
      <c r="CM1038" s="18"/>
      <c r="CN1038" s="18"/>
      <c r="CQ1038" s="18"/>
      <c r="CS1038" s="18"/>
      <c r="DD1038" s="18"/>
    </row>
    <row r="1039" spans="3:108" x14ac:dyDescent="0.3">
      <c r="C1039" s="25"/>
      <c r="D1039" s="12"/>
      <c r="E1039" s="14"/>
      <c r="H1039" s="16"/>
      <c r="I1039" s="11"/>
      <c r="J1039" s="39"/>
      <c r="K1039" s="39"/>
      <c r="L1039" s="39"/>
      <c r="M1039" s="39"/>
      <c r="N1039" s="42"/>
      <c r="O1039" s="8"/>
      <c r="P1039" s="9"/>
      <c r="Q1039" s="9"/>
      <c r="R1039" s="8"/>
      <c r="S1039" s="9"/>
      <c r="T1039" s="9"/>
      <c r="U1039" s="8"/>
      <c r="V1039" s="9"/>
      <c r="W1039" s="9"/>
      <c r="X1039" s="9"/>
      <c r="Y1039" s="8"/>
      <c r="Z1039" s="9"/>
      <c r="AA1039" s="8"/>
      <c r="AC1039" s="8"/>
      <c r="AO1039" s="8"/>
      <c r="AQ1039" s="31"/>
      <c r="AT1039" s="31"/>
      <c r="AU1039" s="21"/>
      <c r="AV1039" s="23"/>
      <c r="BI1039" s="18"/>
      <c r="BK1039" s="54"/>
      <c r="BM1039" s="18"/>
      <c r="BO1039" s="18"/>
      <c r="BQ1039" s="18"/>
      <c r="BR1039" s="18"/>
      <c r="BY1039" s="18"/>
      <c r="CB1039" s="18"/>
      <c r="CG1039" s="18"/>
      <c r="CK1039" s="18"/>
      <c r="CM1039" s="18"/>
      <c r="CN1039" s="18"/>
      <c r="CQ1039" s="18"/>
      <c r="CS1039" s="18"/>
      <c r="DD1039" s="18"/>
    </row>
    <row r="1040" spans="3:108" x14ac:dyDescent="0.3">
      <c r="C1040" s="25"/>
      <c r="D1040" s="12"/>
      <c r="E1040" s="14"/>
      <c r="H1040" s="16"/>
      <c r="I1040" s="11"/>
      <c r="J1040" s="39"/>
      <c r="K1040" s="39"/>
      <c r="L1040" s="39"/>
      <c r="M1040" s="39"/>
      <c r="N1040" s="42"/>
      <c r="O1040" s="8"/>
      <c r="P1040" s="9"/>
      <c r="Q1040" s="9"/>
      <c r="R1040" s="8"/>
      <c r="S1040" s="9"/>
      <c r="T1040" s="9"/>
      <c r="U1040" s="8"/>
      <c r="V1040" s="9"/>
      <c r="W1040" s="9"/>
      <c r="X1040" s="9"/>
      <c r="Y1040" s="8"/>
      <c r="Z1040" s="9"/>
      <c r="AA1040" s="8"/>
      <c r="AC1040" s="8"/>
      <c r="AO1040" s="8"/>
      <c r="AQ1040" s="31"/>
      <c r="AT1040" s="31"/>
      <c r="AU1040" s="21"/>
      <c r="AV1040" s="23"/>
      <c r="BI1040" s="18"/>
      <c r="BK1040" s="54"/>
      <c r="BM1040" s="18"/>
      <c r="BO1040" s="18"/>
      <c r="BQ1040" s="18"/>
      <c r="BR1040" s="18"/>
      <c r="BY1040" s="18"/>
      <c r="CB1040" s="18"/>
      <c r="CG1040" s="18"/>
      <c r="CK1040" s="18"/>
      <c r="CM1040" s="18"/>
      <c r="CN1040" s="18"/>
      <c r="CQ1040" s="18"/>
      <c r="CS1040" s="18"/>
      <c r="DD1040" s="18"/>
    </row>
    <row r="1041" spans="3:108" x14ac:dyDescent="0.3">
      <c r="C1041" s="25"/>
      <c r="D1041" s="12"/>
      <c r="E1041" s="14"/>
      <c r="H1041" s="16"/>
      <c r="I1041" s="11"/>
      <c r="J1041" s="39"/>
      <c r="K1041" s="39"/>
      <c r="L1041" s="39"/>
      <c r="M1041" s="39"/>
      <c r="N1041" s="42"/>
      <c r="O1041" s="8"/>
      <c r="P1041" s="9"/>
      <c r="Q1041" s="9"/>
      <c r="R1041" s="8"/>
      <c r="S1041" s="9"/>
      <c r="T1041" s="9"/>
      <c r="U1041" s="8"/>
      <c r="V1041" s="9"/>
      <c r="W1041" s="9"/>
      <c r="X1041" s="9"/>
      <c r="Y1041" s="8"/>
      <c r="Z1041" s="9"/>
      <c r="AA1041" s="8"/>
      <c r="AC1041" s="8"/>
      <c r="AO1041" s="8"/>
      <c r="AQ1041" s="31"/>
      <c r="AT1041" s="31"/>
      <c r="AU1041" s="21"/>
      <c r="AV1041" s="23"/>
      <c r="BI1041" s="18"/>
      <c r="BK1041" s="54"/>
      <c r="BM1041" s="18"/>
      <c r="BO1041" s="18"/>
      <c r="BQ1041" s="18"/>
      <c r="BR1041" s="18"/>
      <c r="BY1041" s="18"/>
      <c r="CB1041" s="18"/>
      <c r="CG1041" s="18"/>
      <c r="CK1041" s="18"/>
      <c r="CM1041" s="18"/>
      <c r="CN1041" s="18"/>
      <c r="CQ1041" s="18"/>
      <c r="CS1041" s="18"/>
      <c r="DD1041" s="18"/>
    </row>
    <row r="1042" spans="3:108" x14ac:dyDescent="0.3">
      <c r="C1042" s="25"/>
      <c r="D1042" s="12"/>
      <c r="E1042" s="14"/>
      <c r="H1042" s="16"/>
      <c r="I1042" s="11"/>
      <c r="J1042" s="39"/>
      <c r="K1042" s="39"/>
      <c r="L1042" s="39"/>
      <c r="M1042" s="39"/>
      <c r="N1042" s="42"/>
      <c r="O1042" s="8"/>
      <c r="P1042" s="9"/>
      <c r="Q1042" s="9"/>
      <c r="R1042" s="8"/>
      <c r="S1042" s="9"/>
      <c r="T1042" s="9"/>
      <c r="U1042" s="8"/>
      <c r="V1042" s="9"/>
      <c r="W1042" s="9"/>
      <c r="X1042" s="9"/>
      <c r="Y1042" s="8"/>
      <c r="Z1042" s="9"/>
      <c r="AA1042" s="8"/>
      <c r="AC1042" s="8"/>
      <c r="AO1042" s="8"/>
      <c r="AQ1042" s="31"/>
      <c r="AT1042" s="31"/>
      <c r="AU1042" s="21"/>
      <c r="AV1042" s="23"/>
      <c r="BI1042" s="18"/>
      <c r="BK1042" s="54"/>
      <c r="BM1042" s="18"/>
      <c r="BO1042" s="18"/>
      <c r="BQ1042" s="18"/>
      <c r="BR1042" s="18"/>
      <c r="BY1042" s="18"/>
      <c r="CB1042" s="18"/>
      <c r="CG1042" s="18"/>
      <c r="CK1042" s="18"/>
      <c r="CM1042" s="18"/>
      <c r="CN1042" s="18"/>
      <c r="CQ1042" s="18"/>
      <c r="CS1042" s="18"/>
      <c r="DD1042" s="18"/>
    </row>
    <row r="1043" spans="3:108" x14ac:dyDescent="0.3">
      <c r="C1043" s="25"/>
      <c r="D1043" s="12"/>
      <c r="E1043" s="14"/>
      <c r="H1043" s="16"/>
      <c r="I1043" s="11"/>
      <c r="J1043" s="39"/>
      <c r="K1043" s="39"/>
      <c r="L1043" s="39"/>
      <c r="M1043" s="39"/>
      <c r="N1043" s="42"/>
      <c r="O1043" s="8"/>
      <c r="P1043" s="9"/>
      <c r="Q1043" s="9"/>
      <c r="R1043" s="8"/>
      <c r="S1043" s="9"/>
      <c r="T1043" s="9"/>
      <c r="U1043" s="8"/>
      <c r="V1043" s="9"/>
      <c r="W1043" s="9"/>
      <c r="X1043" s="9"/>
      <c r="Y1043" s="8"/>
      <c r="Z1043" s="9"/>
      <c r="AA1043" s="8"/>
      <c r="AC1043" s="8"/>
      <c r="AO1043" s="8"/>
      <c r="AQ1043" s="31"/>
      <c r="AT1043" s="31"/>
      <c r="AU1043" s="21"/>
      <c r="AV1043" s="23"/>
      <c r="BI1043" s="18"/>
      <c r="BK1043" s="54"/>
      <c r="BM1043" s="18"/>
      <c r="BO1043" s="18"/>
      <c r="BQ1043" s="18"/>
      <c r="BR1043" s="18"/>
      <c r="BY1043" s="18"/>
      <c r="CB1043" s="18"/>
      <c r="CG1043" s="18"/>
      <c r="CK1043" s="18"/>
      <c r="CM1043" s="18"/>
      <c r="CN1043" s="18"/>
      <c r="CQ1043" s="18"/>
      <c r="CS1043" s="18"/>
      <c r="DD1043" s="18"/>
    </row>
    <row r="1044" spans="3:108" x14ac:dyDescent="0.3">
      <c r="C1044" s="25"/>
      <c r="D1044" s="12"/>
      <c r="E1044" s="14"/>
      <c r="H1044" s="16"/>
      <c r="I1044" s="11"/>
      <c r="J1044" s="39"/>
      <c r="K1044" s="39"/>
      <c r="L1044" s="39"/>
      <c r="M1044" s="39"/>
      <c r="N1044" s="42"/>
      <c r="O1044" s="8"/>
      <c r="P1044" s="9"/>
      <c r="Q1044" s="9"/>
      <c r="R1044" s="8"/>
      <c r="S1044" s="9"/>
      <c r="T1044" s="9"/>
      <c r="U1044" s="8"/>
      <c r="V1044" s="9"/>
      <c r="W1044" s="9"/>
      <c r="X1044" s="9"/>
      <c r="Y1044" s="8"/>
      <c r="Z1044" s="9"/>
      <c r="AA1044" s="8"/>
      <c r="AC1044" s="8"/>
      <c r="AO1044" s="8"/>
      <c r="AQ1044" s="31"/>
      <c r="AT1044" s="31"/>
      <c r="AU1044" s="21"/>
      <c r="AV1044" s="23"/>
      <c r="BI1044" s="18"/>
      <c r="BK1044" s="54"/>
      <c r="BM1044" s="18"/>
      <c r="BO1044" s="18"/>
      <c r="BQ1044" s="18"/>
      <c r="BR1044" s="18"/>
      <c r="BY1044" s="18"/>
      <c r="CB1044" s="18"/>
      <c r="CG1044" s="18"/>
      <c r="CK1044" s="18"/>
      <c r="CM1044" s="18"/>
      <c r="CN1044" s="18"/>
      <c r="CQ1044" s="18"/>
      <c r="CS1044" s="18"/>
      <c r="DD1044" s="18"/>
    </row>
    <row r="1045" spans="3:108" x14ac:dyDescent="0.3">
      <c r="C1045" s="25"/>
      <c r="D1045" s="12"/>
      <c r="E1045" s="14"/>
      <c r="H1045" s="16"/>
      <c r="I1045" s="11"/>
      <c r="J1045" s="39"/>
      <c r="K1045" s="39"/>
      <c r="L1045" s="39"/>
      <c r="M1045" s="39"/>
      <c r="N1045" s="42"/>
      <c r="O1045" s="8"/>
      <c r="P1045" s="9"/>
      <c r="Q1045" s="9"/>
      <c r="R1045" s="8"/>
      <c r="S1045" s="9"/>
      <c r="T1045" s="9"/>
      <c r="U1045" s="8"/>
      <c r="V1045" s="9"/>
      <c r="W1045" s="9"/>
      <c r="X1045" s="9"/>
      <c r="Y1045" s="8"/>
      <c r="Z1045" s="9"/>
      <c r="AA1045" s="8"/>
      <c r="AC1045" s="8"/>
      <c r="AO1045" s="8"/>
      <c r="AQ1045" s="31"/>
      <c r="AT1045" s="31"/>
      <c r="AU1045" s="21"/>
      <c r="AV1045" s="23"/>
      <c r="BI1045" s="18"/>
      <c r="BK1045" s="54"/>
      <c r="BM1045" s="18"/>
      <c r="BO1045" s="18"/>
      <c r="BQ1045" s="18"/>
      <c r="BR1045" s="18"/>
      <c r="BY1045" s="18"/>
      <c r="CB1045" s="18"/>
      <c r="CG1045" s="18"/>
      <c r="CK1045" s="18"/>
      <c r="CM1045" s="18"/>
      <c r="CN1045" s="18"/>
      <c r="CQ1045" s="18"/>
      <c r="CS1045" s="18"/>
      <c r="DD1045" s="18"/>
    </row>
    <row r="1046" spans="3:108" x14ac:dyDescent="0.3">
      <c r="C1046" s="25"/>
      <c r="D1046" s="12"/>
      <c r="E1046" s="14"/>
      <c r="H1046" s="16"/>
      <c r="I1046" s="11"/>
      <c r="J1046" s="39"/>
      <c r="K1046" s="39"/>
      <c r="L1046" s="39"/>
      <c r="M1046" s="39"/>
      <c r="N1046" s="42"/>
      <c r="O1046" s="8"/>
      <c r="P1046" s="9"/>
      <c r="Q1046" s="9"/>
      <c r="R1046" s="8"/>
      <c r="S1046" s="9"/>
      <c r="T1046" s="9"/>
      <c r="U1046" s="8"/>
      <c r="V1046" s="9"/>
      <c r="W1046" s="9"/>
      <c r="X1046" s="9"/>
      <c r="Y1046" s="8"/>
      <c r="Z1046" s="9"/>
      <c r="AA1046" s="8"/>
      <c r="AC1046" s="8"/>
      <c r="AO1046" s="8"/>
      <c r="AQ1046" s="31"/>
      <c r="AT1046" s="31"/>
      <c r="AU1046" s="21"/>
      <c r="AV1046" s="23"/>
      <c r="BI1046" s="18"/>
      <c r="BK1046" s="54"/>
      <c r="BM1046" s="18"/>
      <c r="BO1046" s="18"/>
      <c r="BQ1046" s="18"/>
      <c r="BR1046" s="18"/>
      <c r="BY1046" s="18"/>
      <c r="CB1046" s="18"/>
      <c r="CG1046" s="18"/>
      <c r="CK1046" s="18"/>
      <c r="CM1046" s="18"/>
      <c r="CN1046" s="18"/>
      <c r="CQ1046" s="18"/>
      <c r="CS1046" s="18"/>
      <c r="DD1046" s="18"/>
    </row>
    <row r="1047" spans="3:108" x14ac:dyDescent="0.3">
      <c r="C1047" s="25"/>
      <c r="D1047" s="12"/>
      <c r="E1047" s="14"/>
      <c r="H1047" s="16"/>
      <c r="I1047" s="11"/>
      <c r="J1047" s="39"/>
      <c r="K1047" s="39"/>
      <c r="L1047" s="39"/>
      <c r="M1047" s="39"/>
      <c r="N1047" s="42"/>
      <c r="O1047" s="8"/>
      <c r="P1047" s="9"/>
      <c r="Q1047" s="9"/>
      <c r="R1047" s="8"/>
      <c r="S1047" s="9"/>
      <c r="T1047" s="9"/>
      <c r="U1047" s="8"/>
      <c r="V1047" s="9"/>
      <c r="W1047" s="9"/>
      <c r="X1047" s="9"/>
      <c r="Y1047" s="8"/>
      <c r="Z1047" s="9"/>
      <c r="AA1047" s="8"/>
      <c r="AC1047" s="8"/>
      <c r="AO1047" s="8"/>
      <c r="AQ1047" s="31"/>
      <c r="AT1047" s="31"/>
      <c r="AU1047" s="21"/>
      <c r="AV1047" s="23"/>
      <c r="BI1047" s="18"/>
      <c r="BK1047" s="54"/>
      <c r="BM1047" s="18"/>
      <c r="BO1047" s="18"/>
      <c r="BQ1047" s="18"/>
      <c r="BR1047" s="18"/>
      <c r="BY1047" s="18"/>
      <c r="CB1047" s="18"/>
      <c r="CG1047" s="18"/>
      <c r="CK1047" s="18"/>
      <c r="CM1047" s="18"/>
      <c r="CN1047" s="18"/>
      <c r="CQ1047" s="18"/>
      <c r="CS1047" s="18"/>
      <c r="DD1047" s="18"/>
    </row>
    <row r="1048" spans="3:108" x14ac:dyDescent="0.3">
      <c r="C1048" s="25"/>
      <c r="D1048" s="12"/>
      <c r="E1048" s="14"/>
      <c r="H1048" s="16"/>
      <c r="I1048" s="11"/>
      <c r="J1048" s="39"/>
      <c r="K1048" s="39"/>
      <c r="L1048" s="39"/>
      <c r="M1048" s="39"/>
      <c r="N1048" s="42"/>
      <c r="O1048" s="8"/>
      <c r="P1048" s="9"/>
      <c r="Q1048" s="9"/>
      <c r="R1048" s="8"/>
      <c r="S1048" s="9"/>
      <c r="T1048" s="9"/>
      <c r="U1048" s="8"/>
      <c r="V1048" s="9"/>
      <c r="W1048" s="9"/>
      <c r="X1048" s="9"/>
      <c r="Y1048" s="8"/>
      <c r="Z1048" s="9"/>
      <c r="AA1048" s="8"/>
      <c r="AC1048" s="8"/>
      <c r="AO1048" s="8"/>
      <c r="AQ1048" s="31"/>
      <c r="AT1048" s="31"/>
      <c r="AU1048" s="21"/>
      <c r="AV1048" s="23"/>
      <c r="BI1048" s="18"/>
      <c r="BK1048" s="54"/>
      <c r="BM1048" s="18"/>
      <c r="BO1048" s="18"/>
      <c r="BQ1048" s="18"/>
      <c r="BR1048" s="18"/>
      <c r="BY1048" s="18"/>
      <c r="CB1048" s="18"/>
      <c r="CG1048" s="18"/>
      <c r="CK1048" s="18"/>
      <c r="CM1048" s="18"/>
      <c r="CN1048" s="18"/>
      <c r="CQ1048" s="18"/>
      <c r="CS1048" s="18"/>
      <c r="DD1048" s="18"/>
    </row>
    <row r="1049" spans="3:108" x14ac:dyDescent="0.3">
      <c r="C1049" s="25"/>
      <c r="D1049" s="12"/>
      <c r="E1049" s="14"/>
      <c r="H1049" s="16"/>
      <c r="I1049" s="11"/>
      <c r="J1049" s="39"/>
      <c r="K1049" s="39"/>
      <c r="L1049" s="39"/>
      <c r="M1049" s="39"/>
      <c r="N1049" s="42"/>
      <c r="O1049" s="8"/>
      <c r="P1049" s="9"/>
      <c r="Q1049" s="9"/>
      <c r="R1049" s="8"/>
      <c r="S1049" s="9"/>
      <c r="T1049" s="9"/>
      <c r="U1049" s="8"/>
      <c r="V1049" s="9"/>
      <c r="W1049" s="9"/>
      <c r="X1049" s="9"/>
      <c r="Y1049" s="8"/>
      <c r="Z1049" s="9"/>
      <c r="AA1049" s="8"/>
      <c r="AC1049" s="8"/>
      <c r="AO1049" s="8"/>
      <c r="AQ1049" s="31"/>
      <c r="AT1049" s="31"/>
      <c r="AU1049" s="21"/>
      <c r="AV1049" s="23"/>
      <c r="BI1049" s="18"/>
      <c r="BK1049" s="54"/>
      <c r="BM1049" s="18"/>
      <c r="BO1049" s="18"/>
      <c r="BQ1049" s="18"/>
      <c r="BR1049" s="18"/>
      <c r="BY1049" s="18"/>
      <c r="CB1049" s="18"/>
      <c r="CG1049" s="18"/>
      <c r="CK1049" s="18"/>
      <c r="CM1049" s="18"/>
      <c r="CN1049" s="18"/>
      <c r="CQ1049" s="18"/>
      <c r="CS1049" s="18"/>
      <c r="DD1049" s="18"/>
    </row>
    <row r="1050" spans="3:108" x14ac:dyDescent="0.3">
      <c r="C1050" s="25"/>
      <c r="D1050" s="12"/>
      <c r="E1050" s="14"/>
      <c r="H1050" s="16"/>
      <c r="I1050" s="11"/>
      <c r="J1050" s="39"/>
      <c r="K1050" s="39"/>
      <c r="L1050" s="39"/>
      <c r="M1050" s="39"/>
      <c r="N1050" s="42"/>
      <c r="O1050" s="8"/>
      <c r="P1050" s="9"/>
      <c r="Q1050" s="9"/>
      <c r="R1050" s="8"/>
      <c r="S1050" s="9"/>
      <c r="T1050" s="9"/>
      <c r="U1050" s="8"/>
      <c r="V1050" s="9"/>
      <c r="W1050" s="9"/>
      <c r="X1050" s="9"/>
      <c r="Y1050" s="8"/>
      <c r="Z1050" s="9"/>
      <c r="AA1050" s="8"/>
      <c r="AC1050" s="8"/>
      <c r="AO1050" s="8"/>
      <c r="AQ1050" s="31"/>
      <c r="AT1050" s="31"/>
      <c r="AU1050" s="21"/>
      <c r="AV1050" s="23"/>
      <c r="BI1050" s="18"/>
      <c r="BK1050" s="54"/>
      <c r="BM1050" s="18"/>
      <c r="BO1050" s="18"/>
      <c r="BQ1050" s="18"/>
      <c r="BR1050" s="18"/>
      <c r="BY1050" s="18"/>
      <c r="CB1050" s="18"/>
      <c r="CG1050" s="18"/>
      <c r="CK1050" s="18"/>
      <c r="CM1050" s="18"/>
      <c r="CN1050" s="18"/>
      <c r="CQ1050" s="18"/>
      <c r="CS1050" s="18"/>
      <c r="DD1050" s="18"/>
    </row>
    <row r="1051" spans="3:108" x14ac:dyDescent="0.3">
      <c r="C1051" s="25"/>
      <c r="D1051" s="12"/>
      <c r="E1051" s="14"/>
      <c r="H1051" s="16"/>
      <c r="I1051" s="11"/>
      <c r="J1051" s="39"/>
      <c r="K1051" s="39"/>
      <c r="L1051" s="39"/>
      <c r="M1051" s="39"/>
      <c r="N1051" s="42"/>
      <c r="O1051" s="8"/>
      <c r="P1051" s="9"/>
      <c r="Q1051" s="9"/>
      <c r="R1051" s="8"/>
      <c r="S1051" s="9"/>
      <c r="T1051" s="9"/>
      <c r="U1051" s="8"/>
      <c r="V1051" s="9"/>
      <c r="W1051" s="9"/>
      <c r="X1051" s="9"/>
      <c r="Y1051" s="8"/>
      <c r="Z1051" s="9"/>
      <c r="AA1051" s="8"/>
      <c r="AC1051" s="8"/>
      <c r="AO1051" s="8"/>
      <c r="AQ1051" s="31"/>
      <c r="AT1051" s="31"/>
      <c r="AU1051" s="21"/>
      <c r="AV1051" s="23"/>
      <c r="BI1051" s="18"/>
      <c r="BK1051" s="54"/>
      <c r="BM1051" s="18"/>
      <c r="BO1051" s="18"/>
      <c r="BQ1051" s="18"/>
      <c r="BR1051" s="18"/>
      <c r="BY1051" s="18"/>
      <c r="CB1051" s="18"/>
      <c r="CG1051" s="18"/>
      <c r="CK1051" s="18"/>
      <c r="CM1051" s="18"/>
      <c r="CN1051" s="18"/>
      <c r="CQ1051" s="18"/>
      <c r="CS1051" s="18"/>
      <c r="DD1051" s="18"/>
    </row>
    <row r="1052" spans="3:108" x14ac:dyDescent="0.3">
      <c r="C1052" s="25"/>
      <c r="D1052" s="12"/>
      <c r="E1052" s="14"/>
      <c r="H1052" s="16"/>
      <c r="I1052" s="11"/>
      <c r="J1052" s="39"/>
      <c r="K1052" s="39"/>
      <c r="L1052" s="39"/>
      <c r="M1052" s="39"/>
      <c r="N1052" s="42"/>
      <c r="O1052" s="8"/>
      <c r="P1052" s="9"/>
      <c r="Q1052" s="9"/>
      <c r="R1052" s="8"/>
      <c r="S1052" s="9"/>
      <c r="T1052" s="9"/>
      <c r="U1052" s="8"/>
      <c r="V1052" s="9"/>
      <c r="W1052" s="9"/>
      <c r="X1052" s="9"/>
      <c r="Y1052" s="8"/>
      <c r="Z1052" s="9"/>
      <c r="AA1052" s="8"/>
      <c r="AC1052" s="8"/>
      <c r="AO1052" s="8"/>
      <c r="AQ1052" s="31"/>
      <c r="AT1052" s="31"/>
      <c r="AU1052" s="21"/>
      <c r="AV1052" s="23"/>
      <c r="BI1052" s="18"/>
      <c r="BK1052" s="54"/>
      <c r="BM1052" s="18"/>
      <c r="BO1052" s="18"/>
      <c r="BQ1052" s="18"/>
      <c r="BR1052" s="18"/>
      <c r="BY1052" s="18"/>
      <c r="CB1052" s="18"/>
      <c r="CG1052" s="18"/>
      <c r="CK1052" s="18"/>
      <c r="CM1052" s="18"/>
      <c r="CN1052" s="18"/>
      <c r="CQ1052" s="18"/>
      <c r="CS1052" s="18"/>
      <c r="DD1052" s="18"/>
    </row>
    <row r="1053" spans="3:108" x14ac:dyDescent="0.3">
      <c r="C1053" s="25"/>
      <c r="D1053" s="12"/>
      <c r="E1053" s="14"/>
      <c r="H1053" s="16"/>
      <c r="I1053" s="11"/>
      <c r="J1053" s="39"/>
      <c r="K1053" s="39"/>
      <c r="L1053" s="39"/>
      <c r="M1053" s="39"/>
      <c r="N1053" s="42"/>
      <c r="O1053" s="8"/>
      <c r="P1053" s="9"/>
      <c r="Q1053" s="9"/>
      <c r="R1053" s="8"/>
      <c r="S1053" s="9"/>
      <c r="T1053" s="9"/>
      <c r="U1053" s="8"/>
      <c r="V1053" s="9"/>
      <c r="W1053" s="9"/>
      <c r="X1053" s="9"/>
      <c r="Y1053" s="8"/>
      <c r="Z1053" s="9"/>
      <c r="AA1053" s="8"/>
      <c r="AC1053" s="8"/>
      <c r="AO1053" s="8"/>
      <c r="AQ1053" s="31"/>
      <c r="AT1053" s="31"/>
      <c r="AU1053" s="21"/>
      <c r="AV1053" s="23"/>
      <c r="BI1053" s="18"/>
      <c r="BK1053" s="54"/>
      <c r="BM1053" s="18"/>
      <c r="BO1053" s="18"/>
      <c r="BQ1053" s="18"/>
      <c r="BR1053" s="18"/>
      <c r="BY1053" s="18"/>
      <c r="CB1053" s="18"/>
      <c r="CG1053" s="18"/>
      <c r="CK1053" s="18"/>
      <c r="CM1053" s="18"/>
      <c r="CN1053" s="18"/>
      <c r="CQ1053" s="18"/>
      <c r="CS1053" s="18"/>
      <c r="DD1053" s="18"/>
    </row>
    <row r="1054" spans="3:108" x14ac:dyDescent="0.3">
      <c r="C1054" s="25"/>
      <c r="D1054" s="12"/>
      <c r="E1054" s="14"/>
      <c r="H1054" s="16"/>
      <c r="I1054" s="11"/>
      <c r="J1054" s="39"/>
      <c r="K1054" s="39"/>
      <c r="L1054" s="39"/>
      <c r="M1054" s="39"/>
      <c r="N1054" s="42"/>
      <c r="O1054" s="8"/>
      <c r="P1054" s="9"/>
      <c r="Q1054" s="9"/>
      <c r="R1054" s="8"/>
      <c r="S1054" s="9"/>
      <c r="T1054" s="9"/>
      <c r="U1054" s="8"/>
      <c r="V1054" s="9"/>
      <c r="W1054" s="9"/>
      <c r="X1054" s="9"/>
      <c r="Y1054" s="8"/>
      <c r="Z1054" s="9"/>
      <c r="AA1054" s="8"/>
      <c r="AC1054" s="8"/>
      <c r="AO1054" s="8"/>
      <c r="AQ1054" s="31"/>
      <c r="AT1054" s="31"/>
      <c r="AU1054" s="21"/>
      <c r="AV1054" s="23"/>
      <c r="BI1054" s="18"/>
      <c r="BK1054" s="54"/>
      <c r="BM1054" s="18"/>
      <c r="BO1054" s="18"/>
      <c r="BQ1054" s="18"/>
      <c r="BR1054" s="18"/>
      <c r="BY1054" s="18"/>
      <c r="CB1054" s="18"/>
      <c r="CG1054" s="18"/>
      <c r="CK1054" s="18"/>
      <c r="CM1054" s="18"/>
      <c r="CN1054" s="18"/>
      <c r="CQ1054" s="18"/>
      <c r="CS1054" s="18"/>
      <c r="DD1054" s="18"/>
    </row>
    <row r="1055" spans="3:108" x14ac:dyDescent="0.3">
      <c r="C1055" s="25"/>
      <c r="D1055" s="12"/>
      <c r="E1055" s="14"/>
      <c r="H1055" s="16"/>
      <c r="I1055" s="11"/>
      <c r="J1055" s="39"/>
      <c r="K1055" s="39"/>
      <c r="L1055" s="39"/>
      <c r="M1055" s="39"/>
      <c r="N1055" s="42"/>
      <c r="O1055" s="8"/>
      <c r="P1055" s="9"/>
      <c r="Q1055" s="9"/>
      <c r="R1055" s="8"/>
      <c r="S1055" s="9"/>
      <c r="T1055" s="9"/>
      <c r="U1055" s="8"/>
      <c r="V1055" s="9"/>
      <c r="W1055" s="9"/>
      <c r="X1055" s="9"/>
      <c r="Y1055" s="8"/>
      <c r="Z1055" s="9"/>
      <c r="AA1055" s="8"/>
      <c r="AC1055" s="8"/>
      <c r="AO1055" s="8"/>
      <c r="AQ1055" s="31"/>
      <c r="AT1055" s="31"/>
      <c r="AU1055" s="21"/>
      <c r="AV1055" s="23"/>
      <c r="BI1055" s="18"/>
      <c r="BK1055" s="54"/>
      <c r="BM1055" s="18"/>
      <c r="BO1055" s="18"/>
      <c r="BQ1055" s="18"/>
      <c r="BR1055" s="18"/>
      <c r="BY1055" s="18"/>
      <c r="CB1055" s="18"/>
      <c r="CG1055" s="18"/>
      <c r="CK1055" s="18"/>
      <c r="CM1055" s="18"/>
      <c r="CN1055" s="18"/>
      <c r="CQ1055" s="18"/>
      <c r="CS1055" s="18"/>
      <c r="DD1055" s="18"/>
    </row>
    <row r="1056" spans="3:108" x14ac:dyDescent="0.3">
      <c r="C1056" s="25"/>
      <c r="D1056" s="12"/>
      <c r="E1056" s="14"/>
      <c r="H1056" s="16"/>
      <c r="I1056" s="11"/>
      <c r="J1056" s="39"/>
      <c r="K1056" s="39"/>
      <c r="L1056" s="39"/>
      <c r="M1056" s="39"/>
      <c r="N1056" s="42"/>
      <c r="O1056" s="8"/>
      <c r="P1056" s="9"/>
      <c r="Q1056" s="9"/>
      <c r="R1056" s="8"/>
      <c r="S1056" s="9"/>
      <c r="T1056" s="9"/>
      <c r="U1056" s="8"/>
      <c r="V1056" s="9"/>
      <c r="W1056" s="9"/>
      <c r="X1056" s="9"/>
      <c r="Y1056" s="8"/>
      <c r="Z1056" s="9"/>
      <c r="AA1056" s="8"/>
      <c r="AC1056" s="8"/>
      <c r="AO1056" s="8"/>
      <c r="AQ1056" s="31"/>
      <c r="AT1056" s="31"/>
      <c r="AU1056" s="21"/>
      <c r="AV1056" s="23"/>
      <c r="BI1056" s="18"/>
      <c r="BK1056" s="54"/>
      <c r="BM1056" s="18"/>
      <c r="BO1056" s="18"/>
      <c r="BQ1056" s="18"/>
      <c r="BR1056" s="18"/>
      <c r="BY1056" s="18"/>
      <c r="CB1056" s="18"/>
      <c r="CG1056" s="18"/>
      <c r="CK1056" s="18"/>
      <c r="CM1056" s="18"/>
      <c r="CN1056" s="18"/>
      <c r="CQ1056" s="18"/>
      <c r="CS1056" s="18"/>
      <c r="DD1056" s="18"/>
    </row>
    <row r="1057" spans="3:108" x14ac:dyDescent="0.3">
      <c r="C1057" s="25"/>
      <c r="D1057" s="12"/>
      <c r="E1057" s="14"/>
      <c r="H1057" s="16"/>
      <c r="I1057" s="11"/>
      <c r="J1057" s="39"/>
      <c r="K1057" s="39"/>
      <c r="L1057" s="39"/>
      <c r="M1057" s="39"/>
      <c r="N1057" s="42"/>
      <c r="O1057" s="8"/>
      <c r="P1057" s="9"/>
      <c r="Q1057" s="9"/>
      <c r="R1057" s="8"/>
      <c r="S1057" s="9"/>
      <c r="T1057" s="9"/>
      <c r="U1057" s="8"/>
      <c r="V1057" s="9"/>
      <c r="W1057" s="9"/>
      <c r="X1057" s="9"/>
      <c r="Y1057" s="8"/>
      <c r="Z1057" s="9"/>
      <c r="AA1057" s="8"/>
      <c r="AC1057" s="8"/>
      <c r="AO1057" s="8"/>
      <c r="AQ1057" s="31"/>
      <c r="AT1057" s="31"/>
      <c r="AU1057" s="21"/>
      <c r="AV1057" s="23"/>
      <c r="BI1057" s="18"/>
      <c r="BK1057" s="54"/>
      <c r="BM1057" s="18"/>
      <c r="BO1057" s="18"/>
      <c r="BQ1057" s="18"/>
      <c r="BR1057" s="18"/>
      <c r="BY1057" s="18"/>
      <c r="CB1057" s="18"/>
      <c r="CG1057" s="18"/>
      <c r="CK1057" s="18"/>
      <c r="CM1057" s="18"/>
      <c r="CN1057" s="18"/>
      <c r="CQ1057" s="18"/>
      <c r="CS1057" s="18"/>
      <c r="DD1057" s="18"/>
    </row>
    <row r="1058" spans="3:108" x14ac:dyDescent="0.3">
      <c r="C1058" s="25"/>
      <c r="D1058" s="12"/>
      <c r="E1058" s="14"/>
      <c r="H1058" s="16"/>
      <c r="I1058" s="11"/>
      <c r="J1058" s="39"/>
      <c r="K1058" s="39"/>
      <c r="L1058" s="39"/>
      <c r="M1058" s="39"/>
      <c r="N1058" s="42"/>
      <c r="O1058" s="8"/>
      <c r="P1058" s="9"/>
      <c r="Q1058" s="9"/>
      <c r="R1058" s="8"/>
      <c r="S1058" s="9"/>
      <c r="T1058" s="9"/>
      <c r="U1058" s="8"/>
      <c r="V1058" s="9"/>
      <c r="W1058" s="9"/>
      <c r="X1058" s="9"/>
      <c r="Y1058" s="8"/>
      <c r="Z1058" s="9"/>
      <c r="AA1058" s="8"/>
      <c r="AC1058" s="8"/>
      <c r="AO1058" s="8"/>
      <c r="AQ1058" s="31"/>
      <c r="AT1058" s="31"/>
      <c r="AU1058" s="21"/>
      <c r="AV1058" s="23"/>
      <c r="BI1058" s="18"/>
      <c r="BK1058" s="54"/>
      <c r="BM1058" s="18"/>
      <c r="BO1058" s="18"/>
      <c r="BQ1058" s="18"/>
      <c r="BR1058" s="18"/>
      <c r="BY1058" s="18"/>
      <c r="CB1058" s="18"/>
      <c r="CG1058" s="18"/>
      <c r="CK1058" s="18"/>
      <c r="CM1058" s="18"/>
      <c r="CN1058" s="18"/>
      <c r="CQ1058" s="18"/>
      <c r="CS1058" s="18"/>
      <c r="DD1058" s="18"/>
    </row>
    <row r="1059" spans="3:108" x14ac:dyDescent="0.3">
      <c r="C1059" s="25"/>
      <c r="D1059" s="12"/>
      <c r="E1059" s="14"/>
      <c r="H1059" s="16"/>
      <c r="I1059" s="11"/>
      <c r="J1059" s="39"/>
      <c r="K1059" s="39"/>
      <c r="L1059" s="39"/>
      <c r="M1059" s="39"/>
      <c r="N1059" s="42"/>
      <c r="O1059" s="8"/>
      <c r="P1059" s="9"/>
      <c r="Q1059" s="9"/>
      <c r="R1059" s="8"/>
      <c r="S1059" s="9"/>
      <c r="T1059" s="9"/>
      <c r="U1059" s="8"/>
      <c r="V1059" s="9"/>
      <c r="W1059" s="9"/>
      <c r="X1059" s="9"/>
      <c r="Y1059" s="8"/>
      <c r="Z1059" s="9"/>
      <c r="AA1059" s="8"/>
      <c r="AC1059" s="8"/>
      <c r="AO1059" s="8"/>
      <c r="AQ1059" s="31"/>
      <c r="AT1059" s="31"/>
      <c r="AU1059" s="21"/>
      <c r="AV1059" s="23"/>
      <c r="BI1059" s="18"/>
      <c r="BK1059" s="54"/>
      <c r="BM1059" s="18"/>
      <c r="BO1059" s="18"/>
      <c r="BQ1059" s="18"/>
      <c r="BR1059" s="18"/>
      <c r="BY1059" s="18"/>
      <c r="CB1059" s="18"/>
      <c r="CG1059" s="18"/>
      <c r="CK1059" s="18"/>
      <c r="CM1059" s="18"/>
      <c r="CN1059" s="18"/>
      <c r="CQ1059" s="18"/>
      <c r="CS1059" s="18"/>
      <c r="DD1059" s="18"/>
    </row>
    <row r="1060" spans="3:108" x14ac:dyDescent="0.3">
      <c r="C1060" s="25"/>
      <c r="D1060" s="12"/>
      <c r="E1060" s="14"/>
      <c r="H1060" s="16"/>
      <c r="I1060" s="11"/>
      <c r="J1060" s="39"/>
      <c r="K1060" s="39"/>
      <c r="L1060" s="39"/>
      <c r="M1060" s="39"/>
      <c r="N1060" s="42"/>
      <c r="O1060" s="8"/>
      <c r="P1060" s="9"/>
      <c r="Q1060" s="9"/>
      <c r="R1060" s="8"/>
      <c r="S1060" s="9"/>
      <c r="T1060" s="9"/>
      <c r="U1060" s="8"/>
      <c r="V1060" s="9"/>
      <c r="W1060" s="9"/>
      <c r="X1060" s="9"/>
      <c r="Y1060" s="8"/>
      <c r="Z1060" s="9"/>
      <c r="AA1060" s="8"/>
      <c r="AC1060" s="8"/>
      <c r="AO1060" s="8"/>
      <c r="AQ1060" s="31"/>
      <c r="AT1060" s="31"/>
      <c r="AU1060" s="21"/>
      <c r="AV1060" s="23"/>
      <c r="BI1060" s="18"/>
      <c r="BK1060" s="54"/>
      <c r="BM1060" s="18"/>
      <c r="BO1060" s="18"/>
      <c r="BQ1060" s="18"/>
      <c r="BR1060" s="18"/>
      <c r="BY1060" s="18"/>
      <c r="CB1060" s="18"/>
      <c r="CG1060" s="18"/>
      <c r="CK1060" s="18"/>
      <c r="CM1060" s="18"/>
      <c r="CN1060" s="18"/>
      <c r="CQ1060" s="18"/>
      <c r="CS1060" s="18"/>
      <c r="DD1060" s="18"/>
    </row>
    <row r="1061" spans="3:108" x14ac:dyDescent="0.3">
      <c r="C1061" s="25"/>
      <c r="D1061" s="12"/>
      <c r="E1061" s="14"/>
      <c r="H1061" s="16"/>
      <c r="I1061" s="11"/>
      <c r="J1061" s="39"/>
      <c r="K1061" s="39"/>
      <c r="L1061" s="39"/>
      <c r="M1061" s="39"/>
      <c r="N1061" s="42"/>
      <c r="O1061" s="8"/>
      <c r="P1061" s="9"/>
      <c r="Q1061" s="9"/>
      <c r="R1061" s="8"/>
      <c r="S1061" s="9"/>
      <c r="T1061" s="9"/>
      <c r="U1061" s="8"/>
      <c r="V1061" s="9"/>
      <c r="W1061" s="9"/>
      <c r="X1061" s="9"/>
      <c r="Y1061" s="8"/>
      <c r="Z1061" s="9"/>
      <c r="AA1061" s="8"/>
      <c r="AC1061" s="8"/>
      <c r="AO1061" s="8"/>
      <c r="AQ1061" s="31"/>
      <c r="AT1061" s="31"/>
      <c r="AU1061" s="21"/>
      <c r="AV1061" s="23"/>
      <c r="BI1061" s="18"/>
      <c r="BK1061" s="54"/>
      <c r="BM1061" s="18"/>
      <c r="BO1061" s="18"/>
      <c r="BQ1061" s="18"/>
      <c r="BR1061" s="18"/>
      <c r="BY1061" s="18"/>
      <c r="CB1061" s="18"/>
      <c r="CG1061" s="18"/>
      <c r="CK1061" s="18"/>
      <c r="CM1061" s="18"/>
      <c r="CN1061" s="18"/>
      <c r="CQ1061" s="18"/>
      <c r="CS1061" s="18"/>
      <c r="DD1061" s="18"/>
    </row>
    <row r="1062" spans="3:108" x14ac:dyDescent="0.3">
      <c r="C1062" s="25"/>
      <c r="D1062" s="12"/>
      <c r="E1062" s="14"/>
      <c r="H1062" s="16"/>
      <c r="I1062" s="11"/>
      <c r="J1062" s="39"/>
      <c r="K1062" s="39"/>
      <c r="L1062" s="39"/>
      <c r="M1062" s="39"/>
      <c r="N1062" s="42"/>
      <c r="O1062" s="8"/>
      <c r="P1062" s="9"/>
      <c r="Q1062" s="9"/>
      <c r="R1062" s="8"/>
      <c r="S1062" s="9"/>
      <c r="T1062" s="9"/>
      <c r="U1062" s="8"/>
      <c r="V1062" s="9"/>
      <c r="W1062" s="9"/>
      <c r="X1062" s="9"/>
      <c r="Y1062" s="8"/>
      <c r="Z1062" s="9"/>
      <c r="AA1062" s="8"/>
      <c r="AC1062" s="8"/>
      <c r="AO1062" s="8"/>
      <c r="AQ1062" s="31"/>
      <c r="AT1062" s="31"/>
      <c r="AU1062" s="21"/>
      <c r="AV1062" s="23"/>
      <c r="BI1062" s="18"/>
      <c r="BK1062" s="54"/>
      <c r="BM1062" s="18"/>
      <c r="BO1062" s="18"/>
      <c r="BQ1062" s="18"/>
      <c r="BR1062" s="18"/>
      <c r="BY1062" s="18"/>
      <c r="CB1062" s="18"/>
      <c r="CG1062" s="18"/>
      <c r="CK1062" s="18"/>
      <c r="CM1062" s="18"/>
      <c r="CN1062" s="18"/>
      <c r="CQ1062" s="18"/>
      <c r="CS1062" s="18"/>
      <c r="DD1062" s="18"/>
    </row>
    <row r="1063" spans="3:108" x14ac:dyDescent="0.3">
      <c r="C1063" s="25"/>
      <c r="D1063" s="12"/>
      <c r="E1063" s="14"/>
      <c r="H1063" s="16"/>
      <c r="I1063" s="11"/>
      <c r="J1063" s="39"/>
      <c r="K1063" s="39"/>
      <c r="L1063" s="39"/>
      <c r="M1063" s="39"/>
      <c r="N1063" s="42"/>
      <c r="O1063" s="8"/>
      <c r="P1063" s="9"/>
      <c r="Q1063" s="9"/>
      <c r="R1063" s="8"/>
      <c r="S1063" s="9"/>
      <c r="T1063" s="9"/>
      <c r="U1063" s="8"/>
      <c r="V1063" s="9"/>
      <c r="W1063" s="9"/>
      <c r="X1063" s="9"/>
      <c r="Y1063" s="8"/>
      <c r="Z1063" s="9"/>
      <c r="AA1063" s="8"/>
      <c r="AC1063" s="8"/>
      <c r="AO1063" s="8"/>
      <c r="AQ1063" s="31"/>
      <c r="AT1063" s="31"/>
      <c r="AU1063" s="21"/>
      <c r="AV1063" s="23"/>
      <c r="BI1063" s="18"/>
      <c r="BK1063" s="54"/>
      <c r="BM1063" s="18"/>
      <c r="BO1063" s="18"/>
      <c r="BQ1063" s="18"/>
      <c r="BR1063" s="18"/>
      <c r="BY1063" s="18"/>
      <c r="CB1063" s="18"/>
      <c r="CG1063" s="18"/>
      <c r="CK1063" s="18"/>
      <c r="CM1063" s="18"/>
      <c r="CN1063" s="18"/>
      <c r="CQ1063" s="18"/>
      <c r="CS1063" s="18"/>
      <c r="DD1063" s="18"/>
    </row>
    <row r="1064" spans="3:108" x14ac:dyDescent="0.3">
      <c r="C1064" s="25"/>
      <c r="D1064" s="12"/>
      <c r="E1064" s="14"/>
      <c r="H1064" s="16"/>
      <c r="I1064" s="11"/>
      <c r="J1064" s="39"/>
      <c r="K1064" s="39"/>
      <c r="L1064" s="39"/>
      <c r="M1064" s="39"/>
      <c r="N1064" s="42"/>
      <c r="O1064" s="8"/>
      <c r="P1064" s="9"/>
      <c r="Q1064" s="9"/>
      <c r="R1064" s="8"/>
      <c r="S1064" s="9"/>
      <c r="T1064" s="9"/>
      <c r="U1064" s="8"/>
      <c r="V1064" s="9"/>
      <c r="W1064" s="9"/>
      <c r="X1064" s="9"/>
      <c r="Y1064" s="8"/>
      <c r="Z1064" s="9"/>
      <c r="AA1064" s="8"/>
      <c r="AC1064" s="8"/>
      <c r="AO1064" s="8"/>
      <c r="AQ1064" s="31"/>
      <c r="AT1064" s="31"/>
      <c r="AU1064" s="21"/>
      <c r="AV1064" s="23"/>
      <c r="BI1064" s="18"/>
      <c r="BK1064" s="54"/>
      <c r="BM1064" s="18"/>
      <c r="BO1064" s="18"/>
      <c r="BQ1064" s="18"/>
      <c r="BR1064" s="18"/>
      <c r="BY1064" s="18"/>
      <c r="CB1064" s="18"/>
      <c r="CG1064" s="18"/>
      <c r="CK1064" s="18"/>
      <c r="CM1064" s="18"/>
      <c r="CN1064" s="18"/>
      <c r="CQ1064" s="18"/>
      <c r="CS1064" s="18"/>
      <c r="DD1064" s="18"/>
    </row>
    <row r="1065" spans="3:108" x14ac:dyDescent="0.3">
      <c r="C1065" s="25"/>
      <c r="D1065" s="12"/>
      <c r="E1065" s="14"/>
      <c r="H1065" s="16"/>
      <c r="I1065" s="11"/>
      <c r="J1065" s="39"/>
      <c r="K1065" s="39"/>
      <c r="L1065" s="39"/>
      <c r="M1065" s="39"/>
      <c r="N1065" s="42"/>
      <c r="O1065" s="8"/>
      <c r="P1065" s="9"/>
      <c r="Q1065" s="9"/>
      <c r="R1065" s="8"/>
      <c r="S1065" s="9"/>
      <c r="T1065" s="9"/>
      <c r="U1065" s="8"/>
      <c r="V1065" s="9"/>
      <c r="W1065" s="9"/>
      <c r="X1065" s="9"/>
      <c r="Y1065" s="8"/>
      <c r="Z1065" s="9"/>
      <c r="AA1065" s="8"/>
      <c r="AC1065" s="8"/>
      <c r="AO1065" s="8"/>
      <c r="AQ1065" s="31"/>
      <c r="AT1065" s="31"/>
      <c r="AU1065" s="21"/>
      <c r="AV1065" s="23"/>
      <c r="BI1065" s="18"/>
      <c r="BK1065" s="54"/>
      <c r="BM1065" s="18"/>
      <c r="BO1065" s="18"/>
      <c r="BQ1065" s="18"/>
      <c r="BR1065" s="18"/>
      <c r="BY1065" s="18"/>
      <c r="CB1065" s="18"/>
      <c r="CG1065" s="18"/>
      <c r="CK1065" s="18"/>
      <c r="CM1065" s="18"/>
      <c r="CN1065" s="18"/>
      <c r="CQ1065" s="18"/>
      <c r="CS1065" s="18"/>
      <c r="DD1065" s="18"/>
    </row>
    <row r="1066" spans="3:108" x14ac:dyDescent="0.3">
      <c r="C1066" s="25"/>
      <c r="D1066" s="12"/>
      <c r="E1066" s="14"/>
      <c r="H1066" s="16"/>
      <c r="I1066" s="11"/>
      <c r="J1066" s="39"/>
      <c r="K1066" s="39"/>
      <c r="L1066" s="39"/>
      <c r="M1066" s="39"/>
      <c r="N1066" s="42"/>
      <c r="O1066" s="8"/>
      <c r="P1066" s="9"/>
      <c r="Q1066" s="9"/>
      <c r="R1066" s="8"/>
      <c r="S1066" s="9"/>
      <c r="T1066" s="9"/>
      <c r="U1066" s="8"/>
      <c r="V1066" s="9"/>
      <c r="W1066" s="9"/>
      <c r="X1066" s="9"/>
      <c r="Y1066" s="8"/>
      <c r="Z1066" s="9"/>
      <c r="AA1066" s="8"/>
      <c r="AC1066" s="8"/>
      <c r="AO1066" s="8"/>
      <c r="AQ1066" s="31"/>
      <c r="AT1066" s="31"/>
      <c r="AU1066" s="21"/>
      <c r="AV1066" s="23"/>
      <c r="BI1066" s="18"/>
      <c r="BK1066" s="54"/>
      <c r="BM1066" s="18"/>
      <c r="BO1066" s="18"/>
      <c r="BQ1066" s="18"/>
      <c r="BR1066" s="18"/>
      <c r="BY1066" s="18"/>
      <c r="CB1066" s="18"/>
      <c r="CG1066" s="18"/>
      <c r="CK1066" s="18"/>
      <c r="CM1066" s="18"/>
      <c r="CN1066" s="18"/>
      <c r="CQ1066" s="18"/>
      <c r="CS1066" s="18"/>
      <c r="DD1066" s="18"/>
    </row>
    <row r="1067" spans="3:108" x14ac:dyDescent="0.3">
      <c r="C1067" s="25"/>
      <c r="D1067" s="12"/>
      <c r="E1067" s="14"/>
      <c r="H1067" s="16"/>
      <c r="I1067" s="11"/>
      <c r="J1067" s="39"/>
      <c r="K1067" s="39"/>
      <c r="L1067" s="39"/>
      <c r="M1067" s="39"/>
      <c r="N1067" s="42"/>
      <c r="O1067" s="8"/>
      <c r="P1067" s="9"/>
      <c r="Q1067" s="9"/>
      <c r="R1067" s="8"/>
      <c r="S1067" s="9"/>
      <c r="T1067" s="9"/>
      <c r="U1067" s="8"/>
      <c r="V1067" s="9"/>
      <c r="W1067" s="9"/>
      <c r="X1067" s="9"/>
      <c r="Y1067" s="8"/>
      <c r="Z1067" s="9"/>
      <c r="AA1067" s="8"/>
      <c r="AC1067" s="8"/>
      <c r="AO1067" s="8"/>
      <c r="AQ1067" s="31"/>
      <c r="AT1067" s="31"/>
      <c r="AU1067" s="21"/>
      <c r="AV1067" s="23"/>
      <c r="BI1067" s="18"/>
      <c r="BK1067" s="54"/>
      <c r="BM1067" s="18"/>
      <c r="BO1067" s="18"/>
      <c r="BQ1067" s="18"/>
      <c r="BR1067" s="18"/>
      <c r="BY1067" s="18"/>
      <c r="CB1067" s="18"/>
      <c r="CG1067" s="18"/>
      <c r="CK1067" s="18"/>
      <c r="CM1067" s="18"/>
      <c r="CN1067" s="18"/>
      <c r="CQ1067" s="18"/>
      <c r="CS1067" s="18"/>
      <c r="DD1067" s="18"/>
    </row>
    <row r="1068" spans="3:108" x14ac:dyDescent="0.3">
      <c r="C1068" s="25"/>
      <c r="D1068" s="12"/>
      <c r="E1068" s="14"/>
      <c r="H1068" s="16"/>
      <c r="I1068" s="11"/>
      <c r="J1068" s="39"/>
      <c r="K1068" s="39"/>
      <c r="L1068" s="39"/>
      <c r="M1068" s="39"/>
      <c r="N1068" s="42"/>
      <c r="O1068" s="8"/>
      <c r="P1068" s="9"/>
      <c r="Q1068" s="9"/>
      <c r="R1068" s="8"/>
      <c r="S1068" s="9"/>
      <c r="T1068" s="9"/>
      <c r="U1068" s="8"/>
      <c r="V1068" s="9"/>
      <c r="W1068" s="9"/>
      <c r="X1068" s="9"/>
      <c r="Y1068" s="8"/>
      <c r="Z1068" s="9"/>
      <c r="AA1068" s="8"/>
      <c r="AC1068" s="8"/>
      <c r="AO1068" s="8"/>
      <c r="AQ1068" s="31"/>
      <c r="AT1068" s="31"/>
      <c r="AU1068" s="21"/>
      <c r="AV1068" s="23"/>
      <c r="BI1068" s="18"/>
      <c r="BK1068" s="54"/>
      <c r="BM1068" s="18"/>
      <c r="BO1068" s="18"/>
      <c r="BQ1068" s="18"/>
      <c r="BR1068" s="18"/>
      <c r="BY1068" s="18"/>
      <c r="CB1068" s="18"/>
      <c r="CG1068" s="18"/>
      <c r="CK1068" s="18"/>
      <c r="CM1068" s="18"/>
      <c r="CN1068" s="18"/>
      <c r="CQ1068" s="18"/>
      <c r="CS1068" s="18"/>
      <c r="DD1068" s="18"/>
    </row>
    <row r="1069" spans="3:108" x14ac:dyDescent="0.3">
      <c r="C1069" s="25"/>
      <c r="D1069" s="12"/>
      <c r="E1069" s="14"/>
      <c r="H1069" s="16"/>
      <c r="I1069" s="11"/>
      <c r="J1069" s="39"/>
      <c r="K1069" s="39"/>
      <c r="L1069" s="39"/>
      <c r="M1069" s="39"/>
      <c r="N1069" s="42"/>
      <c r="O1069" s="8"/>
      <c r="P1069" s="9"/>
      <c r="Q1069" s="9"/>
      <c r="R1069" s="8"/>
      <c r="S1069" s="9"/>
      <c r="T1069" s="9"/>
      <c r="U1069" s="8"/>
      <c r="V1069" s="9"/>
      <c r="W1069" s="9"/>
      <c r="X1069" s="9"/>
      <c r="Y1069" s="8"/>
      <c r="Z1069" s="9"/>
      <c r="AA1069" s="8"/>
      <c r="AC1069" s="8"/>
      <c r="AO1069" s="8"/>
      <c r="AQ1069" s="31"/>
      <c r="AT1069" s="31"/>
      <c r="AU1069" s="21"/>
      <c r="AV1069" s="23"/>
      <c r="BI1069" s="18"/>
      <c r="BK1069" s="54"/>
      <c r="BM1069" s="18"/>
      <c r="BO1069" s="18"/>
      <c r="BQ1069" s="18"/>
      <c r="BR1069" s="18"/>
      <c r="BY1069" s="18"/>
      <c r="CB1069" s="18"/>
      <c r="CG1069" s="18"/>
      <c r="CK1069" s="18"/>
      <c r="CM1069" s="18"/>
      <c r="CN1069" s="18"/>
      <c r="CQ1069" s="18"/>
      <c r="CS1069" s="18"/>
      <c r="DD1069" s="18"/>
    </row>
    <row r="1070" spans="3:108" x14ac:dyDescent="0.3">
      <c r="C1070" s="25"/>
      <c r="D1070" s="12"/>
      <c r="E1070" s="14"/>
      <c r="H1070" s="16"/>
      <c r="I1070" s="11"/>
      <c r="J1070" s="39"/>
      <c r="K1070" s="39"/>
      <c r="L1070" s="39"/>
      <c r="M1070" s="39"/>
      <c r="N1070" s="42"/>
      <c r="O1070" s="8"/>
      <c r="P1070" s="9"/>
      <c r="Q1070" s="9"/>
      <c r="R1070" s="8"/>
      <c r="S1070" s="9"/>
      <c r="T1070" s="9"/>
      <c r="U1070" s="8"/>
      <c r="V1070" s="9"/>
      <c r="W1070" s="9"/>
      <c r="X1070" s="9"/>
      <c r="Y1070" s="8"/>
      <c r="Z1070" s="9"/>
      <c r="AA1070" s="8"/>
      <c r="AC1070" s="8"/>
      <c r="AO1070" s="8"/>
      <c r="AQ1070" s="31"/>
      <c r="AT1070" s="31"/>
      <c r="AU1070" s="21"/>
      <c r="AV1070" s="23"/>
      <c r="BI1070" s="18"/>
      <c r="BK1070" s="54"/>
      <c r="BM1070" s="18"/>
      <c r="BO1070" s="18"/>
      <c r="BQ1070" s="18"/>
      <c r="BR1070" s="18"/>
      <c r="BY1070" s="18"/>
      <c r="CB1070" s="18"/>
      <c r="CG1070" s="18"/>
      <c r="CK1070" s="18"/>
      <c r="CM1070" s="18"/>
      <c r="CN1070" s="18"/>
      <c r="CQ1070" s="18"/>
      <c r="CS1070" s="18"/>
      <c r="DD1070" s="18"/>
    </row>
    <row r="1071" spans="3:108" x14ac:dyDescent="0.3">
      <c r="C1071" s="25"/>
      <c r="D1071" s="12"/>
      <c r="E1071" s="14"/>
      <c r="H1071" s="16"/>
      <c r="I1071" s="11"/>
      <c r="J1071" s="39"/>
      <c r="K1071" s="39"/>
      <c r="L1071" s="39"/>
      <c r="M1071" s="39"/>
      <c r="N1071" s="42"/>
      <c r="O1071" s="8"/>
      <c r="P1071" s="9"/>
      <c r="Q1071" s="9"/>
      <c r="R1071" s="8"/>
      <c r="S1071" s="9"/>
      <c r="T1071" s="9"/>
      <c r="U1071" s="8"/>
      <c r="V1071" s="9"/>
      <c r="W1071" s="9"/>
      <c r="X1071" s="9"/>
      <c r="Y1071" s="8"/>
      <c r="Z1071" s="9"/>
      <c r="AA1071" s="8"/>
      <c r="AC1071" s="8"/>
      <c r="AO1071" s="8"/>
      <c r="AQ1071" s="31"/>
      <c r="AT1071" s="31"/>
      <c r="AU1071" s="21"/>
      <c r="AV1071" s="23"/>
      <c r="BI1071" s="18"/>
      <c r="BK1071" s="54"/>
      <c r="BM1071" s="18"/>
      <c r="BO1071" s="18"/>
      <c r="BQ1071" s="18"/>
      <c r="BR1071" s="18"/>
      <c r="BY1071" s="18"/>
      <c r="CB1071" s="18"/>
      <c r="CG1071" s="18"/>
      <c r="CK1071" s="18"/>
      <c r="CM1071" s="18"/>
      <c r="CN1071" s="18"/>
      <c r="CQ1071" s="18"/>
      <c r="CS1071" s="18"/>
      <c r="DD1071" s="18"/>
    </row>
    <row r="1072" spans="3:108" x14ac:dyDescent="0.3">
      <c r="C1072" s="25"/>
      <c r="D1072" s="12"/>
      <c r="E1072" s="14"/>
      <c r="H1072" s="16"/>
      <c r="I1072" s="11"/>
      <c r="J1072" s="39"/>
      <c r="K1072" s="39"/>
      <c r="L1072" s="39"/>
      <c r="M1072" s="39"/>
      <c r="N1072" s="42"/>
      <c r="O1072" s="8"/>
      <c r="P1072" s="9"/>
      <c r="Q1072" s="9"/>
      <c r="R1072" s="8"/>
      <c r="S1072" s="9"/>
      <c r="T1072" s="9"/>
      <c r="U1072" s="8"/>
      <c r="V1072" s="9"/>
      <c r="W1072" s="9"/>
      <c r="X1072" s="9"/>
      <c r="Y1072" s="8"/>
      <c r="Z1072" s="9"/>
      <c r="AA1072" s="8"/>
      <c r="AC1072" s="8"/>
      <c r="AO1072" s="8"/>
      <c r="AQ1072" s="31"/>
      <c r="AT1072" s="31"/>
      <c r="AU1072" s="21"/>
      <c r="AV1072" s="23"/>
      <c r="BI1072" s="18"/>
      <c r="BK1072" s="54"/>
      <c r="BM1072" s="18"/>
      <c r="BO1072" s="18"/>
      <c r="BQ1072" s="18"/>
      <c r="BR1072" s="18"/>
      <c r="BY1072" s="18"/>
      <c r="CB1072" s="18"/>
      <c r="CG1072" s="18"/>
      <c r="CK1072" s="18"/>
      <c r="CM1072" s="18"/>
      <c r="CN1072" s="18"/>
      <c r="CQ1072" s="18"/>
      <c r="CS1072" s="18"/>
      <c r="DD1072" s="18"/>
    </row>
    <row r="1073" spans="3:108" x14ac:dyDescent="0.3">
      <c r="C1073" s="25"/>
      <c r="D1073" s="12"/>
      <c r="E1073" s="14"/>
      <c r="H1073" s="16"/>
      <c r="I1073" s="11"/>
      <c r="J1073" s="39"/>
      <c r="K1073" s="39"/>
      <c r="L1073" s="39"/>
      <c r="M1073" s="39"/>
      <c r="N1073" s="42"/>
      <c r="O1073" s="8"/>
      <c r="P1073" s="9"/>
      <c r="Q1073" s="9"/>
      <c r="R1073" s="8"/>
      <c r="S1073" s="9"/>
      <c r="T1073" s="9"/>
      <c r="U1073" s="8"/>
      <c r="V1073" s="9"/>
      <c r="W1073" s="9"/>
      <c r="X1073" s="9"/>
      <c r="Y1073" s="8"/>
      <c r="Z1073" s="9"/>
      <c r="AA1073" s="8"/>
      <c r="AC1073" s="8"/>
      <c r="AO1073" s="8"/>
      <c r="AQ1073" s="31"/>
      <c r="AT1073" s="31"/>
      <c r="AU1073" s="21"/>
      <c r="AV1073" s="23"/>
      <c r="BI1073" s="18"/>
      <c r="BK1073" s="54"/>
      <c r="BM1073" s="18"/>
      <c r="BO1073" s="18"/>
      <c r="BQ1073" s="18"/>
      <c r="BR1073" s="18"/>
      <c r="BY1073" s="18"/>
      <c r="CB1073" s="18"/>
      <c r="CG1073" s="18"/>
      <c r="CK1073" s="18"/>
      <c r="CM1073" s="18"/>
      <c r="CN1073" s="18"/>
      <c r="CQ1073" s="18"/>
      <c r="CS1073" s="18"/>
      <c r="DD1073" s="18"/>
    </row>
    <row r="1074" spans="3:108" x14ac:dyDescent="0.3">
      <c r="C1074" s="25"/>
      <c r="D1074" s="12"/>
      <c r="E1074" s="14"/>
      <c r="H1074" s="16"/>
      <c r="I1074" s="11"/>
      <c r="J1074" s="39"/>
      <c r="K1074" s="39"/>
      <c r="L1074" s="39"/>
      <c r="M1074" s="39"/>
      <c r="N1074" s="42"/>
      <c r="O1074" s="8"/>
      <c r="P1074" s="9"/>
      <c r="Q1074" s="9"/>
      <c r="R1074" s="8"/>
      <c r="S1074" s="9"/>
      <c r="T1074" s="9"/>
      <c r="U1074" s="8"/>
      <c r="V1074" s="9"/>
      <c r="W1074" s="9"/>
      <c r="X1074" s="9"/>
      <c r="Y1074" s="8"/>
      <c r="Z1074" s="9"/>
      <c r="AA1074" s="8"/>
      <c r="AC1074" s="8"/>
      <c r="AO1074" s="8"/>
      <c r="AQ1074" s="31"/>
      <c r="AT1074" s="31"/>
      <c r="AU1074" s="21"/>
      <c r="AV1074" s="23"/>
      <c r="BI1074" s="18"/>
      <c r="BK1074" s="54"/>
      <c r="BM1074" s="18"/>
      <c r="BO1074" s="18"/>
      <c r="BQ1074" s="18"/>
      <c r="BR1074" s="18"/>
      <c r="BY1074" s="18"/>
      <c r="CB1074" s="18"/>
      <c r="CG1074" s="18"/>
      <c r="CK1074" s="18"/>
      <c r="CM1074" s="18"/>
      <c r="CN1074" s="18"/>
      <c r="CQ1074" s="18"/>
      <c r="CS1074" s="18"/>
      <c r="DD1074" s="18"/>
    </row>
    <row r="1075" spans="3:108" x14ac:dyDescent="0.3">
      <c r="C1075" s="25"/>
      <c r="D1075" s="12"/>
      <c r="E1075" s="14"/>
      <c r="H1075" s="16"/>
      <c r="I1075" s="11"/>
      <c r="J1075" s="39"/>
      <c r="K1075" s="39"/>
      <c r="L1075" s="39"/>
      <c r="M1075" s="39"/>
      <c r="N1075" s="42"/>
      <c r="O1075" s="8"/>
      <c r="P1075" s="9"/>
      <c r="Q1075" s="9"/>
      <c r="R1075" s="8"/>
      <c r="S1075" s="9"/>
      <c r="T1075" s="9"/>
      <c r="U1075" s="8"/>
      <c r="V1075" s="9"/>
      <c r="W1075" s="9"/>
      <c r="X1075" s="9"/>
      <c r="Y1075" s="8"/>
      <c r="Z1075" s="9"/>
      <c r="AA1075" s="8"/>
      <c r="AC1075" s="8"/>
      <c r="AO1075" s="8"/>
      <c r="AQ1075" s="31"/>
      <c r="AT1075" s="31"/>
      <c r="AU1075" s="21"/>
      <c r="AV1075" s="23"/>
      <c r="BI1075" s="18"/>
      <c r="BK1075" s="54"/>
      <c r="BM1075" s="18"/>
      <c r="BO1075" s="18"/>
      <c r="BQ1075" s="18"/>
      <c r="BR1075" s="18"/>
      <c r="BY1075" s="18"/>
      <c r="CB1075" s="18"/>
      <c r="CG1075" s="18"/>
      <c r="CK1075" s="18"/>
      <c r="CM1075" s="18"/>
      <c r="CN1075" s="18"/>
      <c r="CQ1075" s="18"/>
      <c r="CS1075" s="18"/>
      <c r="DD1075" s="18"/>
    </row>
    <row r="1076" spans="3:108" x14ac:dyDescent="0.3">
      <c r="C1076" s="25"/>
      <c r="D1076" s="12"/>
      <c r="E1076" s="14"/>
      <c r="H1076" s="16"/>
      <c r="I1076" s="11"/>
      <c r="J1076" s="39"/>
      <c r="K1076" s="39"/>
      <c r="L1076" s="39"/>
      <c r="M1076" s="39"/>
      <c r="N1076" s="42"/>
      <c r="O1076" s="8"/>
      <c r="P1076" s="9"/>
      <c r="Q1076" s="9"/>
      <c r="R1076" s="8"/>
      <c r="S1076" s="9"/>
      <c r="T1076" s="9"/>
      <c r="U1076" s="8"/>
      <c r="V1076" s="9"/>
      <c r="W1076" s="9"/>
      <c r="X1076" s="9"/>
      <c r="Y1076" s="8"/>
      <c r="Z1076" s="9"/>
      <c r="AA1076" s="8"/>
      <c r="AC1076" s="8"/>
      <c r="AO1076" s="8"/>
      <c r="AQ1076" s="31"/>
      <c r="AT1076" s="31"/>
      <c r="AU1076" s="21"/>
      <c r="AV1076" s="23"/>
      <c r="BI1076" s="18"/>
      <c r="BK1076" s="54"/>
      <c r="BM1076" s="18"/>
      <c r="BO1076" s="18"/>
      <c r="BQ1076" s="18"/>
      <c r="BR1076" s="18"/>
      <c r="BY1076" s="18"/>
      <c r="CB1076" s="18"/>
      <c r="CG1076" s="18"/>
      <c r="CK1076" s="18"/>
      <c r="CM1076" s="18"/>
      <c r="CN1076" s="18"/>
      <c r="CQ1076" s="18"/>
      <c r="CS1076" s="18"/>
      <c r="DD1076" s="18"/>
    </row>
    <row r="1077" spans="3:108" x14ac:dyDescent="0.3">
      <c r="C1077" s="25"/>
      <c r="D1077" s="12"/>
      <c r="E1077" s="14"/>
      <c r="H1077" s="16"/>
      <c r="I1077" s="11"/>
      <c r="J1077" s="39"/>
      <c r="K1077" s="39"/>
      <c r="L1077" s="39"/>
      <c r="M1077" s="39"/>
      <c r="N1077" s="42"/>
      <c r="O1077" s="8"/>
      <c r="P1077" s="9"/>
      <c r="Q1077" s="9"/>
      <c r="R1077" s="8"/>
      <c r="S1077" s="9"/>
      <c r="T1077" s="9"/>
      <c r="U1077" s="8"/>
      <c r="V1077" s="9"/>
      <c r="W1077" s="9"/>
      <c r="X1077" s="9"/>
      <c r="Y1077" s="8"/>
      <c r="Z1077" s="9"/>
      <c r="AA1077" s="8"/>
      <c r="AC1077" s="8"/>
      <c r="AO1077" s="8"/>
      <c r="AQ1077" s="31"/>
      <c r="AT1077" s="31"/>
      <c r="AU1077" s="21"/>
      <c r="AV1077" s="23"/>
      <c r="BI1077" s="18"/>
      <c r="BK1077" s="54"/>
      <c r="BM1077" s="18"/>
      <c r="BO1077" s="18"/>
      <c r="BQ1077" s="18"/>
      <c r="BR1077" s="18"/>
      <c r="BY1077" s="18"/>
      <c r="CB1077" s="18"/>
      <c r="CG1077" s="18"/>
      <c r="CK1077" s="18"/>
      <c r="CM1077" s="18"/>
      <c r="CN1077" s="18"/>
      <c r="CQ1077" s="18"/>
      <c r="CS1077" s="18"/>
      <c r="DD1077" s="18"/>
    </row>
    <row r="1078" spans="3:108" x14ac:dyDescent="0.3">
      <c r="C1078" s="25"/>
      <c r="D1078" s="12"/>
      <c r="E1078" s="14"/>
      <c r="H1078" s="16"/>
      <c r="I1078" s="11"/>
      <c r="J1078" s="39"/>
      <c r="K1078" s="39"/>
      <c r="L1078" s="39"/>
      <c r="M1078" s="39"/>
      <c r="N1078" s="42"/>
      <c r="O1078" s="8"/>
      <c r="P1078" s="9"/>
      <c r="Q1078" s="9"/>
      <c r="R1078" s="8"/>
      <c r="S1078" s="9"/>
      <c r="T1078" s="9"/>
      <c r="U1078" s="8"/>
      <c r="V1078" s="9"/>
      <c r="W1078" s="9"/>
      <c r="X1078" s="9"/>
      <c r="Y1078" s="8"/>
      <c r="Z1078" s="9"/>
      <c r="AA1078" s="8"/>
      <c r="AC1078" s="8"/>
      <c r="AO1078" s="8"/>
      <c r="AQ1078" s="31"/>
      <c r="AT1078" s="31"/>
      <c r="AU1078" s="21"/>
      <c r="AV1078" s="23"/>
      <c r="BI1078" s="18"/>
      <c r="BK1078" s="54"/>
      <c r="BM1078" s="18"/>
      <c r="BO1078" s="18"/>
      <c r="BQ1078" s="18"/>
      <c r="BR1078" s="18"/>
      <c r="BY1078" s="18"/>
      <c r="CB1078" s="18"/>
      <c r="CG1078" s="18"/>
      <c r="CK1078" s="18"/>
      <c r="CM1078" s="18"/>
      <c r="CN1078" s="18"/>
      <c r="CQ1078" s="18"/>
      <c r="CS1078" s="18"/>
      <c r="DD1078" s="18"/>
    </row>
    <row r="1079" spans="3:108" x14ac:dyDescent="0.3">
      <c r="C1079" s="25"/>
      <c r="D1079" s="12"/>
      <c r="E1079" s="14"/>
      <c r="H1079" s="16"/>
      <c r="I1079" s="11"/>
      <c r="J1079" s="39"/>
      <c r="K1079" s="39"/>
      <c r="L1079" s="39"/>
      <c r="M1079" s="39"/>
      <c r="N1079" s="42"/>
      <c r="O1079" s="8"/>
      <c r="P1079" s="9"/>
      <c r="Q1079" s="9"/>
      <c r="R1079" s="8"/>
      <c r="S1079" s="9"/>
      <c r="T1079" s="9"/>
      <c r="U1079" s="8"/>
      <c r="V1079" s="9"/>
      <c r="W1079" s="9"/>
      <c r="X1079" s="9"/>
      <c r="Y1079" s="8"/>
      <c r="Z1079" s="9"/>
      <c r="AA1079" s="8"/>
      <c r="AC1079" s="8"/>
      <c r="AO1079" s="8"/>
      <c r="AQ1079" s="31"/>
      <c r="AT1079" s="31"/>
      <c r="AU1079" s="21"/>
      <c r="AV1079" s="23"/>
      <c r="BI1079" s="18"/>
      <c r="BK1079" s="54"/>
      <c r="BM1079" s="18"/>
      <c r="BO1079" s="18"/>
      <c r="BQ1079" s="18"/>
      <c r="BR1079" s="18"/>
      <c r="BY1079" s="18"/>
      <c r="CB1079" s="18"/>
      <c r="CG1079" s="18"/>
      <c r="CK1079" s="18"/>
      <c r="CM1079" s="18"/>
      <c r="CN1079" s="18"/>
      <c r="CQ1079" s="18"/>
      <c r="CS1079" s="18"/>
      <c r="DD1079" s="18"/>
    </row>
    <row r="1080" spans="3:108" x14ac:dyDescent="0.3">
      <c r="C1080" s="25"/>
      <c r="D1080" s="12"/>
      <c r="E1080" s="14"/>
      <c r="H1080" s="16"/>
      <c r="I1080" s="11"/>
      <c r="J1080" s="39"/>
      <c r="K1080" s="39"/>
      <c r="L1080" s="39"/>
      <c r="M1080" s="39"/>
      <c r="N1080" s="42"/>
      <c r="O1080" s="8"/>
      <c r="P1080" s="9"/>
      <c r="Q1080" s="9"/>
      <c r="R1080" s="8"/>
      <c r="S1080" s="9"/>
      <c r="T1080" s="9"/>
      <c r="U1080" s="8"/>
      <c r="V1080" s="9"/>
      <c r="W1080" s="9"/>
      <c r="X1080" s="9"/>
      <c r="Y1080" s="8"/>
      <c r="Z1080" s="9"/>
      <c r="AA1080" s="8"/>
      <c r="AC1080" s="8"/>
      <c r="AO1080" s="8"/>
      <c r="AQ1080" s="31"/>
      <c r="AT1080" s="31"/>
      <c r="AU1080" s="21"/>
      <c r="AV1080" s="23"/>
      <c r="BI1080" s="18"/>
      <c r="BK1080" s="54"/>
      <c r="BM1080" s="18"/>
      <c r="BO1080" s="18"/>
      <c r="BQ1080" s="18"/>
      <c r="BR1080" s="18"/>
      <c r="BY1080" s="18"/>
      <c r="CB1080" s="18"/>
      <c r="CG1080" s="18"/>
      <c r="CK1080" s="18"/>
      <c r="CM1080" s="18"/>
      <c r="CN1080" s="18"/>
      <c r="CQ1080" s="18"/>
      <c r="CS1080" s="18"/>
      <c r="DD1080" s="18"/>
    </row>
    <row r="1081" spans="3:108" x14ac:dyDescent="0.3">
      <c r="C1081" s="25"/>
      <c r="D1081" s="12"/>
      <c r="E1081" s="14"/>
      <c r="H1081" s="16"/>
      <c r="I1081" s="11"/>
      <c r="J1081" s="39"/>
      <c r="K1081" s="39"/>
      <c r="L1081" s="39"/>
      <c r="M1081" s="39"/>
      <c r="N1081" s="42"/>
      <c r="O1081" s="8"/>
      <c r="P1081" s="9"/>
      <c r="Q1081" s="9"/>
      <c r="R1081" s="8"/>
      <c r="S1081" s="9"/>
      <c r="T1081" s="9"/>
      <c r="U1081" s="8"/>
      <c r="V1081" s="9"/>
      <c r="W1081" s="9"/>
      <c r="X1081" s="9"/>
      <c r="Y1081" s="8"/>
      <c r="Z1081" s="9"/>
      <c r="AA1081" s="8"/>
      <c r="AC1081" s="8"/>
      <c r="AO1081" s="8"/>
      <c r="AQ1081" s="31"/>
      <c r="AT1081" s="31"/>
      <c r="AU1081" s="21"/>
      <c r="AV1081" s="23"/>
      <c r="BI1081" s="18"/>
      <c r="BK1081" s="54"/>
      <c r="BM1081" s="18"/>
      <c r="BO1081" s="18"/>
      <c r="BQ1081" s="18"/>
      <c r="BR1081" s="18"/>
      <c r="BY1081" s="18"/>
      <c r="CB1081" s="18"/>
      <c r="CG1081" s="18"/>
      <c r="CK1081" s="18"/>
      <c r="CM1081" s="18"/>
      <c r="CN1081" s="18"/>
      <c r="CQ1081" s="18"/>
      <c r="CS1081" s="18"/>
      <c r="DD1081" s="18"/>
    </row>
    <row r="1082" spans="3:108" x14ac:dyDescent="0.3">
      <c r="C1082" s="25"/>
      <c r="D1082" s="12"/>
      <c r="E1082" s="14"/>
      <c r="H1082" s="16"/>
      <c r="I1082" s="11"/>
      <c r="J1082" s="39"/>
      <c r="K1082" s="39"/>
      <c r="L1082" s="39"/>
      <c r="M1082" s="39"/>
      <c r="N1082" s="42"/>
      <c r="O1082" s="8"/>
      <c r="P1082" s="9"/>
      <c r="Q1082" s="9"/>
      <c r="R1082" s="8"/>
      <c r="S1082" s="9"/>
      <c r="T1082" s="9"/>
      <c r="U1082" s="8"/>
      <c r="V1082" s="9"/>
      <c r="W1082" s="9"/>
      <c r="X1082" s="9"/>
      <c r="Y1082" s="8"/>
      <c r="Z1082" s="9"/>
      <c r="AA1082" s="8"/>
      <c r="AC1082" s="8"/>
      <c r="AO1082" s="8"/>
      <c r="AQ1082" s="31"/>
      <c r="AT1082" s="31"/>
      <c r="AU1082" s="21"/>
      <c r="AV1082" s="23"/>
      <c r="BI1082" s="18"/>
      <c r="BK1082" s="54"/>
      <c r="BM1082" s="18"/>
      <c r="BO1082" s="18"/>
      <c r="BQ1082" s="18"/>
      <c r="BR1082" s="18"/>
      <c r="BY1082" s="18"/>
      <c r="CB1082" s="18"/>
      <c r="CG1082" s="18"/>
      <c r="CK1082" s="18"/>
      <c r="CM1082" s="18"/>
      <c r="CN1082" s="18"/>
      <c r="CQ1082" s="18"/>
      <c r="CS1082" s="18"/>
      <c r="DD1082" s="18"/>
    </row>
    <row r="1083" spans="3:108" x14ac:dyDescent="0.3">
      <c r="C1083" s="25"/>
      <c r="D1083" s="12"/>
      <c r="E1083" s="14"/>
      <c r="H1083" s="16"/>
      <c r="I1083" s="11"/>
      <c r="J1083" s="39"/>
      <c r="K1083" s="39"/>
      <c r="L1083" s="39"/>
      <c r="M1083" s="39"/>
      <c r="N1083" s="42"/>
      <c r="O1083" s="8"/>
      <c r="P1083" s="9"/>
      <c r="Q1083" s="9"/>
      <c r="R1083" s="8"/>
      <c r="S1083" s="9"/>
      <c r="T1083" s="9"/>
      <c r="U1083" s="8"/>
      <c r="V1083" s="9"/>
      <c r="W1083" s="9"/>
      <c r="X1083" s="9"/>
      <c r="Y1083" s="8"/>
      <c r="Z1083" s="9"/>
      <c r="AA1083" s="8"/>
      <c r="AC1083" s="8"/>
      <c r="AO1083" s="8"/>
      <c r="AQ1083" s="31"/>
      <c r="AT1083" s="31"/>
      <c r="AU1083" s="21"/>
      <c r="AV1083" s="23"/>
      <c r="BI1083" s="18"/>
      <c r="BK1083" s="54"/>
      <c r="BM1083" s="18"/>
      <c r="BO1083" s="18"/>
      <c r="BQ1083" s="18"/>
      <c r="BR1083" s="18"/>
      <c r="BY1083" s="18"/>
      <c r="CB1083" s="18"/>
      <c r="CG1083" s="18"/>
      <c r="CK1083" s="18"/>
      <c r="CM1083" s="18"/>
      <c r="CN1083" s="18"/>
      <c r="CQ1083" s="18"/>
      <c r="CS1083" s="18"/>
      <c r="DD1083" s="18"/>
    </row>
    <row r="1084" spans="3:108" x14ac:dyDescent="0.3">
      <c r="C1084" s="25"/>
      <c r="D1084" s="12"/>
      <c r="E1084" s="14"/>
      <c r="H1084" s="16"/>
      <c r="I1084" s="11"/>
      <c r="J1084" s="39"/>
      <c r="K1084" s="39"/>
      <c r="L1084" s="39"/>
      <c r="M1084" s="39"/>
      <c r="N1084" s="42"/>
      <c r="O1084" s="8"/>
      <c r="P1084" s="9"/>
      <c r="Q1084" s="9"/>
      <c r="R1084" s="8"/>
      <c r="S1084" s="9"/>
      <c r="T1084" s="9"/>
      <c r="U1084" s="8"/>
      <c r="V1084" s="9"/>
      <c r="W1084" s="9"/>
      <c r="X1084" s="9"/>
      <c r="Y1084" s="8"/>
      <c r="Z1084" s="9"/>
      <c r="AA1084" s="8"/>
      <c r="AC1084" s="8"/>
      <c r="AO1084" s="8"/>
      <c r="AQ1084" s="31"/>
      <c r="AT1084" s="31"/>
      <c r="AU1084" s="21"/>
      <c r="AV1084" s="23"/>
      <c r="BI1084" s="18"/>
      <c r="BK1084" s="54"/>
      <c r="BM1084" s="18"/>
      <c r="BO1084" s="18"/>
      <c r="BQ1084" s="18"/>
      <c r="BR1084" s="18"/>
      <c r="BY1084" s="18"/>
      <c r="CB1084" s="18"/>
      <c r="CG1084" s="18"/>
      <c r="CK1084" s="18"/>
      <c r="CM1084" s="18"/>
      <c r="CN1084" s="18"/>
      <c r="CQ1084" s="18"/>
      <c r="CS1084" s="18"/>
      <c r="DD1084" s="18"/>
    </row>
    <row r="1085" spans="3:108" x14ac:dyDescent="0.3">
      <c r="C1085" s="25"/>
      <c r="D1085" s="12"/>
      <c r="E1085" s="14"/>
      <c r="H1085" s="16"/>
      <c r="I1085" s="11"/>
      <c r="J1085" s="39"/>
      <c r="K1085" s="39"/>
      <c r="L1085" s="39"/>
      <c r="M1085" s="39"/>
      <c r="N1085" s="42"/>
      <c r="O1085" s="8"/>
      <c r="P1085" s="9"/>
      <c r="Q1085" s="9"/>
      <c r="R1085" s="8"/>
      <c r="S1085" s="9"/>
      <c r="T1085" s="9"/>
      <c r="U1085" s="8"/>
      <c r="V1085" s="9"/>
      <c r="W1085" s="9"/>
      <c r="X1085" s="9"/>
      <c r="Y1085" s="8"/>
      <c r="Z1085" s="9"/>
      <c r="AA1085" s="8"/>
      <c r="AC1085" s="8"/>
      <c r="AO1085" s="8"/>
      <c r="AQ1085" s="31"/>
      <c r="AT1085" s="31"/>
      <c r="AU1085" s="21"/>
      <c r="AV1085" s="23"/>
      <c r="BI1085" s="18"/>
      <c r="BK1085" s="54"/>
      <c r="BM1085" s="18"/>
      <c r="BO1085" s="18"/>
      <c r="BQ1085" s="18"/>
      <c r="BR1085" s="18"/>
      <c r="BY1085" s="18"/>
      <c r="CB1085" s="18"/>
      <c r="CG1085" s="18"/>
      <c r="CK1085" s="18"/>
      <c r="CM1085" s="18"/>
      <c r="CN1085" s="18"/>
      <c r="CQ1085" s="18"/>
      <c r="CS1085" s="18"/>
      <c r="DD1085" s="18"/>
    </row>
    <row r="1086" spans="3:108" x14ac:dyDescent="0.3">
      <c r="C1086" s="25"/>
      <c r="D1086" s="12"/>
      <c r="E1086" s="14"/>
      <c r="H1086" s="16"/>
      <c r="I1086" s="11"/>
      <c r="J1086" s="39"/>
      <c r="K1086" s="39"/>
      <c r="L1086" s="39"/>
      <c r="M1086" s="39"/>
      <c r="N1086" s="42"/>
      <c r="O1086" s="8"/>
      <c r="P1086" s="9"/>
      <c r="Q1086" s="9"/>
      <c r="R1086" s="8"/>
      <c r="S1086" s="9"/>
      <c r="T1086" s="9"/>
      <c r="U1086" s="8"/>
      <c r="V1086" s="9"/>
      <c r="W1086" s="9"/>
      <c r="X1086" s="9"/>
      <c r="Y1086" s="8"/>
      <c r="Z1086" s="9"/>
      <c r="AA1086" s="8"/>
      <c r="AC1086" s="8"/>
      <c r="AO1086" s="8"/>
      <c r="AQ1086" s="31"/>
      <c r="AT1086" s="31"/>
      <c r="AU1086" s="21"/>
      <c r="AV1086" s="23"/>
      <c r="BI1086" s="18"/>
      <c r="BK1086" s="54"/>
      <c r="BM1086" s="18"/>
      <c r="BO1086" s="18"/>
      <c r="BQ1086" s="18"/>
      <c r="BR1086" s="18"/>
      <c r="BY1086" s="18"/>
      <c r="CB1086" s="18"/>
      <c r="CG1086" s="18"/>
      <c r="CK1086" s="18"/>
      <c r="CM1086" s="18"/>
      <c r="CN1086" s="18"/>
      <c r="CQ1086" s="18"/>
      <c r="CS1086" s="18"/>
      <c r="DD1086" s="18"/>
    </row>
    <row r="1087" spans="3:108" x14ac:dyDescent="0.3">
      <c r="C1087" s="25"/>
      <c r="D1087" s="12"/>
      <c r="E1087" s="14"/>
      <c r="H1087" s="16"/>
      <c r="I1087" s="11"/>
      <c r="J1087" s="39"/>
      <c r="K1087" s="39"/>
      <c r="L1087" s="39"/>
      <c r="M1087" s="39"/>
      <c r="N1087" s="42"/>
      <c r="O1087" s="8"/>
      <c r="P1087" s="9"/>
      <c r="Q1087" s="9"/>
      <c r="R1087" s="8"/>
      <c r="S1087" s="9"/>
      <c r="T1087" s="9"/>
      <c r="U1087" s="8"/>
      <c r="V1087" s="9"/>
      <c r="W1087" s="9"/>
      <c r="X1087" s="9"/>
      <c r="Y1087" s="8"/>
      <c r="Z1087" s="9"/>
      <c r="AA1087" s="8"/>
      <c r="AC1087" s="8"/>
      <c r="AO1087" s="8"/>
      <c r="AQ1087" s="31"/>
      <c r="AT1087" s="31"/>
      <c r="AU1087" s="21"/>
      <c r="AV1087" s="23"/>
      <c r="BI1087" s="18"/>
      <c r="BK1087" s="54"/>
      <c r="BM1087" s="18"/>
      <c r="BO1087" s="18"/>
      <c r="BQ1087" s="18"/>
      <c r="BR1087" s="18"/>
      <c r="BY1087" s="18"/>
      <c r="CB1087" s="18"/>
      <c r="CG1087" s="18"/>
      <c r="CK1087" s="18"/>
      <c r="CM1087" s="18"/>
      <c r="CN1087" s="18"/>
      <c r="CQ1087" s="18"/>
      <c r="CS1087" s="18"/>
      <c r="DD1087" s="18"/>
    </row>
    <row r="1088" spans="3:108" x14ac:dyDescent="0.3">
      <c r="C1088" s="25"/>
      <c r="D1088" s="12"/>
      <c r="E1088" s="14"/>
      <c r="H1088" s="16"/>
      <c r="I1088" s="11"/>
      <c r="J1088" s="39"/>
      <c r="K1088" s="39"/>
      <c r="L1088" s="39"/>
      <c r="M1088" s="39"/>
      <c r="N1088" s="42"/>
      <c r="O1088" s="8"/>
      <c r="P1088" s="9"/>
      <c r="Q1088" s="9"/>
      <c r="R1088" s="8"/>
      <c r="S1088" s="9"/>
      <c r="T1088" s="9"/>
      <c r="U1088" s="8"/>
      <c r="V1088" s="9"/>
      <c r="W1088" s="9"/>
      <c r="X1088" s="9"/>
      <c r="Y1088" s="8"/>
      <c r="Z1088" s="9"/>
      <c r="AA1088" s="8"/>
      <c r="AC1088" s="8"/>
      <c r="AO1088" s="8"/>
      <c r="AQ1088" s="31"/>
      <c r="AT1088" s="31"/>
      <c r="AU1088" s="21"/>
      <c r="AV1088" s="23"/>
      <c r="BI1088" s="18"/>
      <c r="BK1088" s="54"/>
      <c r="BM1088" s="18"/>
      <c r="BO1088" s="18"/>
      <c r="BQ1088" s="18"/>
      <c r="BR1088" s="18"/>
      <c r="BY1088" s="18"/>
      <c r="CB1088" s="18"/>
      <c r="CG1088" s="18"/>
      <c r="CK1088" s="18"/>
      <c r="CM1088" s="18"/>
      <c r="CN1088" s="18"/>
      <c r="CQ1088" s="18"/>
      <c r="CS1088" s="18"/>
      <c r="DD1088" s="18"/>
    </row>
    <row r="1089" spans="3:108" x14ac:dyDescent="0.3">
      <c r="C1089" s="25"/>
      <c r="D1089" s="12"/>
      <c r="E1089" s="14"/>
      <c r="H1089" s="16"/>
      <c r="I1089" s="11"/>
      <c r="J1089" s="39"/>
      <c r="K1089" s="39"/>
      <c r="L1089" s="39"/>
      <c r="M1089" s="39"/>
      <c r="N1089" s="42"/>
      <c r="O1089" s="8"/>
      <c r="P1089" s="9"/>
      <c r="Q1089" s="9"/>
      <c r="R1089" s="8"/>
      <c r="S1089" s="9"/>
      <c r="T1089" s="9"/>
      <c r="U1089" s="8"/>
      <c r="V1089" s="9"/>
      <c r="W1089" s="9"/>
      <c r="X1089" s="9"/>
      <c r="Y1089" s="8"/>
      <c r="Z1089" s="9"/>
      <c r="AA1089" s="8"/>
      <c r="AC1089" s="8"/>
      <c r="AO1089" s="8"/>
      <c r="AQ1089" s="31"/>
      <c r="AT1089" s="31"/>
      <c r="AU1089" s="21"/>
      <c r="AV1089" s="23"/>
      <c r="BI1089" s="18"/>
      <c r="BK1089" s="54"/>
      <c r="BM1089" s="18"/>
      <c r="BO1089" s="18"/>
      <c r="BQ1089" s="18"/>
      <c r="BR1089" s="18"/>
      <c r="BY1089" s="18"/>
      <c r="CB1089" s="18"/>
      <c r="CG1089" s="18"/>
      <c r="CK1089" s="18"/>
      <c r="CM1089" s="18"/>
      <c r="CN1089" s="18"/>
      <c r="CQ1089" s="18"/>
      <c r="CS1089" s="18"/>
      <c r="DD1089" s="18"/>
    </row>
    <row r="1090" spans="3:108" x14ac:dyDescent="0.3">
      <c r="C1090" s="25"/>
      <c r="D1090" s="12"/>
      <c r="E1090" s="14"/>
      <c r="H1090" s="16"/>
      <c r="I1090" s="11"/>
      <c r="J1090" s="39"/>
      <c r="K1090" s="39"/>
      <c r="L1090" s="39"/>
      <c r="M1090" s="39"/>
      <c r="N1090" s="42"/>
      <c r="O1090" s="8"/>
      <c r="P1090" s="9"/>
      <c r="Q1090" s="9"/>
      <c r="R1090" s="8"/>
      <c r="S1090" s="9"/>
      <c r="T1090" s="9"/>
      <c r="U1090" s="8"/>
      <c r="V1090" s="9"/>
      <c r="W1090" s="9"/>
      <c r="X1090" s="9"/>
      <c r="Y1090" s="8"/>
      <c r="Z1090" s="9"/>
      <c r="AA1090" s="8"/>
      <c r="AC1090" s="8"/>
      <c r="AO1090" s="8"/>
      <c r="AQ1090" s="31"/>
      <c r="AT1090" s="31"/>
      <c r="AU1090" s="21"/>
      <c r="AV1090" s="23"/>
      <c r="BI1090" s="18"/>
      <c r="BK1090" s="54"/>
      <c r="BM1090" s="18"/>
      <c r="BO1090" s="18"/>
      <c r="BQ1090" s="18"/>
      <c r="BR1090" s="18"/>
      <c r="BY1090" s="18"/>
      <c r="CB1090" s="18"/>
      <c r="CG1090" s="18"/>
      <c r="CK1090" s="18"/>
      <c r="CM1090" s="18"/>
      <c r="CN1090" s="18"/>
      <c r="CQ1090" s="18"/>
      <c r="CS1090" s="18"/>
      <c r="DD1090" s="18"/>
    </row>
    <row r="1091" spans="3:108" x14ac:dyDescent="0.3">
      <c r="C1091" s="25"/>
      <c r="D1091" s="12"/>
      <c r="E1091" s="14"/>
      <c r="H1091" s="16"/>
      <c r="I1091" s="11"/>
      <c r="J1091" s="39"/>
      <c r="K1091" s="39"/>
      <c r="L1091" s="39"/>
      <c r="M1091" s="39"/>
      <c r="N1091" s="42"/>
      <c r="O1091" s="8"/>
      <c r="P1091" s="9"/>
      <c r="Q1091" s="9"/>
      <c r="R1091" s="8"/>
      <c r="S1091" s="9"/>
      <c r="T1091" s="9"/>
      <c r="U1091" s="8"/>
      <c r="V1091" s="9"/>
      <c r="W1091" s="9"/>
      <c r="X1091" s="9"/>
      <c r="Y1091" s="8"/>
      <c r="Z1091" s="9"/>
      <c r="AA1091" s="8"/>
      <c r="AC1091" s="8"/>
      <c r="AO1091" s="8"/>
      <c r="AQ1091" s="31"/>
      <c r="AT1091" s="31"/>
      <c r="AU1091" s="21"/>
      <c r="AV1091" s="23"/>
      <c r="BI1091" s="18"/>
      <c r="BK1091" s="54"/>
      <c r="BM1091" s="18"/>
      <c r="BO1091" s="18"/>
      <c r="BQ1091" s="18"/>
      <c r="BR1091" s="18"/>
      <c r="BY1091" s="18"/>
      <c r="CB1091" s="18"/>
      <c r="CG1091" s="18"/>
      <c r="CK1091" s="18"/>
      <c r="CM1091" s="18"/>
      <c r="CN1091" s="18"/>
      <c r="CQ1091" s="18"/>
      <c r="CS1091" s="18"/>
      <c r="DD1091" s="18"/>
    </row>
    <row r="1092" spans="3:108" x14ac:dyDescent="0.3">
      <c r="C1092" s="25"/>
      <c r="D1092" s="12"/>
      <c r="E1092" s="14"/>
      <c r="H1092" s="16"/>
      <c r="I1092" s="11"/>
      <c r="J1092" s="39"/>
      <c r="K1092" s="39"/>
      <c r="L1092" s="39"/>
      <c r="M1092" s="39"/>
      <c r="N1092" s="42"/>
      <c r="O1092" s="8"/>
      <c r="P1092" s="9"/>
      <c r="Q1092" s="9"/>
      <c r="R1092" s="8"/>
      <c r="S1092" s="9"/>
      <c r="T1092" s="9"/>
      <c r="U1092" s="8"/>
      <c r="V1092" s="9"/>
      <c r="W1092" s="9"/>
      <c r="X1092" s="9"/>
      <c r="Y1092" s="8"/>
      <c r="Z1092" s="9"/>
      <c r="AA1092" s="8"/>
      <c r="AC1092" s="8"/>
      <c r="AO1092" s="8"/>
      <c r="AQ1092" s="31"/>
      <c r="AT1092" s="31"/>
      <c r="AU1092" s="21"/>
      <c r="AV1092" s="23"/>
      <c r="BI1092" s="18"/>
      <c r="BK1092" s="54"/>
      <c r="BM1092" s="18"/>
      <c r="BO1092" s="18"/>
      <c r="BQ1092" s="18"/>
      <c r="BR1092" s="18"/>
      <c r="BY1092" s="18"/>
      <c r="CB1092" s="18"/>
      <c r="CG1092" s="18"/>
      <c r="CK1092" s="18"/>
      <c r="CM1092" s="18"/>
      <c r="CN1092" s="18"/>
      <c r="CQ1092" s="18"/>
      <c r="CS1092" s="18"/>
      <c r="DD1092" s="18"/>
    </row>
    <row r="1093" spans="3:108" x14ac:dyDescent="0.3">
      <c r="C1093" s="25"/>
      <c r="D1093" s="12"/>
      <c r="E1093" s="14"/>
      <c r="H1093" s="16"/>
      <c r="I1093" s="11"/>
      <c r="J1093" s="39"/>
      <c r="K1093" s="39"/>
      <c r="L1093" s="39"/>
      <c r="M1093" s="39"/>
      <c r="N1093" s="42"/>
      <c r="O1093" s="8"/>
      <c r="P1093" s="9"/>
      <c r="Q1093" s="9"/>
      <c r="R1093" s="8"/>
      <c r="S1093" s="9"/>
      <c r="T1093" s="9"/>
      <c r="U1093" s="8"/>
      <c r="V1093" s="9"/>
      <c r="W1093" s="9"/>
      <c r="X1093" s="9"/>
      <c r="Y1093" s="8"/>
      <c r="Z1093" s="9"/>
      <c r="AA1093" s="8"/>
      <c r="AC1093" s="8"/>
      <c r="AO1093" s="8"/>
      <c r="AQ1093" s="31"/>
      <c r="AT1093" s="31"/>
      <c r="AU1093" s="21"/>
      <c r="AV1093" s="23"/>
      <c r="BI1093" s="18"/>
      <c r="BK1093" s="54"/>
      <c r="BM1093" s="18"/>
      <c r="BO1093" s="18"/>
      <c r="BQ1093" s="18"/>
      <c r="BR1093" s="18"/>
      <c r="BY1093" s="18"/>
      <c r="CB1093" s="18"/>
      <c r="CG1093" s="18"/>
      <c r="CK1093" s="18"/>
      <c r="CM1093" s="18"/>
      <c r="CN1093" s="18"/>
      <c r="CQ1093" s="18"/>
      <c r="CS1093" s="18"/>
      <c r="DD1093" s="18"/>
    </row>
    <row r="1094" spans="3:108" x14ac:dyDescent="0.3">
      <c r="C1094" s="25"/>
      <c r="D1094" s="12"/>
      <c r="E1094" s="14"/>
      <c r="H1094" s="16"/>
      <c r="I1094" s="11"/>
      <c r="J1094" s="39"/>
      <c r="K1094" s="39"/>
      <c r="L1094" s="39"/>
      <c r="M1094" s="39"/>
      <c r="N1094" s="42"/>
      <c r="O1094" s="8"/>
      <c r="P1094" s="9"/>
      <c r="Q1094" s="9"/>
      <c r="R1094" s="8"/>
      <c r="S1094" s="9"/>
      <c r="T1094" s="9"/>
      <c r="U1094" s="8"/>
      <c r="V1094" s="9"/>
      <c r="W1094" s="9"/>
      <c r="X1094" s="9"/>
      <c r="Y1094" s="8"/>
      <c r="Z1094" s="9"/>
      <c r="AA1094" s="8"/>
      <c r="AC1094" s="8"/>
      <c r="AO1094" s="8"/>
      <c r="AQ1094" s="31"/>
      <c r="AT1094" s="31"/>
      <c r="AU1094" s="21"/>
      <c r="AV1094" s="23"/>
      <c r="BI1094" s="18"/>
      <c r="BK1094" s="54"/>
      <c r="BM1094" s="18"/>
      <c r="BO1094" s="18"/>
      <c r="BQ1094" s="18"/>
      <c r="BR1094" s="18"/>
      <c r="BY1094" s="18"/>
      <c r="CB1094" s="18"/>
      <c r="CG1094" s="18"/>
      <c r="CK1094" s="18"/>
      <c r="CM1094" s="18"/>
      <c r="CN1094" s="18"/>
      <c r="CQ1094" s="18"/>
      <c r="CS1094" s="18"/>
      <c r="DD1094" s="18"/>
    </row>
    <row r="1095" spans="3:108" x14ac:dyDescent="0.3">
      <c r="C1095" s="25"/>
      <c r="D1095" s="12"/>
      <c r="E1095" s="14"/>
      <c r="H1095" s="16"/>
      <c r="I1095" s="11"/>
      <c r="J1095" s="39"/>
      <c r="K1095" s="39"/>
      <c r="L1095" s="39"/>
      <c r="M1095" s="39"/>
      <c r="N1095" s="42"/>
      <c r="O1095" s="8"/>
      <c r="P1095" s="9"/>
      <c r="Q1095" s="9"/>
      <c r="R1095" s="8"/>
      <c r="S1095" s="9"/>
      <c r="T1095" s="9"/>
      <c r="U1095" s="8"/>
      <c r="V1095" s="9"/>
      <c r="W1095" s="9"/>
      <c r="X1095" s="9"/>
      <c r="Y1095" s="8"/>
      <c r="Z1095" s="9"/>
      <c r="AA1095" s="8"/>
      <c r="AC1095" s="8"/>
      <c r="AO1095" s="8"/>
      <c r="AQ1095" s="31"/>
      <c r="AT1095" s="31"/>
      <c r="AU1095" s="21"/>
      <c r="AV1095" s="23"/>
      <c r="BI1095" s="18"/>
      <c r="BK1095" s="54"/>
      <c r="BM1095" s="18"/>
      <c r="BO1095" s="18"/>
      <c r="BQ1095" s="18"/>
      <c r="BR1095" s="18"/>
      <c r="BY1095" s="18"/>
      <c r="CB1095" s="18"/>
      <c r="CG1095" s="18"/>
      <c r="CK1095" s="18"/>
      <c r="CM1095" s="18"/>
      <c r="CN1095" s="18"/>
      <c r="CQ1095" s="18"/>
      <c r="CS1095" s="18"/>
      <c r="DD1095" s="18"/>
    </row>
    <row r="1096" spans="3:108" x14ac:dyDescent="0.3">
      <c r="C1096" s="25"/>
      <c r="D1096" s="12"/>
      <c r="E1096" s="14"/>
      <c r="H1096" s="16"/>
      <c r="I1096" s="11"/>
      <c r="J1096" s="39"/>
      <c r="K1096" s="39"/>
      <c r="L1096" s="39"/>
      <c r="M1096" s="39"/>
      <c r="N1096" s="42"/>
      <c r="O1096" s="8"/>
      <c r="P1096" s="9"/>
      <c r="Q1096" s="9"/>
      <c r="R1096" s="8"/>
      <c r="S1096" s="9"/>
      <c r="T1096" s="9"/>
      <c r="U1096" s="8"/>
      <c r="V1096" s="9"/>
      <c r="W1096" s="9"/>
      <c r="X1096" s="9"/>
      <c r="Y1096" s="8"/>
      <c r="Z1096" s="9"/>
      <c r="AA1096" s="8"/>
      <c r="AC1096" s="8"/>
      <c r="AO1096" s="8"/>
      <c r="AQ1096" s="31"/>
      <c r="AT1096" s="31"/>
      <c r="AU1096" s="21"/>
      <c r="AV1096" s="23"/>
      <c r="BI1096" s="18"/>
      <c r="BK1096" s="54"/>
      <c r="BM1096" s="18"/>
      <c r="BO1096" s="18"/>
      <c r="BQ1096" s="18"/>
      <c r="BR1096" s="18"/>
      <c r="BY1096" s="18"/>
      <c r="CB1096" s="18"/>
      <c r="CG1096" s="18"/>
      <c r="CK1096" s="18"/>
      <c r="CM1096" s="18"/>
      <c r="CN1096" s="18"/>
      <c r="CQ1096" s="18"/>
      <c r="CS1096" s="18"/>
      <c r="DD1096" s="18"/>
    </row>
    <row r="1097" spans="3:108" x14ac:dyDescent="0.3">
      <c r="C1097" s="25"/>
      <c r="D1097" s="12"/>
      <c r="E1097" s="14"/>
      <c r="H1097" s="16"/>
      <c r="I1097" s="11"/>
      <c r="J1097" s="39"/>
      <c r="K1097" s="39"/>
      <c r="L1097" s="39"/>
      <c r="M1097" s="39"/>
      <c r="N1097" s="42"/>
      <c r="O1097" s="8"/>
      <c r="P1097" s="9"/>
      <c r="Q1097" s="9"/>
      <c r="R1097" s="8"/>
      <c r="S1097" s="9"/>
      <c r="T1097" s="9"/>
      <c r="U1097" s="8"/>
      <c r="V1097" s="9"/>
      <c r="W1097" s="9"/>
      <c r="X1097" s="9"/>
      <c r="Y1097" s="8"/>
      <c r="Z1097" s="9"/>
      <c r="AA1097" s="8"/>
      <c r="AC1097" s="8"/>
      <c r="AO1097" s="8"/>
      <c r="AQ1097" s="31"/>
      <c r="AT1097" s="31"/>
      <c r="AU1097" s="21"/>
      <c r="AV1097" s="23"/>
      <c r="BI1097" s="18"/>
      <c r="BK1097" s="54"/>
      <c r="BM1097" s="18"/>
      <c r="BO1097" s="18"/>
      <c r="BQ1097" s="18"/>
      <c r="BR1097" s="18"/>
      <c r="BY1097" s="18"/>
      <c r="CB1097" s="18"/>
      <c r="CG1097" s="18"/>
      <c r="CK1097" s="18"/>
      <c r="CM1097" s="18"/>
      <c r="CN1097" s="18"/>
      <c r="CQ1097" s="18"/>
      <c r="CS1097" s="18"/>
      <c r="DD1097" s="18"/>
    </row>
    <row r="1098" spans="3:108" x14ac:dyDescent="0.3">
      <c r="C1098" s="25"/>
      <c r="D1098" s="12"/>
      <c r="E1098" s="14"/>
      <c r="H1098" s="16"/>
      <c r="I1098" s="11"/>
      <c r="J1098" s="39"/>
      <c r="K1098" s="39"/>
      <c r="L1098" s="39"/>
      <c r="M1098" s="39"/>
      <c r="N1098" s="42"/>
      <c r="O1098" s="8"/>
      <c r="P1098" s="9"/>
      <c r="Q1098" s="9"/>
      <c r="R1098" s="8"/>
      <c r="S1098" s="9"/>
      <c r="T1098" s="9"/>
      <c r="U1098" s="8"/>
      <c r="V1098" s="9"/>
      <c r="W1098" s="9"/>
      <c r="X1098" s="9"/>
      <c r="Y1098" s="8"/>
      <c r="Z1098" s="9"/>
      <c r="AA1098" s="8"/>
      <c r="AC1098" s="8"/>
      <c r="AO1098" s="8"/>
      <c r="AQ1098" s="31"/>
      <c r="AT1098" s="31"/>
      <c r="AU1098" s="21"/>
      <c r="AV1098" s="23"/>
      <c r="BI1098" s="18"/>
      <c r="BK1098" s="54"/>
      <c r="BM1098" s="18"/>
      <c r="BO1098" s="18"/>
      <c r="BQ1098" s="18"/>
      <c r="BR1098" s="18"/>
      <c r="BY1098" s="18"/>
      <c r="CB1098" s="18"/>
      <c r="CG1098" s="18"/>
      <c r="CK1098" s="18"/>
      <c r="CM1098" s="18"/>
      <c r="CN1098" s="18"/>
      <c r="CQ1098" s="18"/>
      <c r="CS1098" s="18"/>
      <c r="DD1098" s="18"/>
    </row>
    <row r="1099" spans="3:108" x14ac:dyDescent="0.3">
      <c r="C1099" s="25"/>
      <c r="D1099" s="12"/>
      <c r="E1099" s="14"/>
      <c r="H1099" s="16"/>
      <c r="I1099" s="11"/>
      <c r="J1099" s="39"/>
      <c r="K1099" s="39"/>
      <c r="L1099" s="39"/>
      <c r="M1099" s="39"/>
      <c r="N1099" s="42"/>
      <c r="O1099" s="8"/>
      <c r="P1099" s="9"/>
      <c r="Q1099" s="9"/>
      <c r="R1099" s="8"/>
      <c r="S1099" s="9"/>
      <c r="T1099" s="9"/>
      <c r="U1099" s="8"/>
      <c r="V1099" s="9"/>
      <c r="W1099" s="9"/>
      <c r="X1099" s="9"/>
      <c r="Y1099" s="8"/>
      <c r="Z1099" s="9"/>
      <c r="AA1099" s="8"/>
      <c r="AC1099" s="8"/>
      <c r="AO1099" s="8"/>
      <c r="AQ1099" s="31"/>
      <c r="AT1099" s="31"/>
      <c r="AU1099" s="21"/>
      <c r="AV1099" s="23"/>
      <c r="BI1099" s="18"/>
      <c r="BK1099" s="54"/>
      <c r="BM1099" s="18"/>
      <c r="BO1099" s="18"/>
      <c r="BQ1099" s="18"/>
      <c r="BR1099" s="18"/>
      <c r="BY1099" s="18"/>
      <c r="CB1099" s="18"/>
      <c r="CG1099" s="18"/>
      <c r="CK1099" s="18"/>
      <c r="CM1099" s="18"/>
      <c r="CN1099" s="18"/>
      <c r="CQ1099" s="18"/>
      <c r="CS1099" s="18"/>
      <c r="DD1099" s="18"/>
    </row>
    <row r="1100" spans="3:108" x14ac:dyDescent="0.3">
      <c r="C1100" s="25"/>
      <c r="D1100" s="12"/>
      <c r="E1100" s="14"/>
      <c r="H1100" s="16"/>
      <c r="I1100" s="11"/>
      <c r="J1100" s="39"/>
      <c r="K1100" s="39"/>
      <c r="L1100" s="39"/>
      <c r="M1100" s="39"/>
      <c r="N1100" s="42"/>
      <c r="O1100" s="8"/>
      <c r="P1100" s="9"/>
      <c r="Q1100" s="9"/>
      <c r="R1100" s="8"/>
      <c r="S1100" s="9"/>
      <c r="T1100" s="9"/>
      <c r="U1100" s="8"/>
      <c r="V1100" s="9"/>
      <c r="W1100" s="9"/>
      <c r="X1100" s="9"/>
      <c r="Y1100" s="8"/>
      <c r="Z1100" s="9"/>
      <c r="AA1100" s="8"/>
      <c r="AC1100" s="8"/>
      <c r="AO1100" s="8"/>
      <c r="AQ1100" s="31"/>
      <c r="AT1100" s="31"/>
      <c r="AU1100" s="21"/>
      <c r="AV1100" s="23"/>
      <c r="BI1100" s="18"/>
      <c r="BK1100" s="54"/>
      <c r="BM1100" s="18"/>
      <c r="BO1100" s="18"/>
      <c r="BQ1100" s="18"/>
      <c r="BR1100" s="18"/>
      <c r="BY1100" s="18"/>
      <c r="CB1100" s="18"/>
      <c r="CG1100" s="18"/>
      <c r="CK1100" s="18"/>
      <c r="CM1100" s="18"/>
      <c r="CN1100" s="18"/>
      <c r="CQ1100" s="18"/>
      <c r="CS1100" s="18"/>
      <c r="DD1100" s="18"/>
    </row>
    <row r="1101" spans="3:108" x14ac:dyDescent="0.3">
      <c r="C1101" s="25"/>
      <c r="D1101" s="12"/>
      <c r="E1101" s="14"/>
      <c r="H1101" s="16"/>
      <c r="I1101" s="11"/>
      <c r="J1101" s="39"/>
      <c r="K1101" s="39"/>
      <c r="L1101" s="39"/>
      <c r="M1101" s="39"/>
      <c r="N1101" s="42"/>
      <c r="O1101" s="8"/>
      <c r="P1101" s="9"/>
      <c r="Q1101" s="9"/>
      <c r="R1101" s="8"/>
      <c r="S1101" s="9"/>
      <c r="T1101" s="9"/>
      <c r="U1101" s="8"/>
      <c r="V1101" s="9"/>
      <c r="W1101" s="9"/>
      <c r="X1101" s="9"/>
      <c r="Y1101" s="8"/>
      <c r="Z1101" s="9"/>
      <c r="AA1101" s="8"/>
      <c r="AC1101" s="8"/>
      <c r="AO1101" s="8"/>
      <c r="AQ1101" s="31"/>
      <c r="AT1101" s="31"/>
      <c r="AU1101" s="21"/>
      <c r="AV1101" s="23"/>
      <c r="BI1101" s="18"/>
      <c r="BK1101" s="54"/>
      <c r="BM1101" s="18"/>
      <c r="BO1101" s="18"/>
      <c r="BQ1101" s="18"/>
      <c r="BR1101" s="18"/>
      <c r="BY1101" s="18"/>
      <c r="CB1101" s="18"/>
      <c r="CG1101" s="18"/>
      <c r="CK1101" s="18"/>
      <c r="CM1101" s="18"/>
      <c r="CN1101" s="18"/>
      <c r="CQ1101" s="18"/>
      <c r="CS1101" s="18"/>
      <c r="DD1101" s="18"/>
    </row>
    <row r="1102" spans="3:108" x14ac:dyDescent="0.3">
      <c r="C1102" s="25"/>
      <c r="D1102" s="12"/>
      <c r="E1102" s="14"/>
      <c r="H1102" s="16"/>
      <c r="I1102" s="11"/>
      <c r="J1102" s="39"/>
      <c r="K1102" s="39"/>
      <c r="L1102" s="39"/>
      <c r="M1102" s="39"/>
      <c r="N1102" s="42"/>
      <c r="O1102" s="8"/>
      <c r="P1102" s="9"/>
      <c r="Q1102" s="9"/>
      <c r="R1102" s="8"/>
      <c r="S1102" s="9"/>
      <c r="T1102" s="9"/>
      <c r="U1102" s="8"/>
      <c r="V1102" s="9"/>
      <c r="W1102" s="9"/>
      <c r="X1102" s="9"/>
      <c r="Y1102" s="8"/>
      <c r="Z1102" s="9"/>
      <c r="AA1102" s="8"/>
      <c r="AC1102" s="8"/>
      <c r="AO1102" s="8"/>
      <c r="AQ1102" s="31"/>
      <c r="AT1102" s="31"/>
      <c r="AU1102" s="21"/>
      <c r="AV1102" s="23"/>
      <c r="BI1102" s="18"/>
      <c r="BK1102" s="54"/>
      <c r="BM1102" s="18"/>
      <c r="BO1102" s="18"/>
      <c r="BQ1102" s="18"/>
      <c r="BR1102" s="18"/>
      <c r="BY1102" s="18"/>
      <c r="CB1102" s="18"/>
      <c r="CG1102" s="18"/>
      <c r="CK1102" s="18"/>
      <c r="CM1102" s="18"/>
      <c r="CN1102" s="18"/>
      <c r="CQ1102" s="18"/>
      <c r="CS1102" s="18"/>
      <c r="DD1102" s="18"/>
    </row>
    <row r="1103" spans="3:108" x14ac:dyDescent="0.3">
      <c r="C1103" s="25"/>
      <c r="D1103" s="12"/>
      <c r="E1103" s="14"/>
      <c r="H1103" s="16"/>
      <c r="I1103" s="11"/>
      <c r="J1103" s="39"/>
      <c r="K1103" s="39"/>
      <c r="L1103" s="39"/>
      <c r="M1103" s="39"/>
      <c r="N1103" s="42"/>
      <c r="O1103" s="8"/>
      <c r="P1103" s="9"/>
      <c r="Q1103" s="9"/>
      <c r="R1103" s="8"/>
      <c r="S1103" s="9"/>
      <c r="T1103" s="9"/>
      <c r="U1103" s="8"/>
      <c r="V1103" s="9"/>
      <c r="W1103" s="9"/>
      <c r="X1103" s="9"/>
      <c r="Y1103" s="8"/>
      <c r="Z1103" s="9"/>
      <c r="AA1103" s="8"/>
      <c r="AC1103" s="8"/>
      <c r="AO1103" s="8"/>
      <c r="AQ1103" s="31"/>
      <c r="AT1103" s="31"/>
      <c r="AU1103" s="21"/>
      <c r="AV1103" s="23"/>
      <c r="BI1103" s="18"/>
      <c r="BK1103" s="54"/>
      <c r="BM1103" s="18"/>
      <c r="BO1103" s="18"/>
      <c r="BQ1103" s="18"/>
      <c r="BR1103" s="18"/>
      <c r="BY1103" s="18"/>
      <c r="CB1103" s="18"/>
      <c r="CG1103" s="18"/>
      <c r="CK1103" s="18"/>
      <c r="CM1103" s="18"/>
      <c r="CN1103" s="18"/>
      <c r="CQ1103" s="18"/>
      <c r="CS1103" s="18"/>
      <c r="DD1103" s="18"/>
    </row>
    <row r="1104" spans="3:108" x14ac:dyDescent="0.3">
      <c r="C1104" s="25"/>
      <c r="D1104" s="12"/>
      <c r="E1104" s="14"/>
      <c r="H1104" s="16"/>
      <c r="I1104" s="11"/>
      <c r="J1104" s="39"/>
      <c r="K1104" s="39"/>
      <c r="L1104" s="39"/>
      <c r="M1104" s="39"/>
      <c r="N1104" s="42"/>
      <c r="O1104" s="8"/>
      <c r="P1104" s="9"/>
      <c r="Q1104" s="9"/>
      <c r="R1104" s="8"/>
      <c r="S1104" s="9"/>
      <c r="T1104" s="9"/>
      <c r="U1104" s="8"/>
      <c r="V1104" s="9"/>
      <c r="W1104" s="9"/>
      <c r="X1104" s="9"/>
      <c r="Y1104" s="8"/>
      <c r="Z1104" s="9"/>
      <c r="AA1104" s="8"/>
      <c r="AC1104" s="8"/>
      <c r="AO1104" s="8"/>
      <c r="AQ1104" s="31"/>
      <c r="AT1104" s="31"/>
      <c r="AU1104" s="21"/>
      <c r="AV1104" s="23"/>
      <c r="BI1104" s="18"/>
      <c r="BK1104" s="54"/>
      <c r="BM1104" s="18"/>
      <c r="BO1104" s="18"/>
      <c r="BQ1104" s="18"/>
      <c r="BR1104" s="18"/>
      <c r="BY1104" s="18"/>
      <c r="CB1104" s="18"/>
      <c r="CG1104" s="18"/>
      <c r="CK1104" s="18"/>
      <c r="CM1104" s="18"/>
      <c r="CN1104" s="18"/>
      <c r="CQ1104" s="18"/>
      <c r="CS1104" s="18"/>
      <c r="DD1104" s="18"/>
    </row>
    <row r="1105" spans="3:108" x14ac:dyDescent="0.3">
      <c r="C1105" s="25"/>
      <c r="D1105" s="12"/>
      <c r="E1105" s="14"/>
      <c r="H1105" s="16"/>
      <c r="I1105" s="11"/>
      <c r="J1105" s="39"/>
      <c r="K1105" s="39"/>
      <c r="L1105" s="39"/>
      <c r="M1105" s="39"/>
      <c r="N1105" s="42"/>
      <c r="O1105" s="8"/>
      <c r="P1105" s="9"/>
      <c r="Q1105" s="9"/>
      <c r="R1105" s="8"/>
      <c r="S1105" s="9"/>
      <c r="T1105" s="9"/>
      <c r="U1105" s="8"/>
      <c r="V1105" s="9"/>
      <c r="W1105" s="9"/>
      <c r="X1105" s="9"/>
      <c r="Y1105" s="8"/>
      <c r="Z1105" s="9"/>
      <c r="AA1105" s="8"/>
      <c r="AC1105" s="8"/>
      <c r="AO1105" s="8"/>
      <c r="AQ1105" s="31"/>
      <c r="AT1105" s="31"/>
      <c r="AU1105" s="21"/>
      <c r="AV1105" s="23"/>
      <c r="BI1105" s="18"/>
      <c r="BK1105" s="54"/>
      <c r="BM1105" s="18"/>
      <c r="BO1105" s="18"/>
      <c r="BQ1105" s="18"/>
      <c r="BR1105" s="18"/>
      <c r="BY1105" s="18"/>
      <c r="CB1105" s="18"/>
      <c r="CG1105" s="18"/>
      <c r="CK1105" s="18"/>
      <c r="CM1105" s="18"/>
      <c r="CN1105" s="18"/>
      <c r="CQ1105" s="18"/>
      <c r="CS1105" s="18"/>
      <c r="DD1105" s="18"/>
    </row>
    <row r="1106" spans="3:108" x14ac:dyDescent="0.3">
      <c r="C1106" s="25"/>
      <c r="D1106" s="12"/>
      <c r="E1106" s="14"/>
      <c r="H1106" s="16"/>
      <c r="I1106" s="11"/>
      <c r="J1106" s="39"/>
      <c r="K1106" s="39"/>
      <c r="L1106" s="39"/>
      <c r="M1106" s="39"/>
      <c r="N1106" s="42"/>
      <c r="O1106" s="8"/>
      <c r="P1106" s="9"/>
      <c r="Q1106" s="9"/>
      <c r="R1106" s="8"/>
      <c r="S1106" s="9"/>
      <c r="T1106" s="9"/>
      <c r="U1106" s="8"/>
      <c r="V1106" s="9"/>
      <c r="W1106" s="9"/>
      <c r="X1106" s="9"/>
      <c r="Y1106" s="8"/>
      <c r="Z1106" s="9"/>
      <c r="AA1106" s="8"/>
      <c r="AC1106" s="8"/>
      <c r="AO1106" s="8"/>
      <c r="AQ1106" s="31"/>
      <c r="AT1106" s="31"/>
      <c r="AU1106" s="21"/>
      <c r="AV1106" s="23"/>
      <c r="BI1106" s="18"/>
      <c r="BK1106" s="54"/>
      <c r="BM1106" s="18"/>
      <c r="BO1106" s="18"/>
      <c r="BQ1106" s="18"/>
      <c r="BR1106" s="18"/>
      <c r="BY1106" s="18"/>
      <c r="CB1106" s="18"/>
      <c r="CG1106" s="18"/>
      <c r="CK1106" s="18"/>
      <c r="CM1106" s="18"/>
      <c r="CN1106" s="18"/>
      <c r="CQ1106" s="18"/>
      <c r="CS1106" s="18"/>
      <c r="DD1106" s="18"/>
    </row>
    <row r="1107" spans="3:108" x14ac:dyDescent="0.3">
      <c r="C1107" s="25"/>
      <c r="D1107" s="12"/>
      <c r="E1107" s="14"/>
      <c r="H1107" s="16"/>
      <c r="I1107" s="11"/>
      <c r="J1107" s="39"/>
      <c r="K1107" s="39"/>
      <c r="L1107" s="39"/>
      <c r="M1107" s="39"/>
      <c r="N1107" s="42"/>
      <c r="O1107" s="8"/>
      <c r="P1107" s="9"/>
      <c r="Q1107" s="9"/>
      <c r="R1107" s="8"/>
      <c r="S1107" s="9"/>
      <c r="T1107" s="9"/>
      <c r="U1107" s="8"/>
      <c r="V1107" s="9"/>
      <c r="W1107" s="9"/>
      <c r="X1107" s="9"/>
      <c r="Y1107" s="8"/>
      <c r="Z1107" s="9"/>
      <c r="AA1107" s="8"/>
      <c r="AC1107" s="8"/>
      <c r="AO1107" s="8"/>
      <c r="AQ1107" s="31"/>
      <c r="AT1107" s="31"/>
      <c r="AU1107" s="21"/>
      <c r="AV1107" s="23"/>
      <c r="BI1107" s="18"/>
      <c r="BK1107" s="54"/>
      <c r="BM1107" s="18"/>
      <c r="BO1107" s="18"/>
      <c r="BQ1107" s="18"/>
      <c r="BR1107" s="18"/>
      <c r="BY1107" s="18"/>
      <c r="CB1107" s="18"/>
      <c r="CG1107" s="18"/>
      <c r="CK1107" s="18"/>
      <c r="CM1107" s="18"/>
      <c r="CN1107" s="18"/>
      <c r="CQ1107" s="18"/>
      <c r="CS1107" s="18"/>
      <c r="DD1107" s="18"/>
    </row>
    <row r="1108" spans="3:108" x14ac:dyDescent="0.3">
      <c r="C1108" s="25"/>
      <c r="D1108" s="12"/>
      <c r="E1108" s="14"/>
      <c r="H1108" s="16"/>
      <c r="I1108" s="11"/>
      <c r="J1108" s="39"/>
      <c r="K1108" s="39"/>
      <c r="L1108" s="39"/>
      <c r="M1108" s="39"/>
      <c r="N1108" s="42"/>
      <c r="O1108" s="8"/>
      <c r="P1108" s="9"/>
      <c r="Q1108" s="9"/>
      <c r="R1108" s="8"/>
      <c r="S1108" s="9"/>
      <c r="T1108" s="9"/>
      <c r="U1108" s="8"/>
      <c r="V1108" s="9"/>
      <c r="W1108" s="9"/>
      <c r="X1108" s="9"/>
      <c r="Y1108" s="8"/>
      <c r="Z1108" s="9"/>
      <c r="AA1108" s="8"/>
      <c r="AC1108" s="8"/>
      <c r="AO1108" s="8"/>
      <c r="AQ1108" s="31"/>
      <c r="AT1108" s="31"/>
      <c r="AU1108" s="21"/>
      <c r="AV1108" s="23"/>
      <c r="BI1108" s="18"/>
      <c r="BK1108" s="54"/>
      <c r="BM1108" s="18"/>
      <c r="BO1108" s="18"/>
      <c r="BQ1108" s="18"/>
      <c r="BR1108" s="18"/>
      <c r="BY1108" s="18"/>
      <c r="CB1108" s="18"/>
      <c r="CG1108" s="18"/>
      <c r="CK1108" s="18"/>
      <c r="CM1108" s="18"/>
      <c r="CN1108" s="18"/>
      <c r="CQ1108" s="18"/>
      <c r="CS1108" s="18"/>
      <c r="DD1108" s="18"/>
    </row>
    <row r="1109" spans="3:108" x14ac:dyDescent="0.3">
      <c r="C1109" s="25"/>
      <c r="D1109" s="12"/>
      <c r="E1109" s="14"/>
      <c r="H1109" s="16"/>
      <c r="I1109" s="11"/>
      <c r="J1109" s="39"/>
      <c r="K1109" s="39"/>
      <c r="L1109" s="39"/>
      <c r="M1109" s="39"/>
      <c r="N1109" s="42"/>
      <c r="O1109" s="8"/>
      <c r="P1109" s="9"/>
      <c r="Q1109" s="9"/>
      <c r="R1109" s="8"/>
      <c r="S1109" s="9"/>
      <c r="T1109" s="9"/>
      <c r="U1109" s="8"/>
      <c r="V1109" s="9"/>
      <c r="W1109" s="9"/>
      <c r="X1109" s="9"/>
      <c r="Y1109" s="8"/>
      <c r="Z1109" s="9"/>
      <c r="AA1109" s="8"/>
      <c r="AC1109" s="8"/>
      <c r="AO1109" s="8"/>
      <c r="AQ1109" s="31"/>
      <c r="AT1109" s="31"/>
      <c r="AU1109" s="21"/>
      <c r="AV1109" s="23"/>
      <c r="BI1109" s="18"/>
      <c r="BK1109" s="54"/>
      <c r="BM1109" s="18"/>
      <c r="BO1109" s="18"/>
      <c r="BQ1109" s="18"/>
      <c r="BR1109" s="18"/>
      <c r="BY1109" s="18"/>
      <c r="CB1109" s="18"/>
      <c r="CG1109" s="18"/>
      <c r="CK1109" s="18"/>
      <c r="CM1109" s="18"/>
      <c r="CN1109" s="18"/>
      <c r="CQ1109" s="18"/>
      <c r="CS1109" s="18"/>
      <c r="DD1109" s="18"/>
    </row>
    <row r="1110" spans="3:108" x14ac:dyDescent="0.3">
      <c r="C1110" s="25"/>
      <c r="D1110" s="12"/>
      <c r="E1110" s="14"/>
      <c r="H1110" s="16"/>
      <c r="I1110" s="11"/>
      <c r="J1110" s="39"/>
      <c r="K1110" s="39"/>
      <c r="L1110" s="39"/>
      <c r="M1110" s="39"/>
      <c r="N1110" s="42"/>
      <c r="O1110" s="8"/>
      <c r="P1110" s="9"/>
      <c r="Q1110" s="9"/>
      <c r="R1110" s="8"/>
      <c r="S1110" s="9"/>
      <c r="T1110" s="9"/>
      <c r="U1110" s="8"/>
      <c r="V1110" s="9"/>
      <c r="W1110" s="9"/>
      <c r="X1110" s="9"/>
      <c r="Y1110" s="8"/>
      <c r="Z1110" s="9"/>
      <c r="AA1110" s="8"/>
      <c r="AC1110" s="8"/>
      <c r="AO1110" s="8"/>
      <c r="AQ1110" s="31"/>
      <c r="AT1110" s="31"/>
      <c r="AU1110" s="21"/>
      <c r="AV1110" s="23"/>
      <c r="BI1110" s="18"/>
      <c r="BK1110" s="54"/>
      <c r="BM1110" s="18"/>
      <c r="BO1110" s="18"/>
      <c r="BQ1110" s="18"/>
      <c r="BR1110" s="18"/>
      <c r="BY1110" s="18"/>
      <c r="CB1110" s="18"/>
      <c r="CG1110" s="18"/>
      <c r="CK1110" s="18"/>
      <c r="CM1110" s="18"/>
      <c r="CN1110" s="18"/>
      <c r="CQ1110" s="18"/>
      <c r="CS1110" s="18"/>
      <c r="DD1110" s="18"/>
    </row>
    <row r="1111" spans="3:108" x14ac:dyDescent="0.3">
      <c r="C1111" s="25"/>
      <c r="D1111" s="12"/>
      <c r="E1111" s="14"/>
      <c r="H1111" s="16"/>
      <c r="I1111" s="11"/>
      <c r="J1111" s="39"/>
      <c r="K1111" s="39"/>
      <c r="L1111" s="39"/>
      <c r="M1111" s="39"/>
      <c r="N1111" s="42"/>
      <c r="O1111" s="8"/>
      <c r="P1111" s="9"/>
      <c r="Q1111" s="9"/>
      <c r="R1111" s="8"/>
      <c r="S1111" s="9"/>
      <c r="T1111" s="9"/>
      <c r="U1111" s="8"/>
      <c r="V1111" s="9"/>
      <c r="W1111" s="9"/>
      <c r="X1111" s="9"/>
      <c r="Y1111" s="8"/>
      <c r="Z1111" s="9"/>
      <c r="AA1111" s="8"/>
      <c r="AC1111" s="8"/>
      <c r="AO1111" s="8"/>
      <c r="AQ1111" s="31"/>
      <c r="AT1111" s="31"/>
      <c r="AU1111" s="21"/>
      <c r="AV1111" s="23"/>
      <c r="BI1111" s="18"/>
      <c r="BK1111" s="54"/>
      <c r="BM1111" s="18"/>
      <c r="BO1111" s="18"/>
      <c r="BQ1111" s="18"/>
      <c r="BR1111" s="18"/>
      <c r="BY1111" s="18"/>
      <c r="CB1111" s="18"/>
      <c r="CG1111" s="18"/>
      <c r="CK1111" s="18"/>
      <c r="CM1111" s="18"/>
      <c r="CN1111" s="18"/>
      <c r="CQ1111" s="18"/>
      <c r="CS1111" s="18"/>
      <c r="DD1111" s="18"/>
    </row>
    <row r="1112" spans="3:108" x14ac:dyDescent="0.3">
      <c r="C1112" s="25"/>
      <c r="D1112" s="12"/>
      <c r="E1112" s="14"/>
      <c r="H1112" s="16"/>
      <c r="I1112" s="11"/>
      <c r="J1112" s="39"/>
      <c r="K1112" s="39"/>
      <c r="L1112" s="39"/>
      <c r="M1112" s="39"/>
      <c r="N1112" s="42"/>
      <c r="O1112" s="8"/>
      <c r="P1112" s="9"/>
      <c r="Q1112" s="9"/>
      <c r="R1112" s="8"/>
      <c r="S1112" s="9"/>
      <c r="T1112" s="9"/>
      <c r="U1112" s="8"/>
      <c r="V1112" s="9"/>
      <c r="W1112" s="9"/>
      <c r="X1112" s="9"/>
      <c r="Y1112" s="8"/>
      <c r="Z1112" s="9"/>
      <c r="AA1112" s="8"/>
      <c r="AC1112" s="8"/>
      <c r="AO1112" s="8"/>
      <c r="AQ1112" s="31"/>
      <c r="AT1112" s="31"/>
      <c r="AU1112" s="21"/>
      <c r="AV1112" s="23"/>
      <c r="BI1112" s="18"/>
      <c r="BK1112" s="54"/>
      <c r="BM1112" s="18"/>
      <c r="BO1112" s="18"/>
      <c r="BQ1112" s="18"/>
      <c r="BR1112" s="18"/>
      <c r="BY1112" s="18"/>
      <c r="CB1112" s="18"/>
      <c r="CG1112" s="18"/>
      <c r="CK1112" s="18"/>
      <c r="CM1112" s="18"/>
      <c r="CN1112" s="18"/>
      <c r="CQ1112" s="18"/>
      <c r="CS1112" s="18"/>
      <c r="DD1112" s="18"/>
    </row>
    <row r="1113" spans="3:108" x14ac:dyDescent="0.3">
      <c r="C1113" s="25"/>
      <c r="D1113" s="12"/>
      <c r="E1113" s="14"/>
      <c r="H1113" s="16"/>
      <c r="I1113" s="11"/>
      <c r="J1113" s="39"/>
      <c r="K1113" s="39"/>
      <c r="L1113" s="39"/>
      <c r="M1113" s="39"/>
      <c r="N1113" s="42"/>
      <c r="O1113" s="8"/>
      <c r="P1113" s="9"/>
      <c r="Q1113" s="9"/>
      <c r="R1113" s="8"/>
      <c r="S1113" s="9"/>
      <c r="T1113" s="9"/>
      <c r="U1113" s="8"/>
      <c r="V1113" s="9"/>
      <c r="W1113" s="9"/>
      <c r="X1113" s="9"/>
      <c r="Y1113" s="8"/>
      <c r="Z1113" s="9"/>
      <c r="AA1113" s="8"/>
      <c r="AC1113" s="8"/>
      <c r="AO1113" s="8"/>
      <c r="AQ1113" s="31"/>
      <c r="AT1113" s="31"/>
      <c r="AU1113" s="21"/>
      <c r="AV1113" s="23"/>
      <c r="BI1113" s="18"/>
      <c r="BK1113" s="54"/>
      <c r="BM1113" s="18"/>
      <c r="BO1113" s="18"/>
      <c r="BQ1113" s="18"/>
      <c r="BR1113" s="18"/>
      <c r="BY1113" s="18"/>
      <c r="CB1113" s="18"/>
      <c r="CG1113" s="18"/>
      <c r="CK1113" s="18"/>
      <c r="CM1113" s="18"/>
      <c r="CN1113" s="18"/>
      <c r="CQ1113" s="18"/>
      <c r="CS1113" s="18"/>
      <c r="DD1113" s="18"/>
    </row>
    <row r="1114" spans="3:108" x14ac:dyDescent="0.3">
      <c r="C1114" s="25"/>
      <c r="D1114" s="12"/>
      <c r="E1114" s="14"/>
      <c r="H1114" s="16"/>
      <c r="I1114" s="11"/>
      <c r="J1114" s="39"/>
      <c r="K1114" s="39"/>
      <c r="L1114" s="39"/>
      <c r="M1114" s="39"/>
      <c r="N1114" s="42"/>
      <c r="O1114" s="8"/>
      <c r="P1114" s="9"/>
      <c r="Q1114" s="9"/>
      <c r="R1114" s="8"/>
      <c r="S1114" s="9"/>
      <c r="T1114" s="9"/>
      <c r="U1114" s="8"/>
      <c r="V1114" s="9"/>
      <c r="W1114" s="9"/>
      <c r="X1114" s="9"/>
      <c r="Y1114" s="8"/>
      <c r="Z1114" s="9"/>
      <c r="AA1114" s="8"/>
      <c r="AC1114" s="8"/>
      <c r="AO1114" s="8"/>
      <c r="AQ1114" s="31"/>
      <c r="AT1114" s="31"/>
      <c r="AU1114" s="21"/>
      <c r="AV1114" s="23"/>
      <c r="BI1114" s="18"/>
      <c r="BK1114" s="54"/>
      <c r="BM1114" s="18"/>
      <c r="BO1114" s="18"/>
      <c r="BQ1114" s="18"/>
      <c r="BR1114" s="18"/>
      <c r="BY1114" s="18"/>
      <c r="CB1114" s="18"/>
      <c r="CG1114" s="18"/>
      <c r="CK1114" s="18"/>
      <c r="CM1114" s="18"/>
      <c r="CN1114" s="18"/>
      <c r="CQ1114" s="18"/>
      <c r="CS1114" s="18"/>
      <c r="DD1114" s="18"/>
    </row>
    <row r="1115" spans="3:108" x14ac:dyDescent="0.3">
      <c r="C1115" s="25"/>
      <c r="D1115" s="12"/>
      <c r="E1115" s="14"/>
      <c r="H1115" s="16"/>
      <c r="I1115" s="11"/>
      <c r="J1115" s="39"/>
      <c r="K1115" s="39"/>
      <c r="L1115" s="39"/>
      <c r="M1115" s="39"/>
      <c r="N1115" s="42"/>
      <c r="O1115" s="8"/>
      <c r="P1115" s="9"/>
      <c r="Q1115" s="9"/>
      <c r="R1115" s="8"/>
      <c r="S1115" s="9"/>
      <c r="T1115" s="9"/>
      <c r="U1115" s="8"/>
      <c r="V1115" s="9"/>
      <c r="W1115" s="9"/>
      <c r="X1115" s="9"/>
      <c r="Y1115" s="8"/>
      <c r="Z1115" s="9"/>
      <c r="AA1115" s="8"/>
      <c r="AC1115" s="8"/>
      <c r="AO1115" s="8"/>
      <c r="AQ1115" s="31"/>
      <c r="AT1115" s="31"/>
      <c r="AU1115" s="21"/>
      <c r="AV1115" s="23"/>
      <c r="BI1115" s="18"/>
      <c r="BK1115" s="54"/>
      <c r="BM1115" s="18"/>
      <c r="BO1115" s="18"/>
      <c r="BQ1115" s="18"/>
      <c r="BR1115" s="18"/>
      <c r="BY1115" s="18"/>
      <c r="CB1115" s="18"/>
      <c r="CG1115" s="18"/>
      <c r="CK1115" s="18"/>
      <c r="CM1115" s="18"/>
      <c r="CN1115" s="18"/>
      <c r="CQ1115" s="18"/>
      <c r="CS1115" s="18"/>
      <c r="DD1115" s="18"/>
    </row>
    <row r="1116" spans="3:108" x14ac:dyDescent="0.3">
      <c r="C1116" s="25"/>
      <c r="D1116" s="12"/>
      <c r="E1116" s="14"/>
      <c r="H1116" s="16"/>
      <c r="I1116" s="11"/>
      <c r="J1116" s="39"/>
      <c r="K1116" s="39"/>
      <c r="L1116" s="39"/>
      <c r="M1116" s="39"/>
      <c r="N1116" s="42"/>
      <c r="O1116" s="8"/>
      <c r="P1116" s="9"/>
      <c r="Q1116" s="9"/>
      <c r="R1116" s="8"/>
      <c r="S1116" s="9"/>
      <c r="T1116" s="9"/>
      <c r="U1116" s="8"/>
      <c r="V1116" s="9"/>
      <c r="W1116" s="9"/>
      <c r="X1116" s="9"/>
      <c r="Y1116" s="8"/>
      <c r="Z1116" s="9"/>
      <c r="AA1116" s="8"/>
      <c r="AC1116" s="8"/>
      <c r="AO1116" s="8"/>
      <c r="AQ1116" s="31"/>
      <c r="AT1116" s="31"/>
      <c r="AU1116" s="21"/>
      <c r="AV1116" s="23"/>
      <c r="BI1116" s="18"/>
      <c r="BK1116" s="54"/>
      <c r="BM1116" s="18"/>
      <c r="BO1116" s="18"/>
      <c r="BQ1116" s="18"/>
      <c r="BR1116" s="18"/>
      <c r="BY1116" s="18"/>
      <c r="CB1116" s="18"/>
      <c r="CG1116" s="18"/>
      <c r="CK1116" s="18"/>
      <c r="CM1116" s="18"/>
      <c r="CN1116" s="18"/>
      <c r="CQ1116" s="18"/>
      <c r="CS1116" s="18"/>
      <c r="DD1116" s="18"/>
    </row>
    <row r="1117" spans="3:108" x14ac:dyDescent="0.3">
      <c r="C1117" s="25"/>
      <c r="D1117" s="12"/>
      <c r="E1117" s="14"/>
      <c r="H1117" s="16"/>
      <c r="I1117" s="11"/>
      <c r="J1117" s="39"/>
      <c r="K1117" s="39"/>
      <c r="L1117" s="39"/>
      <c r="M1117" s="39"/>
      <c r="N1117" s="42"/>
      <c r="O1117" s="8"/>
      <c r="P1117" s="9"/>
      <c r="Q1117" s="9"/>
      <c r="R1117" s="8"/>
      <c r="S1117" s="9"/>
      <c r="T1117" s="9"/>
      <c r="U1117" s="8"/>
      <c r="V1117" s="9"/>
      <c r="W1117" s="9"/>
      <c r="X1117" s="9"/>
      <c r="Y1117" s="8"/>
      <c r="Z1117" s="9"/>
      <c r="AA1117" s="8"/>
      <c r="AC1117" s="8"/>
      <c r="AO1117" s="8"/>
      <c r="AQ1117" s="31"/>
      <c r="AT1117" s="31"/>
      <c r="AU1117" s="21"/>
      <c r="AV1117" s="23"/>
      <c r="BI1117" s="18"/>
      <c r="BK1117" s="54"/>
      <c r="BM1117" s="18"/>
      <c r="BO1117" s="18"/>
      <c r="BQ1117" s="18"/>
      <c r="BR1117" s="18"/>
      <c r="BY1117" s="18"/>
      <c r="CB1117" s="18"/>
      <c r="CG1117" s="18"/>
      <c r="CK1117" s="18"/>
      <c r="CM1117" s="18"/>
      <c r="CN1117" s="18"/>
      <c r="CQ1117" s="18"/>
      <c r="CS1117" s="18"/>
      <c r="DD1117" s="18"/>
    </row>
    <row r="1118" spans="3:108" x14ac:dyDescent="0.3">
      <c r="C1118" s="25"/>
      <c r="D1118" s="12"/>
      <c r="E1118" s="14"/>
      <c r="H1118" s="16"/>
      <c r="I1118" s="11"/>
      <c r="J1118" s="39"/>
      <c r="K1118" s="39"/>
      <c r="L1118" s="39"/>
      <c r="M1118" s="39"/>
      <c r="N1118" s="42"/>
      <c r="O1118" s="8"/>
      <c r="P1118" s="9"/>
      <c r="Q1118" s="9"/>
      <c r="R1118" s="8"/>
      <c r="S1118" s="9"/>
      <c r="T1118" s="9"/>
      <c r="U1118" s="8"/>
      <c r="V1118" s="9"/>
      <c r="W1118" s="9"/>
      <c r="X1118" s="9"/>
      <c r="Y1118" s="8"/>
      <c r="Z1118" s="9"/>
      <c r="AA1118" s="8"/>
      <c r="AC1118" s="8"/>
      <c r="AO1118" s="8"/>
      <c r="AQ1118" s="31"/>
      <c r="AT1118" s="31"/>
      <c r="AU1118" s="21"/>
      <c r="AV1118" s="23"/>
      <c r="BI1118" s="18"/>
      <c r="BK1118" s="54"/>
      <c r="BM1118" s="18"/>
      <c r="BO1118" s="18"/>
      <c r="BQ1118" s="18"/>
      <c r="BR1118" s="18"/>
      <c r="BY1118" s="18"/>
      <c r="CB1118" s="18"/>
      <c r="CG1118" s="18"/>
      <c r="CK1118" s="18"/>
      <c r="CM1118" s="18"/>
      <c r="CN1118" s="18"/>
      <c r="CQ1118" s="18"/>
      <c r="CS1118" s="18"/>
      <c r="DD1118" s="18"/>
    </row>
    <row r="1119" spans="3:108" x14ac:dyDescent="0.3">
      <c r="C1119" s="25"/>
      <c r="D1119" s="12"/>
      <c r="E1119" s="14"/>
      <c r="H1119" s="16"/>
      <c r="I1119" s="11"/>
      <c r="J1119" s="39"/>
      <c r="K1119" s="39"/>
      <c r="L1119" s="39"/>
      <c r="M1119" s="39"/>
      <c r="N1119" s="42"/>
      <c r="O1119" s="8"/>
      <c r="P1119" s="9"/>
      <c r="Q1119" s="9"/>
      <c r="R1119" s="8"/>
      <c r="S1119" s="9"/>
      <c r="T1119" s="9"/>
      <c r="U1119" s="8"/>
      <c r="V1119" s="9"/>
      <c r="W1119" s="9"/>
      <c r="X1119" s="9"/>
      <c r="Y1119" s="8"/>
      <c r="Z1119" s="9"/>
      <c r="AA1119" s="8"/>
      <c r="AC1119" s="8"/>
      <c r="AO1119" s="8"/>
      <c r="AQ1119" s="31"/>
      <c r="AT1119" s="31"/>
      <c r="AU1119" s="21"/>
      <c r="AV1119" s="23"/>
      <c r="BI1119" s="18"/>
      <c r="BK1119" s="54"/>
      <c r="BM1119" s="18"/>
      <c r="BO1119" s="18"/>
      <c r="BQ1119" s="18"/>
      <c r="BR1119" s="18"/>
      <c r="BY1119" s="18"/>
      <c r="CB1119" s="18"/>
      <c r="CG1119" s="18"/>
      <c r="CK1119" s="18"/>
      <c r="CM1119" s="18"/>
      <c r="CN1119" s="18"/>
      <c r="CQ1119" s="18"/>
      <c r="CS1119" s="18"/>
      <c r="DD1119" s="18"/>
    </row>
    <row r="1120" spans="3:108" x14ac:dyDescent="0.3">
      <c r="C1120" s="25"/>
      <c r="D1120" s="12"/>
      <c r="E1120" s="14"/>
      <c r="H1120" s="16"/>
      <c r="I1120" s="11"/>
      <c r="J1120" s="39"/>
      <c r="K1120" s="39"/>
      <c r="L1120" s="39"/>
      <c r="M1120" s="39"/>
      <c r="N1120" s="42"/>
      <c r="O1120" s="8"/>
      <c r="P1120" s="9"/>
      <c r="Q1120" s="9"/>
      <c r="R1120" s="8"/>
      <c r="S1120" s="9"/>
      <c r="T1120" s="9"/>
      <c r="U1120" s="8"/>
      <c r="V1120" s="9"/>
      <c r="W1120" s="9"/>
      <c r="X1120" s="9"/>
      <c r="Y1120" s="8"/>
      <c r="Z1120" s="9"/>
      <c r="AA1120" s="8"/>
      <c r="AC1120" s="8"/>
      <c r="AO1120" s="8"/>
      <c r="AQ1120" s="31"/>
      <c r="AT1120" s="31"/>
      <c r="AU1120" s="21"/>
      <c r="AV1120" s="23"/>
      <c r="BI1120" s="18"/>
      <c r="BK1120" s="54"/>
      <c r="BM1120" s="18"/>
      <c r="BO1120" s="18"/>
      <c r="BQ1120" s="18"/>
      <c r="BR1120" s="18"/>
      <c r="BY1120" s="18"/>
      <c r="CB1120" s="18"/>
      <c r="CG1120" s="18"/>
      <c r="CK1120" s="18"/>
      <c r="CM1120" s="18"/>
      <c r="CN1120" s="18"/>
      <c r="CQ1120" s="18"/>
      <c r="CS1120" s="18"/>
      <c r="DD1120" s="18"/>
    </row>
    <row r="1121" spans="3:108" x14ac:dyDescent="0.3">
      <c r="C1121" s="25"/>
      <c r="D1121" s="12"/>
      <c r="E1121" s="14"/>
      <c r="H1121" s="16"/>
      <c r="I1121" s="11"/>
      <c r="J1121" s="39"/>
      <c r="K1121" s="39"/>
      <c r="L1121" s="39"/>
      <c r="M1121" s="39"/>
      <c r="N1121" s="42"/>
      <c r="O1121" s="8"/>
      <c r="P1121" s="9"/>
      <c r="Q1121" s="9"/>
      <c r="R1121" s="8"/>
      <c r="S1121" s="9"/>
      <c r="T1121" s="9"/>
      <c r="U1121" s="8"/>
      <c r="V1121" s="9"/>
      <c r="W1121" s="9"/>
      <c r="X1121" s="9"/>
      <c r="Y1121" s="8"/>
      <c r="Z1121" s="9"/>
      <c r="AA1121" s="8"/>
      <c r="AC1121" s="8"/>
      <c r="AO1121" s="8"/>
      <c r="AQ1121" s="31"/>
      <c r="AT1121" s="31"/>
      <c r="AU1121" s="21"/>
      <c r="AV1121" s="23"/>
      <c r="BI1121" s="18"/>
      <c r="BK1121" s="54"/>
      <c r="BM1121" s="18"/>
      <c r="BO1121" s="18"/>
      <c r="BQ1121" s="18"/>
      <c r="BR1121" s="18"/>
      <c r="BY1121" s="18"/>
      <c r="CB1121" s="18"/>
      <c r="CG1121" s="18"/>
      <c r="CK1121" s="18"/>
      <c r="CM1121" s="18"/>
      <c r="CN1121" s="18"/>
      <c r="CQ1121" s="18"/>
      <c r="CS1121" s="18"/>
      <c r="DD1121" s="18"/>
    </row>
    <row r="1122" spans="3:108" x14ac:dyDescent="0.3">
      <c r="C1122" s="25"/>
      <c r="D1122" s="12"/>
      <c r="E1122" s="14"/>
      <c r="H1122" s="16"/>
      <c r="I1122" s="11"/>
      <c r="J1122" s="39"/>
      <c r="K1122" s="39"/>
      <c r="L1122" s="39"/>
      <c r="M1122" s="39"/>
      <c r="N1122" s="42"/>
      <c r="O1122" s="8"/>
      <c r="P1122" s="9"/>
      <c r="Q1122" s="9"/>
      <c r="R1122" s="8"/>
      <c r="S1122" s="9"/>
      <c r="T1122" s="9"/>
      <c r="U1122" s="8"/>
      <c r="V1122" s="9"/>
      <c r="W1122" s="9"/>
      <c r="X1122" s="9"/>
      <c r="Y1122" s="8"/>
      <c r="Z1122" s="9"/>
      <c r="AA1122" s="8"/>
      <c r="AC1122" s="8"/>
      <c r="AO1122" s="8"/>
      <c r="AQ1122" s="31"/>
      <c r="AT1122" s="31"/>
      <c r="AU1122" s="21"/>
      <c r="AV1122" s="23"/>
      <c r="BI1122" s="18"/>
      <c r="BK1122" s="54"/>
      <c r="BM1122" s="18"/>
      <c r="BO1122" s="18"/>
      <c r="BQ1122" s="18"/>
      <c r="BR1122" s="18"/>
      <c r="BY1122" s="18"/>
      <c r="CB1122" s="18"/>
      <c r="CG1122" s="18"/>
      <c r="CK1122" s="18"/>
      <c r="CM1122" s="18"/>
      <c r="CN1122" s="18"/>
      <c r="CQ1122" s="18"/>
      <c r="CS1122" s="18"/>
      <c r="DD1122" s="18"/>
    </row>
    <row r="1123" spans="3:108" x14ac:dyDescent="0.3">
      <c r="C1123" s="25"/>
      <c r="D1123" s="12"/>
      <c r="E1123" s="14"/>
      <c r="H1123" s="16"/>
      <c r="I1123" s="11"/>
      <c r="J1123" s="39"/>
      <c r="K1123" s="39"/>
      <c r="L1123" s="39"/>
      <c r="M1123" s="39"/>
      <c r="N1123" s="42"/>
      <c r="O1123" s="8"/>
      <c r="P1123" s="9"/>
      <c r="Q1123" s="9"/>
      <c r="R1123" s="8"/>
      <c r="S1123" s="9"/>
      <c r="T1123" s="9"/>
      <c r="U1123" s="8"/>
      <c r="V1123" s="9"/>
      <c r="W1123" s="9"/>
      <c r="X1123" s="9"/>
      <c r="Y1123" s="8"/>
      <c r="Z1123" s="9"/>
      <c r="AA1123" s="8"/>
      <c r="AC1123" s="8"/>
      <c r="AO1123" s="8"/>
      <c r="AQ1123" s="31"/>
      <c r="AT1123" s="31"/>
      <c r="AU1123" s="21"/>
      <c r="AV1123" s="23"/>
      <c r="BI1123" s="18"/>
      <c r="BK1123" s="54"/>
      <c r="BM1123" s="18"/>
      <c r="BO1123" s="18"/>
      <c r="BQ1123" s="18"/>
      <c r="BR1123" s="18"/>
      <c r="BY1123" s="18"/>
      <c r="CB1123" s="18"/>
      <c r="CG1123" s="18"/>
      <c r="CK1123" s="18"/>
      <c r="CM1123" s="18"/>
      <c r="CN1123" s="18"/>
      <c r="CQ1123" s="18"/>
      <c r="CS1123" s="18"/>
      <c r="DD1123" s="18"/>
    </row>
    <row r="1124" spans="3:108" x14ac:dyDescent="0.3">
      <c r="C1124" s="25"/>
      <c r="D1124" s="12"/>
      <c r="E1124" s="14"/>
      <c r="H1124" s="16"/>
      <c r="I1124" s="11"/>
      <c r="J1124" s="39"/>
      <c r="K1124" s="39"/>
      <c r="L1124" s="39"/>
      <c r="M1124" s="39"/>
      <c r="N1124" s="42"/>
      <c r="O1124" s="8"/>
      <c r="P1124" s="9"/>
      <c r="Q1124" s="9"/>
      <c r="R1124" s="8"/>
      <c r="S1124" s="9"/>
      <c r="T1124" s="9"/>
      <c r="U1124" s="8"/>
      <c r="V1124" s="9"/>
      <c r="W1124" s="9"/>
      <c r="X1124" s="9"/>
      <c r="Y1124" s="8"/>
      <c r="Z1124" s="9"/>
      <c r="AA1124" s="8"/>
      <c r="AC1124" s="8"/>
      <c r="AO1124" s="8"/>
      <c r="AQ1124" s="31"/>
      <c r="AT1124" s="31"/>
      <c r="AU1124" s="21"/>
      <c r="AV1124" s="23"/>
      <c r="BI1124" s="18"/>
      <c r="BK1124" s="54"/>
      <c r="BM1124" s="18"/>
      <c r="BO1124" s="18"/>
      <c r="BQ1124" s="18"/>
      <c r="BR1124" s="18"/>
      <c r="BY1124" s="18"/>
      <c r="CB1124" s="18"/>
      <c r="CG1124" s="18"/>
      <c r="CK1124" s="18"/>
      <c r="CM1124" s="18"/>
      <c r="CN1124" s="18"/>
      <c r="CQ1124" s="18"/>
      <c r="CS1124" s="18"/>
      <c r="DD1124" s="18"/>
    </row>
    <row r="1125" spans="3:108" x14ac:dyDescent="0.3">
      <c r="C1125" s="25"/>
      <c r="D1125" s="12"/>
      <c r="E1125" s="14"/>
      <c r="H1125" s="16"/>
      <c r="I1125" s="11"/>
      <c r="J1125" s="39"/>
      <c r="K1125" s="39"/>
      <c r="L1125" s="39"/>
      <c r="M1125" s="39"/>
      <c r="N1125" s="42"/>
      <c r="O1125" s="8"/>
      <c r="P1125" s="9"/>
      <c r="Q1125" s="9"/>
      <c r="R1125" s="8"/>
      <c r="S1125" s="9"/>
      <c r="T1125" s="9"/>
      <c r="U1125" s="8"/>
      <c r="V1125" s="9"/>
      <c r="W1125" s="9"/>
      <c r="X1125" s="9"/>
      <c r="Y1125" s="8"/>
      <c r="Z1125" s="9"/>
      <c r="AA1125" s="8"/>
      <c r="AC1125" s="8"/>
      <c r="AO1125" s="8"/>
      <c r="AQ1125" s="31"/>
      <c r="AT1125" s="31"/>
      <c r="AU1125" s="21"/>
      <c r="AV1125" s="23"/>
      <c r="BI1125" s="18"/>
      <c r="BK1125" s="54"/>
      <c r="BM1125" s="18"/>
      <c r="BO1125" s="18"/>
      <c r="BQ1125" s="18"/>
      <c r="BR1125" s="18"/>
      <c r="BY1125" s="18"/>
      <c r="CB1125" s="18"/>
      <c r="CG1125" s="18"/>
      <c r="CK1125" s="18"/>
      <c r="CM1125" s="18"/>
      <c r="CN1125" s="18"/>
      <c r="CQ1125" s="18"/>
      <c r="CS1125" s="18"/>
      <c r="DD1125" s="18"/>
    </row>
    <row r="1126" spans="3:108" x14ac:dyDescent="0.3">
      <c r="C1126" s="25"/>
      <c r="D1126" s="12"/>
      <c r="E1126" s="14"/>
      <c r="H1126" s="16"/>
      <c r="I1126" s="11"/>
      <c r="J1126" s="39"/>
      <c r="K1126" s="39"/>
      <c r="L1126" s="39"/>
      <c r="M1126" s="39"/>
      <c r="N1126" s="42"/>
      <c r="O1126" s="8"/>
      <c r="P1126" s="9"/>
      <c r="Q1126" s="9"/>
      <c r="R1126" s="8"/>
      <c r="S1126" s="9"/>
      <c r="T1126" s="9"/>
      <c r="U1126" s="8"/>
      <c r="V1126" s="9"/>
      <c r="W1126" s="9"/>
      <c r="X1126" s="9"/>
      <c r="Y1126" s="8"/>
      <c r="Z1126" s="9"/>
      <c r="AA1126" s="8"/>
      <c r="AC1126" s="8"/>
      <c r="AO1126" s="8"/>
      <c r="AQ1126" s="31"/>
      <c r="AT1126" s="31"/>
      <c r="AU1126" s="21"/>
      <c r="AV1126" s="23"/>
      <c r="BI1126" s="18"/>
      <c r="BK1126" s="54"/>
      <c r="BM1126" s="18"/>
      <c r="BO1126" s="18"/>
      <c r="BQ1126" s="18"/>
      <c r="BR1126" s="18"/>
      <c r="BY1126" s="18"/>
      <c r="CB1126" s="18"/>
      <c r="CG1126" s="18"/>
      <c r="CK1126" s="18"/>
      <c r="CM1126" s="18"/>
      <c r="CN1126" s="18"/>
      <c r="CQ1126" s="18"/>
      <c r="CS1126" s="18"/>
      <c r="DD1126" s="18"/>
    </row>
    <row r="1127" spans="3:108" x14ac:dyDescent="0.3">
      <c r="C1127" s="25"/>
      <c r="D1127" s="12"/>
      <c r="E1127" s="14"/>
      <c r="H1127" s="16"/>
      <c r="I1127" s="11"/>
      <c r="J1127" s="39"/>
      <c r="K1127" s="39"/>
      <c r="L1127" s="39"/>
      <c r="M1127" s="39"/>
      <c r="N1127" s="42"/>
      <c r="O1127" s="8"/>
      <c r="P1127" s="9"/>
      <c r="Q1127" s="9"/>
      <c r="R1127" s="8"/>
      <c r="S1127" s="9"/>
      <c r="T1127" s="9"/>
      <c r="U1127" s="8"/>
      <c r="V1127" s="9"/>
      <c r="W1127" s="9"/>
      <c r="X1127" s="9"/>
      <c r="Y1127" s="8"/>
      <c r="Z1127" s="9"/>
      <c r="AA1127" s="8"/>
      <c r="AC1127" s="8"/>
      <c r="AO1127" s="8"/>
      <c r="AQ1127" s="31"/>
      <c r="AT1127" s="31"/>
      <c r="AU1127" s="21"/>
      <c r="AV1127" s="23"/>
      <c r="BI1127" s="18"/>
      <c r="BK1127" s="54"/>
      <c r="BM1127" s="18"/>
      <c r="BO1127" s="18"/>
      <c r="BQ1127" s="18"/>
      <c r="BR1127" s="18"/>
      <c r="BY1127" s="18"/>
      <c r="CB1127" s="18"/>
      <c r="CG1127" s="18"/>
      <c r="CK1127" s="18"/>
      <c r="CM1127" s="18"/>
      <c r="CN1127" s="18"/>
      <c r="CQ1127" s="18"/>
      <c r="CS1127" s="18"/>
      <c r="DD1127" s="18"/>
    </row>
    <row r="1128" spans="3:108" x14ac:dyDescent="0.3">
      <c r="C1128" s="25"/>
      <c r="D1128" s="12"/>
      <c r="E1128" s="14"/>
      <c r="H1128" s="16"/>
      <c r="I1128" s="11"/>
      <c r="J1128" s="39"/>
      <c r="K1128" s="39"/>
      <c r="L1128" s="39"/>
      <c r="M1128" s="39"/>
      <c r="N1128" s="42"/>
      <c r="O1128" s="8"/>
      <c r="P1128" s="9"/>
      <c r="Q1128" s="9"/>
      <c r="R1128" s="8"/>
      <c r="S1128" s="9"/>
      <c r="T1128" s="9"/>
      <c r="U1128" s="8"/>
      <c r="V1128" s="9"/>
      <c r="W1128" s="9"/>
      <c r="X1128" s="9"/>
      <c r="Y1128" s="8"/>
      <c r="Z1128" s="9"/>
      <c r="AA1128" s="8"/>
      <c r="AC1128" s="8"/>
      <c r="AO1128" s="8"/>
      <c r="AQ1128" s="31"/>
      <c r="AT1128" s="31"/>
      <c r="AU1128" s="21"/>
      <c r="AV1128" s="23"/>
      <c r="BI1128" s="18"/>
      <c r="BK1128" s="54"/>
      <c r="BM1128" s="18"/>
      <c r="BO1128" s="18"/>
      <c r="BQ1128" s="18"/>
      <c r="BR1128" s="18"/>
      <c r="BY1128" s="18"/>
      <c r="CB1128" s="18"/>
      <c r="CG1128" s="18"/>
      <c r="CK1128" s="18"/>
      <c r="CM1128" s="18"/>
      <c r="CN1128" s="18"/>
      <c r="CQ1128" s="18"/>
      <c r="CS1128" s="18"/>
      <c r="DD1128" s="18"/>
    </row>
    <row r="1129" spans="3:108" x14ac:dyDescent="0.3">
      <c r="C1129" s="25"/>
      <c r="D1129" s="12"/>
      <c r="E1129" s="14"/>
      <c r="H1129" s="16"/>
      <c r="I1129" s="11"/>
      <c r="J1129" s="39"/>
      <c r="K1129" s="39"/>
      <c r="L1129" s="39"/>
      <c r="M1129" s="39"/>
      <c r="N1129" s="42"/>
      <c r="O1129" s="8"/>
      <c r="P1129" s="9"/>
      <c r="Q1129" s="9"/>
      <c r="R1129" s="8"/>
      <c r="S1129" s="9"/>
      <c r="T1129" s="9"/>
      <c r="U1129" s="8"/>
      <c r="V1129" s="9"/>
      <c r="W1129" s="9"/>
      <c r="X1129" s="9"/>
      <c r="Y1129" s="8"/>
      <c r="Z1129" s="9"/>
      <c r="AA1129" s="8"/>
      <c r="AC1129" s="8"/>
      <c r="AO1129" s="8"/>
      <c r="AQ1129" s="31"/>
      <c r="AT1129" s="31"/>
      <c r="AU1129" s="21"/>
      <c r="AV1129" s="23"/>
      <c r="BI1129" s="18"/>
      <c r="BK1129" s="54"/>
      <c r="BM1129" s="18"/>
      <c r="BO1129" s="18"/>
      <c r="BQ1129" s="18"/>
      <c r="BR1129" s="18"/>
      <c r="BY1129" s="18"/>
      <c r="CB1129" s="18"/>
      <c r="CG1129" s="18"/>
      <c r="CK1129" s="18"/>
      <c r="CM1129" s="18"/>
      <c r="CN1129" s="18"/>
      <c r="CQ1129" s="18"/>
      <c r="CS1129" s="18"/>
      <c r="DD1129" s="18"/>
    </row>
    <row r="1130" spans="3:108" x14ac:dyDescent="0.3">
      <c r="C1130" s="25"/>
      <c r="D1130" s="12"/>
      <c r="E1130" s="14"/>
      <c r="H1130" s="16"/>
      <c r="I1130" s="11"/>
      <c r="J1130" s="39"/>
      <c r="K1130" s="39"/>
      <c r="L1130" s="39"/>
      <c r="M1130" s="39"/>
      <c r="N1130" s="42"/>
      <c r="O1130" s="8"/>
      <c r="P1130" s="9"/>
      <c r="Q1130" s="9"/>
      <c r="R1130" s="8"/>
      <c r="S1130" s="9"/>
      <c r="T1130" s="9"/>
      <c r="U1130" s="8"/>
      <c r="V1130" s="9"/>
      <c r="W1130" s="9"/>
      <c r="X1130" s="9"/>
      <c r="Y1130" s="8"/>
      <c r="Z1130" s="9"/>
      <c r="AA1130" s="8"/>
      <c r="AC1130" s="8"/>
      <c r="AO1130" s="8"/>
      <c r="AQ1130" s="31"/>
      <c r="AT1130" s="31"/>
      <c r="AU1130" s="21"/>
      <c r="AV1130" s="23"/>
      <c r="BI1130" s="18"/>
      <c r="BK1130" s="54"/>
      <c r="BM1130" s="18"/>
      <c r="BO1130" s="18"/>
      <c r="BQ1130" s="18"/>
      <c r="BR1130" s="18"/>
      <c r="BY1130" s="18"/>
      <c r="CB1130" s="18"/>
      <c r="CG1130" s="18"/>
      <c r="CK1130" s="18"/>
      <c r="CM1130" s="18"/>
      <c r="CN1130" s="18"/>
      <c r="CQ1130" s="18"/>
      <c r="CS1130" s="18"/>
      <c r="DD1130" s="18"/>
    </row>
    <row r="1131" spans="3:108" x14ac:dyDescent="0.3">
      <c r="C1131" s="25"/>
      <c r="D1131" s="12"/>
      <c r="E1131" s="14"/>
      <c r="H1131" s="16"/>
      <c r="I1131" s="11"/>
      <c r="J1131" s="39"/>
      <c r="K1131" s="39"/>
      <c r="L1131" s="39"/>
      <c r="M1131" s="39"/>
      <c r="N1131" s="42"/>
      <c r="O1131" s="8"/>
      <c r="P1131" s="9"/>
      <c r="Q1131" s="9"/>
      <c r="R1131" s="8"/>
      <c r="S1131" s="9"/>
      <c r="T1131" s="9"/>
      <c r="U1131" s="8"/>
      <c r="V1131" s="9"/>
      <c r="W1131" s="9"/>
      <c r="X1131" s="9"/>
      <c r="Y1131" s="8"/>
      <c r="Z1131" s="9"/>
      <c r="AA1131" s="8"/>
      <c r="AC1131" s="8"/>
      <c r="AO1131" s="8"/>
      <c r="AQ1131" s="31"/>
      <c r="AT1131" s="31"/>
      <c r="AU1131" s="21"/>
      <c r="AV1131" s="23"/>
      <c r="BI1131" s="18"/>
      <c r="BK1131" s="54"/>
      <c r="BM1131" s="18"/>
      <c r="BO1131" s="18"/>
      <c r="BQ1131" s="18"/>
      <c r="BR1131" s="18"/>
      <c r="BY1131" s="18"/>
      <c r="CB1131" s="18"/>
      <c r="CG1131" s="18"/>
      <c r="CK1131" s="18"/>
      <c r="CM1131" s="18"/>
      <c r="CN1131" s="18"/>
      <c r="CQ1131" s="18"/>
      <c r="CS1131" s="18"/>
      <c r="DD1131" s="18"/>
    </row>
    <row r="1132" spans="3:108" x14ac:dyDescent="0.3">
      <c r="C1132" s="25"/>
      <c r="D1132" s="12"/>
      <c r="E1132" s="14"/>
      <c r="H1132" s="16"/>
      <c r="I1132" s="11"/>
      <c r="J1132" s="39"/>
      <c r="K1132" s="39"/>
      <c r="L1132" s="39"/>
      <c r="M1132" s="39"/>
      <c r="N1132" s="42"/>
      <c r="O1132" s="8"/>
      <c r="P1132" s="9"/>
      <c r="Q1132" s="9"/>
      <c r="R1132" s="8"/>
      <c r="S1132" s="9"/>
      <c r="T1132" s="9"/>
      <c r="U1132" s="8"/>
      <c r="V1132" s="9"/>
      <c r="W1132" s="9"/>
      <c r="X1132" s="9"/>
      <c r="Y1132" s="8"/>
      <c r="Z1132" s="9"/>
      <c r="AA1132" s="8"/>
      <c r="AC1132" s="8"/>
      <c r="AO1132" s="8"/>
      <c r="AQ1132" s="31"/>
      <c r="AT1132" s="31"/>
      <c r="AU1132" s="21"/>
      <c r="AV1132" s="23"/>
      <c r="BI1132" s="18"/>
      <c r="BK1132" s="54"/>
      <c r="BM1132" s="18"/>
      <c r="BO1132" s="18"/>
      <c r="BQ1132" s="18"/>
      <c r="BR1132" s="18"/>
      <c r="BY1132" s="18"/>
      <c r="CB1132" s="18"/>
      <c r="CG1132" s="18"/>
      <c r="CK1132" s="18"/>
      <c r="CM1132" s="18"/>
      <c r="CN1132" s="18"/>
      <c r="CQ1132" s="18"/>
      <c r="CS1132" s="18"/>
      <c r="DD1132" s="18"/>
    </row>
    <row r="1133" spans="3:108" x14ac:dyDescent="0.3">
      <c r="C1133" s="25"/>
      <c r="D1133" s="12"/>
      <c r="E1133" s="14"/>
      <c r="H1133" s="16"/>
      <c r="I1133" s="11"/>
      <c r="J1133" s="39"/>
      <c r="K1133" s="39"/>
      <c r="L1133" s="39"/>
      <c r="M1133" s="39"/>
      <c r="N1133" s="42"/>
      <c r="O1133" s="8"/>
      <c r="P1133" s="9"/>
      <c r="Q1133" s="9"/>
      <c r="R1133" s="8"/>
      <c r="S1133" s="9"/>
      <c r="T1133" s="9"/>
      <c r="U1133" s="8"/>
      <c r="V1133" s="9"/>
      <c r="W1133" s="9"/>
      <c r="X1133" s="9"/>
      <c r="Y1133" s="8"/>
      <c r="Z1133" s="9"/>
      <c r="AA1133" s="8"/>
      <c r="AC1133" s="8"/>
      <c r="AO1133" s="8"/>
      <c r="AQ1133" s="31"/>
      <c r="AT1133" s="31"/>
      <c r="AU1133" s="21"/>
      <c r="AV1133" s="23"/>
      <c r="BI1133" s="18"/>
      <c r="BK1133" s="54"/>
      <c r="BM1133" s="18"/>
      <c r="BO1133" s="18"/>
      <c r="BQ1133" s="18"/>
      <c r="BR1133" s="18"/>
      <c r="BY1133" s="18"/>
      <c r="CB1133" s="18"/>
      <c r="CG1133" s="18"/>
      <c r="CK1133" s="18"/>
      <c r="CM1133" s="18"/>
      <c r="CN1133" s="18"/>
      <c r="CQ1133" s="18"/>
      <c r="CS1133" s="18"/>
      <c r="DD1133" s="18"/>
    </row>
    <row r="1134" spans="3:108" x14ac:dyDescent="0.3">
      <c r="C1134" s="25"/>
      <c r="D1134" s="12"/>
      <c r="E1134" s="14"/>
      <c r="H1134" s="16"/>
      <c r="I1134" s="11"/>
      <c r="J1134" s="39"/>
      <c r="K1134" s="39"/>
      <c r="L1134" s="39"/>
      <c r="M1134" s="39"/>
      <c r="N1134" s="42"/>
      <c r="O1134" s="8"/>
      <c r="P1134" s="9"/>
      <c r="Q1134" s="9"/>
      <c r="R1134" s="8"/>
      <c r="S1134" s="9"/>
      <c r="T1134" s="9"/>
      <c r="U1134" s="8"/>
      <c r="V1134" s="9"/>
      <c r="W1134" s="9"/>
      <c r="X1134" s="9"/>
      <c r="Y1134" s="8"/>
      <c r="Z1134" s="9"/>
      <c r="AA1134" s="8"/>
      <c r="AC1134" s="8"/>
      <c r="AO1134" s="8"/>
      <c r="AQ1134" s="31"/>
      <c r="AT1134" s="31"/>
      <c r="AU1134" s="21"/>
      <c r="AV1134" s="23"/>
      <c r="BI1134" s="18"/>
      <c r="BK1134" s="54"/>
      <c r="BM1134" s="18"/>
      <c r="BO1134" s="18"/>
      <c r="BQ1134" s="18"/>
      <c r="BR1134" s="18"/>
      <c r="BY1134" s="18"/>
      <c r="CB1134" s="18"/>
      <c r="CG1134" s="18"/>
      <c r="CK1134" s="18"/>
      <c r="CM1134" s="18"/>
      <c r="CN1134" s="18"/>
      <c r="CQ1134" s="18"/>
      <c r="CS1134" s="18"/>
      <c r="DD1134" s="18"/>
    </row>
    <row r="1135" spans="3:108" x14ac:dyDescent="0.3">
      <c r="C1135" s="25"/>
      <c r="D1135" s="12"/>
      <c r="E1135" s="14"/>
      <c r="H1135" s="16"/>
      <c r="I1135" s="11"/>
      <c r="J1135" s="39"/>
      <c r="K1135" s="39"/>
      <c r="L1135" s="39"/>
      <c r="M1135" s="39"/>
      <c r="N1135" s="42"/>
      <c r="O1135" s="8"/>
      <c r="P1135" s="9"/>
      <c r="Q1135" s="9"/>
      <c r="R1135" s="8"/>
      <c r="S1135" s="9"/>
      <c r="T1135" s="9"/>
      <c r="U1135" s="8"/>
      <c r="V1135" s="9"/>
      <c r="W1135" s="9"/>
      <c r="X1135" s="9"/>
      <c r="Y1135" s="8"/>
      <c r="Z1135" s="9"/>
      <c r="AA1135" s="8"/>
      <c r="AC1135" s="8"/>
      <c r="AO1135" s="8"/>
      <c r="AQ1135" s="31"/>
      <c r="AT1135" s="31"/>
      <c r="AU1135" s="21"/>
      <c r="AV1135" s="23"/>
      <c r="BI1135" s="18"/>
      <c r="BK1135" s="54"/>
      <c r="BM1135" s="18"/>
      <c r="BO1135" s="18"/>
      <c r="BQ1135" s="18"/>
      <c r="BR1135" s="18"/>
      <c r="BY1135" s="18"/>
      <c r="CB1135" s="18"/>
      <c r="CG1135" s="18"/>
      <c r="CK1135" s="18"/>
      <c r="CM1135" s="18"/>
      <c r="CN1135" s="18"/>
      <c r="CQ1135" s="18"/>
      <c r="CS1135" s="18"/>
      <c r="DD1135" s="18"/>
    </row>
    <row r="1136" spans="3:108" x14ac:dyDescent="0.3">
      <c r="C1136" s="25"/>
      <c r="D1136" s="12"/>
      <c r="E1136" s="14"/>
      <c r="H1136" s="16"/>
      <c r="I1136" s="11"/>
      <c r="J1136" s="39"/>
      <c r="K1136" s="39"/>
      <c r="L1136" s="39"/>
      <c r="M1136" s="39"/>
      <c r="N1136" s="42"/>
      <c r="O1136" s="8"/>
      <c r="P1136" s="9"/>
      <c r="Q1136" s="9"/>
      <c r="R1136" s="8"/>
      <c r="S1136" s="9"/>
      <c r="T1136" s="9"/>
      <c r="U1136" s="8"/>
      <c r="V1136" s="9"/>
      <c r="W1136" s="9"/>
      <c r="X1136" s="9"/>
      <c r="Y1136" s="8"/>
      <c r="Z1136" s="9"/>
      <c r="AA1136" s="8"/>
      <c r="AC1136" s="8"/>
      <c r="AO1136" s="8"/>
      <c r="AQ1136" s="31"/>
      <c r="AT1136" s="31"/>
      <c r="AU1136" s="21"/>
      <c r="AV1136" s="23"/>
      <c r="BI1136" s="18"/>
      <c r="BK1136" s="54"/>
      <c r="BM1136" s="18"/>
      <c r="BO1136" s="18"/>
      <c r="BQ1136" s="18"/>
      <c r="BR1136" s="18"/>
      <c r="BY1136" s="18"/>
      <c r="CB1136" s="18"/>
      <c r="CG1136" s="18"/>
      <c r="CK1136" s="18"/>
      <c r="CM1136" s="18"/>
      <c r="CN1136" s="18"/>
      <c r="CQ1136" s="18"/>
      <c r="CS1136" s="18"/>
      <c r="DD1136" s="18"/>
    </row>
    <row r="1137" spans="3:108" x14ac:dyDescent="0.3">
      <c r="C1137" s="25"/>
      <c r="D1137" s="12"/>
      <c r="E1137" s="14"/>
      <c r="H1137" s="16"/>
      <c r="I1137" s="11"/>
      <c r="J1137" s="39"/>
      <c r="K1137" s="39"/>
      <c r="L1137" s="39"/>
      <c r="M1137" s="39"/>
      <c r="N1137" s="42"/>
      <c r="O1137" s="8"/>
      <c r="P1137" s="9"/>
      <c r="Q1137" s="9"/>
      <c r="R1137" s="8"/>
      <c r="S1137" s="9"/>
      <c r="T1137" s="9"/>
      <c r="U1137" s="8"/>
      <c r="V1137" s="9"/>
      <c r="W1137" s="9"/>
      <c r="X1137" s="9"/>
      <c r="Y1137" s="8"/>
      <c r="Z1137" s="9"/>
      <c r="AA1137" s="8"/>
      <c r="AC1137" s="8"/>
      <c r="AO1137" s="8"/>
      <c r="AQ1137" s="31"/>
      <c r="AT1137" s="31"/>
      <c r="AU1137" s="21"/>
      <c r="AV1137" s="23"/>
      <c r="BI1137" s="18"/>
      <c r="BK1137" s="54"/>
      <c r="BM1137" s="18"/>
      <c r="BO1137" s="18"/>
      <c r="BQ1137" s="18"/>
      <c r="BR1137" s="18"/>
      <c r="BY1137" s="18"/>
      <c r="CB1137" s="18"/>
      <c r="CG1137" s="18"/>
      <c r="CK1137" s="18"/>
      <c r="CM1137" s="18"/>
      <c r="CN1137" s="18"/>
      <c r="CQ1137" s="18"/>
      <c r="CS1137" s="18"/>
      <c r="DD1137" s="18"/>
    </row>
    <row r="1138" spans="3:108" x14ac:dyDescent="0.3">
      <c r="C1138" s="25"/>
      <c r="D1138" s="12"/>
      <c r="E1138" s="14"/>
      <c r="H1138" s="16"/>
      <c r="I1138" s="11"/>
      <c r="J1138" s="39"/>
      <c r="K1138" s="39"/>
      <c r="L1138" s="39"/>
      <c r="M1138" s="39"/>
      <c r="N1138" s="42"/>
      <c r="O1138" s="8"/>
      <c r="P1138" s="9"/>
      <c r="Q1138" s="9"/>
      <c r="R1138" s="8"/>
      <c r="S1138" s="9"/>
      <c r="T1138" s="9"/>
      <c r="U1138" s="8"/>
      <c r="V1138" s="9"/>
      <c r="W1138" s="9"/>
      <c r="X1138" s="9"/>
      <c r="Y1138" s="8"/>
      <c r="Z1138" s="9"/>
      <c r="AA1138" s="8"/>
      <c r="AC1138" s="8"/>
      <c r="AO1138" s="8"/>
      <c r="AQ1138" s="31"/>
      <c r="AT1138" s="31"/>
      <c r="AU1138" s="21"/>
      <c r="AV1138" s="23"/>
      <c r="BI1138" s="18"/>
      <c r="BK1138" s="54"/>
      <c r="BM1138" s="18"/>
      <c r="BO1138" s="18"/>
      <c r="BQ1138" s="18"/>
      <c r="BR1138" s="18"/>
      <c r="BY1138" s="18"/>
      <c r="CB1138" s="18"/>
      <c r="CG1138" s="18"/>
      <c r="CK1138" s="18"/>
      <c r="CM1138" s="18"/>
      <c r="CN1138" s="18"/>
      <c r="CQ1138" s="18"/>
      <c r="CS1138" s="18"/>
      <c r="DD1138" s="18"/>
    </row>
    <row r="1139" spans="3:108" x14ac:dyDescent="0.3">
      <c r="C1139" s="25"/>
      <c r="D1139" s="12"/>
      <c r="E1139" s="14"/>
      <c r="H1139" s="16"/>
      <c r="I1139" s="11"/>
      <c r="J1139" s="39"/>
      <c r="K1139" s="39"/>
      <c r="L1139" s="39"/>
      <c r="M1139" s="39"/>
      <c r="N1139" s="42"/>
      <c r="O1139" s="8"/>
      <c r="P1139" s="9"/>
      <c r="Q1139" s="9"/>
      <c r="R1139" s="8"/>
      <c r="S1139" s="9"/>
      <c r="T1139" s="9"/>
      <c r="U1139" s="8"/>
      <c r="V1139" s="9"/>
      <c r="W1139" s="9"/>
      <c r="X1139" s="9"/>
      <c r="Y1139" s="8"/>
      <c r="Z1139" s="9"/>
      <c r="AA1139" s="8"/>
      <c r="AC1139" s="8"/>
      <c r="AO1139" s="8"/>
      <c r="AQ1139" s="31"/>
      <c r="AT1139" s="31"/>
      <c r="AU1139" s="21"/>
      <c r="AV1139" s="23"/>
      <c r="BI1139" s="18"/>
      <c r="BK1139" s="54"/>
      <c r="BM1139" s="18"/>
      <c r="BO1139" s="18"/>
      <c r="BQ1139" s="18"/>
      <c r="BR1139" s="18"/>
      <c r="BY1139" s="18"/>
      <c r="CB1139" s="18"/>
      <c r="CG1139" s="18"/>
      <c r="CK1139" s="18"/>
      <c r="CM1139" s="18"/>
      <c r="CN1139" s="18"/>
      <c r="CQ1139" s="18"/>
      <c r="CS1139" s="18"/>
      <c r="DD1139" s="18"/>
    </row>
    <row r="1140" spans="3:108" x14ac:dyDescent="0.3">
      <c r="C1140" s="25"/>
      <c r="D1140" s="12"/>
      <c r="E1140" s="14"/>
      <c r="H1140" s="16"/>
      <c r="I1140" s="11"/>
      <c r="J1140" s="39"/>
      <c r="K1140" s="39"/>
      <c r="L1140" s="39"/>
      <c r="M1140" s="39"/>
      <c r="N1140" s="42"/>
      <c r="O1140" s="8"/>
      <c r="P1140" s="9"/>
      <c r="Q1140" s="9"/>
      <c r="R1140" s="8"/>
      <c r="S1140" s="9"/>
      <c r="T1140" s="9"/>
      <c r="U1140" s="8"/>
      <c r="V1140" s="9"/>
      <c r="W1140" s="9"/>
      <c r="X1140" s="9"/>
      <c r="Y1140" s="8"/>
      <c r="Z1140" s="9"/>
      <c r="AA1140" s="8"/>
      <c r="AC1140" s="8"/>
      <c r="AO1140" s="8"/>
      <c r="AQ1140" s="31"/>
      <c r="AT1140" s="31"/>
      <c r="AU1140" s="21"/>
      <c r="AV1140" s="23"/>
      <c r="BI1140" s="18"/>
      <c r="BK1140" s="54"/>
      <c r="BM1140" s="18"/>
      <c r="BO1140" s="18"/>
      <c r="BQ1140" s="18"/>
      <c r="BR1140" s="18"/>
      <c r="BY1140" s="18"/>
      <c r="CB1140" s="18"/>
      <c r="CG1140" s="18"/>
      <c r="CK1140" s="18"/>
      <c r="CM1140" s="18"/>
      <c r="CN1140" s="18"/>
      <c r="CQ1140" s="18"/>
      <c r="CS1140" s="18"/>
      <c r="DD1140" s="18"/>
    </row>
    <row r="1141" spans="3:108" x14ac:dyDescent="0.3">
      <c r="C1141" s="25"/>
      <c r="D1141" s="12"/>
      <c r="E1141" s="14"/>
      <c r="H1141" s="16"/>
      <c r="I1141" s="11"/>
      <c r="J1141" s="39"/>
      <c r="K1141" s="39"/>
      <c r="L1141" s="39"/>
      <c r="M1141" s="39"/>
      <c r="N1141" s="42"/>
      <c r="O1141" s="8"/>
      <c r="P1141" s="9"/>
      <c r="Q1141" s="9"/>
      <c r="R1141" s="8"/>
      <c r="S1141" s="9"/>
      <c r="T1141" s="9"/>
      <c r="U1141" s="8"/>
      <c r="V1141" s="9"/>
      <c r="W1141" s="9"/>
      <c r="X1141" s="9"/>
      <c r="Y1141" s="8"/>
      <c r="Z1141" s="9"/>
      <c r="AA1141" s="8"/>
      <c r="AC1141" s="8"/>
      <c r="AO1141" s="8"/>
      <c r="AQ1141" s="31"/>
      <c r="AT1141" s="31"/>
      <c r="AU1141" s="21"/>
      <c r="AV1141" s="23"/>
      <c r="BI1141" s="18"/>
      <c r="BK1141" s="54"/>
      <c r="BM1141" s="18"/>
      <c r="BO1141" s="18"/>
      <c r="BQ1141" s="18"/>
      <c r="BR1141" s="18"/>
      <c r="BY1141" s="18"/>
      <c r="CB1141" s="18"/>
      <c r="CG1141" s="18"/>
      <c r="CK1141" s="18"/>
      <c r="CM1141" s="18"/>
      <c r="CN1141" s="18"/>
      <c r="CQ1141" s="18"/>
      <c r="CS1141" s="18"/>
      <c r="DD1141" s="18"/>
    </row>
    <row r="1142" spans="3:108" x14ac:dyDescent="0.3">
      <c r="C1142" s="25"/>
      <c r="D1142" s="12"/>
      <c r="E1142" s="14"/>
      <c r="H1142" s="16"/>
      <c r="I1142" s="11"/>
      <c r="J1142" s="39"/>
      <c r="K1142" s="39"/>
      <c r="L1142" s="39"/>
      <c r="M1142" s="39"/>
      <c r="N1142" s="42"/>
      <c r="O1142" s="8"/>
      <c r="P1142" s="9"/>
      <c r="Q1142" s="9"/>
      <c r="R1142" s="8"/>
      <c r="S1142" s="9"/>
      <c r="T1142" s="9"/>
      <c r="U1142" s="8"/>
      <c r="V1142" s="9"/>
      <c r="W1142" s="9"/>
      <c r="X1142" s="9"/>
      <c r="Y1142" s="8"/>
      <c r="Z1142" s="9"/>
      <c r="AA1142" s="8"/>
      <c r="AC1142" s="8"/>
      <c r="AO1142" s="8"/>
      <c r="AQ1142" s="31"/>
      <c r="AT1142" s="31"/>
      <c r="AU1142" s="21"/>
      <c r="AV1142" s="23"/>
      <c r="BI1142" s="18"/>
      <c r="BK1142" s="54"/>
      <c r="BM1142" s="18"/>
      <c r="BO1142" s="18"/>
      <c r="BQ1142" s="18"/>
      <c r="BR1142" s="18"/>
      <c r="BY1142" s="18"/>
      <c r="CB1142" s="18"/>
      <c r="CG1142" s="18"/>
      <c r="CK1142" s="18"/>
      <c r="CM1142" s="18"/>
      <c r="CN1142" s="18"/>
      <c r="CQ1142" s="18"/>
      <c r="CS1142" s="18"/>
      <c r="DD1142" s="18"/>
    </row>
    <row r="1143" spans="3:108" x14ac:dyDescent="0.3">
      <c r="C1143" s="25"/>
      <c r="D1143" s="12"/>
      <c r="E1143" s="14"/>
      <c r="H1143" s="16"/>
      <c r="I1143" s="11"/>
      <c r="J1143" s="39"/>
      <c r="K1143" s="39"/>
      <c r="L1143" s="39"/>
      <c r="M1143" s="39"/>
      <c r="N1143" s="42"/>
      <c r="O1143" s="8"/>
      <c r="P1143" s="9"/>
      <c r="Q1143" s="9"/>
      <c r="R1143" s="8"/>
      <c r="S1143" s="9"/>
      <c r="T1143" s="9"/>
      <c r="U1143" s="8"/>
      <c r="V1143" s="9"/>
      <c r="W1143" s="9"/>
      <c r="X1143" s="9"/>
      <c r="Y1143" s="8"/>
      <c r="Z1143" s="9"/>
      <c r="AA1143" s="8"/>
      <c r="AC1143" s="8"/>
      <c r="AO1143" s="8"/>
      <c r="AQ1143" s="31"/>
      <c r="AT1143" s="31"/>
      <c r="AU1143" s="21"/>
      <c r="AV1143" s="23"/>
      <c r="BI1143" s="18"/>
      <c r="BK1143" s="54"/>
      <c r="BM1143" s="18"/>
      <c r="BO1143" s="18"/>
      <c r="BQ1143" s="18"/>
      <c r="BR1143" s="18"/>
      <c r="BY1143" s="18"/>
      <c r="CB1143" s="18"/>
      <c r="CG1143" s="18"/>
      <c r="CK1143" s="18"/>
      <c r="CM1143" s="18"/>
      <c r="CN1143" s="18"/>
      <c r="CQ1143" s="18"/>
      <c r="CS1143" s="18"/>
      <c r="DD1143" s="18"/>
    </row>
    <row r="1144" spans="3:108" x14ac:dyDescent="0.3">
      <c r="C1144" s="25"/>
      <c r="D1144" s="12"/>
      <c r="E1144" s="14"/>
      <c r="H1144" s="16"/>
      <c r="I1144" s="11"/>
      <c r="J1144" s="39"/>
      <c r="K1144" s="39"/>
      <c r="L1144" s="39"/>
      <c r="M1144" s="39"/>
      <c r="N1144" s="42"/>
      <c r="O1144" s="8"/>
      <c r="P1144" s="9"/>
      <c r="Q1144" s="9"/>
      <c r="R1144" s="8"/>
      <c r="S1144" s="9"/>
      <c r="T1144" s="9"/>
      <c r="U1144" s="8"/>
      <c r="V1144" s="9"/>
      <c r="W1144" s="9"/>
      <c r="X1144" s="9"/>
      <c r="Y1144" s="8"/>
      <c r="Z1144" s="9"/>
      <c r="AA1144" s="8"/>
      <c r="AC1144" s="8"/>
      <c r="AO1144" s="8"/>
      <c r="AQ1144" s="31"/>
      <c r="AT1144" s="31"/>
      <c r="AU1144" s="21"/>
      <c r="AV1144" s="23"/>
      <c r="BI1144" s="18"/>
      <c r="BK1144" s="54"/>
      <c r="BM1144" s="18"/>
      <c r="BO1144" s="18"/>
      <c r="BQ1144" s="18"/>
      <c r="BR1144" s="18"/>
      <c r="BY1144" s="18"/>
      <c r="CB1144" s="18"/>
      <c r="CG1144" s="18"/>
      <c r="CK1144" s="18"/>
      <c r="CM1144" s="18"/>
      <c r="CN1144" s="18"/>
      <c r="CQ1144" s="18"/>
      <c r="CS1144" s="18"/>
      <c r="DD1144" s="18"/>
    </row>
    <row r="1145" spans="3:108" x14ac:dyDescent="0.3">
      <c r="C1145" s="25"/>
      <c r="D1145" s="12"/>
      <c r="E1145" s="14"/>
      <c r="H1145" s="16"/>
      <c r="I1145" s="11"/>
      <c r="J1145" s="39"/>
      <c r="K1145" s="39"/>
      <c r="L1145" s="39"/>
      <c r="M1145" s="39"/>
      <c r="N1145" s="42"/>
      <c r="O1145" s="8"/>
      <c r="P1145" s="9"/>
      <c r="Q1145" s="9"/>
      <c r="R1145" s="8"/>
      <c r="S1145" s="9"/>
      <c r="T1145" s="9"/>
      <c r="U1145" s="8"/>
      <c r="V1145" s="9"/>
      <c r="W1145" s="9"/>
      <c r="X1145" s="9"/>
      <c r="Y1145" s="8"/>
      <c r="Z1145" s="9"/>
      <c r="AA1145" s="8"/>
      <c r="AC1145" s="8"/>
      <c r="AO1145" s="8"/>
      <c r="AQ1145" s="31"/>
      <c r="AT1145" s="31"/>
      <c r="AU1145" s="21"/>
      <c r="AV1145" s="23"/>
      <c r="BI1145" s="18"/>
      <c r="BK1145" s="54"/>
      <c r="BM1145" s="18"/>
      <c r="BO1145" s="18"/>
      <c r="BQ1145" s="18"/>
      <c r="BR1145" s="18"/>
      <c r="BY1145" s="18"/>
      <c r="CB1145" s="18"/>
      <c r="CG1145" s="18"/>
      <c r="CK1145" s="18"/>
      <c r="CM1145" s="18"/>
      <c r="CN1145" s="18"/>
      <c r="CQ1145" s="18"/>
      <c r="CS1145" s="18"/>
      <c r="DD1145" s="18"/>
    </row>
    <row r="1146" spans="3:108" x14ac:dyDescent="0.3">
      <c r="C1146" s="25"/>
      <c r="D1146" s="12"/>
      <c r="E1146" s="14"/>
      <c r="H1146" s="16"/>
      <c r="I1146" s="11"/>
      <c r="J1146" s="39"/>
      <c r="K1146" s="39"/>
      <c r="L1146" s="39"/>
      <c r="M1146" s="39"/>
      <c r="N1146" s="42"/>
      <c r="O1146" s="8"/>
      <c r="P1146" s="9"/>
      <c r="Q1146" s="9"/>
      <c r="R1146" s="8"/>
      <c r="S1146" s="9"/>
      <c r="T1146" s="9"/>
      <c r="U1146" s="8"/>
      <c r="V1146" s="9"/>
      <c r="W1146" s="9"/>
      <c r="X1146" s="9"/>
      <c r="Y1146" s="8"/>
      <c r="Z1146" s="9"/>
      <c r="AA1146" s="8"/>
      <c r="AC1146" s="8"/>
      <c r="AO1146" s="8"/>
      <c r="AQ1146" s="31"/>
      <c r="AT1146" s="31"/>
      <c r="AU1146" s="21"/>
      <c r="AV1146" s="23"/>
      <c r="BI1146" s="18"/>
      <c r="BK1146" s="54"/>
      <c r="BM1146" s="18"/>
      <c r="BO1146" s="18"/>
      <c r="BQ1146" s="18"/>
      <c r="BR1146" s="18"/>
      <c r="BY1146" s="18"/>
      <c r="CB1146" s="18"/>
      <c r="CG1146" s="18"/>
      <c r="CK1146" s="18"/>
      <c r="CM1146" s="18"/>
      <c r="CN1146" s="18"/>
      <c r="CQ1146" s="18"/>
      <c r="CS1146" s="18"/>
      <c r="DD1146" s="18"/>
    </row>
    <row r="1147" spans="3:108" x14ac:dyDescent="0.3">
      <c r="C1147" s="25"/>
      <c r="D1147" s="12"/>
      <c r="E1147" s="14"/>
      <c r="H1147" s="16"/>
      <c r="I1147" s="11"/>
      <c r="J1147" s="39"/>
      <c r="K1147" s="39"/>
      <c r="L1147" s="39"/>
      <c r="M1147" s="39"/>
      <c r="N1147" s="42"/>
      <c r="O1147" s="8"/>
      <c r="P1147" s="9"/>
      <c r="Q1147" s="9"/>
      <c r="R1147" s="8"/>
      <c r="S1147" s="9"/>
      <c r="T1147" s="9"/>
      <c r="U1147" s="8"/>
      <c r="V1147" s="9"/>
      <c r="W1147" s="9"/>
      <c r="X1147" s="9"/>
      <c r="Y1147" s="8"/>
      <c r="Z1147" s="9"/>
      <c r="AA1147" s="8"/>
      <c r="AC1147" s="8"/>
      <c r="AO1147" s="8"/>
      <c r="AQ1147" s="31"/>
      <c r="AT1147" s="31"/>
      <c r="AU1147" s="21"/>
      <c r="AV1147" s="23"/>
      <c r="BI1147" s="18"/>
      <c r="BK1147" s="54"/>
      <c r="BM1147" s="18"/>
      <c r="BO1147" s="18"/>
      <c r="BQ1147" s="18"/>
      <c r="BR1147" s="18"/>
      <c r="BY1147" s="18"/>
      <c r="CB1147" s="18"/>
      <c r="CG1147" s="18"/>
      <c r="CK1147" s="18"/>
      <c r="CM1147" s="18"/>
      <c r="CN1147" s="18"/>
      <c r="CQ1147" s="18"/>
      <c r="CS1147" s="18"/>
      <c r="DD1147" s="18"/>
    </row>
    <row r="1148" spans="3:108" x14ac:dyDescent="0.3">
      <c r="C1148" s="25"/>
      <c r="D1148" s="12"/>
      <c r="E1148" s="14"/>
      <c r="H1148" s="16"/>
      <c r="I1148" s="11"/>
      <c r="J1148" s="39"/>
      <c r="K1148" s="39"/>
      <c r="L1148" s="39"/>
      <c r="M1148" s="39"/>
      <c r="N1148" s="42"/>
      <c r="O1148" s="8"/>
      <c r="P1148" s="9"/>
      <c r="Q1148" s="9"/>
      <c r="R1148" s="8"/>
      <c r="S1148" s="9"/>
      <c r="T1148" s="9"/>
      <c r="U1148" s="8"/>
      <c r="V1148" s="9"/>
      <c r="W1148" s="9"/>
      <c r="X1148" s="9"/>
      <c r="Y1148" s="8"/>
      <c r="Z1148" s="9"/>
      <c r="AA1148" s="8"/>
      <c r="AC1148" s="8"/>
      <c r="AO1148" s="8"/>
      <c r="AQ1148" s="31"/>
      <c r="AT1148" s="31"/>
      <c r="AU1148" s="21"/>
      <c r="AV1148" s="23"/>
      <c r="BI1148" s="18"/>
      <c r="BK1148" s="54"/>
      <c r="BM1148" s="18"/>
      <c r="BO1148" s="18"/>
      <c r="BQ1148" s="18"/>
      <c r="BR1148" s="18"/>
      <c r="BY1148" s="18"/>
      <c r="CB1148" s="18"/>
      <c r="CG1148" s="18"/>
      <c r="CK1148" s="18"/>
      <c r="CM1148" s="18"/>
      <c r="CN1148" s="18"/>
      <c r="CQ1148" s="18"/>
      <c r="CS1148" s="18"/>
      <c r="DD1148" s="18"/>
    </row>
    <row r="1149" spans="3:108" x14ac:dyDescent="0.3">
      <c r="C1149" s="25"/>
      <c r="D1149" s="12"/>
      <c r="E1149" s="14"/>
      <c r="H1149" s="16"/>
      <c r="I1149" s="11"/>
      <c r="J1149" s="39"/>
      <c r="K1149" s="39"/>
      <c r="L1149" s="39"/>
      <c r="M1149" s="39"/>
      <c r="N1149" s="42"/>
      <c r="O1149" s="8"/>
      <c r="P1149" s="9"/>
      <c r="Q1149" s="9"/>
      <c r="R1149" s="8"/>
      <c r="S1149" s="9"/>
      <c r="T1149" s="9"/>
      <c r="U1149" s="8"/>
      <c r="V1149" s="9"/>
      <c r="W1149" s="9"/>
      <c r="X1149" s="9"/>
      <c r="Y1149" s="8"/>
      <c r="Z1149" s="9"/>
      <c r="AA1149" s="8"/>
      <c r="AC1149" s="8"/>
      <c r="AO1149" s="8"/>
      <c r="AQ1149" s="31"/>
      <c r="AT1149" s="31"/>
      <c r="AU1149" s="21"/>
      <c r="AV1149" s="23"/>
      <c r="BI1149" s="18"/>
      <c r="BK1149" s="54"/>
      <c r="BM1149" s="18"/>
      <c r="BO1149" s="18"/>
      <c r="BQ1149" s="18"/>
      <c r="BR1149" s="18"/>
      <c r="BY1149" s="18"/>
      <c r="CB1149" s="18"/>
      <c r="CG1149" s="18"/>
      <c r="CK1149" s="18"/>
      <c r="CM1149" s="18"/>
      <c r="CN1149" s="18"/>
      <c r="CQ1149" s="18"/>
      <c r="CS1149" s="18"/>
      <c r="DD1149" s="18"/>
    </row>
    <row r="1150" spans="3:108" x14ac:dyDescent="0.3">
      <c r="C1150" s="25"/>
      <c r="D1150" s="12"/>
      <c r="E1150" s="14"/>
      <c r="H1150" s="16"/>
      <c r="I1150" s="11"/>
      <c r="J1150" s="39"/>
      <c r="K1150" s="39"/>
      <c r="L1150" s="39"/>
      <c r="M1150" s="39"/>
      <c r="N1150" s="42"/>
      <c r="O1150" s="8"/>
      <c r="P1150" s="9"/>
      <c r="Q1150" s="9"/>
      <c r="R1150" s="8"/>
      <c r="S1150" s="9"/>
      <c r="T1150" s="9"/>
      <c r="U1150" s="8"/>
      <c r="V1150" s="9"/>
      <c r="W1150" s="9"/>
      <c r="X1150" s="9"/>
      <c r="Y1150" s="8"/>
      <c r="Z1150" s="9"/>
      <c r="AA1150" s="8"/>
      <c r="AC1150" s="8"/>
      <c r="AO1150" s="8"/>
      <c r="AQ1150" s="31"/>
      <c r="AT1150" s="31"/>
      <c r="AU1150" s="21"/>
      <c r="AV1150" s="23"/>
      <c r="BI1150" s="18"/>
      <c r="BK1150" s="54"/>
      <c r="BM1150" s="18"/>
      <c r="BO1150" s="18"/>
      <c r="BQ1150" s="18"/>
      <c r="BR1150" s="18"/>
      <c r="BY1150" s="18"/>
      <c r="CB1150" s="18"/>
      <c r="CG1150" s="18"/>
      <c r="CK1150" s="18"/>
      <c r="CM1150" s="18"/>
      <c r="CN1150" s="18"/>
      <c r="CQ1150" s="18"/>
      <c r="CS1150" s="18"/>
      <c r="DD1150" s="18"/>
    </row>
    <row r="1151" spans="3:108" x14ac:dyDescent="0.3">
      <c r="C1151" s="25"/>
      <c r="D1151" s="12"/>
      <c r="E1151" s="14"/>
      <c r="H1151" s="16"/>
      <c r="I1151" s="11"/>
      <c r="J1151" s="39"/>
      <c r="K1151" s="39"/>
      <c r="L1151" s="39"/>
      <c r="M1151" s="39"/>
      <c r="N1151" s="42"/>
      <c r="O1151" s="8"/>
      <c r="P1151" s="9"/>
      <c r="Q1151" s="9"/>
      <c r="R1151" s="8"/>
      <c r="S1151" s="9"/>
      <c r="T1151" s="9"/>
      <c r="U1151" s="8"/>
      <c r="V1151" s="9"/>
      <c r="W1151" s="9"/>
      <c r="X1151" s="9"/>
      <c r="Y1151" s="8"/>
      <c r="Z1151" s="9"/>
      <c r="AA1151" s="8"/>
      <c r="AC1151" s="8"/>
      <c r="AO1151" s="8"/>
      <c r="AQ1151" s="31"/>
      <c r="AT1151" s="31"/>
      <c r="AU1151" s="21"/>
      <c r="AV1151" s="23"/>
      <c r="BI1151" s="18"/>
      <c r="BK1151" s="54"/>
      <c r="BM1151" s="18"/>
      <c r="BO1151" s="18"/>
      <c r="BQ1151" s="18"/>
      <c r="BR1151" s="18"/>
      <c r="BY1151" s="18"/>
      <c r="CB1151" s="18"/>
      <c r="CG1151" s="18"/>
      <c r="CK1151" s="18"/>
      <c r="CM1151" s="18"/>
      <c r="CN1151" s="18"/>
      <c r="CQ1151" s="18"/>
      <c r="CS1151" s="18"/>
      <c r="DD1151" s="18"/>
    </row>
    <row r="1152" spans="3:108" x14ac:dyDescent="0.3">
      <c r="C1152" s="25"/>
      <c r="D1152" s="12"/>
      <c r="E1152" s="14"/>
      <c r="H1152" s="16"/>
      <c r="I1152" s="11"/>
      <c r="J1152" s="39"/>
      <c r="K1152" s="39"/>
      <c r="L1152" s="39"/>
      <c r="M1152" s="39"/>
      <c r="N1152" s="42"/>
      <c r="O1152" s="8"/>
      <c r="P1152" s="9"/>
      <c r="Q1152" s="9"/>
      <c r="R1152" s="8"/>
      <c r="S1152" s="9"/>
      <c r="T1152" s="9"/>
      <c r="U1152" s="8"/>
      <c r="V1152" s="9"/>
      <c r="W1152" s="9"/>
      <c r="X1152" s="9"/>
      <c r="Y1152" s="8"/>
      <c r="Z1152" s="9"/>
      <c r="AA1152" s="8"/>
      <c r="AC1152" s="8"/>
      <c r="AO1152" s="8"/>
      <c r="AQ1152" s="31"/>
      <c r="AT1152" s="31"/>
      <c r="AU1152" s="21"/>
      <c r="AV1152" s="23"/>
      <c r="BI1152" s="18"/>
      <c r="BK1152" s="54"/>
      <c r="BM1152" s="18"/>
      <c r="BO1152" s="18"/>
      <c r="BQ1152" s="18"/>
      <c r="BR1152" s="18"/>
      <c r="BY1152" s="18"/>
      <c r="CB1152" s="18"/>
      <c r="CG1152" s="18"/>
      <c r="CK1152" s="18"/>
      <c r="CM1152" s="18"/>
      <c r="CN1152" s="18"/>
      <c r="CQ1152" s="18"/>
      <c r="CS1152" s="18"/>
      <c r="DD1152" s="18"/>
    </row>
    <row r="1153" spans="3:108" x14ac:dyDescent="0.3">
      <c r="C1153" s="25"/>
      <c r="D1153" s="12"/>
      <c r="E1153" s="14"/>
      <c r="H1153" s="16"/>
      <c r="I1153" s="11"/>
      <c r="J1153" s="39"/>
      <c r="K1153" s="39"/>
      <c r="L1153" s="39"/>
      <c r="M1153" s="39"/>
      <c r="N1153" s="42"/>
      <c r="O1153" s="8"/>
      <c r="P1153" s="9"/>
      <c r="Q1153" s="9"/>
      <c r="R1153" s="8"/>
      <c r="S1153" s="9"/>
      <c r="T1153" s="9"/>
      <c r="U1153" s="8"/>
      <c r="V1153" s="9"/>
      <c r="W1153" s="9"/>
      <c r="X1153" s="9"/>
      <c r="Y1153" s="8"/>
      <c r="Z1153" s="9"/>
      <c r="AA1153" s="8"/>
      <c r="AC1153" s="8"/>
      <c r="AO1153" s="8"/>
      <c r="AQ1153" s="31"/>
      <c r="AT1153" s="31"/>
      <c r="AU1153" s="21"/>
      <c r="AV1153" s="23"/>
      <c r="BI1153" s="18"/>
      <c r="BK1153" s="54"/>
      <c r="BM1153" s="18"/>
      <c r="BO1153" s="18"/>
      <c r="BQ1153" s="18"/>
      <c r="BR1153" s="18"/>
      <c r="BY1153" s="18"/>
      <c r="CB1153" s="18"/>
      <c r="CG1153" s="18"/>
      <c r="CK1153" s="18"/>
      <c r="CM1153" s="18"/>
      <c r="CN1153" s="18"/>
      <c r="CQ1153" s="18"/>
      <c r="CS1153" s="18"/>
      <c r="DD1153" s="18"/>
    </row>
    <row r="1154" spans="3:108" x14ac:dyDescent="0.3">
      <c r="C1154" s="25"/>
      <c r="D1154" s="12"/>
      <c r="E1154" s="14"/>
      <c r="H1154" s="16"/>
      <c r="I1154" s="11"/>
      <c r="J1154" s="39"/>
      <c r="K1154" s="39"/>
      <c r="L1154" s="39"/>
      <c r="M1154" s="39"/>
      <c r="N1154" s="42"/>
      <c r="O1154" s="8"/>
      <c r="P1154" s="9"/>
      <c r="Q1154" s="9"/>
      <c r="R1154" s="8"/>
      <c r="S1154" s="9"/>
      <c r="T1154" s="9"/>
      <c r="U1154" s="8"/>
      <c r="V1154" s="9"/>
      <c r="W1154" s="9"/>
      <c r="X1154" s="9"/>
      <c r="Y1154" s="8"/>
      <c r="Z1154" s="9"/>
      <c r="AA1154" s="8"/>
      <c r="AC1154" s="8"/>
      <c r="AO1154" s="8"/>
      <c r="AQ1154" s="31"/>
      <c r="AT1154" s="31"/>
      <c r="AU1154" s="21"/>
      <c r="AV1154" s="23"/>
      <c r="BI1154" s="18"/>
      <c r="BK1154" s="54"/>
      <c r="BM1154" s="18"/>
      <c r="BO1154" s="18"/>
      <c r="BQ1154" s="18"/>
      <c r="BR1154" s="18"/>
      <c r="BY1154" s="18"/>
      <c r="CB1154" s="18"/>
      <c r="CG1154" s="18"/>
      <c r="CK1154" s="18"/>
      <c r="CM1154" s="18"/>
      <c r="CN1154" s="18"/>
      <c r="CQ1154" s="18"/>
      <c r="CS1154" s="18"/>
      <c r="DD1154" s="18"/>
    </row>
    <row r="1155" spans="3:108" x14ac:dyDescent="0.3">
      <c r="C1155" s="25"/>
      <c r="D1155" s="12"/>
      <c r="E1155" s="14"/>
      <c r="H1155" s="16"/>
      <c r="I1155" s="11"/>
      <c r="J1155" s="39"/>
      <c r="K1155" s="39"/>
      <c r="L1155" s="39"/>
      <c r="M1155" s="39"/>
      <c r="N1155" s="42"/>
      <c r="O1155" s="8"/>
      <c r="P1155" s="9"/>
      <c r="Q1155" s="9"/>
      <c r="R1155" s="8"/>
      <c r="S1155" s="9"/>
      <c r="T1155" s="9"/>
      <c r="U1155" s="8"/>
      <c r="V1155" s="9"/>
      <c r="W1155" s="9"/>
      <c r="X1155" s="9"/>
      <c r="Y1155" s="8"/>
      <c r="Z1155" s="9"/>
      <c r="AA1155" s="8"/>
      <c r="AC1155" s="8"/>
      <c r="AO1155" s="8"/>
      <c r="AQ1155" s="31"/>
      <c r="AT1155" s="31"/>
      <c r="AU1155" s="21"/>
      <c r="AV1155" s="23"/>
      <c r="BI1155" s="18"/>
      <c r="BK1155" s="54"/>
      <c r="BM1155" s="18"/>
      <c r="BO1155" s="18"/>
      <c r="BQ1155" s="18"/>
      <c r="BR1155" s="18"/>
      <c r="BY1155" s="18"/>
      <c r="CB1155" s="18"/>
      <c r="CG1155" s="18"/>
      <c r="CK1155" s="18"/>
      <c r="CM1155" s="18"/>
      <c r="CN1155" s="18"/>
      <c r="CQ1155" s="18"/>
      <c r="CS1155" s="18"/>
      <c r="DD1155" s="18"/>
    </row>
    <row r="1156" spans="3:108" x14ac:dyDescent="0.3">
      <c r="C1156" s="25"/>
      <c r="D1156" s="12"/>
      <c r="E1156" s="14"/>
      <c r="H1156" s="16"/>
      <c r="I1156" s="11"/>
      <c r="J1156" s="39"/>
      <c r="K1156" s="39"/>
      <c r="L1156" s="39"/>
      <c r="M1156" s="39"/>
      <c r="N1156" s="42"/>
      <c r="O1156" s="8"/>
      <c r="P1156" s="9"/>
      <c r="Q1156" s="9"/>
      <c r="R1156" s="8"/>
      <c r="S1156" s="9"/>
      <c r="T1156" s="9"/>
      <c r="U1156" s="8"/>
      <c r="V1156" s="9"/>
      <c r="W1156" s="9"/>
      <c r="X1156" s="9"/>
      <c r="Y1156" s="8"/>
      <c r="Z1156" s="9"/>
      <c r="AA1156" s="8"/>
      <c r="AC1156" s="8"/>
      <c r="AO1156" s="8"/>
      <c r="AQ1156" s="31"/>
      <c r="AT1156" s="31"/>
      <c r="AU1156" s="21"/>
      <c r="AV1156" s="23"/>
      <c r="BI1156" s="18"/>
      <c r="BK1156" s="54"/>
      <c r="BM1156" s="18"/>
      <c r="BO1156" s="18"/>
      <c r="BQ1156" s="18"/>
      <c r="BR1156" s="18"/>
      <c r="BY1156" s="18"/>
      <c r="CB1156" s="18"/>
      <c r="CG1156" s="18"/>
      <c r="CK1156" s="18"/>
      <c r="CM1156" s="18"/>
      <c r="CN1156" s="18"/>
      <c r="CQ1156" s="18"/>
      <c r="CS1156" s="18"/>
      <c r="DD1156" s="18"/>
    </row>
    <row r="1157" spans="3:108" x14ac:dyDescent="0.3">
      <c r="C1157" s="25"/>
      <c r="D1157" s="12"/>
      <c r="E1157" s="14"/>
      <c r="H1157" s="16"/>
      <c r="I1157" s="11"/>
      <c r="J1157" s="39"/>
      <c r="K1157" s="39"/>
      <c r="L1157" s="39"/>
      <c r="M1157" s="39"/>
      <c r="N1157" s="42"/>
      <c r="O1157" s="8"/>
      <c r="P1157" s="9"/>
      <c r="Q1157" s="9"/>
      <c r="R1157" s="8"/>
      <c r="S1157" s="9"/>
      <c r="T1157" s="9"/>
      <c r="U1157" s="8"/>
      <c r="V1157" s="9"/>
      <c r="W1157" s="9"/>
      <c r="X1157" s="9"/>
      <c r="Y1157" s="8"/>
      <c r="Z1157" s="9"/>
      <c r="AA1157" s="8"/>
      <c r="AC1157" s="8"/>
      <c r="AO1157" s="8"/>
      <c r="AQ1157" s="31"/>
      <c r="AT1157" s="31"/>
      <c r="AU1157" s="21"/>
      <c r="AV1157" s="23"/>
      <c r="BI1157" s="18"/>
      <c r="BK1157" s="54"/>
      <c r="BM1157" s="18"/>
      <c r="BO1157" s="18"/>
      <c r="BQ1157" s="18"/>
      <c r="BR1157" s="18"/>
      <c r="BY1157" s="18"/>
      <c r="CB1157" s="18"/>
      <c r="CG1157" s="18"/>
      <c r="CK1157" s="18"/>
      <c r="CM1157" s="18"/>
      <c r="CN1157" s="18"/>
      <c r="CQ1157" s="18"/>
      <c r="CS1157" s="18"/>
      <c r="DD1157" s="18"/>
    </row>
    <row r="1158" spans="3:108" x14ac:dyDescent="0.3">
      <c r="C1158" s="25"/>
      <c r="D1158" s="12"/>
      <c r="E1158" s="14"/>
      <c r="H1158" s="16"/>
      <c r="I1158" s="11"/>
      <c r="J1158" s="39"/>
      <c r="K1158" s="39"/>
      <c r="L1158" s="39"/>
      <c r="M1158" s="39"/>
      <c r="N1158" s="42"/>
      <c r="O1158" s="8"/>
      <c r="P1158" s="9"/>
      <c r="Q1158" s="9"/>
      <c r="R1158" s="8"/>
      <c r="S1158" s="9"/>
      <c r="T1158" s="9"/>
      <c r="U1158" s="8"/>
      <c r="V1158" s="9"/>
      <c r="W1158" s="9"/>
      <c r="X1158" s="9"/>
      <c r="Y1158" s="8"/>
      <c r="Z1158" s="9"/>
      <c r="AA1158" s="8"/>
      <c r="AC1158" s="8"/>
      <c r="AO1158" s="8"/>
      <c r="AQ1158" s="31"/>
      <c r="AT1158" s="31"/>
      <c r="AU1158" s="21"/>
      <c r="AV1158" s="23"/>
      <c r="BI1158" s="18"/>
      <c r="BK1158" s="54"/>
      <c r="BM1158" s="18"/>
      <c r="BO1158" s="18"/>
      <c r="BQ1158" s="18"/>
      <c r="BR1158" s="18"/>
      <c r="BY1158" s="18"/>
      <c r="CB1158" s="18"/>
      <c r="CG1158" s="18"/>
      <c r="CK1158" s="18"/>
      <c r="CM1158" s="18"/>
      <c r="CN1158" s="18"/>
      <c r="CQ1158" s="18"/>
      <c r="CS1158" s="18"/>
      <c r="DD1158" s="18"/>
    </row>
    <row r="1159" spans="3:108" x14ac:dyDescent="0.3">
      <c r="C1159" s="25"/>
      <c r="D1159" s="12"/>
      <c r="E1159" s="14"/>
      <c r="H1159" s="16"/>
      <c r="I1159" s="11"/>
      <c r="J1159" s="39"/>
      <c r="K1159" s="39"/>
      <c r="L1159" s="39"/>
      <c r="M1159" s="39"/>
      <c r="N1159" s="42"/>
      <c r="O1159" s="8"/>
      <c r="P1159" s="9"/>
      <c r="Q1159" s="9"/>
      <c r="R1159" s="8"/>
      <c r="S1159" s="9"/>
      <c r="T1159" s="9"/>
      <c r="U1159" s="8"/>
      <c r="V1159" s="9"/>
      <c r="W1159" s="9"/>
      <c r="X1159" s="9"/>
      <c r="Y1159" s="8"/>
      <c r="Z1159" s="9"/>
      <c r="AA1159" s="8"/>
      <c r="AC1159" s="8"/>
      <c r="AO1159" s="8"/>
      <c r="AQ1159" s="31"/>
      <c r="AT1159" s="31"/>
      <c r="AU1159" s="21"/>
      <c r="AV1159" s="23"/>
      <c r="BI1159" s="18"/>
      <c r="BK1159" s="54"/>
      <c r="BM1159" s="18"/>
      <c r="BO1159" s="18"/>
      <c r="BQ1159" s="18"/>
      <c r="BR1159" s="18"/>
      <c r="BY1159" s="18"/>
      <c r="CB1159" s="18"/>
      <c r="CG1159" s="18"/>
      <c r="CK1159" s="18"/>
      <c r="CM1159" s="18"/>
      <c r="CN1159" s="18"/>
      <c r="CQ1159" s="18"/>
      <c r="CS1159" s="18"/>
      <c r="DD1159" s="18"/>
    </row>
    <row r="1160" spans="3:108" x14ac:dyDescent="0.3">
      <c r="C1160" s="25"/>
      <c r="D1160" s="12"/>
      <c r="E1160" s="14"/>
      <c r="H1160" s="16"/>
      <c r="I1160" s="11"/>
      <c r="J1160" s="39"/>
      <c r="K1160" s="39"/>
      <c r="L1160" s="39"/>
      <c r="M1160" s="39"/>
      <c r="N1160" s="42"/>
      <c r="O1160" s="8"/>
      <c r="P1160" s="9"/>
      <c r="Q1160" s="9"/>
      <c r="R1160" s="8"/>
      <c r="S1160" s="9"/>
      <c r="T1160" s="9"/>
      <c r="U1160" s="8"/>
      <c r="V1160" s="9"/>
      <c r="W1160" s="9"/>
      <c r="X1160" s="9"/>
      <c r="Y1160" s="8"/>
      <c r="Z1160" s="9"/>
      <c r="AA1160" s="8"/>
      <c r="AC1160" s="8"/>
      <c r="AO1160" s="8"/>
      <c r="AQ1160" s="31"/>
      <c r="AT1160" s="31"/>
      <c r="AU1160" s="21"/>
      <c r="AV1160" s="23"/>
      <c r="BI1160" s="18"/>
      <c r="BK1160" s="54"/>
      <c r="BM1160" s="18"/>
      <c r="BO1160" s="18"/>
      <c r="BQ1160" s="18"/>
      <c r="BR1160" s="18"/>
      <c r="BY1160" s="18"/>
      <c r="CB1160" s="18"/>
      <c r="CG1160" s="18"/>
      <c r="CK1160" s="18"/>
      <c r="CM1160" s="18"/>
      <c r="CN1160" s="18"/>
      <c r="CQ1160" s="18"/>
      <c r="CS1160" s="18"/>
      <c r="DD1160" s="18"/>
    </row>
    <row r="1161" spans="3:108" x14ac:dyDescent="0.3">
      <c r="C1161" s="25"/>
      <c r="D1161" s="12"/>
      <c r="E1161" s="14"/>
      <c r="H1161" s="16"/>
      <c r="I1161" s="11"/>
      <c r="J1161" s="39"/>
      <c r="K1161" s="39"/>
      <c r="L1161" s="39"/>
      <c r="M1161" s="39"/>
      <c r="N1161" s="42"/>
      <c r="O1161" s="8"/>
      <c r="P1161" s="9"/>
      <c r="Q1161" s="9"/>
      <c r="R1161" s="8"/>
      <c r="S1161" s="9"/>
      <c r="T1161" s="9"/>
      <c r="U1161" s="8"/>
      <c r="V1161" s="9"/>
      <c r="W1161" s="9"/>
      <c r="X1161" s="9"/>
      <c r="Y1161" s="8"/>
      <c r="Z1161" s="9"/>
      <c r="AA1161" s="8"/>
      <c r="AC1161" s="8"/>
      <c r="AO1161" s="8"/>
      <c r="AQ1161" s="31"/>
      <c r="AT1161" s="31"/>
      <c r="AU1161" s="21"/>
      <c r="AV1161" s="23"/>
      <c r="BI1161" s="18"/>
      <c r="BK1161" s="54"/>
      <c r="BM1161" s="18"/>
      <c r="BO1161" s="18"/>
      <c r="BQ1161" s="18"/>
      <c r="BR1161" s="18"/>
      <c r="BY1161" s="18"/>
      <c r="CB1161" s="18"/>
      <c r="CG1161" s="18"/>
      <c r="CK1161" s="18"/>
      <c r="CM1161" s="18"/>
      <c r="CN1161" s="18"/>
      <c r="CQ1161" s="18"/>
      <c r="CS1161" s="18"/>
      <c r="DD1161" s="18"/>
    </row>
    <row r="1162" spans="3:108" x14ac:dyDescent="0.3">
      <c r="C1162" s="25"/>
      <c r="D1162" s="12"/>
      <c r="E1162" s="14"/>
      <c r="H1162" s="16"/>
      <c r="I1162" s="11"/>
      <c r="J1162" s="39"/>
      <c r="K1162" s="39"/>
      <c r="L1162" s="39"/>
      <c r="M1162" s="39"/>
      <c r="N1162" s="42"/>
      <c r="O1162" s="8"/>
      <c r="P1162" s="9"/>
      <c r="Q1162" s="9"/>
      <c r="R1162" s="8"/>
      <c r="S1162" s="9"/>
      <c r="T1162" s="9"/>
      <c r="U1162" s="8"/>
      <c r="V1162" s="9"/>
      <c r="W1162" s="9"/>
      <c r="X1162" s="9"/>
      <c r="Y1162" s="8"/>
      <c r="Z1162" s="9"/>
      <c r="AA1162" s="8"/>
      <c r="AC1162" s="8"/>
      <c r="AO1162" s="8"/>
      <c r="AQ1162" s="31"/>
      <c r="AT1162" s="31"/>
      <c r="AU1162" s="21"/>
      <c r="AV1162" s="23"/>
      <c r="BI1162" s="18"/>
      <c r="BK1162" s="54"/>
      <c r="BM1162" s="18"/>
      <c r="BO1162" s="18"/>
      <c r="BQ1162" s="18"/>
      <c r="BR1162" s="18"/>
      <c r="BY1162" s="18"/>
      <c r="CB1162" s="18"/>
      <c r="CG1162" s="18"/>
      <c r="CK1162" s="18"/>
      <c r="CM1162" s="18"/>
      <c r="CN1162" s="18"/>
      <c r="CQ1162" s="18"/>
      <c r="CS1162" s="18"/>
      <c r="DD1162" s="18"/>
    </row>
    <row r="1163" spans="3:108" x14ac:dyDescent="0.3">
      <c r="C1163" s="25"/>
      <c r="D1163" s="12"/>
      <c r="E1163" s="14"/>
      <c r="H1163" s="16"/>
      <c r="I1163" s="11"/>
      <c r="J1163" s="39"/>
      <c r="K1163" s="39"/>
      <c r="L1163" s="39"/>
      <c r="M1163" s="39"/>
      <c r="N1163" s="42"/>
      <c r="O1163" s="8"/>
      <c r="P1163" s="9"/>
      <c r="Q1163" s="9"/>
      <c r="R1163" s="8"/>
      <c r="S1163" s="9"/>
      <c r="T1163" s="9"/>
      <c r="U1163" s="8"/>
      <c r="V1163" s="9"/>
      <c r="W1163" s="9"/>
      <c r="X1163" s="9"/>
      <c r="Y1163" s="8"/>
      <c r="Z1163" s="9"/>
      <c r="AA1163" s="8"/>
      <c r="AC1163" s="8"/>
      <c r="AO1163" s="8"/>
      <c r="AQ1163" s="31"/>
      <c r="AT1163" s="31"/>
      <c r="AU1163" s="21"/>
      <c r="AV1163" s="23"/>
      <c r="BI1163" s="18"/>
      <c r="BK1163" s="54"/>
      <c r="BM1163" s="18"/>
      <c r="BO1163" s="18"/>
      <c r="BQ1163" s="18"/>
      <c r="BR1163" s="18"/>
      <c r="BY1163" s="18"/>
      <c r="CB1163" s="18"/>
      <c r="CG1163" s="18"/>
      <c r="CK1163" s="18"/>
      <c r="CM1163" s="18"/>
      <c r="CN1163" s="18"/>
      <c r="CQ1163" s="18"/>
      <c r="CS1163" s="18"/>
      <c r="DD1163" s="18"/>
    </row>
    <row r="1164" spans="3:108" x14ac:dyDescent="0.3">
      <c r="C1164" s="25"/>
      <c r="D1164" s="12"/>
      <c r="E1164" s="14"/>
      <c r="H1164" s="16"/>
      <c r="I1164" s="11"/>
      <c r="J1164" s="39"/>
      <c r="K1164" s="39"/>
      <c r="L1164" s="39"/>
      <c r="M1164" s="39"/>
      <c r="N1164" s="42"/>
      <c r="O1164" s="8"/>
      <c r="P1164" s="9"/>
      <c r="Q1164" s="9"/>
      <c r="R1164" s="8"/>
      <c r="S1164" s="9"/>
      <c r="T1164" s="9"/>
      <c r="U1164" s="8"/>
      <c r="V1164" s="9"/>
      <c r="W1164" s="9"/>
      <c r="X1164" s="9"/>
      <c r="Y1164" s="8"/>
      <c r="Z1164" s="9"/>
      <c r="AA1164" s="8"/>
      <c r="AC1164" s="8"/>
      <c r="AO1164" s="8"/>
      <c r="AQ1164" s="31"/>
      <c r="AT1164" s="31"/>
      <c r="AU1164" s="21"/>
      <c r="AV1164" s="23"/>
      <c r="BI1164" s="18"/>
      <c r="BK1164" s="54"/>
      <c r="BM1164" s="18"/>
      <c r="BO1164" s="18"/>
      <c r="BQ1164" s="18"/>
      <c r="BR1164" s="18"/>
      <c r="BY1164" s="18"/>
      <c r="CB1164" s="18"/>
      <c r="CG1164" s="18"/>
      <c r="CK1164" s="18"/>
      <c r="CM1164" s="18"/>
      <c r="CN1164" s="18"/>
      <c r="CQ1164" s="18"/>
      <c r="CS1164" s="18"/>
      <c r="DD1164" s="18"/>
    </row>
    <row r="1165" spans="3:108" x14ac:dyDescent="0.3">
      <c r="C1165" s="25"/>
      <c r="D1165" s="12"/>
      <c r="E1165" s="14"/>
      <c r="H1165" s="16"/>
      <c r="I1165" s="11"/>
      <c r="J1165" s="39"/>
      <c r="K1165" s="39"/>
      <c r="L1165" s="39"/>
      <c r="M1165" s="39"/>
      <c r="N1165" s="42"/>
      <c r="O1165" s="8"/>
      <c r="P1165" s="9"/>
      <c r="Q1165" s="9"/>
      <c r="R1165" s="8"/>
      <c r="S1165" s="9"/>
      <c r="T1165" s="9"/>
      <c r="U1165" s="8"/>
      <c r="V1165" s="9"/>
      <c r="W1165" s="9"/>
      <c r="X1165" s="9"/>
      <c r="Y1165" s="8"/>
      <c r="Z1165" s="9"/>
      <c r="AA1165" s="8"/>
      <c r="AC1165" s="8"/>
      <c r="AO1165" s="8"/>
      <c r="AQ1165" s="31"/>
      <c r="AT1165" s="31"/>
      <c r="AU1165" s="21"/>
      <c r="AV1165" s="23"/>
      <c r="BI1165" s="18"/>
      <c r="BK1165" s="54"/>
      <c r="BM1165" s="18"/>
      <c r="BO1165" s="18"/>
      <c r="BQ1165" s="18"/>
      <c r="BR1165" s="18"/>
      <c r="BY1165" s="18"/>
      <c r="CB1165" s="18"/>
      <c r="CG1165" s="18"/>
      <c r="CK1165" s="18"/>
      <c r="CM1165" s="18"/>
      <c r="CN1165" s="18"/>
      <c r="CQ1165" s="18"/>
      <c r="CS1165" s="18"/>
      <c r="DD1165" s="18"/>
    </row>
    <row r="1166" spans="3:108" x14ac:dyDescent="0.3">
      <c r="C1166" s="25"/>
      <c r="D1166" s="12"/>
      <c r="E1166" s="14"/>
      <c r="H1166" s="16"/>
      <c r="I1166" s="11"/>
      <c r="J1166" s="39"/>
      <c r="K1166" s="39"/>
      <c r="L1166" s="39"/>
      <c r="M1166" s="39"/>
      <c r="N1166" s="42"/>
      <c r="O1166" s="8"/>
      <c r="P1166" s="9"/>
      <c r="Q1166" s="9"/>
      <c r="R1166" s="8"/>
      <c r="S1166" s="9"/>
      <c r="T1166" s="9"/>
      <c r="U1166" s="8"/>
      <c r="V1166" s="9"/>
      <c r="W1166" s="9"/>
      <c r="X1166" s="9"/>
      <c r="Y1166" s="8"/>
      <c r="Z1166" s="9"/>
      <c r="AA1166" s="8"/>
      <c r="AC1166" s="8"/>
      <c r="AO1166" s="8"/>
      <c r="AQ1166" s="31"/>
      <c r="AT1166" s="31"/>
      <c r="AU1166" s="21"/>
      <c r="AV1166" s="23"/>
      <c r="BI1166" s="18"/>
      <c r="BK1166" s="54"/>
      <c r="BM1166" s="18"/>
      <c r="BO1166" s="18"/>
      <c r="BQ1166" s="18"/>
      <c r="BR1166" s="18"/>
      <c r="BY1166" s="18"/>
      <c r="CB1166" s="18"/>
      <c r="CG1166" s="18"/>
      <c r="CK1166" s="18"/>
      <c r="CM1166" s="18"/>
      <c r="CN1166" s="18"/>
      <c r="CQ1166" s="18"/>
      <c r="CS1166" s="18"/>
      <c r="DD1166" s="18"/>
    </row>
    <row r="1167" spans="3:108" x14ac:dyDescent="0.3">
      <c r="C1167" s="25"/>
      <c r="D1167" s="12"/>
      <c r="E1167" s="14"/>
      <c r="H1167" s="16"/>
      <c r="I1167" s="11"/>
      <c r="J1167" s="39"/>
      <c r="K1167" s="39"/>
      <c r="L1167" s="39"/>
      <c r="M1167" s="39"/>
      <c r="N1167" s="42"/>
      <c r="O1167" s="8"/>
      <c r="P1167" s="9"/>
      <c r="Q1167" s="9"/>
      <c r="R1167" s="8"/>
      <c r="S1167" s="9"/>
      <c r="T1167" s="9"/>
      <c r="U1167" s="8"/>
      <c r="V1167" s="9"/>
      <c r="W1167" s="9"/>
      <c r="X1167" s="9"/>
      <c r="Y1167" s="8"/>
      <c r="Z1167" s="9"/>
      <c r="AA1167" s="8"/>
      <c r="AC1167" s="8"/>
      <c r="AO1167" s="8"/>
      <c r="AQ1167" s="31"/>
      <c r="AT1167" s="31"/>
      <c r="AU1167" s="21"/>
      <c r="AV1167" s="23"/>
      <c r="BI1167" s="18"/>
      <c r="BK1167" s="54"/>
      <c r="BM1167" s="18"/>
      <c r="BO1167" s="18"/>
      <c r="BQ1167" s="18"/>
      <c r="BR1167" s="18"/>
      <c r="BY1167" s="18"/>
      <c r="CB1167" s="18"/>
      <c r="CG1167" s="18"/>
      <c r="CK1167" s="18"/>
      <c r="CM1167" s="18"/>
      <c r="CN1167" s="18"/>
      <c r="CQ1167" s="18"/>
      <c r="CS1167" s="18"/>
      <c r="DD1167" s="18"/>
    </row>
    <row r="1168" spans="3:108" x14ac:dyDescent="0.3">
      <c r="C1168" s="25"/>
      <c r="D1168" s="12"/>
      <c r="E1168" s="14"/>
      <c r="H1168" s="16"/>
      <c r="I1168" s="11"/>
      <c r="J1168" s="39"/>
      <c r="K1168" s="39"/>
      <c r="L1168" s="39"/>
      <c r="M1168" s="39"/>
      <c r="N1168" s="42"/>
      <c r="O1168" s="8"/>
      <c r="P1168" s="9"/>
      <c r="Q1168" s="9"/>
      <c r="R1168" s="8"/>
      <c r="S1168" s="9"/>
      <c r="T1168" s="9"/>
      <c r="U1168" s="8"/>
      <c r="V1168" s="9"/>
      <c r="W1168" s="9"/>
      <c r="X1168" s="9"/>
      <c r="Y1168" s="8"/>
      <c r="Z1168" s="9"/>
      <c r="AA1168" s="8"/>
      <c r="AC1168" s="8"/>
      <c r="AO1168" s="8"/>
      <c r="AQ1168" s="31"/>
      <c r="AT1168" s="31"/>
      <c r="AU1168" s="21"/>
      <c r="AV1168" s="23"/>
      <c r="BI1168" s="18"/>
      <c r="BK1168" s="54"/>
      <c r="BM1168" s="18"/>
      <c r="BO1168" s="18"/>
      <c r="BQ1168" s="18"/>
      <c r="BR1168" s="18"/>
      <c r="BY1168" s="18"/>
      <c r="CB1168" s="18"/>
      <c r="CG1168" s="18"/>
      <c r="CK1168" s="18"/>
      <c r="CM1168" s="18"/>
      <c r="CN1168" s="18"/>
      <c r="CQ1168" s="18"/>
      <c r="CS1168" s="18"/>
      <c r="DD1168" s="18"/>
    </row>
    <row r="1169" spans="3:108" x14ac:dyDescent="0.3">
      <c r="C1169" s="25"/>
      <c r="D1169" s="12"/>
      <c r="E1169" s="14"/>
      <c r="H1169" s="16"/>
      <c r="I1169" s="11"/>
      <c r="J1169" s="39"/>
      <c r="K1169" s="39"/>
      <c r="L1169" s="39"/>
      <c r="M1169" s="39"/>
      <c r="N1169" s="42"/>
      <c r="O1169" s="8"/>
      <c r="P1169" s="9"/>
      <c r="Q1169" s="9"/>
      <c r="R1169" s="8"/>
      <c r="S1169" s="9"/>
      <c r="T1169" s="9"/>
      <c r="U1169" s="8"/>
      <c r="V1169" s="9"/>
      <c r="W1169" s="9"/>
      <c r="X1169" s="9"/>
      <c r="Y1169" s="8"/>
      <c r="Z1169" s="9"/>
      <c r="AA1169" s="8"/>
      <c r="AC1169" s="8"/>
      <c r="AO1169" s="8"/>
      <c r="AQ1169" s="31"/>
      <c r="AT1169" s="31"/>
      <c r="AU1169" s="21"/>
      <c r="AV1169" s="23"/>
      <c r="BI1169" s="18"/>
      <c r="BK1169" s="54"/>
      <c r="BM1169" s="18"/>
      <c r="BO1169" s="18"/>
      <c r="BQ1169" s="18"/>
      <c r="BR1169" s="18"/>
      <c r="BY1169" s="18"/>
      <c r="CB1169" s="18"/>
      <c r="CG1169" s="18"/>
      <c r="CK1169" s="18"/>
      <c r="CM1169" s="18"/>
      <c r="CN1169" s="18"/>
      <c r="CQ1169" s="18"/>
      <c r="CS1169" s="18"/>
      <c r="DD1169" s="18"/>
    </row>
    <row r="1170" spans="3:108" x14ac:dyDescent="0.3">
      <c r="C1170" s="25"/>
      <c r="D1170" s="12"/>
      <c r="E1170" s="14"/>
      <c r="H1170" s="16"/>
      <c r="I1170" s="11"/>
      <c r="J1170" s="39"/>
      <c r="K1170" s="39"/>
      <c r="L1170" s="39"/>
      <c r="M1170" s="39"/>
      <c r="N1170" s="42"/>
      <c r="O1170" s="8"/>
      <c r="P1170" s="9"/>
      <c r="Q1170" s="9"/>
      <c r="R1170" s="8"/>
      <c r="S1170" s="9"/>
      <c r="T1170" s="9"/>
      <c r="U1170" s="8"/>
      <c r="V1170" s="9"/>
      <c r="W1170" s="9"/>
      <c r="X1170" s="9"/>
      <c r="Y1170" s="8"/>
      <c r="Z1170" s="9"/>
      <c r="AA1170" s="8"/>
      <c r="AC1170" s="8"/>
      <c r="AO1170" s="8"/>
      <c r="AQ1170" s="31"/>
      <c r="AT1170" s="31"/>
      <c r="AU1170" s="21"/>
      <c r="AV1170" s="23"/>
      <c r="BI1170" s="18"/>
      <c r="BK1170" s="54"/>
      <c r="BM1170" s="18"/>
      <c r="BO1170" s="18"/>
      <c r="BQ1170" s="18"/>
      <c r="BR1170" s="18"/>
      <c r="BY1170" s="18"/>
      <c r="CB1170" s="18"/>
      <c r="CG1170" s="18"/>
      <c r="CK1170" s="18"/>
      <c r="CM1170" s="18"/>
      <c r="CN1170" s="18"/>
      <c r="CQ1170" s="18"/>
      <c r="CS1170" s="18"/>
      <c r="DD1170" s="18"/>
    </row>
    <row r="1171" spans="3:108" x14ac:dyDescent="0.3">
      <c r="C1171" s="25"/>
      <c r="D1171" s="12"/>
      <c r="E1171" s="14"/>
      <c r="H1171" s="16"/>
      <c r="I1171" s="11"/>
      <c r="J1171" s="39"/>
      <c r="K1171" s="39"/>
      <c r="L1171" s="39"/>
      <c r="M1171" s="39"/>
      <c r="N1171" s="42"/>
      <c r="O1171" s="8"/>
      <c r="P1171" s="9"/>
      <c r="Q1171" s="9"/>
      <c r="R1171" s="8"/>
      <c r="S1171" s="9"/>
      <c r="T1171" s="9"/>
      <c r="U1171" s="8"/>
      <c r="V1171" s="9"/>
      <c r="W1171" s="9"/>
      <c r="X1171" s="9"/>
      <c r="Y1171" s="8"/>
      <c r="Z1171" s="9"/>
      <c r="AA1171" s="8"/>
      <c r="AC1171" s="8"/>
      <c r="AO1171" s="8"/>
      <c r="AQ1171" s="31"/>
      <c r="AT1171" s="31"/>
      <c r="AU1171" s="21"/>
      <c r="AV1171" s="23"/>
      <c r="BI1171" s="18"/>
      <c r="BK1171" s="54"/>
      <c r="BM1171" s="18"/>
      <c r="BO1171" s="18"/>
      <c r="BQ1171" s="18"/>
      <c r="BR1171" s="18"/>
      <c r="BY1171" s="18"/>
      <c r="CB1171" s="18"/>
      <c r="CG1171" s="18"/>
      <c r="CK1171" s="18"/>
      <c r="CM1171" s="18"/>
      <c r="CN1171" s="18"/>
      <c r="CQ1171" s="18"/>
      <c r="CS1171" s="18"/>
      <c r="DD1171" s="18"/>
    </row>
    <row r="1172" spans="3:108" x14ac:dyDescent="0.3">
      <c r="C1172" s="25"/>
      <c r="D1172" s="12"/>
      <c r="E1172" s="14"/>
      <c r="H1172" s="16"/>
      <c r="I1172" s="11"/>
      <c r="J1172" s="39"/>
      <c r="K1172" s="39"/>
      <c r="L1172" s="39"/>
      <c r="M1172" s="39"/>
      <c r="N1172" s="42"/>
      <c r="O1172" s="8"/>
      <c r="P1172" s="9"/>
      <c r="Q1172" s="9"/>
      <c r="R1172" s="8"/>
      <c r="S1172" s="9"/>
      <c r="T1172" s="9"/>
      <c r="U1172" s="8"/>
      <c r="V1172" s="9"/>
      <c r="W1172" s="9"/>
      <c r="X1172" s="9"/>
      <c r="Y1172" s="8"/>
      <c r="Z1172" s="9"/>
      <c r="AA1172" s="8"/>
      <c r="AC1172" s="8"/>
      <c r="AO1172" s="8"/>
      <c r="AQ1172" s="31"/>
      <c r="AT1172" s="31"/>
      <c r="AU1172" s="21"/>
      <c r="AV1172" s="23"/>
      <c r="BI1172" s="18"/>
      <c r="BK1172" s="54"/>
      <c r="BM1172" s="18"/>
      <c r="BO1172" s="18"/>
      <c r="BQ1172" s="18"/>
      <c r="BR1172" s="18"/>
      <c r="BY1172" s="18"/>
      <c r="CB1172" s="18"/>
      <c r="CG1172" s="18"/>
      <c r="CK1172" s="18"/>
      <c r="CM1172" s="18"/>
      <c r="CN1172" s="18"/>
      <c r="CQ1172" s="18"/>
      <c r="CS1172" s="18"/>
      <c r="DD1172" s="18"/>
    </row>
    <row r="1173" spans="3:108" x14ac:dyDescent="0.3">
      <c r="C1173" s="25"/>
      <c r="D1173" s="12"/>
      <c r="E1173" s="14"/>
      <c r="H1173" s="16"/>
      <c r="I1173" s="11"/>
      <c r="J1173" s="39"/>
      <c r="K1173" s="39"/>
      <c r="L1173" s="39"/>
      <c r="M1173" s="39"/>
      <c r="N1173" s="42"/>
      <c r="O1173" s="8"/>
      <c r="P1173" s="9"/>
      <c r="Q1173" s="9"/>
      <c r="R1173" s="8"/>
      <c r="S1173" s="9"/>
      <c r="T1173" s="9"/>
      <c r="U1173" s="8"/>
      <c r="V1173" s="9"/>
      <c r="W1173" s="9"/>
      <c r="X1173" s="9"/>
      <c r="Y1173" s="8"/>
      <c r="Z1173" s="9"/>
      <c r="AA1173" s="8"/>
      <c r="AC1173" s="8"/>
      <c r="AO1173" s="8"/>
      <c r="AQ1173" s="31"/>
      <c r="AT1173" s="31"/>
      <c r="AU1173" s="21"/>
      <c r="AV1173" s="23"/>
      <c r="BI1173" s="18"/>
      <c r="BK1173" s="54"/>
      <c r="BM1173" s="18"/>
      <c r="BO1173" s="18"/>
      <c r="BQ1173" s="18"/>
      <c r="BR1173" s="18"/>
      <c r="BY1173" s="18"/>
      <c r="CB1173" s="18"/>
      <c r="CG1173" s="18"/>
      <c r="CK1173" s="18"/>
      <c r="CM1173" s="18"/>
      <c r="CN1173" s="18"/>
      <c r="CQ1173" s="18"/>
      <c r="CS1173" s="18"/>
      <c r="DD1173" s="18"/>
    </row>
    <row r="1174" spans="3:108" x14ac:dyDescent="0.3">
      <c r="C1174" s="25"/>
      <c r="D1174" s="12"/>
      <c r="E1174" s="14"/>
      <c r="H1174" s="16"/>
      <c r="I1174" s="11"/>
      <c r="J1174" s="39"/>
      <c r="K1174" s="39"/>
      <c r="L1174" s="39"/>
      <c r="M1174" s="39"/>
      <c r="N1174" s="42"/>
      <c r="O1174" s="8"/>
      <c r="P1174" s="9"/>
      <c r="Q1174" s="9"/>
      <c r="R1174" s="8"/>
      <c r="S1174" s="9"/>
      <c r="T1174" s="9"/>
      <c r="U1174" s="8"/>
      <c r="V1174" s="9"/>
      <c r="W1174" s="9"/>
      <c r="X1174" s="9"/>
      <c r="Y1174" s="8"/>
      <c r="Z1174" s="9"/>
      <c r="AA1174" s="8"/>
      <c r="AC1174" s="8"/>
      <c r="AO1174" s="8"/>
      <c r="AQ1174" s="31"/>
      <c r="AT1174" s="31"/>
      <c r="AU1174" s="21"/>
      <c r="AV1174" s="23"/>
      <c r="BI1174" s="18"/>
      <c r="BK1174" s="54"/>
      <c r="BM1174" s="18"/>
      <c r="BO1174" s="18"/>
      <c r="BQ1174" s="18"/>
      <c r="BR1174" s="18"/>
      <c r="BY1174" s="18"/>
      <c r="CB1174" s="18"/>
      <c r="CG1174" s="18"/>
      <c r="CK1174" s="18"/>
      <c r="CM1174" s="18"/>
      <c r="CN1174" s="18"/>
      <c r="CQ1174" s="18"/>
      <c r="CS1174" s="18"/>
      <c r="DD1174" s="18"/>
    </row>
    <row r="1175" spans="3:108" x14ac:dyDescent="0.3">
      <c r="C1175" s="25"/>
      <c r="D1175" s="12"/>
      <c r="E1175" s="14"/>
      <c r="H1175" s="16"/>
      <c r="I1175" s="11"/>
      <c r="J1175" s="39"/>
      <c r="K1175" s="39"/>
      <c r="L1175" s="39"/>
      <c r="M1175" s="39"/>
      <c r="N1175" s="42"/>
      <c r="O1175" s="8"/>
      <c r="P1175" s="9"/>
      <c r="Q1175" s="9"/>
      <c r="R1175" s="8"/>
      <c r="S1175" s="9"/>
      <c r="T1175" s="9"/>
      <c r="U1175" s="8"/>
      <c r="V1175" s="9"/>
      <c r="W1175" s="9"/>
      <c r="X1175" s="9"/>
      <c r="Y1175" s="8"/>
      <c r="Z1175" s="9"/>
      <c r="AA1175" s="8"/>
      <c r="AC1175" s="8"/>
      <c r="AO1175" s="8"/>
      <c r="AQ1175" s="31"/>
      <c r="AT1175" s="31"/>
      <c r="AU1175" s="21"/>
      <c r="AV1175" s="23"/>
      <c r="BI1175" s="18"/>
      <c r="BK1175" s="54"/>
      <c r="BM1175" s="18"/>
      <c r="BO1175" s="18"/>
      <c r="BQ1175" s="18"/>
      <c r="BR1175" s="18"/>
      <c r="BY1175" s="18"/>
      <c r="CB1175" s="18"/>
      <c r="CG1175" s="18"/>
      <c r="CK1175" s="18"/>
      <c r="CM1175" s="18"/>
      <c r="CN1175" s="18"/>
      <c r="CQ1175" s="18"/>
      <c r="CS1175" s="18"/>
      <c r="DD1175" s="18"/>
    </row>
    <row r="1176" spans="3:108" x14ac:dyDescent="0.3">
      <c r="C1176" s="25"/>
      <c r="D1176" s="12"/>
      <c r="E1176" s="14"/>
      <c r="H1176" s="16"/>
      <c r="I1176" s="11"/>
      <c r="J1176" s="39"/>
      <c r="K1176" s="39"/>
      <c r="L1176" s="39"/>
      <c r="M1176" s="39"/>
      <c r="N1176" s="42"/>
      <c r="O1176" s="8"/>
      <c r="P1176" s="9"/>
      <c r="Q1176" s="9"/>
      <c r="R1176" s="8"/>
      <c r="S1176" s="9"/>
      <c r="T1176" s="9"/>
      <c r="U1176" s="8"/>
      <c r="V1176" s="9"/>
      <c r="W1176" s="9"/>
      <c r="X1176" s="9"/>
      <c r="Y1176" s="8"/>
      <c r="Z1176" s="9"/>
      <c r="AA1176" s="8"/>
      <c r="AC1176" s="8"/>
      <c r="AO1176" s="8"/>
      <c r="AQ1176" s="31"/>
      <c r="AT1176" s="31"/>
      <c r="AU1176" s="21"/>
      <c r="AV1176" s="23"/>
      <c r="BI1176" s="18"/>
      <c r="BK1176" s="54"/>
      <c r="BM1176" s="18"/>
      <c r="BO1176" s="18"/>
      <c r="BQ1176" s="18"/>
      <c r="BR1176" s="18"/>
      <c r="BY1176" s="18"/>
      <c r="CB1176" s="18"/>
      <c r="CG1176" s="18"/>
      <c r="CK1176" s="18"/>
      <c r="CM1176" s="18"/>
      <c r="CN1176" s="18"/>
      <c r="CQ1176" s="18"/>
      <c r="CS1176" s="18"/>
      <c r="DD1176" s="18"/>
    </row>
    <row r="1177" spans="3:108" x14ac:dyDescent="0.3">
      <c r="C1177" s="25"/>
      <c r="D1177" s="12"/>
      <c r="E1177" s="14"/>
      <c r="H1177" s="16"/>
      <c r="I1177" s="11"/>
      <c r="J1177" s="39"/>
      <c r="K1177" s="39"/>
      <c r="L1177" s="39"/>
      <c r="M1177" s="39"/>
      <c r="N1177" s="42"/>
      <c r="O1177" s="8"/>
      <c r="P1177" s="9"/>
      <c r="Q1177" s="9"/>
      <c r="R1177" s="8"/>
      <c r="S1177" s="9"/>
      <c r="T1177" s="9"/>
      <c r="U1177" s="8"/>
      <c r="V1177" s="9"/>
      <c r="W1177" s="9"/>
      <c r="X1177" s="9"/>
      <c r="Y1177" s="8"/>
      <c r="Z1177" s="9"/>
      <c r="AA1177" s="8"/>
      <c r="AC1177" s="8"/>
      <c r="AO1177" s="8"/>
      <c r="AQ1177" s="31"/>
      <c r="AT1177" s="31"/>
      <c r="AU1177" s="21"/>
      <c r="AV1177" s="23"/>
      <c r="BI1177" s="18"/>
      <c r="BK1177" s="54"/>
      <c r="BM1177" s="18"/>
      <c r="BO1177" s="18"/>
      <c r="BQ1177" s="18"/>
      <c r="BR1177" s="18"/>
      <c r="BY1177" s="18"/>
      <c r="CB1177" s="18"/>
      <c r="CG1177" s="18"/>
      <c r="CK1177" s="18"/>
      <c r="CM1177" s="18"/>
      <c r="CN1177" s="18"/>
      <c r="CQ1177" s="18"/>
      <c r="CS1177" s="18"/>
      <c r="DD1177" s="18"/>
    </row>
    <row r="1178" spans="3:108" x14ac:dyDescent="0.3">
      <c r="C1178" s="25"/>
      <c r="D1178" s="12"/>
      <c r="E1178" s="14"/>
      <c r="H1178" s="16"/>
      <c r="I1178" s="11"/>
      <c r="J1178" s="39"/>
      <c r="K1178" s="39"/>
      <c r="L1178" s="39"/>
      <c r="M1178" s="39"/>
      <c r="N1178" s="42"/>
      <c r="O1178" s="8"/>
      <c r="P1178" s="9"/>
      <c r="Q1178" s="9"/>
      <c r="R1178" s="8"/>
      <c r="S1178" s="9"/>
      <c r="T1178" s="9"/>
      <c r="U1178" s="8"/>
      <c r="V1178" s="9"/>
      <c r="W1178" s="9"/>
      <c r="X1178" s="9"/>
      <c r="Y1178" s="8"/>
      <c r="Z1178" s="9"/>
      <c r="AA1178" s="8"/>
      <c r="AC1178" s="8"/>
      <c r="AO1178" s="8"/>
      <c r="AQ1178" s="31"/>
      <c r="AT1178" s="31"/>
      <c r="AU1178" s="21"/>
      <c r="AV1178" s="23"/>
      <c r="BI1178" s="18"/>
      <c r="BK1178" s="54"/>
      <c r="BM1178" s="18"/>
      <c r="BO1178" s="18"/>
      <c r="BQ1178" s="18"/>
      <c r="BR1178" s="18"/>
      <c r="BY1178" s="18"/>
      <c r="CB1178" s="18"/>
      <c r="CG1178" s="18"/>
      <c r="CK1178" s="18"/>
      <c r="CM1178" s="18"/>
      <c r="CN1178" s="18"/>
      <c r="CQ1178" s="18"/>
      <c r="CS1178" s="18"/>
      <c r="DD1178" s="18"/>
    </row>
    <row r="1179" spans="3:108" x14ac:dyDescent="0.3">
      <c r="C1179" s="25"/>
      <c r="D1179" s="12"/>
      <c r="E1179" s="14"/>
      <c r="H1179" s="16"/>
      <c r="I1179" s="11"/>
      <c r="J1179" s="39"/>
      <c r="K1179" s="39"/>
      <c r="L1179" s="39"/>
      <c r="M1179" s="39"/>
      <c r="N1179" s="42"/>
      <c r="O1179" s="8"/>
      <c r="P1179" s="9"/>
      <c r="Q1179" s="9"/>
      <c r="R1179" s="8"/>
      <c r="S1179" s="9"/>
      <c r="T1179" s="9"/>
      <c r="U1179" s="8"/>
      <c r="V1179" s="9"/>
      <c r="W1179" s="9"/>
      <c r="X1179" s="9"/>
      <c r="Y1179" s="8"/>
      <c r="Z1179" s="9"/>
      <c r="AA1179" s="8"/>
      <c r="AC1179" s="8"/>
      <c r="AO1179" s="8"/>
      <c r="AQ1179" s="31"/>
      <c r="AT1179" s="31"/>
      <c r="AU1179" s="21"/>
      <c r="AV1179" s="23"/>
      <c r="BI1179" s="18"/>
      <c r="BK1179" s="54"/>
      <c r="BM1179" s="18"/>
      <c r="BO1179" s="18"/>
      <c r="BQ1179" s="18"/>
      <c r="BR1179" s="18"/>
      <c r="BY1179" s="18"/>
      <c r="CB1179" s="18"/>
      <c r="CG1179" s="18"/>
      <c r="CK1179" s="18"/>
      <c r="CM1179" s="18"/>
      <c r="CN1179" s="18"/>
      <c r="CQ1179" s="18"/>
      <c r="CS1179" s="18"/>
      <c r="DD1179" s="18"/>
    </row>
    <row r="1180" spans="3:108" x14ac:dyDescent="0.3">
      <c r="C1180" s="25"/>
      <c r="D1180" s="12"/>
      <c r="E1180" s="14"/>
      <c r="H1180" s="16"/>
      <c r="I1180" s="11"/>
      <c r="J1180" s="39"/>
      <c r="K1180" s="39"/>
      <c r="L1180" s="39"/>
      <c r="M1180" s="39"/>
      <c r="N1180" s="42"/>
      <c r="O1180" s="8"/>
      <c r="P1180" s="9"/>
      <c r="Q1180" s="9"/>
      <c r="R1180" s="8"/>
      <c r="S1180" s="9"/>
      <c r="T1180" s="9"/>
      <c r="U1180" s="8"/>
      <c r="V1180" s="9"/>
      <c r="W1180" s="9"/>
      <c r="X1180" s="9"/>
      <c r="Y1180" s="8"/>
      <c r="Z1180" s="9"/>
      <c r="AA1180" s="8"/>
      <c r="AC1180" s="8"/>
      <c r="AO1180" s="8"/>
      <c r="AQ1180" s="31"/>
      <c r="AT1180" s="31"/>
      <c r="AU1180" s="21"/>
      <c r="AV1180" s="23"/>
      <c r="BI1180" s="18"/>
      <c r="BK1180" s="54"/>
      <c r="BM1180" s="18"/>
      <c r="BO1180" s="18"/>
      <c r="BQ1180" s="18"/>
      <c r="BR1180" s="18"/>
      <c r="BY1180" s="18"/>
      <c r="CB1180" s="18"/>
      <c r="CG1180" s="18"/>
      <c r="CK1180" s="18"/>
      <c r="CM1180" s="18"/>
      <c r="CN1180" s="18"/>
      <c r="CQ1180" s="18"/>
      <c r="CS1180" s="18"/>
      <c r="DD1180" s="18"/>
    </row>
    <row r="1181" spans="3:108" x14ac:dyDescent="0.3">
      <c r="C1181" s="25"/>
      <c r="D1181" s="12"/>
      <c r="E1181" s="14"/>
      <c r="H1181" s="16"/>
      <c r="I1181" s="11"/>
      <c r="J1181" s="39"/>
      <c r="K1181" s="39"/>
      <c r="L1181" s="39"/>
      <c r="M1181" s="39"/>
      <c r="N1181" s="42"/>
      <c r="O1181" s="8"/>
      <c r="P1181" s="9"/>
      <c r="Q1181" s="9"/>
      <c r="R1181" s="8"/>
      <c r="S1181" s="9"/>
      <c r="T1181" s="9"/>
      <c r="U1181" s="8"/>
      <c r="V1181" s="9"/>
      <c r="W1181" s="9"/>
      <c r="X1181" s="9"/>
      <c r="Y1181" s="8"/>
      <c r="Z1181" s="9"/>
      <c r="AA1181" s="8"/>
      <c r="AC1181" s="8"/>
      <c r="AO1181" s="8"/>
      <c r="AQ1181" s="31"/>
      <c r="AT1181" s="31"/>
      <c r="AU1181" s="21"/>
      <c r="AV1181" s="23"/>
      <c r="BI1181" s="18"/>
      <c r="BK1181" s="54"/>
      <c r="BM1181" s="18"/>
      <c r="BO1181" s="18"/>
      <c r="BQ1181" s="18"/>
      <c r="BR1181" s="18"/>
      <c r="BY1181" s="18"/>
      <c r="CB1181" s="18"/>
      <c r="CG1181" s="18"/>
      <c r="CK1181" s="18"/>
      <c r="CM1181" s="18"/>
      <c r="CN1181" s="18"/>
      <c r="CQ1181" s="18"/>
      <c r="CS1181" s="18"/>
      <c r="DD1181" s="18"/>
    </row>
    <row r="1182" spans="3:108" x14ac:dyDescent="0.3">
      <c r="C1182" s="25"/>
      <c r="D1182" s="12"/>
      <c r="E1182" s="14"/>
      <c r="H1182" s="16"/>
      <c r="I1182" s="11"/>
      <c r="J1182" s="39"/>
      <c r="K1182" s="39"/>
      <c r="L1182" s="39"/>
      <c r="M1182" s="39"/>
      <c r="N1182" s="42"/>
      <c r="O1182" s="8"/>
      <c r="P1182" s="9"/>
      <c r="Q1182" s="9"/>
      <c r="R1182" s="8"/>
      <c r="S1182" s="9"/>
      <c r="T1182" s="9"/>
      <c r="U1182" s="8"/>
      <c r="V1182" s="9"/>
      <c r="W1182" s="9"/>
      <c r="X1182" s="9"/>
      <c r="Y1182" s="8"/>
      <c r="Z1182" s="9"/>
      <c r="AA1182" s="8"/>
      <c r="AC1182" s="8"/>
      <c r="AO1182" s="8"/>
      <c r="AQ1182" s="31"/>
      <c r="AT1182" s="31"/>
      <c r="AU1182" s="21"/>
      <c r="AV1182" s="23"/>
      <c r="BI1182" s="18"/>
      <c r="BK1182" s="54"/>
      <c r="BM1182" s="18"/>
      <c r="BO1182" s="18"/>
      <c r="BQ1182" s="18"/>
      <c r="BR1182" s="18"/>
      <c r="BY1182" s="18"/>
      <c r="CB1182" s="18"/>
      <c r="CG1182" s="18"/>
      <c r="CK1182" s="18"/>
      <c r="CM1182" s="18"/>
      <c r="CN1182" s="18"/>
      <c r="CQ1182" s="18"/>
      <c r="CS1182" s="18"/>
      <c r="DD1182" s="18"/>
    </row>
    <row r="1183" spans="3:108" x14ac:dyDescent="0.3">
      <c r="C1183" s="25"/>
      <c r="D1183" s="12"/>
      <c r="E1183" s="14"/>
      <c r="H1183" s="16"/>
      <c r="I1183" s="11"/>
      <c r="J1183" s="39"/>
      <c r="K1183" s="39"/>
      <c r="L1183" s="39"/>
      <c r="M1183" s="39"/>
      <c r="N1183" s="42"/>
      <c r="O1183" s="8"/>
      <c r="P1183" s="9"/>
      <c r="Q1183" s="9"/>
      <c r="R1183" s="8"/>
      <c r="S1183" s="9"/>
      <c r="T1183" s="9"/>
      <c r="U1183" s="8"/>
      <c r="V1183" s="9"/>
      <c r="W1183" s="9"/>
      <c r="X1183" s="9"/>
      <c r="Y1183" s="8"/>
      <c r="Z1183" s="9"/>
      <c r="AA1183" s="8"/>
      <c r="AC1183" s="8"/>
      <c r="AO1183" s="8"/>
      <c r="AQ1183" s="31"/>
      <c r="AT1183" s="31"/>
      <c r="AU1183" s="21"/>
      <c r="AV1183" s="23"/>
      <c r="BI1183" s="18"/>
      <c r="BK1183" s="54"/>
      <c r="BM1183" s="18"/>
      <c r="BO1183" s="18"/>
      <c r="BQ1183" s="18"/>
      <c r="BR1183" s="18"/>
      <c r="BY1183" s="18"/>
      <c r="CB1183" s="18"/>
      <c r="CG1183" s="18"/>
      <c r="CK1183" s="18"/>
      <c r="CM1183" s="18"/>
      <c r="CN1183" s="18"/>
      <c r="CQ1183" s="18"/>
      <c r="CS1183" s="18"/>
      <c r="DD1183" s="18"/>
    </row>
    <row r="1184" spans="3:108" x14ac:dyDescent="0.3">
      <c r="C1184" s="25"/>
      <c r="D1184" s="12"/>
      <c r="E1184" s="14"/>
      <c r="H1184" s="16"/>
      <c r="I1184" s="11"/>
      <c r="J1184" s="39"/>
      <c r="K1184" s="39"/>
      <c r="L1184" s="39"/>
      <c r="M1184" s="39"/>
      <c r="N1184" s="42"/>
      <c r="O1184" s="8"/>
      <c r="P1184" s="9"/>
      <c r="Q1184" s="9"/>
      <c r="R1184" s="8"/>
      <c r="S1184" s="9"/>
      <c r="T1184" s="9"/>
      <c r="U1184" s="8"/>
      <c r="V1184" s="9"/>
      <c r="W1184" s="9"/>
      <c r="X1184" s="9"/>
      <c r="Y1184" s="8"/>
      <c r="Z1184" s="9"/>
      <c r="AA1184" s="8"/>
      <c r="AC1184" s="8"/>
      <c r="AO1184" s="8"/>
      <c r="AQ1184" s="31"/>
      <c r="AT1184" s="31"/>
      <c r="AU1184" s="21"/>
      <c r="AV1184" s="23"/>
      <c r="BI1184" s="18"/>
      <c r="BK1184" s="54"/>
      <c r="BM1184" s="18"/>
      <c r="BO1184" s="18"/>
      <c r="BQ1184" s="18"/>
      <c r="BR1184" s="18"/>
      <c r="BY1184" s="18"/>
      <c r="CB1184" s="18"/>
      <c r="CG1184" s="18"/>
      <c r="CK1184" s="18"/>
      <c r="CM1184" s="18"/>
      <c r="CN1184" s="18"/>
      <c r="CQ1184" s="18"/>
      <c r="CS1184" s="18"/>
      <c r="DD1184" s="18"/>
    </row>
    <row r="1185" spans="3:108" x14ac:dyDescent="0.3">
      <c r="C1185" s="25"/>
      <c r="D1185" s="12"/>
      <c r="E1185" s="14"/>
      <c r="H1185" s="16"/>
      <c r="I1185" s="11"/>
      <c r="J1185" s="39"/>
      <c r="K1185" s="39"/>
      <c r="L1185" s="39"/>
      <c r="M1185" s="39"/>
      <c r="N1185" s="42"/>
      <c r="O1185" s="8"/>
      <c r="P1185" s="9"/>
      <c r="Q1185" s="9"/>
      <c r="R1185" s="8"/>
      <c r="S1185" s="9"/>
      <c r="T1185" s="9"/>
      <c r="U1185" s="8"/>
      <c r="V1185" s="9"/>
      <c r="W1185" s="9"/>
      <c r="X1185" s="9"/>
      <c r="Y1185" s="8"/>
      <c r="Z1185" s="9"/>
      <c r="AA1185" s="8"/>
      <c r="AC1185" s="8"/>
      <c r="AO1185" s="8"/>
      <c r="AQ1185" s="31"/>
      <c r="AT1185" s="31"/>
      <c r="AU1185" s="21"/>
      <c r="AV1185" s="23"/>
      <c r="BI1185" s="18"/>
      <c r="BK1185" s="54"/>
      <c r="BM1185" s="18"/>
      <c r="BO1185" s="18"/>
      <c r="BQ1185" s="18"/>
      <c r="BR1185" s="18"/>
      <c r="BY1185" s="18"/>
      <c r="CB1185" s="18"/>
      <c r="CG1185" s="18"/>
      <c r="CK1185" s="18"/>
      <c r="CM1185" s="18"/>
      <c r="CN1185" s="18"/>
      <c r="CQ1185" s="18"/>
      <c r="CS1185" s="18"/>
      <c r="DD1185" s="18"/>
    </row>
    <row r="1186" spans="3:108" x14ac:dyDescent="0.3">
      <c r="C1186" s="25"/>
      <c r="D1186" s="12"/>
      <c r="E1186" s="14"/>
      <c r="H1186" s="16"/>
      <c r="I1186" s="11"/>
      <c r="J1186" s="39"/>
      <c r="K1186" s="39"/>
      <c r="L1186" s="39"/>
      <c r="M1186" s="39"/>
      <c r="N1186" s="42"/>
      <c r="O1186" s="8"/>
      <c r="P1186" s="9"/>
      <c r="Q1186" s="9"/>
      <c r="R1186" s="8"/>
      <c r="S1186" s="9"/>
      <c r="T1186" s="9"/>
      <c r="U1186" s="8"/>
      <c r="V1186" s="9"/>
      <c r="W1186" s="9"/>
      <c r="X1186" s="9"/>
      <c r="Y1186" s="8"/>
      <c r="Z1186" s="9"/>
      <c r="AA1186" s="8"/>
      <c r="AC1186" s="8"/>
      <c r="AO1186" s="8"/>
      <c r="AQ1186" s="31"/>
      <c r="AT1186" s="31"/>
      <c r="AU1186" s="21"/>
      <c r="AV1186" s="23"/>
      <c r="BI1186" s="18"/>
      <c r="BK1186" s="54"/>
      <c r="BM1186" s="18"/>
      <c r="BO1186" s="18"/>
      <c r="BQ1186" s="18"/>
      <c r="BR1186" s="18"/>
      <c r="BY1186" s="18"/>
      <c r="CB1186" s="18"/>
      <c r="CG1186" s="18"/>
      <c r="CK1186" s="18"/>
      <c r="CM1186" s="18"/>
      <c r="CN1186" s="18"/>
      <c r="CQ1186" s="18"/>
      <c r="CS1186" s="18"/>
      <c r="DD1186" s="18"/>
    </row>
    <row r="1187" spans="3:108" x14ac:dyDescent="0.3">
      <c r="C1187" s="25"/>
      <c r="D1187" s="12"/>
      <c r="E1187" s="14"/>
      <c r="H1187" s="16"/>
      <c r="I1187" s="11"/>
      <c r="J1187" s="39"/>
      <c r="K1187" s="39"/>
      <c r="L1187" s="39"/>
      <c r="M1187" s="39"/>
      <c r="N1187" s="42"/>
      <c r="O1187" s="8"/>
      <c r="P1187" s="9"/>
      <c r="Q1187" s="9"/>
      <c r="R1187" s="8"/>
      <c r="S1187" s="9"/>
      <c r="T1187" s="9"/>
      <c r="U1187" s="8"/>
      <c r="V1187" s="9"/>
      <c r="W1187" s="9"/>
      <c r="X1187" s="9"/>
      <c r="Y1187" s="8"/>
      <c r="Z1187" s="9"/>
      <c r="AA1187" s="8"/>
      <c r="AC1187" s="8"/>
      <c r="AO1187" s="8"/>
      <c r="AQ1187" s="31"/>
      <c r="AT1187" s="31"/>
      <c r="AU1187" s="21"/>
      <c r="AV1187" s="23"/>
      <c r="BI1187" s="18"/>
      <c r="BK1187" s="54"/>
      <c r="BM1187" s="18"/>
      <c r="BO1187" s="18"/>
      <c r="BQ1187" s="18"/>
      <c r="BR1187" s="18"/>
      <c r="BY1187" s="18"/>
      <c r="CB1187" s="18"/>
      <c r="CG1187" s="18"/>
      <c r="CK1187" s="18"/>
      <c r="CM1187" s="18"/>
      <c r="CN1187" s="18"/>
      <c r="CQ1187" s="18"/>
      <c r="CS1187" s="18"/>
      <c r="DD1187" s="18"/>
    </row>
    <row r="1188" spans="3:108" x14ac:dyDescent="0.3">
      <c r="C1188" s="25"/>
      <c r="D1188" s="12"/>
      <c r="E1188" s="14"/>
      <c r="H1188" s="16"/>
      <c r="I1188" s="11"/>
      <c r="J1188" s="39"/>
      <c r="K1188" s="39"/>
      <c r="L1188" s="39"/>
      <c r="M1188" s="39"/>
      <c r="N1188" s="42"/>
      <c r="O1188" s="8"/>
      <c r="P1188" s="9"/>
      <c r="Q1188" s="9"/>
      <c r="R1188" s="8"/>
      <c r="S1188" s="9"/>
      <c r="T1188" s="9"/>
      <c r="U1188" s="8"/>
      <c r="V1188" s="9"/>
      <c r="W1188" s="9"/>
      <c r="X1188" s="9"/>
      <c r="Y1188" s="8"/>
      <c r="Z1188" s="9"/>
      <c r="AA1188" s="8"/>
      <c r="AC1188" s="8"/>
      <c r="AO1188" s="8"/>
      <c r="AQ1188" s="31"/>
      <c r="AT1188" s="31"/>
      <c r="AU1188" s="21"/>
      <c r="AV1188" s="23"/>
      <c r="BI1188" s="18"/>
      <c r="BK1188" s="54"/>
      <c r="BM1188" s="18"/>
      <c r="BO1188" s="18"/>
      <c r="BQ1188" s="18"/>
      <c r="BR1188" s="18"/>
      <c r="BY1188" s="18"/>
      <c r="CB1188" s="18"/>
      <c r="CG1188" s="18"/>
      <c r="CK1188" s="18"/>
      <c r="CM1188" s="18"/>
      <c r="CN1188" s="18"/>
      <c r="CQ1188" s="18"/>
      <c r="CS1188" s="18"/>
      <c r="DD1188" s="18"/>
    </row>
    <row r="1189" spans="3:108" x14ac:dyDescent="0.3">
      <c r="C1189" s="25"/>
      <c r="D1189" s="12"/>
      <c r="E1189" s="14"/>
      <c r="H1189" s="16"/>
      <c r="I1189" s="11"/>
      <c r="J1189" s="39"/>
      <c r="K1189" s="39"/>
      <c r="L1189" s="39"/>
      <c r="M1189" s="39"/>
      <c r="N1189" s="42"/>
      <c r="O1189" s="8"/>
      <c r="P1189" s="9"/>
      <c r="Q1189" s="9"/>
      <c r="R1189" s="8"/>
      <c r="S1189" s="9"/>
      <c r="T1189" s="9"/>
      <c r="U1189" s="8"/>
      <c r="V1189" s="9"/>
      <c r="W1189" s="9"/>
      <c r="X1189" s="9"/>
      <c r="Y1189" s="8"/>
      <c r="Z1189" s="9"/>
      <c r="AA1189" s="8"/>
      <c r="AC1189" s="8"/>
      <c r="AO1189" s="8"/>
      <c r="AQ1189" s="31"/>
      <c r="AT1189" s="31"/>
      <c r="AU1189" s="21"/>
      <c r="AV1189" s="23"/>
      <c r="BI1189" s="18"/>
      <c r="BK1189" s="54"/>
      <c r="BM1189" s="18"/>
      <c r="BO1189" s="18"/>
      <c r="BQ1189" s="18"/>
      <c r="BR1189" s="18"/>
      <c r="BY1189" s="18"/>
      <c r="CB1189" s="18"/>
      <c r="CG1189" s="18"/>
      <c r="CK1189" s="18"/>
      <c r="CM1189" s="18"/>
      <c r="CN1189" s="18"/>
      <c r="CQ1189" s="18"/>
      <c r="CS1189" s="18"/>
      <c r="DD1189" s="18"/>
    </row>
    <row r="1190" spans="3:108" x14ac:dyDescent="0.3">
      <c r="C1190" s="25"/>
      <c r="D1190" s="12"/>
      <c r="E1190" s="14"/>
      <c r="H1190" s="16"/>
      <c r="I1190" s="11"/>
      <c r="J1190" s="39"/>
      <c r="K1190" s="39"/>
      <c r="L1190" s="39"/>
      <c r="M1190" s="39"/>
      <c r="N1190" s="42"/>
      <c r="O1190" s="8"/>
      <c r="P1190" s="9"/>
      <c r="Q1190" s="9"/>
      <c r="R1190" s="8"/>
      <c r="S1190" s="9"/>
      <c r="T1190" s="9"/>
      <c r="U1190" s="8"/>
      <c r="V1190" s="9"/>
      <c r="W1190" s="9"/>
      <c r="X1190" s="9"/>
      <c r="Y1190" s="8"/>
      <c r="Z1190" s="9"/>
      <c r="AA1190" s="8"/>
      <c r="AC1190" s="8"/>
      <c r="AO1190" s="8"/>
      <c r="AQ1190" s="31"/>
      <c r="AT1190" s="31"/>
      <c r="AU1190" s="21"/>
      <c r="AV1190" s="23"/>
      <c r="BI1190" s="18"/>
      <c r="BK1190" s="54"/>
      <c r="BM1190" s="18"/>
      <c r="BO1190" s="18"/>
      <c r="BQ1190" s="18"/>
      <c r="BR1190" s="18"/>
      <c r="BY1190" s="18"/>
      <c r="CB1190" s="18"/>
      <c r="CG1190" s="18"/>
      <c r="CK1190" s="18"/>
      <c r="CM1190" s="18"/>
      <c r="CN1190" s="18"/>
      <c r="CQ1190" s="18"/>
      <c r="CS1190" s="18"/>
      <c r="DD1190" s="18"/>
    </row>
    <row r="1191" spans="3:108" x14ac:dyDescent="0.3">
      <c r="C1191" s="25"/>
      <c r="D1191" s="12"/>
      <c r="E1191" s="14"/>
      <c r="H1191" s="16"/>
      <c r="I1191" s="11"/>
      <c r="J1191" s="39"/>
      <c r="K1191" s="39"/>
      <c r="L1191" s="39"/>
      <c r="M1191" s="39"/>
      <c r="N1191" s="42"/>
      <c r="O1191" s="8"/>
      <c r="P1191" s="9"/>
      <c r="Q1191" s="9"/>
      <c r="R1191" s="8"/>
      <c r="S1191" s="9"/>
      <c r="T1191" s="9"/>
      <c r="U1191" s="8"/>
      <c r="V1191" s="9"/>
      <c r="W1191" s="9"/>
      <c r="X1191" s="9"/>
      <c r="Y1191" s="8"/>
      <c r="Z1191" s="9"/>
      <c r="AA1191" s="8"/>
      <c r="AC1191" s="8"/>
      <c r="AO1191" s="8"/>
      <c r="AQ1191" s="31"/>
      <c r="AT1191" s="31"/>
      <c r="AU1191" s="21"/>
      <c r="AV1191" s="23"/>
      <c r="BI1191" s="18"/>
      <c r="BK1191" s="54"/>
      <c r="BM1191" s="18"/>
      <c r="BO1191" s="18"/>
      <c r="BQ1191" s="18"/>
      <c r="BR1191" s="18"/>
      <c r="BY1191" s="18"/>
      <c r="CB1191" s="18"/>
      <c r="CG1191" s="18"/>
      <c r="CK1191" s="18"/>
      <c r="CM1191" s="18"/>
      <c r="CN1191" s="18"/>
      <c r="CQ1191" s="18"/>
      <c r="CS1191" s="18"/>
      <c r="DD1191" s="18"/>
    </row>
    <row r="1192" spans="3:108" x14ac:dyDescent="0.3">
      <c r="C1192" s="25"/>
      <c r="D1192" s="12"/>
      <c r="E1192" s="14"/>
      <c r="H1192" s="16"/>
      <c r="I1192" s="11"/>
      <c r="J1192" s="39"/>
      <c r="K1192" s="39"/>
      <c r="L1192" s="39"/>
      <c r="M1192" s="39"/>
      <c r="N1192" s="42"/>
      <c r="O1192" s="8"/>
      <c r="P1192" s="9"/>
      <c r="Q1192" s="9"/>
      <c r="R1192" s="8"/>
      <c r="S1192" s="9"/>
      <c r="T1192" s="9"/>
      <c r="U1192" s="8"/>
      <c r="V1192" s="9"/>
      <c r="W1192" s="9"/>
      <c r="X1192" s="9"/>
      <c r="Y1192" s="8"/>
      <c r="Z1192" s="9"/>
      <c r="AA1192" s="8"/>
      <c r="AC1192" s="8"/>
      <c r="AO1192" s="8"/>
      <c r="AQ1192" s="31"/>
      <c r="AT1192" s="31"/>
      <c r="AU1192" s="21"/>
      <c r="AV1192" s="23"/>
      <c r="BI1192" s="18"/>
      <c r="BK1192" s="54"/>
      <c r="BM1192" s="18"/>
      <c r="BO1192" s="18"/>
      <c r="BQ1192" s="18"/>
      <c r="BR1192" s="18"/>
      <c r="BY1192" s="18"/>
      <c r="CB1192" s="18"/>
      <c r="CG1192" s="18"/>
      <c r="CK1192" s="18"/>
      <c r="CM1192" s="18"/>
      <c r="CN1192" s="18"/>
      <c r="CQ1192" s="18"/>
      <c r="CS1192" s="18"/>
      <c r="DD1192" s="18"/>
    </row>
    <row r="1193" spans="3:108" x14ac:dyDescent="0.3">
      <c r="C1193" s="25"/>
      <c r="D1193" s="12"/>
      <c r="E1193" s="14"/>
      <c r="H1193" s="16"/>
      <c r="I1193" s="11"/>
      <c r="J1193" s="39"/>
      <c r="K1193" s="39"/>
      <c r="L1193" s="39"/>
      <c r="M1193" s="39"/>
      <c r="N1193" s="42"/>
      <c r="O1193" s="8"/>
      <c r="P1193" s="9"/>
      <c r="Q1193" s="9"/>
      <c r="R1193" s="8"/>
      <c r="S1193" s="9"/>
      <c r="T1193" s="9"/>
      <c r="U1193" s="8"/>
      <c r="V1193" s="9"/>
      <c r="W1193" s="9"/>
      <c r="X1193" s="9"/>
      <c r="Y1193" s="8"/>
      <c r="Z1193" s="9"/>
      <c r="AA1193" s="8"/>
      <c r="AC1193" s="8"/>
      <c r="AO1193" s="8"/>
      <c r="AQ1193" s="31"/>
      <c r="AT1193" s="31"/>
      <c r="AU1193" s="21"/>
      <c r="AV1193" s="23"/>
      <c r="BI1193" s="18"/>
      <c r="BK1193" s="54"/>
      <c r="BM1193" s="18"/>
      <c r="BO1193" s="18"/>
      <c r="BQ1193" s="18"/>
      <c r="BR1193" s="18"/>
      <c r="BY1193" s="18"/>
      <c r="CB1193" s="18"/>
      <c r="CG1193" s="18"/>
      <c r="CK1193" s="18"/>
      <c r="CM1193" s="18"/>
      <c r="CN1193" s="18"/>
      <c r="CQ1193" s="18"/>
      <c r="CS1193" s="18"/>
      <c r="DD1193" s="18"/>
    </row>
    <row r="1194" spans="3:108" x14ac:dyDescent="0.3">
      <c r="C1194" s="25"/>
      <c r="D1194" s="12"/>
      <c r="E1194" s="14"/>
      <c r="H1194" s="16"/>
      <c r="I1194" s="11"/>
      <c r="J1194" s="39"/>
      <c r="K1194" s="39"/>
      <c r="L1194" s="39"/>
      <c r="M1194" s="39"/>
      <c r="N1194" s="42"/>
      <c r="O1194" s="8"/>
      <c r="P1194" s="9"/>
      <c r="Q1194" s="9"/>
      <c r="R1194" s="8"/>
      <c r="S1194" s="9"/>
      <c r="T1194" s="9"/>
      <c r="U1194" s="8"/>
      <c r="V1194" s="9"/>
      <c r="W1194" s="9"/>
      <c r="X1194" s="9"/>
      <c r="Y1194" s="8"/>
      <c r="Z1194" s="9"/>
      <c r="AA1194" s="8"/>
      <c r="AC1194" s="8"/>
      <c r="AO1194" s="8"/>
      <c r="AQ1194" s="31"/>
      <c r="AT1194" s="31"/>
      <c r="AU1194" s="21"/>
      <c r="AV1194" s="23"/>
      <c r="BI1194" s="18"/>
      <c r="BK1194" s="54"/>
      <c r="BM1194" s="18"/>
      <c r="BO1194" s="18"/>
      <c r="BQ1194" s="18"/>
      <c r="BR1194" s="18"/>
      <c r="BY1194" s="18"/>
      <c r="CB1194" s="18"/>
      <c r="CG1194" s="18"/>
      <c r="CK1194" s="18"/>
      <c r="CM1194" s="18"/>
      <c r="CN1194" s="18"/>
      <c r="CQ1194" s="18"/>
      <c r="CS1194" s="18"/>
      <c r="DD1194" s="18"/>
    </row>
    <row r="1195" spans="3:108" x14ac:dyDescent="0.3">
      <c r="C1195" s="25"/>
      <c r="D1195" s="12"/>
      <c r="E1195" s="14"/>
      <c r="H1195" s="16"/>
      <c r="I1195" s="11"/>
      <c r="J1195" s="39"/>
      <c r="K1195" s="39"/>
      <c r="L1195" s="39"/>
      <c r="M1195" s="39"/>
      <c r="N1195" s="42"/>
      <c r="O1195" s="8"/>
      <c r="P1195" s="9"/>
      <c r="Q1195" s="9"/>
      <c r="R1195" s="8"/>
      <c r="S1195" s="9"/>
      <c r="T1195" s="9"/>
      <c r="U1195" s="8"/>
      <c r="V1195" s="9"/>
      <c r="W1195" s="9"/>
      <c r="X1195" s="9"/>
      <c r="Y1195" s="8"/>
      <c r="Z1195" s="9"/>
      <c r="AA1195" s="8"/>
      <c r="AC1195" s="8"/>
      <c r="AO1195" s="8"/>
      <c r="AQ1195" s="31"/>
      <c r="AT1195" s="31"/>
      <c r="AU1195" s="21"/>
      <c r="AV1195" s="23"/>
      <c r="BI1195" s="18"/>
      <c r="BK1195" s="54"/>
      <c r="BM1195" s="18"/>
      <c r="BO1195" s="18"/>
      <c r="BQ1195" s="18"/>
      <c r="BR1195" s="18"/>
      <c r="BY1195" s="18"/>
      <c r="CB1195" s="18"/>
      <c r="CG1195" s="18"/>
      <c r="CK1195" s="18"/>
      <c r="CM1195" s="18"/>
      <c r="CN1195" s="18"/>
      <c r="CQ1195" s="18"/>
      <c r="CS1195" s="18"/>
      <c r="DD1195" s="18"/>
    </row>
    <row r="1196" spans="3:108" x14ac:dyDescent="0.3">
      <c r="C1196" s="25"/>
      <c r="D1196" s="12"/>
      <c r="E1196" s="14"/>
      <c r="H1196" s="16"/>
      <c r="I1196" s="11"/>
      <c r="J1196" s="39"/>
      <c r="K1196" s="39"/>
      <c r="L1196" s="39"/>
      <c r="M1196" s="39"/>
      <c r="N1196" s="42"/>
      <c r="O1196" s="8"/>
      <c r="P1196" s="9"/>
      <c r="Q1196" s="9"/>
      <c r="R1196" s="8"/>
      <c r="S1196" s="9"/>
      <c r="T1196" s="9"/>
      <c r="U1196" s="8"/>
      <c r="V1196" s="9"/>
      <c r="W1196" s="9"/>
      <c r="X1196" s="9"/>
      <c r="Y1196" s="8"/>
      <c r="Z1196" s="9"/>
      <c r="AA1196" s="8"/>
      <c r="AC1196" s="8"/>
      <c r="AO1196" s="8"/>
      <c r="AQ1196" s="31"/>
      <c r="AT1196" s="31"/>
      <c r="AU1196" s="21"/>
      <c r="AV1196" s="23"/>
      <c r="BI1196" s="18"/>
      <c r="BK1196" s="54"/>
      <c r="BM1196" s="18"/>
      <c r="BO1196" s="18"/>
      <c r="BQ1196" s="18"/>
      <c r="BR1196" s="18"/>
      <c r="BY1196" s="18"/>
      <c r="CB1196" s="18"/>
      <c r="CG1196" s="18"/>
      <c r="CK1196" s="18"/>
      <c r="CM1196" s="18"/>
      <c r="CN1196" s="18"/>
      <c r="CQ1196" s="18"/>
      <c r="CS1196" s="18"/>
      <c r="DD1196" s="18"/>
    </row>
    <row r="1197" spans="3:108" x14ac:dyDescent="0.3">
      <c r="C1197" s="25"/>
      <c r="D1197" s="12"/>
      <c r="E1197" s="14"/>
      <c r="H1197" s="16"/>
      <c r="I1197" s="11"/>
      <c r="J1197" s="39"/>
      <c r="K1197" s="39"/>
      <c r="L1197" s="39"/>
      <c r="M1197" s="39"/>
      <c r="N1197" s="42"/>
      <c r="O1197" s="8"/>
      <c r="P1197" s="9"/>
      <c r="Q1197" s="9"/>
      <c r="R1197" s="8"/>
      <c r="S1197" s="9"/>
      <c r="T1197" s="9"/>
      <c r="U1197" s="8"/>
      <c r="V1197" s="9"/>
      <c r="W1197" s="9"/>
      <c r="X1197" s="9"/>
      <c r="Y1197" s="8"/>
      <c r="Z1197" s="9"/>
      <c r="AA1197" s="8"/>
      <c r="AC1197" s="8"/>
      <c r="AO1197" s="8"/>
      <c r="AQ1197" s="31"/>
      <c r="AT1197" s="31"/>
      <c r="AU1197" s="21"/>
      <c r="AV1197" s="23"/>
      <c r="BI1197" s="18"/>
      <c r="BK1197" s="54"/>
      <c r="BM1197" s="18"/>
      <c r="BO1197" s="18"/>
      <c r="BQ1197" s="18"/>
      <c r="BR1197" s="18"/>
      <c r="BY1197" s="18"/>
      <c r="CB1197" s="18"/>
      <c r="CG1197" s="18"/>
      <c r="CK1197" s="18"/>
      <c r="CM1197" s="18"/>
      <c r="CN1197" s="18"/>
      <c r="CQ1197" s="18"/>
      <c r="CS1197" s="18"/>
      <c r="DD1197" s="18"/>
    </row>
    <row r="1198" spans="3:108" x14ac:dyDescent="0.3">
      <c r="C1198" s="25"/>
      <c r="D1198" s="12"/>
      <c r="E1198" s="14"/>
      <c r="H1198" s="16"/>
      <c r="I1198" s="11"/>
      <c r="J1198" s="39"/>
      <c r="K1198" s="39"/>
      <c r="L1198" s="39"/>
      <c r="M1198" s="39"/>
      <c r="N1198" s="42"/>
      <c r="O1198" s="8"/>
      <c r="P1198" s="9"/>
      <c r="Q1198" s="9"/>
      <c r="R1198" s="8"/>
      <c r="S1198" s="9"/>
      <c r="T1198" s="9"/>
      <c r="U1198" s="8"/>
      <c r="V1198" s="9"/>
      <c r="W1198" s="9"/>
      <c r="X1198" s="9"/>
      <c r="Y1198" s="8"/>
      <c r="Z1198" s="9"/>
      <c r="AA1198" s="8"/>
      <c r="AC1198" s="8"/>
      <c r="AO1198" s="8"/>
      <c r="AQ1198" s="31"/>
      <c r="AT1198" s="31"/>
      <c r="AU1198" s="21"/>
      <c r="AV1198" s="23"/>
      <c r="BI1198" s="18"/>
      <c r="BK1198" s="54"/>
      <c r="BM1198" s="18"/>
      <c r="BO1198" s="18"/>
      <c r="BQ1198" s="18"/>
      <c r="BR1198" s="18"/>
      <c r="BY1198" s="18"/>
      <c r="CB1198" s="18"/>
      <c r="CG1198" s="18"/>
      <c r="CK1198" s="18"/>
      <c r="CM1198" s="18"/>
      <c r="CN1198" s="18"/>
      <c r="CQ1198" s="18"/>
      <c r="CS1198" s="18"/>
      <c r="DD1198" s="18"/>
    </row>
    <row r="1199" spans="3:108" x14ac:dyDescent="0.3">
      <c r="C1199" s="25"/>
      <c r="D1199" s="12"/>
      <c r="E1199" s="14"/>
      <c r="H1199" s="16"/>
      <c r="I1199" s="11"/>
      <c r="J1199" s="39"/>
      <c r="K1199" s="39"/>
      <c r="L1199" s="39"/>
      <c r="M1199" s="39"/>
      <c r="N1199" s="42"/>
      <c r="O1199" s="8"/>
      <c r="P1199" s="9"/>
      <c r="Q1199" s="9"/>
      <c r="R1199" s="8"/>
      <c r="S1199" s="9"/>
      <c r="T1199" s="9"/>
      <c r="U1199" s="8"/>
      <c r="V1199" s="9"/>
      <c r="W1199" s="9"/>
      <c r="X1199" s="9"/>
      <c r="Y1199" s="8"/>
      <c r="Z1199" s="9"/>
      <c r="AA1199" s="8"/>
      <c r="AC1199" s="8"/>
      <c r="AO1199" s="8"/>
      <c r="AQ1199" s="31"/>
      <c r="AT1199" s="31"/>
      <c r="AU1199" s="21"/>
      <c r="AV1199" s="23"/>
      <c r="BI1199" s="18"/>
      <c r="BK1199" s="54"/>
      <c r="BM1199" s="18"/>
      <c r="BO1199" s="18"/>
      <c r="BQ1199" s="18"/>
      <c r="BR1199" s="18"/>
      <c r="BY1199" s="18"/>
      <c r="CB1199" s="18"/>
      <c r="CG1199" s="18"/>
      <c r="CK1199" s="18"/>
      <c r="CM1199" s="18"/>
      <c r="CN1199" s="18"/>
      <c r="CQ1199" s="18"/>
      <c r="CS1199" s="18"/>
      <c r="DD1199" s="18"/>
    </row>
    <row r="1200" spans="3:108" x14ac:dyDescent="0.3">
      <c r="C1200" s="25"/>
      <c r="D1200" s="12"/>
      <c r="E1200" s="14"/>
      <c r="H1200" s="16"/>
      <c r="I1200" s="11"/>
      <c r="J1200" s="39"/>
      <c r="K1200" s="39"/>
      <c r="L1200" s="39"/>
      <c r="M1200" s="39"/>
      <c r="N1200" s="42"/>
      <c r="O1200" s="8"/>
      <c r="P1200" s="9"/>
      <c r="Q1200" s="9"/>
      <c r="R1200" s="8"/>
      <c r="S1200" s="9"/>
      <c r="T1200" s="9"/>
      <c r="U1200" s="8"/>
      <c r="V1200" s="9"/>
      <c r="W1200" s="9"/>
      <c r="X1200" s="9"/>
      <c r="Y1200" s="8"/>
      <c r="Z1200" s="9"/>
      <c r="AA1200" s="8"/>
      <c r="AC1200" s="8"/>
      <c r="AO1200" s="8"/>
      <c r="AQ1200" s="31"/>
      <c r="AT1200" s="31"/>
      <c r="AU1200" s="21"/>
      <c r="AV1200" s="23"/>
      <c r="BI1200" s="18"/>
      <c r="BK1200" s="54"/>
      <c r="BM1200" s="18"/>
      <c r="BO1200" s="18"/>
      <c r="BQ1200" s="18"/>
      <c r="BR1200" s="18"/>
      <c r="BY1200" s="18"/>
      <c r="CB1200" s="18"/>
      <c r="CG1200" s="18"/>
      <c r="CK1200" s="18"/>
      <c r="CM1200" s="18"/>
      <c r="CN1200" s="18"/>
      <c r="CQ1200" s="18"/>
      <c r="CS1200" s="18"/>
      <c r="DD1200" s="18"/>
    </row>
    <row r="1201" spans="3:108" x14ac:dyDescent="0.3">
      <c r="C1201" s="25"/>
      <c r="D1201" s="12"/>
      <c r="E1201" s="14"/>
      <c r="H1201" s="16"/>
      <c r="I1201" s="11"/>
      <c r="J1201" s="39"/>
      <c r="K1201" s="39"/>
      <c r="L1201" s="39"/>
      <c r="M1201" s="39"/>
      <c r="N1201" s="42"/>
      <c r="O1201" s="8"/>
      <c r="P1201" s="9"/>
      <c r="Q1201" s="9"/>
      <c r="R1201" s="8"/>
      <c r="S1201" s="9"/>
      <c r="T1201" s="9"/>
      <c r="U1201" s="8"/>
      <c r="V1201" s="9"/>
      <c r="W1201" s="9"/>
      <c r="X1201" s="9"/>
      <c r="Y1201" s="8"/>
      <c r="Z1201" s="9"/>
      <c r="AA1201" s="8"/>
      <c r="AC1201" s="8"/>
      <c r="AO1201" s="8"/>
      <c r="AQ1201" s="31"/>
      <c r="AT1201" s="31"/>
      <c r="AU1201" s="21"/>
      <c r="AV1201" s="23"/>
      <c r="BI1201" s="18"/>
      <c r="BK1201" s="54"/>
      <c r="BM1201" s="18"/>
      <c r="BO1201" s="18"/>
      <c r="BQ1201" s="18"/>
      <c r="BR1201" s="18"/>
      <c r="BY1201" s="18"/>
      <c r="CB1201" s="18"/>
      <c r="CG1201" s="18"/>
      <c r="CK1201" s="18"/>
      <c r="CM1201" s="18"/>
      <c r="CN1201" s="18"/>
      <c r="CQ1201" s="18"/>
      <c r="CS1201" s="18"/>
      <c r="DD1201" s="18"/>
    </row>
    <row r="1202" spans="3:108" x14ac:dyDescent="0.3">
      <c r="C1202" s="25"/>
      <c r="D1202" s="12"/>
      <c r="E1202" s="14"/>
      <c r="H1202" s="16"/>
      <c r="I1202" s="11"/>
      <c r="J1202" s="39"/>
      <c r="K1202" s="39"/>
      <c r="L1202" s="39"/>
      <c r="M1202" s="39"/>
      <c r="N1202" s="42"/>
      <c r="O1202" s="8"/>
      <c r="P1202" s="9"/>
      <c r="Q1202" s="9"/>
      <c r="R1202" s="8"/>
      <c r="S1202" s="9"/>
      <c r="T1202" s="9"/>
      <c r="U1202" s="8"/>
      <c r="V1202" s="9"/>
      <c r="W1202" s="9"/>
      <c r="X1202" s="9"/>
      <c r="Y1202" s="8"/>
      <c r="Z1202" s="9"/>
      <c r="AA1202" s="8"/>
      <c r="AC1202" s="8"/>
      <c r="AO1202" s="8"/>
      <c r="AQ1202" s="31"/>
      <c r="AT1202" s="31"/>
      <c r="AU1202" s="21"/>
      <c r="AV1202" s="23"/>
      <c r="BI1202" s="18"/>
      <c r="BK1202" s="54"/>
      <c r="BM1202" s="18"/>
      <c r="BO1202" s="18"/>
      <c r="BQ1202" s="18"/>
      <c r="BR1202" s="18"/>
      <c r="BY1202" s="18"/>
      <c r="CB1202" s="18"/>
      <c r="CG1202" s="18"/>
      <c r="CK1202" s="18"/>
      <c r="CM1202" s="18"/>
      <c r="CN1202" s="18"/>
      <c r="CQ1202" s="18"/>
      <c r="CS1202" s="18"/>
      <c r="DD1202" s="18"/>
    </row>
    <row r="1203" spans="3:108" x14ac:dyDescent="0.3">
      <c r="C1203" s="25"/>
      <c r="D1203" s="12"/>
      <c r="E1203" s="14"/>
      <c r="H1203" s="16"/>
      <c r="I1203" s="11"/>
      <c r="J1203" s="39"/>
      <c r="K1203" s="39"/>
      <c r="L1203" s="39"/>
      <c r="M1203" s="39"/>
      <c r="N1203" s="42"/>
      <c r="O1203" s="8"/>
      <c r="P1203" s="9"/>
      <c r="Q1203" s="9"/>
      <c r="R1203" s="8"/>
      <c r="S1203" s="9"/>
      <c r="T1203" s="9"/>
      <c r="U1203" s="8"/>
      <c r="V1203" s="9"/>
      <c r="W1203" s="9"/>
      <c r="X1203" s="9"/>
      <c r="Y1203" s="8"/>
      <c r="Z1203" s="9"/>
      <c r="AA1203" s="8"/>
      <c r="AC1203" s="8"/>
      <c r="AO1203" s="8"/>
      <c r="AQ1203" s="31"/>
      <c r="AT1203" s="31"/>
      <c r="AU1203" s="21"/>
      <c r="AV1203" s="23"/>
      <c r="BI1203" s="18"/>
      <c r="BK1203" s="54"/>
      <c r="BM1203" s="18"/>
      <c r="BO1203" s="18"/>
      <c r="BQ1203" s="18"/>
      <c r="BR1203" s="18"/>
      <c r="BY1203" s="18"/>
      <c r="CB1203" s="18"/>
      <c r="CG1203" s="18"/>
      <c r="CK1203" s="18"/>
      <c r="CM1203" s="18"/>
      <c r="CN1203" s="18"/>
      <c r="CQ1203" s="18"/>
      <c r="CS1203" s="18"/>
      <c r="DD1203" s="18"/>
    </row>
    <row r="1204" spans="3:108" x14ac:dyDescent="0.3">
      <c r="C1204" s="25"/>
      <c r="D1204" s="12"/>
      <c r="E1204" s="14"/>
      <c r="H1204" s="16"/>
      <c r="I1204" s="11"/>
      <c r="J1204" s="39"/>
      <c r="K1204" s="39"/>
      <c r="L1204" s="39"/>
      <c r="M1204" s="39"/>
      <c r="N1204" s="42"/>
      <c r="O1204" s="8"/>
      <c r="P1204" s="9"/>
      <c r="Q1204" s="9"/>
      <c r="R1204" s="8"/>
      <c r="S1204" s="9"/>
      <c r="T1204" s="9"/>
      <c r="U1204" s="8"/>
      <c r="V1204" s="9"/>
      <c r="W1204" s="9"/>
      <c r="X1204" s="9"/>
      <c r="Y1204" s="8"/>
      <c r="Z1204" s="9"/>
      <c r="AA1204" s="8"/>
      <c r="AC1204" s="8"/>
      <c r="AO1204" s="8"/>
      <c r="AQ1204" s="31"/>
      <c r="AT1204" s="31"/>
      <c r="AU1204" s="21"/>
      <c r="AV1204" s="23"/>
      <c r="BI1204" s="18"/>
      <c r="BK1204" s="54"/>
      <c r="BM1204" s="18"/>
      <c r="BO1204" s="18"/>
      <c r="BQ1204" s="18"/>
      <c r="BR1204" s="18"/>
      <c r="BY1204" s="18"/>
      <c r="CB1204" s="18"/>
      <c r="CG1204" s="18"/>
      <c r="CK1204" s="18"/>
      <c r="CM1204" s="18"/>
      <c r="CN1204" s="18"/>
      <c r="CQ1204" s="18"/>
      <c r="CS1204" s="18"/>
      <c r="DD1204" s="18"/>
    </row>
    <row r="1205" spans="3:108" x14ac:dyDescent="0.3">
      <c r="C1205" s="25"/>
      <c r="D1205" s="12"/>
      <c r="E1205" s="14"/>
      <c r="H1205" s="16"/>
      <c r="I1205" s="11"/>
      <c r="J1205" s="39"/>
      <c r="K1205" s="39"/>
      <c r="L1205" s="39"/>
      <c r="M1205" s="39"/>
      <c r="N1205" s="42"/>
      <c r="O1205" s="8"/>
      <c r="P1205" s="9"/>
      <c r="Q1205" s="9"/>
      <c r="R1205" s="8"/>
      <c r="S1205" s="9"/>
      <c r="T1205" s="9"/>
      <c r="U1205" s="8"/>
      <c r="V1205" s="9"/>
      <c r="W1205" s="9"/>
      <c r="X1205" s="9"/>
      <c r="Y1205" s="8"/>
      <c r="Z1205" s="9"/>
      <c r="AA1205" s="8"/>
      <c r="AC1205" s="8"/>
      <c r="AO1205" s="8"/>
      <c r="AQ1205" s="31"/>
      <c r="AT1205" s="31"/>
      <c r="AU1205" s="21"/>
      <c r="AV1205" s="23"/>
      <c r="BI1205" s="18"/>
      <c r="BK1205" s="54"/>
      <c r="BM1205" s="18"/>
      <c r="BO1205" s="18"/>
      <c r="BQ1205" s="18"/>
      <c r="BR1205" s="18"/>
      <c r="BY1205" s="18"/>
      <c r="CB1205" s="18"/>
      <c r="CG1205" s="18"/>
      <c r="CK1205" s="18"/>
      <c r="CM1205" s="18"/>
      <c r="CN1205" s="18"/>
      <c r="CQ1205" s="18"/>
      <c r="CS1205" s="18"/>
      <c r="DD1205" s="18"/>
    </row>
    <row r="1206" spans="3:108" x14ac:dyDescent="0.3">
      <c r="C1206" s="25"/>
      <c r="D1206" s="12"/>
      <c r="E1206" s="14"/>
      <c r="H1206" s="16"/>
      <c r="I1206" s="11"/>
      <c r="J1206" s="39"/>
      <c r="K1206" s="39"/>
      <c r="L1206" s="39"/>
      <c r="M1206" s="39"/>
      <c r="N1206" s="42"/>
      <c r="O1206" s="8"/>
      <c r="P1206" s="9"/>
      <c r="Q1206" s="9"/>
      <c r="R1206" s="8"/>
      <c r="S1206" s="9"/>
      <c r="T1206" s="9"/>
      <c r="U1206" s="8"/>
      <c r="V1206" s="9"/>
      <c r="W1206" s="9"/>
      <c r="X1206" s="9"/>
      <c r="Y1206" s="8"/>
      <c r="Z1206" s="9"/>
      <c r="AA1206" s="8"/>
      <c r="AC1206" s="8"/>
      <c r="AO1206" s="8"/>
      <c r="AQ1206" s="31"/>
      <c r="AT1206" s="31"/>
      <c r="AU1206" s="21"/>
      <c r="AV1206" s="23"/>
      <c r="BI1206" s="18"/>
      <c r="BK1206" s="54"/>
      <c r="BM1206" s="18"/>
      <c r="BO1206" s="18"/>
      <c r="BQ1206" s="18"/>
      <c r="BR1206" s="18"/>
      <c r="BY1206" s="18"/>
      <c r="CB1206" s="18"/>
      <c r="CG1206" s="18"/>
      <c r="CK1206" s="18"/>
      <c r="CM1206" s="18"/>
      <c r="CN1206" s="18"/>
      <c r="CQ1206" s="18"/>
      <c r="CS1206" s="18"/>
      <c r="DD1206" s="18"/>
    </row>
    <row r="1207" spans="3:108" x14ac:dyDescent="0.3">
      <c r="C1207" s="25"/>
      <c r="D1207" s="12"/>
      <c r="E1207" s="14"/>
      <c r="H1207" s="16"/>
      <c r="I1207" s="11"/>
      <c r="J1207" s="39"/>
      <c r="K1207" s="39"/>
      <c r="L1207" s="39"/>
      <c r="M1207" s="39"/>
      <c r="N1207" s="42"/>
      <c r="O1207" s="8"/>
      <c r="P1207" s="9"/>
      <c r="Q1207" s="9"/>
      <c r="R1207" s="8"/>
      <c r="S1207" s="9"/>
      <c r="T1207" s="9"/>
      <c r="U1207" s="8"/>
      <c r="V1207" s="9"/>
      <c r="W1207" s="9"/>
      <c r="X1207" s="9"/>
      <c r="Y1207" s="8"/>
      <c r="Z1207" s="9"/>
      <c r="AA1207" s="8"/>
      <c r="AC1207" s="8"/>
      <c r="AO1207" s="8"/>
      <c r="AQ1207" s="31"/>
      <c r="AT1207" s="31"/>
      <c r="AU1207" s="21"/>
      <c r="AV1207" s="23"/>
      <c r="BI1207" s="18"/>
      <c r="BK1207" s="54"/>
      <c r="BM1207" s="18"/>
      <c r="BO1207" s="18"/>
      <c r="BQ1207" s="18"/>
      <c r="BR1207" s="18"/>
      <c r="BY1207" s="18"/>
      <c r="CB1207" s="18"/>
      <c r="CG1207" s="18"/>
      <c r="CK1207" s="18"/>
      <c r="CM1207" s="18"/>
      <c r="CN1207" s="18"/>
      <c r="CQ1207" s="18"/>
      <c r="CS1207" s="18"/>
      <c r="DD1207" s="18"/>
    </row>
    <row r="1208" spans="3:108" x14ac:dyDescent="0.3">
      <c r="C1208" s="25"/>
      <c r="D1208" s="12"/>
      <c r="E1208" s="14"/>
      <c r="H1208" s="16"/>
      <c r="I1208" s="11"/>
      <c r="J1208" s="39"/>
      <c r="K1208" s="39"/>
      <c r="L1208" s="39"/>
      <c r="M1208" s="39"/>
      <c r="N1208" s="42"/>
      <c r="O1208" s="8"/>
      <c r="P1208" s="9"/>
      <c r="Q1208" s="9"/>
      <c r="R1208" s="8"/>
      <c r="S1208" s="9"/>
      <c r="T1208" s="9"/>
      <c r="U1208" s="8"/>
      <c r="V1208" s="9"/>
      <c r="W1208" s="9"/>
      <c r="X1208" s="9"/>
      <c r="Y1208" s="8"/>
      <c r="Z1208" s="9"/>
      <c r="AA1208" s="8"/>
      <c r="AC1208" s="8"/>
      <c r="AO1208" s="8"/>
      <c r="AQ1208" s="31"/>
      <c r="AT1208" s="31"/>
      <c r="AU1208" s="21"/>
      <c r="AV1208" s="23"/>
      <c r="BI1208" s="18"/>
      <c r="BK1208" s="54"/>
      <c r="BM1208" s="18"/>
      <c r="BO1208" s="18"/>
      <c r="BQ1208" s="18"/>
      <c r="BR1208" s="18"/>
      <c r="BY1208" s="18"/>
      <c r="CB1208" s="18"/>
      <c r="CG1208" s="18"/>
      <c r="CK1208" s="18"/>
      <c r="CM1208" s="18"/>
      <c r="CN1208" s="18"/>
      <c r="CQ1208" s="18"/>
      <c r="CS1208" s="18"/>
      <c r="DD1208" s="18"/>
    </row>
    <row r="1209" spans="3:108" x14ac:dyDescent="0.3">
      <c r="C1209" s="25"/>
      <c r="D1209" s="12"/>
      <c r="E1209" s="14"/>
      <c r="H1209" s="16"/>
      <c r="I1209" s="11"/>
      <c r="J1209" s="39"/>
      <c r="K1209" s="39"/>
      <c r="L1209" s="39"/>
      <c r="M1209" s="39"/>
      <c r="N1209" s="42"/>
      <c r="O1209" s="8"/>
      <c r="P1209" s="9"/>
      <c r="Q1209" s="9"/>
      <c r="R1209" s="8"/>
      <c r="S1209" s="9"/>
      <c r="T1209" s="9"/>
      <c r="U1209" s="8"/>
      <c r="V1209" s="9"/>
      <c r="W1209" s="9"/>
      <c r="X1209" s="9"/>
      <c r="Y1209" s="8"/>
      <c r="Z1209" s="9"/>
      <c r="AA1209" s="8"/>
      <c r="AC1209" s="8"/>
      <c r="AO1209" s="8"/>
      <c r="AQ1209" s="31"/>
      <c r="AT1209" s="31"/>
      <c r="AU1209" s="21"/>
      <c r="AV1209" s="23"/>
      <c r="BI1209" s="18"/>
      <c r="BK1209" s="54"/>
      <c r="BM1209" s="18"/>
      <c r="BO1209" s="18"/>
      <c r="BQ1209" s="18"/>
      <c r="BR1209" s="18"/>
      <c r="BY1209" s="18"/>
      <c r="CB1209" s="18"/>
      <c r="CG1209" s="18"/>
      <c r="CK1209" s="18"/>
      <c r="CM1209" s="18"/>
      <c r="CN1209" s="18"/>
      <c r="CQ1209" s="18"/>
      <c r="CS1209" s="18"/>
      <c r="DD1209" s="18"/>
    </row>
    <row r="1210" spans="3:108" x14ac:dyDescent="0.3">
      <c r="C1210" s="25"/>
      <c r="D1210" s="12"/>
      <c r="E1210" s="14"/>
      <c r="H1210" s="16"/>
      <c r="I1210" s="11"/>
      <c r="J1210" s="39"/>
      <c r="K1210" s="39"/>
      <c r="L1210" s="39"/>
      <c r="M1210" s="39"/>
      <c r="N1210" s="42"/>
      <c r="O1210" s="8"/>
      <c r="P1210" s="9"/>
      <c r="Q1210" s="9"/>
      <c r="R1210" s="8"/>
      <c r="S1210" s="9"/>
      <c r="T1210" s="9"/>
      <c r="U1210" s="8"/>
      <c r="V1210" s="9"/>
      <c r="W1210" s="9"/>
      <c r="X1210" s="9"/>
      <c r="Y1210" s="8"/>
      <c r="Z1210" s="9"/>
      <c r="AA1210" s="8"/>
      <c r="AC1210" s="8"/>
      <c r="AO1210" s="8"/>
      <c r="AQ1210" s="31"/>
      <c r="AT1210" s="31"/>
      <c r="AU1210" s="21"/>
      <c r="AV1210" s="23"/>
      <c r="BI1210" s="18"/>
      <c r="BK1210" s="54"/>
      <c r="BM1210" s="18"/>
      <c r="BO1210" s="18"/>
      <c r="BQ1210" s="18"/>
      <c r="BR1210" s="18"/>
      <c r="BY1210" s="18"/>
      <c r="CB1210" s="18"/>
      <c r="CG1210" s="18"/>
      <c r="CK1210" s="18"/>
      <c r="CM1210" s="18"/>
      <c r="CN1210" s="18"/>
      <c r="CQ1210" s="18"/>
      <c r="CS1210" s="18"/>
      <c r="DD1210" s="18"/>
    </row>
    <row r="1211" spans="3:108" x14ac:dyDescent="0.3">
      <c r="C1211" s="25"/>
      <c r="D1211" s="12"/>
      <c r="E1211" s="14"/>
      <c r="H1211" s="16"/>
      <c r="I1211" s="11"/>
      <c r="J1211" s="39"/>
      <c r="K1211" s="39"/>
      <c r="L1211" s="39"/>
      <c r="M1211" s="39"/>
      <c r="N1211" s="42"/>
      <c r="O1211" s="8"/>
      <c r="P1211" s="9"/>
      <c r="Q1211" s="9"/>
      <c r="R1211" s="8"/>
      <c r="S1211" s="9"/>
      <c r="T1211" s="9"/>
      <c r="U1211" s="8"/>
      <c r="V1211" s="9"/>
      <c r="W1211" s="9"/>
      <c r="X1211" s="9"/>
      <c r="Y1211" s="8"/>
      <c r="Z1211" s="9"/>
      <c r="AA1211" s="8"/>
      <c r="AC1211" s="8"/>
      <c r="AO1211" s="8"/>
      <c r="AQ1211" s="31"/>
      <c r="AT1211" s="31"/>
      <c r="AU1211" s="21"/>
      <c r="AV1211" s="23"/>
      <c r="BI1211" s="18"/>
      <c r="BK1211" s="54"/>
      <c r="BM1211" s="18"/>
      <c r="BO1211" s="18"/>
      <c r="BQ1211" s="18"/>
      <c r="BR1211" s="18"/>
      <c r="BY1211" s="18"/>
      <c r="CB1211" s="18"/>
      <c r="CG1211" s="18"/>
      <c r="CK1211" s="18"/>
      <c r="CM1211" s="18"/>
      <c r="CN1211" s="18"/>
      <c r="CQ1211" s="18"/>
      <c r="CS1211" s="18"/>
      <c r="DD1211" s="18"/>
    </row>
    <row r="1212" spans="3:108" x14ac:dyDescent="0.3">
      <c r="C1212" s="25"/>
      <c r="D1212" s="12"/>
      <c r="E1212" s="14"/>
      <c r="H1212" s="16"/>
      <c r="I1212" s="11"/>
      <c r="J1212" s="39"/>
      <c r="K1212" s="39"/>
      <c r="L1212" s="39"/>
      <c r="M1212" s="39"/>
      <c r="N1212" s="42"/>
      <c r="O1212" s="8"/>
      <c r="P1212" s="9"/>
      <c r="Q1212" s="9"/>
      <c r="R1212" s="8"/>
      <c r="S1212" s="9"/>
      <c r="T1212" s="9"/>
      <c r="U1212" s="8"/>
      <c r="V1212" s="9"/>
      <c r="W1212" s="9"/>
      <c r="X1212" s="9"/>
      <c r="Y1212" s="8"/>
      <c r="Z1212" s="9"/>
      <c r="AA1212" s="8"/>
      <c r="AC1212" s="8"/>
      <c r="AO1212" s="8"/>
      <c r="AQ1212" s="31"/>
      <c r="AT1212" s="31"/>
      <c r="AU1212" s="21"/>
      <c r="AV1212" s="23"/>
      <c r="BI1212" s="18"/>
      <c r="BK1212" s="54"/>
      <c r="BM1212" s="18"/>
      <c r="BO1212" s="18"/>
      <c r="BQ1212" s="18"/>
      <c r="BR1212" s="18"/>
      <c r="BY1212" s="18"/>
      <c r="CB1212" s="18"/>
      <c r="CG1212" s="18"/>
      <c r="CK1212" s="18"/>
      <c r="CM1212" s="18"/>
      <c r="CN1212" s="18"/>
      <c r="CQ1212" s="18"/>
      <c r="CS1212" s="18"/>
      <c r="DD1212" s="18"/>
    </row>
    <row r="1213" spans="3:108" x14ac:dyDescent="0.3">
      <c r="C1213" s="25"/>
      <c r="D1213" s="12"/>
      <c r="E1213" s="14"/>
      <c r="H1213" s="16"/>
      <c r="I1213" s="11"/>
      <c r="J1213" s="39"/>
      <c r="K1213" s="39"/>
      <c r="L1213" s="39"/>
      <c r="M1213" s="39"/>
      <c r="N1213" s="42"/>
      <c r="O1213" s="8"/>
      <c r="P1213" s="9"/>
      <c r="Q1213" s="9"/>
      <c r="R1213" s="8"/>
      <c r="S1213" s="9"/>
      <c r="T1213" s="9"/>
      <c r="U1213" s="8"/>
      <c r="V1213" s="9"/>
      <c r="W1213" s="9"/>
      <c r="X1213" s="9"/>
      <c r="Y1213" s="8"/>
      <c r="Z1213" s="9"/>
      <c r="AA1213" s="8"/>
      <c r="AC1213" s="8"/>
      <c r="AO1213" s="8"/>
      <c r="AQ1213" s="31"/>
      <c r="AT1213" s="31"/>
      <c r="AU1213" s="21"/>
      <c r="AV1213" s="23"/>
      <c r="BI1213" s="18"/>
      <c r="BK1213" s="54"/>
      <c r="BM1213" s="18"/>
      <c r="BO1213" s="18"/>
      <c r="BQ1213" s="18"/>
      <c r="BR1213" s="18"/>
      <c r="BY1213" s="18"/>
      <c r="CB1213" s="18"/>
      <c r="CG1213" s="18"/>
      <c r="CK1213" s="18"/>
      <c r="CM1213" s="18"/>
      <c r="CN1213" s="18"/>
      <c r="CQ1213" s="18"/>
      <c r="CS1213" s="18"/>
      <c r="DD1213" s="18"/>
    </row>
    <row r="1214" spans="3:108" x14ac:dyDescent="0.3">
      <c r="C1214" s="25"/>
      <c r="D1214" s="12"/>
      <c r="E1214" s="14"/>
      <c r="H1214" s="16"/>
      <c r="I1214" s="11"/>
      <c r="J1214" s="39"/>
      <c r="K1214" s="39"/>
      <c r="L1214" s="39"/>
      <c r="M1214" s="39"/>
      <c r="N1214" s="42"/>
      <c r="O1214" s="8"/>
      <c r="P1214" s="9"/>
      <c r="Q1214" s="9"/>
      <c r="R1214" s="8"/>
      <c r="S1214" s="9"/>
      <c r="T1214" s="9"/>
      <c r="U1214" s="8"/>
      <c r="V1214" s="9"/>
      <c r="W1214" s="9"/>
      <c r="X1214" s="9"/>
      <c r="Y1214" s="8"/>
      <c r="Z1214" s="9"/>
      <c r="AA1214" s="8"/>
      <c r="AC1214" s="8"/>
      <c r="AO1214" s="8"/>
      <c r="AQ1214" s="31"/>
      <c r="AT1214" s="31"/>
      <c r="AU1214" s="21"/>
      <c r="AV1214" s="23"/>
      <c r="BI1214" s="18"/>
      <c r="BK1214" s="54"/>
      <c r="BM1214" s="18"/>
      <c r="BO1214" s="18"/>
      <c r="BQ1214" s="18"/>
      <c r="BR1214" s="18"/>
      <c r="BY1214" s="18"/>
      <c r="CB1214" s="18"/>
      <c r="CG1214" s="18"/>
      <c r="CK1214" s="18"/>
      <c r="CM1214" s="18"/>
      <c r="CN1214" s="18"/>
      <c r="CQ1214" s="18"/>
      <c r="CS1214" s="18"/>
      <c r="DD1214" s="18"/>
    </row>
    <row r="1215" spans="3:108" x14ac:dyDescent="0.3">
      <c r="C1215" s="25"/>
      <c r="D1215" s="12"/>
      <c r="E1215" s="14"/>
      <c r="H1215" s="16"/>
      <c r="I1215" s="11"/>
      <c r="J1215" s="39"/>
      <c r="K1215" s="39"/>
      <c r="L1215" s="39"/>
      <c r="M1215" s="39"/>
      <c r="N1215" s="42"/>
      <c r="O1215" s="8"/>
      <c r="P1215" s="9"/>
      <c r="Q1215" s="9"/>
      <c r="R1215" s="8"/>
      <c r="S1215" s="9"/>
      <c r="T1215" s="9"/>
      <c r="U1215" s="8"/>
      <c r="V1215" s="9"/>
      <c r="W1215" s="9"/>
      <c r="X1215" s="9"/>
      <c r="Y1215" s="8"/>
      <c r="Z1215" s="9"/>
      <c r="AA1215" s="8"/>
      <c r="AC1215" s="8"/>
      <c r="AO1215" s="8"/>
      <c r="AQ1215" s="31"/>
      <c r="AT1215" s="31"/>
      <c r="AU1215" s="21"/>
      <c r="AV1215" s="23"/>
      <c r="BI1215" s="18"/>
      <c r="BK1215" s="54"/>
      <c r="BM1215" s="18"/>
      <c r="BO1215" s="18"/>
      <c r="BQ1215" s="18"/>
      <c r="BR1215" s="18"/>
      <c r="BY1215" s="18"/>
      <c r="CB1215" s="18"/>
      <c r="CG1215" s="18"/>
      <c r="CK1215" s="18"/>
      <c r="CM1215" s="18"/>
      <c r="CN1215" s="18"/>
      <c r="CQ1215" s="18"/>
      <c r="CS1215" s="18"/>
      <c r="DD1215" s="18"/>
    </row>
    <row r="1216" spans="3:108" x14ac:dyDescent="0.3">
      <c r="C1216" s="25"/>
      <c r="D1216" s="12"/>
      <c r="E1216" s="14"/>
      <c r="H1216" s="16"/>
      <c r="I1216" s="11"/>
      <c r="J1216" s="39"/>
      <c r="K1216" s="39"/>
      <c r="L1216" s="39"/>
      <c r="M1216" s="39"/>
      <c r="N1216" s="42"/>
      <c r="O1216" s="8"/>
      <c r="P1216" s="9"/>
      <c r="Q1216" s="9"/>
      <c r="R1216" s="8"/>
      <c r="S1216" s="9"/>
      <c r="T1216" s="9"/>
      <c r="U1216" s="8"/>
      <c r="V1216" s="9"/>
      <c r="W1216" s="9"/>
      <c r="X1216" s="9"/>
      <c r="Y1216" s="8"/>
      <c r="Z1216" s="9"/>
      <c r="AA1216" s="8"/>
      <c r="AC1216" s="8"/>
      <c r="AO1216" s="8"/>
      <c r="AQ1216" s="31"/>
      <c r="AT1216" s="31"/>
      <c r="AU1216" s="21"/>
      <c r="AV1216" s="23"/>
      <c r="BI1216" s="18"/>
      <c r="BK1216" s="54"/>
      <c r="BM1216" s="18"/>
      <c r="BO1216" s="18"/>
      <c r="BQ1216" s="18"/>
      <c r="BR1216" s="18"/>
      <c r="BY1216" s="18"/>
      <c r="CB1216" s="18"/>
      <c r="CG1216" s="18"/>
      <c r="CK1216" s="18"/>
      <c r="CM1216" s="18"/>
      <c r="CN1216" s="18"/>
      <c r="CQ1216" s="18"/>
      <c r="CS1216" s="18"/>
      <c r="DD1216" s="18"/>
    </row>
    <row r="1217" spans="3:108" x14ac:dyDescent="0.3">
      <c r="C1217" s="25"/>
      <c r="D1217" s="12"/>
      <c r="E1217" s="14"/>
      <c r="H1217" s="16"/>
      <c r="I1217" s="11"/>
      <c r="J1217" s="39"/>
      <c r="K1217" s="39"/>
      <c r="L1217" s="39"/>
      <c r="M1217" s="39"/>
      <c r="N1217" s="42"/>
      <c r="O1217" s="8"/>
      <c r="P1217" s="9"/>
      <c r="Q1217" s="9"/>
      <c r="R1217" s="8"/>
      <c r="S1217" s="9"/>
      <c r="T1217" s="9"/>
      <c r="U1217" s="8"/>
      <c r="V1217" s="9"/>
      <c r="W1217" s="9"/>
      <c r="X1217" s="9"/>
      <c r="Y1217" s="8"/>
      <c r="Z1217" s="9"/>
      <c r="AA1217" s="8"/>
      <c r="AC1217" s="8"/>
      <c r="AO1217" s="8"/>
      <c r="AQ1217" s="31"/>
      <c r="AT1217" s="31"/>
      <c r="AU1217" s="21"/>
      <c r="AV1217" s="23"/>
      <c r="BI1217" s="18"/>
      <c r="BK1217" s="54"/>
      <c r="BM1217" s="18"/>
      <c r="BO1217" s="18"/>
      <c r="BQ1217" s="18"/>
      <c r="BR1217" s="18"/>
      <c r="BY1217" s="18"/>
      <c r="CB1217" s="18"/>
      <c r="CG1217" s="18"/>
      <c r="CK1217" s="18"/>
      <c r="CM1217" s="18"/>
      <c r="CN1217" s="18"/>
      <c r="CQ1217" s="18"/>
      <c r="CS1217" s="18"/>
      <c r="DD1217" s="18"/>
    </row>
    <row r="1218" spans="3:108" x14ac:dyDescent="0.3">
      <c r="C1218" s="25"/>
      <c r="D1218" s="12"/>
      <c r="E1218" s="14"/>
      <c r="H1218" s="16"/>
      <c r="I1218" s="11"/>
      <c r="J1218" s="39"/>
      <c r="K1218" s="39"/>
      <c r="L1218" s="39"/>
      <c r="M1218" s="39"/>
      <c r="N1218" s="42"/>
      <c r="O1218" s="8"/>
      <c r="P1218" s="9"/>
      <c r="Q1218" s="9"/>
      <c r="R1218" s="8"/>
      <c r="S1218" s="9"/>
      <c r="T1218" s="9"/>
      <c r="U1218" s="8"/>
      <c r="V1218" s="9"/>
      <c r="W1218" s="9"/>
      <c r="X1218" s="9"/>
      <c r="Y1218" s="8"/>
      <c r="Z1218" s="9"/>
      <c r="AA1218" s="8"/>
      <c r="AC1218" s="8"/>
      <c r="AO1218" s="8"/>
      <c r="AQ1218" s="31"/>
      <c r="AT1218" s="31"/>
      <c r="AU1218" s="21"/>
      <c r="AV1218" s="23"/>
      <c r="BI1218" s="18"/>
      <c r="BK1218" s="54"/>
      <c r="BM1218" s="18"/>
      <c r="BO1218" s="18"/>
      <c r="BQ1218" s="18"/>
      <c r="BR1218" s="18"/>
      <c r="BY1218" s="18"/>
      <c r="CB1218" s="18"/>
      <c r="CG1218" s="18"/>
      <c r="CK1218" s="18"/>
      <c r="CM1218" s="18"/>
      <c r="CN1218" s="18"/>
      <c r="CQ1218" s="18"/>
      <c r="CS1218" s="18"/>
      <c r="DD1218" s="18"/>
    </row>
    <row r="1219" spans="3:108" x14ac:dyDescent="0.3">
      <c r="C1219" s="25"/>
      <c r="D1219" s="12"/>
      <c r="E1219" s="14"/>
      <c r="H1219" s="16"/>
      <c r="I1219" s="11"/>
      <c r="J1219" s="39"/>
      <c r="K1219" s="39"/>
      <c r="L1219" s="39"/>
      <c r="M1219" s="39"/>
      <c r="N1219" s="42"/>
      <c r="O1219" s="8"/>
      <c r="P1219" s="9"/>
      <c r="Q1219" s="9"/>
      <c r="R1219" s="8"/>
      <c r="S1219" s="9"/>
      <c r="T1219" s="9"/>
      <c r="U1219" s="8"/>
      <c r="V1219" s="9"/>
      <c r="W1219" s="9"/>
      <c r="X1219" s="9"/>
      <c r="Y1219" s="8"/>
      <c r="Z1219" s="9"/>
      <c r="AA1219" s="8"/>
      <c r="AC1219" s="8"/>
      <c r="AO1219" s="8"/>
      <c r="AQ1219" s="31"/>
      <c r="AT1219" s="31"/>
      <c r="AU1219" s="21"/>
      <c r="AV1219" s="23"/>
      <c r="BI1219" s="18"/>
      <c r="BK1219" s="54"/>
      <c r="BM1219" s="18"/>
      <c r="BO1219" s="18"/>
      <c r="BQ1219" s="18"/>
      <c r="BR1219" s="18"/>
      <c r="BY1219" s="18"/>
      <c r="CB1219" s="18"/>
      <c r="CG1219" s="18"/>
      <c r="CK1219" s="18"/>
      <c r="CM1219" s="18"/>
      <c r="CN1219" s="18"/>
      <c r="CQ1219" s="18"/>
      <c r="CS1219" s="18"/>
      <c r="DD1219" s="18"/>
    </row>
    <row r="1220" spans="3:108" x14ac:dyDescent="0.3">
      <c r="C1220" s="25"/>
      <c r="D1220" s="12"/>
      <c r="E1220" s="14"/>
      <c r="H1220" s="16"/>
      <c r="I1220" s="11"/>
      <c r="J1220" s="39"/>
      <c r="K1220" s="39"/>
      <c r="L1220" s="39"/>
      <c r="M1220" s="39"/>
      <c r="N1220" s="42"/>
      <c r="O1220" s="8"/>
      <c r="P1220" s="9"/>
      <c r="Q1220" s="9"/>
      <c r="R1220" s="8"/>
      <c r="S1220" s="9"/>
      <c r="T1220" s="9"/>
      <c r="U1220" s="8"/>
      <c r="V1220" s="9"/>
      <c r="W1220" s="9"/>
      <c r="X1220" s="9"/>
      <c r="Y1220" s="8"/>
      <c r="Z1220" s="9"/>
      <c r="AA1220" s="8"/>
      <c r="AC1220" s="8"/>
      <c r="AO1220" s="8"/>
      <c r="AQ1220" s="31"/>
      <c r="AT1220" s="31"/>
      <c r="AU1220" s="21"/>
      <c r="AV1220" s="23"/>
      <c r="BI1220" s="18"/>
      <c r="BK1220" s="54"/>
      <c r="BM1220" s="18"/>
      <c r="BO1220" s="18"/>
      <c r="BQ1220" s="18"/>
      <c r="BR1220" s="18"/>
      <c r="BY1220" s="18"/>
      <c r="CB1220" s="18"/>
      <c r="CG1220" s="18"/>
      <c r="CK1220" s="18"/>
      <c r="CM1220" s="18"/>
      <c r="CN1220" s="18"/>
      <c r="CQ1220" s="18"/>
      <c r="CS1220" s="18"/>
      <c r="DD1220" s="18"/>
    </row>
    <row r="1221" spans="3:108" x14ac:dyDescent="0.3">
      <c r="C1221" s="25"/>
      <c r="D1221" s="12"/>
      <c r="E1221" s="14"/>
      <c r="H1221" s="16"/>
      <c r="I1221" s="11"/>
      <c r="J1221" s="39"/>
      <c r="K1221" s="39"/>
      <c r="L1221" s="39"/>
      <c r="M1221" s="39"/>
      <c r="N1221" s="42"/>
      <c r="O1221" s="8"/>
      <c r="P1221" s="9"/>
      <c r="Q1221" s="9"/>
      <c r="R1221" s="8"/>
      <c r="S1221" s="9"/>
      <c r="T1221" s="9"/>
      <c r="U1221" s="8"/>
      <c r="V1221" s="9"/>
      <c r="W1221" s="9"/>
      <c r="X1221" s="9"/>
      <c r="Y1221" s="8"/>
      <c r="Z1221" s="9"/>
      <c r="AA1221" s="8"/>
      <c r="AC1221" s="8"/>
      <c r="AO1221" s="8"/>
      <c r="AQ1221" s="31"/>
      <c r="AT1221" s="31"/>
      <c r="AU1221" s="21"/>
      <c r="AV1221" s="23"/>
      <c r="BI1221" s="18"/>
      <c r="BK1221" s="54"/>
      <c r="BM1221" s="18"/>
      <c r="BO1221" s="18"/>
      <c r="BQ1221" s="18"/>
      <c r="BR1221" s="18"/>
      <c r="BY1221" s="18"/>
      <c r="CB1221" s="18"/>
      <c r="CG1221" s="18"/>
      <c r="CK1221" s="18"/>
      <c r="CM1221" s="18"/>
      <c r="CN1221" s="18"/>
      <c r="CQ1221" s="18"/>
      <c r="CS1221" s="18"/>
      <c r="DD1221" s="18"/>
    </row>
    <row r="1222" spans="3:108" x14ac:dyDescent="0.3">
      <c r="C1222" s="25"/>
      <c r="D1222" s="12"/>
      <c r="E1222" s="14"/>
      <c r="H1222" s="16"/>
      <c r="I1222" s="11"/>
      <c r="J1222" s="39"/>
      <c r="K1222" s="39"/>
      <c r="L1222" s="39"/>
      <c r="M1222" s="39"/>
      <c r="N1222" s="42"/>
      <c r="O1222" s="8"/>
      <c r="P1222" s="9"/>
      <c r="Q1222" s="9"/>
      <c r="R1222" s="8"/>
      <c r="S1222" s="9"/>
      <c r="T1222" s="9"/>
      <c r="U1222" s="8"/>
      <c r="V1222" s="9"/>
      <c r="W1222" s="9"/>
      <c r="X1222" s="9"/>
      <c r="Y1222" s="8"/>
      <c r="Z1222" s="9"/>
      <c r="AA1222" s="8"/>
      <c r="AC1222" s="8"/>
      <c r="AO1222" s="8"/>
      <c r="AQ1222" s="31"/>
      <c r="AT1222" s="31"/>
      <c r="AU1222" s="21"/>
      <c r="AV1222" s="23"/>
      <c r="BI1222" s="18"/>
      <c r="BK1222" s="54"/>
      <c r="BM1222" s="18"/>
      <c r="BO1222" s="18"/>
      <c r="BQ1222" s="18"/>
      <c r="BR1222" s="18"/>
      <c r="BY1222" s="18"/>
      <c r="CB1222" s="18"/>
      <c r="CG1222" s="18"/>
      <c r="CK1222" s="18"/>
      <c r="CM1222" s="18"/>
      <c r="CN1222" s="18"/>
      <c r="CQ1222" s="18"/>
      <c r="CS1222" s="18"/>
      <c r="DD1222" s="18"/>
    </row>
    <row r="1223" spans="3:108" x14ac:dyDescent="0.3">
      <c r="C1223" s="25"/>
      <c r="D1223" s="12"/>
      <c r="E1223" s="14"/>
      <c r="H1223" s="16"/>
      <c r="I1223" s="11"/>
      <c r="J1223" s="39"/>
      <c r="K1223" s="39"/>
      <c r="L1223" s="39"/>
      <c r="M1223" s="39"/>
      <c r="N1223" s="42"/>
      <c r="O1223" s="8"/>
      <c r="P1223" s="9"/>
      <c r="Q1223" s="9"/>
      <c r="R1223" s="8"/>
      <c r="S1223" s="9"/>
      <c r="T1223" s="9"/>
      <c r="U1223" s="8"/>
      <c r="V1223" s="9"/>
      <c r="W1223" s="9"/>
      <c r="X1223" s="9"/>
      <c r="Y1223" s="8"/>
      <c r="Z1223" s="9"/>
      <c r="AA1223" s="8"/>
      <c r="AC1223" s="8"/>
      <c r="AO1223" s="8"/>
      <c r="AQ1223" s="31"/>
      <c r="AT1223" s="31"/>
      <c r="AU1223" s="21"/>
      <c r="AV1223" s="23"/>
      <c r="BI1223" s="18"/>
      <c r="BK1223" s="54"/>
      <c r="BM1223" s="18"/>
      <c r="BO1223" s="18"/>
      <c r="BQ1223" s="18"/>
      <c r="BR1223" s="18"/>
      <c r="BY1223" s="18"/>
      <c r="CB1223" s="18"/>
      <c r="CG1223" s="18"/>
      <c r="CK1223" s="18"/>
      <c r="CM1223" s="18"/>
      <c r="CN1223" s="18"/>
      <c r="CQ1223" s="18"/>
      <c r="CS1223" s="18"/>
      <c r="DD1223" s="18"/>
    </row>
    <row r="1224" spans="3:108" x14ac:dyDescent="0.3">
      <c r="C1224" s="25"/>
      <c r="D1224" s="12"/>
      <c r="E1224" s="14"/>
      <c r="H1224" s="16"/>
      <c r="I1224" s="11"/>
      <c r="J1224" s="39"/>
      <c r="K1224" s="39"/>
      <c r="L1224" s="39"/>
      <c r="M1224" s="39"/>
      <c r="N1224" s="42"/>
      <c r="O1224" s="8"/>
      <c r="P1224" s="9"/>
      <c r="Q1224" s="9"/>
      <c r="R1224" s="8"/>
      <c r="S1224" s="9"/>
      <c r="T1224" s="9"/>
      <c r="U1224" s="8"/>
      <c r="V1224" s="9"/>
      <c r="W1224" s="9"/>
      <c r="X1224" s="9"/>
      <c r="Y1224" s="8"/>
      <c r="Z1224" s="9"/>
      <c r="AA1224" s="8"/>
      <c r="AC1224" s="8"/>
      <c r="AO1224" s="8"/>
      <c r="AQ1224" s="31"/>
      <c r="AT1224" s="31"/>
      <c r="AU1224" s="21"/>
      <c r="AV1224" s="23"/>
      <c r="BI1224" s="18"/>
      <c r="BK1224" s="54"/>
      <c r="BM1224" s="18"/>
      <c r="BO1224" s="18"/>
      <c r="BQ1224" s="18"/>
      <c r="BR1224" s="18"/>
      <c r="BY1224" s="18"/>
      <c r="CB1224" s="18"/>
      <c r="CG1224" s="18"/>
      <c r="CK1224" s="18"/>
      <c r="CM1224" s="18"/>
      <c r="CN1224" s="18"/>
      <c r="CQ1224" s="18"/>
      <c r="CS1224" s="18"/>
      <c r="DD1224" s="18"/>
    </row>
    <row r="1225" spans="3:108" x14ac:dyDescent="0.3">
      <c r="C1225" s="25"/>
      <c r="D1225" s="12"/>
      <c r="E1225" s="14"/>
      <c r="H1225" s="16"/>
      <c r="I1225" s="11"/>
      <c r="J1225" s="39"/>
      <c r="K1225" s="39"/>
      <c r="L1225" s="39"/>
      <c r="M1225" s="39"/>
      <c r="N1225" s="42"/>
      <c r="O1225" s="8"/>
      <c r="P1225" s="9"/>
      <c r="Q1225" s="9"/>
      <c r="R1225" s="8"/>
      <c r="S1225" s="9"/>
      <c r="T1225" s="9"/>
      <c r="U1225" s="8"/>
      <c r="V1225" s="9"/>
      <c r="W1225" s="9"/>
      <c r="X1225" s="9"/>
      <c r="Y1225" s="8"/>
      <c r="Z1225" s="9"/>
      <c r="AA1225" s="8"/>
      <c r="AC1225" s="8"/>
      <c r="AO1225" s="8"/>
      <c r="AQ1225" s="31"/>
      <c r="AT1225" s="31"/>
      <c r="AU1225" s="21"/>
      <c r="AV1225" s="23"/>
      <c r="BI1225" s="18"/>
      <c r="BK1225" s="54"/>
      <c r="BM1225" s="18"/>
      <c r="BO1225" s="18"/>
      <c r="BQ1225" s="18"/>
      <c r="BR1225" s="18"/>
      <c r="BY1225" s="18"/>
      <c r="CB1225" s="18"/>
      <c r="CG1225" s="18"/>
      <c r="CK1225" s="18"/>
      <c r="CM1225" s="18"/>
      <c r="CN1225" s="18"/>
      <c r="CQ1225" s="18"/>
      <c r="CS1225" s="18"/>
      <c r="DD1225" s="18"/>
    </row>
    <row r="1226" spans="3:108" x14ac:dyDescent="0.3">
      <c r="C1226" s="25"/>
      <c r="D1226" s="12"/>
      <c r="E1226" s="14"/>
      <c r="H1226" s="16"/>
      <c r="I1226" s="11"/>
      <c r="J1226" s="39"/>
      <c r="K1226" s="39"/>
      <c r="L1226" s="39"/>
      <c r="M1226" s="39"/>
      <c r="N1226" s="42"/>
      <c r="O1226" s="8"/>
      <c r="P1226" s="9"/>
      <c r="Q1226" s="9"/>
      <c r="R1226" s="8"/>
      <c r="S1226" s="9"/>
      <c r="T1226" s="9"/>
      <c r="U1226" s="8"/>
      <c r="V1226" s="9"/>
      <c r="W1226" s="9"/>
      <c r="X1226" s="9"/>
      <c r="Y1226" s="8"/>
      <c r="Z1226" s="9"/>
      <c r="AA1226" s="8"/>
      <c r="AC1226" s="8"/>
      <c r="AO1226" s="8"/>
      <c r="AQ1226" s="31"/>
      <c r="AT1226" s="31"/>
      <c r="AU1226" s="21"/>
      <c r="AV1226" s="23"/>
      <c r="BI1226" s="18"/>
      <c r="BK1226" s="54"/>
      <c r="BM1226" s="18"/>
      <c r="BO1226" s="18"/>
      <c r="BQ1226" s="18"/>
      <c r="BR1226" s="18"/>
      <c r="BY1226" s="18"/>
      <c r="CB1226" s="18"/>
      <c r="CG1226" s="18"/>
      <c r="CK1226" s="18"/>
      <c r="CM1226" s="18"/>
      <c r="CN1226" s="18"/>
      <c r="CQ1226" s="18"/>
      <c r="CS1226" s="18"/>
      <c r="DD1226" s="18"/>
    </row>
    <row r="1227" spans="3:108" x14ac:dyDescent="0.3">
      <c r="C1227" s="25"/>
      <c r="D1227" s="12"/>
      <c r="E1227" s="14"/>
      <c r="H1227" s="16"/>
      <c r="I1227" s="11"/>
      <c r="J1227" s="39"/>
      <c r="K1227" s="39"/>
      <c r="L1227" s="39"/>
      <c r="M1227" s="39"/>
      <c r="N1227" s="42"/>
      <c r="O1227" s="8"/>
      <c r="P1227" s="9"/>
      <c r="Q1227" s="9"/>
      <c r="R1227" s="8"/>
      <c r="S1227" s="9"/>
      <c r="T1227" s="9"/>
      <c r="U1227" s="8"/>
      <c r="V1227" s="9"/>
      <c r="W1227" s="9"/>
      <c r="X1227" s="9"/>
      <c r="Y1227" s="8"/>
      <c r="Z1227" s="9"/>
      <c r="AA1227" s="8"/>
      <c r="AC1227" s="8"/>
      <c r="AO1227" s="8"/>
      <c r="AQ1227" s="31"/>
      <c r="AT1227" s="31"/>
      <c r="AU1227" s="21"/>
      <c r="AV1227" s="23"/>
      <c r="BI1227" s="18"/>
      <c r="BK1227" s="54"/>
      <c r="BM1227" s="18"/>
      <c r="BO1227" s="18"/>
      <c r="BQ1227" s="18"/>
      <c r="BR1227" s="18"/>
      <c r="BY1227" s="18"/>
      <c r="CB1227" s="18"/>
      <c r="CG1227" s="18"/>
      <c r="CK1227" s="18"/>
      <c r="CM1227" s="18"/>
      <c r="CN1227" s="18"/>
      <c r="CQ1227" s="18"/>
      <c r="CS1227" s="18"/>
      <c r="DD1227" s="18"/>
    </row>
    <row r="1228" spans="3:108" x14ac:dyDescent="0.3">
      <c r="C1228" s="25"/>
      <c r="D1228" s="12"/>
      <c r="E1228" s="14"/>
      <c r="H1228" s="16"/>
      <c r="I1228" s="11"/>
      <c r="J1228" s="39"/>
      <c r="K1228" s="39"/>
      <c r="L1228" s="39"/>
      <c r="M1228" s="39"/>
      <c r="N1228" s="42"/>
      <c r="O1228" s="8"/>
      <c r="P1228" s="9"/>
      <c r="Q1228" s="9"/>
      <c r="R1228" s="8"/>
      <c r="S1228" s="9"/>
      <c r="T1228" s="9"/>
      <c r="U1228" s="8"/>
      <c r="V1228" s="9"/>
      <c r="W1228" s="9"/>
      <c r="X1228" s="9"/>
      <c r="Y1228" s="8"/>
      <c r="Z1228" s="9"/>
      <c r="AA1228" s="8"/>
      <c r="AC1228" s="8"/>
      <c r="AO1228" s="8"/>
      <c r="AQ1228" s="31"/>
      <c r="AT1228" s="31"/>
      <c r="AU1228" s="21"/>
      <c r="AV1228" s="23"/>
      <c r="BI1228" s="18"/>
      <c r="BK1228" s="54"/>
      <c r="BM1228" s="18"/>
      <c r="BO1228" s="18"/>
      <c r="BQ1228" s="18"/>
      <c r="BR1228" s="18"/>
      <c r="BY1228" s="18"/>
      <c r="CB1228" s="18"/>
      <c r="CG1228" s="18"/>
      <c r="CK1228" s="18"/>
      <c r="CM1228" s="18"/>
      <c r="CN1228" s="18"/>
      <c r="CQ1228" s="18"/>
      <c r="CS1228" s="18"/>
      <c r="DD1228" s="18"/>
    </row>
    <row r="1229" spans="3:108" x14ac:dyDescent="0.3">
      <c r="C1229" s="25"/>
      <c r="D1229" s="12"/>
      <c r="E1229" s="14"/>
      <c r="H1229" s="16"/>
      <c r="I1229" s="11"/>
      <c r="J1229" s="39"/>
      <c r="K1229" s="39"/>
      <c r="L1229" s="39"/>
      <c r="M1229" s="39"/>
      <c r="N1229" s="42"/>
      <c r="O1229" s="8"/>
      <c r="P1229" s="9"/>
      <c r="Q1229" s="9"/>
      <c r="R1229" s="8"/>
      <c r="S1229" s="9"/>
      <c r="T1229" s="9"/>
      <c r="U1229" s="8"/>
      <c r="V1229" s="9"/>
      <c r="W1229" s="9"/>
      <c r="X1229" s="9"/>
      <c r="Y1229" s="8"/>
      <c r="Z1229" s="9"/>
      <c r="AA1229" s="8"/>
      <c r="AC1229" s="8"/>
      <c r="AO1229" s="8"/>
      <c r="AQ1229" s="31"/>
      <c r="AT1229" s="31"/>
      <c r="AU1229" s="21"/>
      <c r="AV1229" s="23"/>
      <c r="BI1229" s="18"/>
      <c r="BK1229" s="54"/>
      <c r="BM1229" s="18"/>
      <c r="BO1229" s="18"/>
      <c r="BQ1229" s="18"/>
      <c r="BR1229" s="18"/>
      <c r="BY1229" s="18"/>
      <c r="CB1229" s="18"/>
      <c r="CG1229" s="18"/>
      <c r="CK1229" s="18"/>
      <c r="CM1229" s="18"/>
      <c r="CN1229" s="18"/>
      <c r="CQ1229" s="18"/>
      <c r="CS1229" s="18"/>
      <c r="DD1229" s="18"/>
    </row>
    <row r="1230" spans="3:108" x14ac:dyDescent="0.3">
      <c r="C1230" s="25"/>
      <c r="D1230" s="12"/>
      <c r="E1230" s="14"/>
      <c r="H1230" s="16"/>
      <c r="I1230" s="11"/>
      <c r="J1230" s="39"/>
      <c r="K1230" s="39"/>
      <c r="L1230" s="39"/>
      <c r="M1230" s="39"/>
      <c r="N1230" s="42"/>
      <c r="O1230" s="8"/>
      <c r="P1230" s="9"/>
      <c r="Q1230" s="9"/>
      <c r="R1230" s="8"/>
      <c r="S1230" s="9"/>
      <c r="T1230" s="9"/>
      <c r="U1230" s="8"/>
      <c r="V1230" s="9"/>
      <c r="W1230" s="9"/>
      <c r="X1230" s="9"/>
      <c r="Y1230" s="8"/>
      <c r="Z1230" s="9"/>
      <c r="AA1230" s="8"/>
      <c r="AC1230" s="8"/>
      <c r="AO1230" s="8"/>
      <c r="AQ1230" s="31"/>
      <c r="AT1230" s="31"/>
      <c r="AU1230" s="21"/>
      <c r="AV1230" s="23"/>
      <c r="BI1230" s="18"/>
      <c r="BK1230" s="54"/>
      <c r="BM1230" s="18"/>
      <c r="BO1230" s="18"/>
      <c r="BQ1230" s="18"/>
      <c r="BR1230" s="18"/>
      <c r="BY1230" s="18"/>
      <c r="CB1230" s="18"/>
      <c r="CG1230" s="18"/>
      <c r="CK1230" s="18"/>
      <c r="CM1230" s="18"/>
      <c r="CN1230" s="18"/>
      <c r="CQ1230" s="18"/>
      <c r="CS1230" s="18"/>
      <c r="DD1230" s="18"/>
    </row>
    <row r="1231" spans="3:108" x14ac:dyDescent="0.3">
      <c r="C1231" s="25"/>
      <c r="D1231" s="12"/>
      <c r="E1231" s="14"/>
      <c r="H1231" s="16"/>
      <c r="I1231" s="11"/>
      <c r="J1231" s="39"/>
      <c r="K1231" s="39"/>
      <c r="L1231" s="39"/>
      <c r="M1231" s="39"/>
      <c r="N1231" s="42"/>
      <c r="O1231" s="8"/>
      <c r="P1231" s="9"/>
      <c r="Q1231" s="9"/>
      <c r="R1231" s="8"/>
      <c r="S1231" s="9"/>
      <c r="T1231" s="9"/>
      <c r="U1231" s="8"/>
      <c r="V1231" s="9"/>
      <c r="W1231" s="9"/>
      <c r="X1231" s="9"/>
      <c r="Y1231" s="8"/>
      <c r="Z1231" s="9"/>
      <c r="AA1231" s="8"/>
      <c r="AC1231" s="8"/>
      <c r="AO1231" s="8"/>
      <c r="AQ1231" s="31"/>
      <c r="AT1231" s="31"/>
      <c r="AU1231" s="21"/>
      <c r="AV1231" s="23"/>
      <c r="BI1231" s="18"/>
      <c r="BK1231" s="54"/>
      <c r="BM1231" s="18"/>
      <c r="BO1231" s="18"/>
      <c r="BQ1231" s="18"/>
      <c r="BR1231" s="18"/>
      <c r="BY1231" s="18"/>
      <c r="CB1231" s="18"/>
      <c r="CG1231" s="18"/>
      <c r="CK1231" s="18"/>
      <c r="CM1231" s="18"/>
      <c r="CN1231" s="18"/>
      <c r="CQ1231" s="18"/>
      <c r="CS1231" s="18"/>
      <c r="DD1231" s="18"/>
    </row>
    <row r="1232" spans="3:108" x14ac:dyDescent="0.3">
      <c r="C1232" s="25"/>
      <c r="D1232" s="12"/>
      <c r="E1232" s="14"/>
      <c r="H1232" s="16"/>
      <c r="I1232" s="11"/>
      <c r="J1232" s="39"/>
      <c r="K1232" s="39"/>
      <c r="L1232" s="39"/>
      <c r="M1232" s="39"/>
      <c r="N1232" s="42"/>
      <c r="O1232" s="8"/>
      <c r="P1232" s="9"/>
      <c r="Q1232" s="9"/>
      <c r="R1232" s="8"/>
      <c r="S1232" s="9"/>
      <c r="T1232" s="9"/>
      <c r="U1232" s="8"/>
      <c r="V1232" s="9"/>
      <c r="W1232" s="9"/>
      <c r="X1232" s="9"/>
      <c r="Y1232" s="8"/>
      <c r="Z1232" s="9"/>
      <c r="AA1232" s="8"/>
      <c r="AC1232" s="8"/>
      <c r="AO1232" s="8"/>
      <c r="AQ1232" s="31"/>
      <c r="AT1232" s="31"/>
      <c r="AU1232" s="21"/>
      <c r="AV1232" s="23"/>
      <c r="BI1232" s="18"/>
      <c r="BK1232" s="54"/>
      <c r="BM1232" s="18"/>
      <c r="BO1232" s="18"/>
      <c r="BQ1232" s="18"/>
      <c r="BR1232" s="18"/>
      <c r="BY1232" s="18"/>
      <c r="CB1232" s="18"/>
      <c r="CG1232" s="18"/>
      <c r="CK1232" s="18"/>
      <c r="CM1232" s="18"/>
      <c r="CN1232" s="18"/>
      <c r="CQ1232" s="18"/>
      <c r="CS1232" s="18"/>
      <c r="DD1232" s="18"/>
    </row>
    <row r="1233" spans="3:108" x14ac:dyDescent="0.3">
      <c r="C1233" s="25"/>
      <c r="D1233" s="12"/>
      <c r="E1233" s="14"/>
      <c r="H1233" s="16"/>
      <c r="I1233" s="11"/>
      <c r="J1233" s="39"/>
      <c r="K1233" s="39"/>
      <c r="L1233" s="39"/>
      <c r="M1233" s="39"/>
      <c r="N1233" s="42"/>
      <c r="O1233" s="8"/>
      <c r="P1233" s="9"/>
      <c r="Q1233" s="9"/>
      <c r="R1233" s="8"/>
      <c r="S1233" s="9"/>
      <c r="T1233" s="9"/>
      <c r="U1233" s="8"/>
      <c r="V1233" s="9"/>
      <c r="W1233" s="9"/>
      <c r="X1233" s="9"/>
      <c r="Y1233" s="8"/>
      <c r="Z1233" s="9"/>
      <c r="AA1233" s="8"/>
      <c r="AC1233" s="8"/>
      <c r="AO1233" s="8"/>
      <c r="AQ1233" s="31"/>
      <c r="AT1233" s="31"/>
      <c r="AU1233" s="21"/>
      <c r="AV1233" s="23"/>
      <c r="BI1233" s="18"/>
      <c r="BK1233" s="54"/>
      <c r="BM1233" s="18"/>
      <c r="BO1233" s="18"/>
      <c r="BQ1233" s="18"/>
      <c r="BR1233" s="18"/>
      <c r="BY1233" s="18"/>
      <c r="CB1233" s="18"/>
      <c r="CG1233" s="18"/>
      <c r="CK1233" s="18"/>
      <c r="CM1233" s="18"/>
      <c r="CN1233" s="18"/>
      <c r="CQ1233" s="18"/>
      <c r="CS1233" s="18"/>
      <c r="DD1233" s="18"/>
    </row>
    <row r="1234" spans="3:108" x14ac:dyDescent="0.3">
      <c r="C1234" s="25"/>
      <c r="D1234" s="12"/>
      <c r="E1234" s="14"/>
      <c r="H1234" s="16"/>
      <c r="I1234" s="11"/>
      <c r="J1234" s="39"/>
      <c r="K1234" s="39"/>
      <c r="L1234" s="39"/>
      <c r="M1234" s="39"/>
      <c r="N1234" s="42"/>
      <c r="O1234" s="8"/>
      <c r="P1234" s="9"/>
      <c r="Q1234" s="9"/>
      <c r="R1234" s="8"/>
      <c r="S1234" s="9"/>
      <c r="T1234" s="9"/>
      <c r="U1234" s="8"/>
      <c r="V1234" s="9"/>
      <c r="W1234" s="9"/>
      <c r="X1234" s="9"/>
      <c r="Y1234" s="8"/>
      <c r="Z1234" s="9"/>
      <c r="AA1234" s="8"/>
      <c r="AC1234" s="8"/>
      <c r="AO1234" s="8"/>
      <c r="AQ1234" s="31"/>
      <c r="AT1234" s="31"/>
      <c r="AU1234" s="21"/>
      <c r="AV1234" s="23"/>
      <c r="BI1234" s="18"/>
      <c r="BK1234" s="54"/>
      <c r="BM1234" s="18"/>
      <c r="BO1234" s="18"/>
      <c r="BQ1234" s="18"/>
      <c r="BR1234" s="18"/>
      <c r="BY1234" s="18"/>
      <c r="CB1234" s="18"/>
      <c r="CG1234" s="18"/>
      <c r="CK1234" s="18"/>
      <c r="CM1234" s="18"/>
      <c r="CN1234" s="18"/>
      <c r="CQ1234" s="18"/>
      <c r="CS1234" s="18"/>
      <c r="DD1234" s="18"/>
    </row>
    <row r="1235" spans="3:108" x14ac:dyDescent="0.3">
      <c r="C1235" s="25"/>
      <c r="D1235" s="12"/>
      <c r="E1235" s="14"/>
      <c r="H1235" s="16"/>
      <c r="I1235" s="11"/>
      <c r="J1235" s="39"/>
      <c r="K1235" s="39"/>
      <c r="L1235" s="39"/>
      <c r="M1235" s="39"/>
      <c r="N1235" s="42"/>
      <c r="O1235" s="8"/>
      <c r="P1235" s="9"/>
      <c r="Q1235" s="9"/>
      <c r="R1235" s="8"/>
      <c r="S1235" s="9"/>
      <c r="T1235" s="9"/>
      <c r="U1235" s="8"/>
      <c r="V1235" s="9"/>
      <c r="W1235" s="9"/>
      <c r="X1235" s="9"/>
      <c r="Y1235" s="8"/>
      <c r="Z1235" s="9"/>
      <c r="AA1235" s="8"/>
      <c r="AC1235" s="8"/>
      <c r="AO1235" s="8"/>
      <c r="AQ1235" s="31"/>
      <c r="AT1235" s="31"/>
      <c r="AU1235" s="21"/>
      <c r="AV1235" s="23"/>
      <c r="BI1235" s="18"/>
      <c r="BK1235" s="54"/>
      <c r="BM1235" s="18"/>
      <c r="BO1235" s="18"/>
      <c r="BQ1235" s="18"/>
      <c r="BR1235" s="18"/>
      <c r="BY1235" s="18"/>
      <c r="CB1235" s="18"/>
      <c r="CG1235" s="18"/>
      <c r="CK1235" s="18"/>
      <c r="CM1235" s="18"/>
      <c r="CN1235" s="18"/>
      <c r="CQ1235" s="18"/>
      <c r="CS1235" s="18"/>
      <c r="DD1235" s="18"/>
    </row>
    <row r="1236" spans="3:108" x14ac:dyDescent="0.3">
      <c r="C1236" s="25"/>
      <c r="D1236" s="12"/>
      <c r="E1236" s="14"/>
      <c r="H1236" s="16"/>
      <c r="I1236" s="11"/>
      <c r="J1236" s="39"/>
      <c r="K1236" s="39"/>
      <c r="L1236" s="39"/>
      <c r="M1236" s="39"/>
      <c r="N1236" s="42"/>
      <c r="O1236" s="8"/>
      <c r="P1236" s="9"/>
      <c r="Q1236" s="9"/>
      <c r="R1236" s="8"/>
      <c r="S1236" s="9"/>
      <c r="T1236" s="9"/>
      <c r="U1236" s="8"/>
      <c r="V1236" s="9"/>
      <c r="W1236" s="9"/>
      <c r="X1236" s="9"/>
      <c r="Y1236" s="8"/>
      <c r="Z1236" s="9"/>
      <c r="AA1236" s="8"/>
      <c r="AC1236" s="8"/>
      <c r="AO1236" s="8"/>
      <c r="AQ1236" s="31"/>
      <c r="AT1236" s="31"/>
      <c r="AU1236" s="21"/>
      <c r="AV1236" s="23"/>
      <c r="BI1236" s="18"/>
      <c r="BK1236" s="54"/>
      <c r="BM1236" s="18"/>
      <c r="BO1236" s="18"/>
      <c r="BQ1236" s="18"/>
      <c r="BR1236" s="18"/>
      <c r="BY1236" s="18"/>
      <c r="CB1236" s="18"/>
      <c r="CG1236" s="18"/>
      <c r="CK1236" s="18"/>
      <c r="CM1236" s="18"/>
      <c r="CN1236" s="18"/>
      <c r="CQ1236" s="18"/>
      <c r="CS1236" s="18"/>
      <c r="DD1236" s="18"/>
    </row>
    <row r="1237" spans="3:108" x14ac:dyDescent="0.3">
      <c r="C1237" s="25"/>
      <c r="D1237" s="12"/>
      <c r="E1237" s="14"/>
      <c r="H1237" s="16"/>
      <c r="I1237" s="11"/>
      <c r="J1237" s="39"/>
      <c r="K1237" s="39"/>
      <c r="L1237" s="39"/>
      <c r="M1237" s="39"/>
      <c r="N1237" s="42"/>
      <c r="O1237" s="8"/>
      <c r="P1237" s="9"/>
      <c r="Q1237" s="9"/>
      <c r="R1237" s="8"/>
      <c r="S1237" s="9"/>
      <c r="T1237" s="9"/>
      <c r="U1237" s="8"/>
      <c r="V1237" s="9"/>
      <c r="W1237" s="9"/>
      <c r="X1237" s="9"/>
      <c r="Y1237" s="8"/>
      <c r="Z1237" s="9"/>
      <c r="AA1237" s="8"/>
      <c r="AC1237" s="8"/>
      <c r="AO1237" s="8"/>
      <c r="AQ1237" s="31"/>
      <c r="AT1237" s="31"/>
      <c r="AU1237" s="21"/>
      <c r="AV1237" s="23"/>
      <c r="BI1237" s="18"/>
      <c r="BK1237" s="54"/>
      <c r="BM1237" s="18"/>
      <c r="BO1237" s="18"/>
      <c r="BQ1237" s="18"/>
      <c r="BR1237" s="18"/>
      <c r="BY1237" s="18"/>
      <c r="CB1237" s="18"/>
      <c r="CG1237" s="18"/>
      <c r="CK1237" s="18"/>
      <c r="CM1237" s="18"/>
      <c r="CN1237" s="18"/>
      <c r="CQ1237" s="18"/>
      <c r="CS1237" s="18"/>
      <c r="DD1237" s="18"/>
    </row>
    <row r="1238" spans="3:108" x14ac:dyDescent="0.3">
      <c r="C1238" s="25"/>
      <c r="D1238" s="12"/>
      <c r="E1238" s="14"/>
      <c r="H1238" s="16"/>
      <c r="I1238" s="11"/>
      <c r="J1238" s="39"/>
      <c r="K1238" s="39"/>
      <c r="L1238" s="39"/>
      <c r="M1238" s="39"/>
      <c r="N1238" s="42"/>
      <c r="O1238" s="8"/>
      <c r="P1238" s="9"/>
      <c r="Q1238" s="9"/>
      <c r="R1238" s="8"/>
      <c r="S1238" s="9"/>
      <c r="T1238" s="9"/>
      <c r="U1238" s="8"/>
      <c r="V1238" s="9"/>
      <c r="W1238" s="9"/>
      <c r="X1238" s="9"/>
      <c r="Y1238" s="8"/>
      <c r="Z1238" s="9"/>
      <c r="AA1238" s="8"/>
      <c r="AC1238" s="8"/>
      <c r="AO1238" s="8"/>
      <c r="AQ1238" s="31"/>
      <c r="AT1238" s="31"/>
      <c r="AU1238" s="21"/>
      <c r="AV1238" s="23"/>
      <c r="BI1238" s="18"/>
      <c r="BK1238" s="54"/>
      <c r="BM1238" s="18"/>
      <c r="BO1238" s="18"/>
      <c r="BQ1238" s="18"/>
      <c r="BR1238" s="18"/>
      <c r="BY1238" s="18"/>
      <c r="CB1238" s="18"/>
      <c r="CG1238" s="18"/>
      <c r="CK1238" s="18"/>
      <c r="CM1238" s="18"/>
      <c r="CN1238" s="18"/>
      <c r="CQ1238" s="18"/>
      <c r="CS1238" s="18"/>
      <c r="DD1238" s="18"/>
    </row>
    <row r="1239" spans="3:108" x14ac:dyDescent="0.3">
      <c r="C1239" s="25"/>
      <c r="D1239" s="12"/>
      <c r="E1239" s="14"/>
      <c r="H1239" s="16"/>
      <c r="I1239" s="11"/>
      <c r="J1239" s="39"/>
      <c r="K1239" s="39"/>
      <c r="L1239" s="39"/>
      <c r="M1239" s="39"/>
      <c r="N1239" s="42"/>
      <c r="O1239" s="8"/>
      <c r="P1239" s="9"/>
      <c r="Q1239" s="9"/>
      <c r="R1239" s="8"/>
      <c r="S1239" s="9"/>
      <c r="T1239" s="9"/>
      <c r="U1239" s="8"/>
      <c r="V1239" s="9"/>
      <c r="W1239" s="9"/>
      <c r="X1239" s="9"/>
      <c r="Y1239" s="8"/>
      <c r="Z1239" s="9"/>
      <c r="AA1239" s="8"/>
      <c r="AC1239" s="8"/>
      <c r="AO1239" s="8"/>
      <c r="AQ1239" s="31"/>
      <c r="AT1239" s="31"/>
      <c r="AU1239" s="21"/>
      <c r="AV1239" s="23"/>
      <c r="BI1239" s="18"/>
      <c r="BK1239" s="54"/>
      <c r="BM1239" s="18"/>
      <c r="BO1239" s="18"/>
      <c r="BQ1239" s="18"/>
      <c r="BR1239" s="18"/>
      <c r="BY1239" s="18"/>
      <c r="CB1239" s="18"/>
      <c r="CG1239" s="18"/>
      <c r="CK1239" s="18"/>
      <c r="CM1239" s="18"/>
      <c r="CN1239" s="18"/>
      <c r="CQ1239" s="18"/>
      <c r="CS1239" s="18"/>
      <c r="DD1239" s="18"/>
    </row>
    <row r="1240" spans="3:108" x14ac:dyDescent="0.3">
      <c r="C1240" s="25"/>
      <c r="D1240" s="12"/>
      <c r="E1240" s="14"/>
      <c r="H1240" s="16"/>
      <c r="I1240" s="11"/>
      <c r="J1240" s="39"/>
      <c r="K1240" s="39"/>
      <c r="L1240" s="39"/>
      <c r="M1240" s="39"/>
      <c r="N1240" s="42"/>
      <c r="O1240" s="8"/>
      <c r="P1240" s="9"/>
      <c r="Q1240" s="9"/>
      <c r="R1240" s="8"/>
      <c r="S1240" s="9"/>
      <c r="T1240" s="9"/>
      <c r="U1240" s="8"/>
      <c r="V1240" s="9"/>
      <c r="W1240" s="9"/>
      <c r="X1240" s="9"/>
      <c r="Y1240" s="8"/>
      <c r="Z1240" s="9"/>
      <c r="AA1240" s="8"/>
      <c r="AC1240" s="8"/>
      <c r="AO1240" s="8"/>
      <c r="AQ1240" s="31"/>
      <c r="AT1240" s="31"/>
      <c r="AU1240" s="21"/>
      <c r="AV1240" s="23"/>
      <c r="BI1240" s="18"/>
      <c r="BK1240" s="54"/>
      <c r="BM1240" s="18"/>
      <c r="BO1240" s="18"/>
      <c r="BQ1240" s="18"/>
      <c r="BR1240" s="18"/>
      <c r="BY1240" s="18"/>
      <c r="CB1240" s="18"/>
      <c r="CG1240" s="18"/>
      <c r="CK1240" s="18"/>
      <c r="CM1240" s="18"/>
      <c r="CN1240" s="18"/>
      <c r="CQ1240" s="18"/>
      <c r="CS1240" s="18"/>
      <c r="DD1240" s="18"/>
    </row>
    <row r="1241" spans="3:108" x14ac:dyDescent="0.3">
      <c r="C1241" s="25"/>
      <c r="D1241" s="12"/>
      <c r="E1241" s="14"/>
      <c r="H1241" s="16"/>
      <c r="I1241" s="11"/>
      <c r="J1241" s="39"/>
      <c r="K1241" s="39"/>
      <c r="L1241" s="39"/>
      <c r="M1241" s="39"/>
      <c r="N1241" s="42"/>
      <c r="O1241" s="8"/>
      <c r="P1241" s="9"/>
      <c r="Q1241" s="9"/>
      <c r="R1241" s="8"/>
      <c r="S1241" s="9"/>
      <c r="T1241" s="9"/>
      <c r="U1241" s="8"/>
      <c r="V1241" s="9"/>
      <c r="W1241" s="9"/>
      <c r="X1241" s="9"/>
      <c r="Y1241" s="8"/>
      <c r="Z1241" s="9"/>
      <c r="AA1241" s="8"/>
      <c r="AC1241" s="8"/>
      <c r="AO1241" s="8"/>
      <c r="AQ1241" s="31"/>
      <c r="AT1241" s="31"/>
      <c r="AU1241" s="21"/>
      <c r="AV1241" s="23"/>
      <c r="BI1241" s="18"/>
      <c r="BK1241" s="54"/>
      <c r="BM1241" s="18"/>
      <c r="BO1241" s="18"/>
      <c r="BQ1241" s="18"/>
      <c r="BR1241" s="18"/>
      <c r="BY1241" s="18"/>
      <c r="CB1241" s="18"/>
      <c r="CG1241" s="18"/>
      <c r="CK1241" s="18"/>
      <c r="CM1241" s="18"/>
      <c r="CN1241" s="18"/>
      <c r="CQ1241" s="18"/>
      <c r="CS1241" s="18"/>
      <c r="DD1241" s="18"/>
    </row>
    <row r="1242" spans="3:108" x14ac:dyDescent="0.3">
      <c r="C1242" s="25"/>
      <c r="D1242" s="12"/>
      <c r="E1242" s="14"/>
      <c r="H1242" s="16"/>
      <c r="I1242" s="11"/>
      <c r="J1242" s="39"/>
      <c r="K1242" s="39"/>
      <c r="L1242" s="39"/>
      <c r="M1242" s="39"/>
      <c r="N1242" s="42"/>
      <c r="O1242" s="8"/>
      <c r="P1242" s="9"/>
      <c r="Q1242" s="9"/>
      <c r="R1242" s="8"/>
      <c r="S1242" s="9"/>
      <c r="T1242" s="9"/>
      <c r="U1242" s="8"/>
      <c r="V1242" s="9"/>
      <c r="W1242" s="9"/>
      <c r="X1242" s="9"/>
      <c r="Y1242" s="8"/>
      <c r="Z1242" s="9"/>
      <c r="AA1242" s="8"/>
      <c r="AC1242" s="8"/>
      <c r="AO1242" s="8"/>
      <c r="AQ1242" s="31"/>
      <c r="AT1242" s="31"/>
      <c r="AU1242" s="21"/>
      <c r="AV1242" s="23"/>
      <c r="BI1242" s="18"/>
      <c r="BK1242" s="54"/>
      <c r="BM1242" s="18"/>
      <c r="BO1242" s="18"/>
      <c r="BQ1242" s="18"/>
      <c r="BR1242" s="18"/>
      <c r="BY1242" s="18"/>
      <c r="CB1242" s="18"/>
      <c r="CG1242" s="18"/>
      <c r="CK1242" s="18"/>
      <c r="CM1242" s="18"/>
      <c r="CN1242" s="18"/>
      <c r="CQ1242" s="18"/>
      <c r="CS1242" s="18"/>
      <c r="DD1242" s="18"/>
    </row>
    <row r="1243" spans="3:108" x14ac:dyDescent="0.3">
      <c r="C1243" s="25"/>
      <c r="D1243" s="12"/>
      <c r="E1243" s="14"/>
      <c r="H1243" s="16"/>
      <c r="I1243" s="11"/>
      <c r="J1243" s="39"/>
      <c r="K1243" s="39"/>
      <c r="L1243" s="39"/>
      <c r="M1243" s="39"/>
      <c r="N1243" s="42"/>
      <c r="O1243" s="8"/>
      <c r="P1243" s="9"/>
      <c r="Q1243" s="9"/>
      <c r="R1243" s="8"/>
      <c r="S1243" s="9"/>
      <c r="T1243" s="9"/>
      <c r="U1243" s="8"/>
      <c r="V1243" s="9"/>
      <c r="W1243" s="9"/>
      <c r="X1243" s="9"/>
      <c r="Y1243" s="8"/>
      <c r="Z1243" s="9"/>
      <c r="AA1243" s="8"/>
      <c r="AC1243" s="8"/>
      <c r="AO1243" s="8"/>
      <c r="AQ1243" s="31"/>
      <c r="AT1243" s="31"/>
      <c r="AU1243" s="21"/>
      <c r="AV1243" s="23"/>
      <c r="BI1243" s="18"/>
      <c r="BK1243" s="54"/>
      <c r="BM1243" s="18"/>
      <c r="BO1243" s="18"/>
      <c r="BQ1243" s="18"/>
      <c r="BR1243" s="18"/>
      <c r="BY1243" s="18"/>
      <c r="CB1243" s="18"/>
      <c r="CG1243" s="18"/>
      <c r="CK1243" s="18"/>
      <c r="CM1243" s="18"/>
      <c r="CN1243" s="18"/>
      <c r="CQ1243" s="18"/>
      <c r="CS1243" s="18"/>
      <c r="DD1243" s="18"/>
    </row>
    <row r="1244" spans="3:108" x14ac:dyDescent="0.3">
      <c r="C1244" s="25"/>
      <c r="D1244" s="12"/>
      <c r="E1244" s="14"/>
      <c r="H1244" s="16"/>
      <c r="I1244" s="11"/>
      <c r="J1244" s="39"/>
      <c r="K1244" s="39"/>
      <c r="L1244" s="39"/>
      <c r="M1244" s="39"/>
      <c r="N1244" s="42"/>
      <c r="O1244" s="8"/>
      <c r="P1244" s="9"/>
      <c r="Q1244" s="9"/>
      <c r="R1244" s="8"/>
      <c r="S1244" s="9"/>
      <c r="T1244" s="9"/>
      <c r="U1244" s="8"/>
      <c r="V1244" s="9"/>
      <c r="W1244" s="9"/>
      <c r="X1244" s="9"/>
      <c r="Y1244" s="8"/>
      <c r="Z1244" s="9"/>
      <c r="AA1244" s="8"/>
      <c r="AC1244" s="8"/>
      <c r="AO1244" s="8"/>
      <c r="AQ1244" s="31"/>
      <c r="AT1244" s="31"/>
      <c r="AU1244" s="21"/>
      <c r="AV1244" s="23"/>
      <c r="BI1244" s="18"/>
      <c r="BK1244" s="54"/>
      <c r="BM1244" s="18"/>
      <c r="BO1244" s="18"/>
      <c r="BQ1244" s="18"/>
      <c r="BR1244" s="18"/>
      <c r="BY1244" s="18"/>
      <c r="CB1244" s="18"/>
      <c r="CG1244" s="18"/>
      <c r="CK1244" s="18"/>
      <c r="CM1244" s="18"/>
      <c r="CN1244" s="18"/>
      <c r="CQ1244" s="18"/>
      <c r="CS1244" s="18"/>
      <c r="DD1244" s="18"/>
    </row>
    <row r="1245" spans="3:108" x14ac:dyDescent="0.3">
      <c r="C1245" s="25"/>
      <c r="D1245" s="12"/>
      <c r="E1245" s="14"/>
      <c r="H1245" s="16"/>
      <c r="I1245" s="11"/>
      <c r="J1245" s="39"/>
      <c r="K1245" s="39"/>
      <c r="L1245" s="39"/>
      <c r="M1245" s="39"/>
      <c r="N1245" s="42"/>
      <c r="O1245" s="8"/>
      <c r="P1245" s="9"/>
      <c r="Q1245" s="9"/>
      <c r="R1245" s="8"/>
      <c r="S1245" s="9"/>
      <c r="T1245" s="9"/>
      <c r="U1245" s="8"/>
      <c r="V1245" s="9"/>
      <c r="W1245" s="9"/>
      <c r="X1245" s="9"/>
      <c r="Y1245" s="8"/>
      <c r="Z1245" s="9"/>
      <c r="AA1245" s="8"/>
      <c r="AC1245" s="8"/>
      <c r="AO1245" s="8"/>
      <c r="AQ1245" s="31"/>
      <c r="AT1245" s="31"/>
      <c r="AU1245" s="21"/>
      <c r="AV1245" s="23"/>
      <c r="BI1245" s="18"/>
      <c r="BK1245" s="54"/>
      <c r="BM1245" s="18"/>
      <c r="BO1245" s="18"/>
      <c r="BQ1245" s="18"/>
      <c r="BR1245" s="18"/>
      <c r="BY1245" s="18"/>
      <c r="CB1245" s="18"/>
      <c r="CG1245" s="18"/>
      <c r="CK1245" s="18"/>
      <c r="CM1245" s="18"/>
      <c r="CN1245" s="18"/>
      <c r="CQ1245" s="18"/>
      <c r="CS1245" s="18"/>
      <c r="DD1245" s="18"/>
    </row>
    <row r="1246" spans="3:108" x14ac:dyDescent="0.3">
      <c r="C1246" s="25"/>
      <c r="D1246" s="12"/>
      <c r="E1246" s="14"/>
      <c r="H1246" s="16"/>
      <c r="I1246" s="11"/>
      <c r="J1246" s="39"/>
      <c r="K1246" s="39"/>
      <c r="L1246" s="39"/>
      <c r="M1246" s="39"/>
      <c r="N1246" s="42"/>
      <c r="O1246" s="8"/>
      <c r="P1246" s="9"/>
      <c r="Q1246" s="9"/>
      <c r="R1246" s="8"/>
      <c r="S1246" s="9"/>
      <c r="T1246" s="9"/>
      <c r="U1246" s="8"/>
      <c r="V1246" s="9"/>
      <c r="W1246" s="9"/>
      <c r="X1246" s="9"/>
      <c r="Y1246" s="8"/>
      <c r="Z1246" s="9"/>
      <c r="AA1246" s="8"/>
      <c r="AC1246" s="8"/>
      <c r="AO1246" s="8"/>
      <c r="AQ1246" s="31"/>
      <c r="AT1246" s="31"/>
      <c r="AU1246" s="21"/>
      <c r="AV1246" s="23"/>
      <c r="BI1246" s="18"/>
      <c r="BK1246" s="54"/>
      <c r="BM1246" s="18"/>
      <c r="BO1246" s="18"/>
      <c r="BQ1246" s="18"/>
      <c r="BR1246" s="18"/>
      <c r="BY1246" s="18"/>
      <c r="CB1246" s="18"/>
      <c r="CG1246" s="18"/>
      <c r="CK1246" s="18"/>
      <c r="CM1246" s="18"/>
      <c r="CN1246" s="18"/>
      <c r="CQ1246" s="18"/>
      <c r="CS1246" s="18"/>
      <c r="DD1246" s="18"/>
    </row>
    <row r="1247" spans="3:108" x14ac:dyDescent="0.3">
      <c r="C1247" s="25"/>
      <c r="D1247" s="12"/>
      <c r="E1247" s="14"/>
      <c r="H1247" s="16"/>
      <c r="I1247" s="11"/>
      <c r="J1247" s="39"/>
      <c r="K1247" s="39"/>
      <c r="L1247" s="39"/>
      <c r="M1247" s="39"/>
      <c r="N1247" s="42"/>
      <c r="O1247" s="8"/>
      <c r="P1247" s="9"/>
      <c r="Q1247" s="9"/>
      <c r="R1247" s="8"/>
      <c r="S1247" s="9"/>
      <c r="T1247" s="9"/>
      <c r="U1247" s="8"/>
      <c r="V1247" s="9"/>
      <c r="W1247" s="9"/>
      <c r="X1247" s="9"/>
      <c r="Y1247" s="8"/>
      <c r="Z1247" s="9"/>
      <c r="AA1247" s="8"/>
      <c r="AC1247" s="8"/>
      <c r="AO1247" s="8"/>
      <c r="AQ1247" s="31"/>
      <c r="AT1247" s="31"/>
      <c r="AU1247" s="21"/>
      <c r="AV1247" s="23"/>
      <c r="BI1247" s="18"/>
      <c r="BK1247" s="54"/>
      <c r="BM1247" s="18"/>
      <c r="BO1247" s="18"/>
      <c r="BQ1247" s="18"/>
      <c r="BR1247" s="18"/>
      <c r="BY1247" s="18"/>
      <c r="CB1247" s="18"/>
      <c r="CG1247" s="18"/>
      <c r="CK1247" s="18"/>
      <c r="CM1247" s="18"/>
      <c r="CN1247" s="18"/>
      <c r="CQ1247" s="18"/>
      <c r="CS1247" s="18"/>
      <c r="DD1247" s="18"/>
    </row>
    <row r="1248" spans="3:108" x14ac:dyDescent="0.3">
      <c r="C1248" s="25"/>
      <c r="D1248" s="12"/>
      <c r="E1248" s="14"/>
      <c r="H1248" s="16"/>
      <c r="I1248" s="11"/>
      <c r="J1248" s="39"/>
      <c r="K1248" s="39"/>
      <c r="L1248" s="39"/>
      <c r="M1248" s="39"/>
      <c r="N1248" s="42"/>
      <c r="O1248" s="8"/>
      <c r="P1248" s="9"/>
      <c r="Q1248" s="9"/>
      <c r="R1248" s="8"/>
      <c r="S1248" s="9"/>
      <c r="T1248" s="9"/>
      <c r="U1248" s="8"/>
      <c r="V1248" s="9"/>
      <c r="W1248" s="9"/>
      <c r="X1248" s="9"/>
      <c r="Y1248" s="8"/>
      <c r="Z1248" s="9"/>
      <c r="AA1248" s="8"/>
      <c r="AC1248" s="8"/>
      <c r="AO1248" s="8"/>
      <c r="AQ1248" s="31"/>
      <c r="AT1248" s="31"/>
      <c r="AU1248" s="21"/>
      <c r="AV1248" s="23"/>
      <c r="BI1248" s="18"/>
      <c r="BK1248" s="54"/>
      <c r="BM1248" s="18"/>
      <c r="BO1248" s="18"/>
      <c r="BQ1248" s="18"/>
      <c r="BR1248" s="18"/>
      <c r="BY1248" s="18"/>
      <c r="CB1248" s="18"/>
      <c r="CG1248" s="18"/>
      <c r="CK1248" s="18"/>
      <c r="CM1248" s="18"/>
      <c r="CN1248" s="18"/>
      <c r="CQ1248" s="18"/>
      <c r="CS1248" s="18"/>
      <c r="DD1248" s="18"/>
    </row>
    <row r="1249" spans="3:108" x14ac:dyDescent="0.3">
      <c r="C1249" s="25"/>
      <c r="D1249" s="12"/>
      <c r="E1249" s="14"/>
      <c r="H1249" s="16"/>
      <c r="I1249" s="11"/>
      <c r="J1249" s="39"/>
      <c r="K1249" s="39"/>
      <c r="L1249" s="39"/>
      <c r="M1249" s="39"/>
      <c r="N1249" s="42"/>
      <c r="O1249" s="8"/>
      <c r="P1249" s="9"/>
      <c r="Q1249" s="9"/>
      <c r="R1249" s="8"/>
      <c r="S1249" s="9"/>
      <c r="T1249" s="9"/>
      <c r="U1249" s="8"/>
      <c r="V1249" s="9"/>
      <c r="W1249" s="9"/>
      <c r="X1249" s="9"/>
      <c r="Y1249" s="8"/>
      <c r="Z1249" s="9"/>
      <c r="AA1249" s="8"/>
      <c r="AC1249" s="8"/>
      <c r="AO1249" s="8"/>
      <c r="AQ1249" s="31"/>
      <c r="AT1249" s="31"/>
      <c r="AU1249" s="21"/>
      <c r="AV1249" s="23"/>
      <c r="BI1249" s="18"/>
      <c r="BK1249" s="54"/>
      <c r="BM1249" s="18"/>
      <c r="BO1249" s="18"/>
      <c r="BQ1249" s="18"/>
      <c r="BR1249" s="18"/>
      <c r="BY1249" s="18"/>
      <c r="CB1249" s="18"/>
      <c r="CG1249" s="18"/>
      <c r="CK1249" s="18"/>
      <c r="CM1249" s="18"/>
      <c r="CN1249" s="18"/>
      <c r="CQ1249" s="18"/>
      <c r="CS1249" s="18"/>
      <c r="DD1249" s="18"/>
    </row>
    <row r="1250" spans="3:108" x14ac:dyDescent="0.3">
      <c r="C1250" s="25"/>
      <c r="D1250" s="12"/>
      <c r="E1250" s="14"/>
      <c r="H1250" s="16"/>
      <c r="I1250" s="11"/>
      <c r="J1250" s="39"/>
      <c r="K1250" s="39"/>
      <c r="L1250" s="39"/>
      <c r="M1250" s="39"/>
      <c r="N1250" s="42"/>
      <c r="O1250" s="8"/>
      <c r="P1250" s="9"/>
      <c r="Q1250" s="9"/>
      <c r="R1250" s="8"/>
      <c r="S1250" s="9"/>
      <c r="T1250" s="9"/>
      <c r="U1250" s="8"/>
      <c r="V1250" s="9"/>
      <c r="W1250" s="9"/>
      <c r="X1250" s="9"/>
      <c r="Y1250" s="8"/>
      <c r="Z1250" s="9"/>
      <c r="AA1250" s="8"/>
      <c r="AC1250" s="8"/>
      <c r="AO1250" s="8"/>
      <c r="AQ1250" s="31"/>
      <c r="AT1250" s="31"/>
      <c r="AU1250" s="21"/>
      <c r="AV1250" s="23"/>
      <c r="BI1250" s="18"/>
      <c r="BK1250" s="54"/>
      <c r="BM1250" s="18"/>
      <c r="BO1250" s="18"/>
      <c r="BQ1250" s="18"/>
      <c r="BR1250" s="18"/>
      <c r="BY1250" s="18"/>
      <c r="CB1250" s="18"/>
      <c r="CG1250" s="18"/>
      <c r="CK1250" s="18"/>
      <c r="CM1250" s="18"/>
      <c r="CN1250" s="18"/>
      <c r="CQ1250" s="18"/>
      <c r="CS1250" s="18"/>
      <c r="DD1250" s="18"/>
    </row>
    <row r="1251" spans="3:108" x14ac:dyDescent="0.3">
      <c r="C1251" s="25"/>
      <c r="D1251" s="12"/>
      <c r="E1251" s="14"/>
      <c r="H1251" s="16"/>
      <c r="I1251" s="11"/>
      <c r="J1251" s="39"/>
      <c r="K1251" s="39"/>
      <c r="L1251" s="39"/>
      <c r="M1251" s="39"/>
      <c r="N1251" s="42"/>
      <c r="O1251" s="8"/>
      <c r="P1251" s="9"/>
      <c r="Q1251" s="9"/>
      <c r="R1251" s="8"/>
      <c r="S1251" s="9"/>
      <c r="T1251" s="9"/>
      <c r="U1251" s="8"/>
      <c r="V1251" s="9"/>
      <c r="W1251" s="9"/>
      <c r="X1251" s="9"/>
      <c r="Y1251" s="8"/>
      <c r="Z1251" s="9"/>
      <c r="AA1251" s="8"/>
      <c r="AC1251" s="8"/>
      <c r="AO1251" s="8"/>
      <c r="AQ1251" s="31"/>
      <c r="AT1251" s="31"/>
      <c r="AU1251" s="21"/>
      <c r="AV1251" s="23"/>
      <c r="BI1251" s="18"/>
      <c r="BK1251" s="54"/>
      <c r="BM1251" s="18"/>
      <c r="BO1251" s="18"/>
      <c r="BQ1251" s="18"/>
      <c r="BR1251" s="18"/>
      <c r="BY1251" s="18"/>
      <c r="CB1251" s="18"/>
      <c r="CG1251" s="18"/>
      <c r="CK1251" s="18"/>
      <c r="CM1251" s="18"/>
      <c r="CN1251" s="18"/>
      <c r="CQ1251" s="18"/>
      <c r="CS1251" s="18"/>
      <c r="DD1251" s="18"/>
    </row>
    <row r="1252" spans="3:108" x14ac:dyDescent="0.3">
      <c r="C1252" s="25"/>
      <c r="D1252" s="12"/>
      <c r="E1252" s="14"/>
      <c r="H1252" s="16"/>
      <c r="I1252" s="11"/>
      <c r="J1252" s="39"/>
      <c r="K1252" s="39"/>
      <c r="L1252" s="39"/>
      <c r="M1252" s="39"/>
      <c r="N1252" s="42"/>
      <c r="O1252" s="8"/>
      <c r="P1252" s="9"/>
      <c r="Q1252" s="9"/>
      <c r="R1252" s="8"/>
      <c r="S1252" s="9"/>
      <c r="T1252" s="9"/>
      <c r="U1252" s="8"/>
      <c r="V1252" s="9"/>
      <c r="W1252" s="9"/>
      <c r="X1252" s="9"/>
      <c r="Y1252" s="8"/>
      <c r="Z1252" s="9"/>
      <c r="AA1252" s="8"/>
      <c r="AC1252" s="8"/>
      <c r="AO1252" s="8"/>
      <c r="AQ1252" s="31"/>
      <c r="AT1252" s="31"/>
      <c r="AU1252" s="21"/>
      <c r="AV1252" s="23"/>
      <c r="BI1252" s="18"/>
      <c r="BK1252" s="54"/>
      <c r="BM1252" s="18"/>
      <c r="BO1252" s="18"/>
      <c r="BQ1252" s="18"/>
      <c r="BR1252" s="18"/>
      <c r="BY1252" s="18"/>
      <c r="CB1252" s="18"/>
      <c r="CG1252" s="18"/>
      <c r="CK1252" s="18"/>
      <c r="CM1252" s="18"/>
      <c r="CN1252" s="18"/>
      <c r="CQ1252" s="18"/>
      <c r="CS1252" s="18"/>
      <c r="DD1252" s="18"/>
    </row>
    <row r="1253" spans="3:108" x14ac:dyDescent="0.3">
      <c r="C1253" s="25"/>
      <c r="D1253" s="12"/>
      <c r="E1253" s="14"/>
      <c r="H1253" s="16"/>
      <c r="I1253" s="11"/>
      <c r="J1253" s="39"/>
      <c r="K1253" s="39"/>
      <c r="L1253" s="39"/>
      <c r="M1253" s="39"/>
      <c r="N1253" s="42"/>
      <c r="O1253" s="8"/>
      <c r="P1253" s="9"/>
      <c r="Q1253" s="9"/>
      <c r="R1253" s="8"/>
      <c r="S1253" s="9"/>
      <c r="T1253" s="9"/>
      <c r="U1253" s="8"/>
      <c r="V1253" s="9"/>
      <c r="W1253" s="9"/>
      <c r="X1253" s="9"/>
      <c r="Y1253" s="8"/>
      <c r="Z1253" s="9"/>
      <c r="AA1253" s="8"/>
      <c r="AC1253" s="8"/>
      <c r="AO1253" s="8"/>
      <c r="AQ1253" s="31"/>
      <c r="AT1253" s="31"/>
      <c r="AU1253" s="21"/>
      <c r="AV1253" s="23"/>
      <c r="BI1253" s="18"/>
      <c r="BK1253" s="54"/>
      <c r="BM1253" s="18"/>
      <c r="BO1253" s="18"/>
      <c r="BQ1253" s="18"/>
      <c r="BR1253" s="18"/>
      <c r="BY1253" s="18"/>
      <c r="CB1253" s="18"/>
      <c r="CG1253" s="18"/>
      <c r="CK1253" s="18"/>
      <c r="CM1253" s="18"/>
      <c r="CN1253" s="18"/>
      <c r="CQ1253" s="18"/>
      <c r="CS1253" s="18"/>
      <c r="DD1253" s="18"/>
    </row>
    <row r="1254" spans="3:108" x14ac:dyDescent="0.3">
      <c r="C1254" s="25"/>
      <c r="D1254" s="12"/>
      <c r="E1254" s="14"/>
      <c r="H1254" s="16"/>
      <c r="I1254" s="11"/>
      <c r="J1254" s="39"/>
      <c r="K1254" s="39"/>
      <c r="L1254" s="39"/>
      <c r="M1254" s="39"/>
      <c r="N1254" s="42"/>
      <c r="O1254" s="8"/>
      <c r="P1254" s="9"/>
      <c r="Q1254" s="9"/>
      <c r="R1254" s="8"/>
      <c r="S1254" s="9"/>
      <c r="T1254" s="9"/>
      <c r="U1254" s="8"/>
      <c r="V1254" s="9"/>
      <c r="W1254" s="9"/>
      <c r="X1254" s="9"/>
      <c r="Y1254" s="8"/>
      <c r="Z1254" s="9"/>
      <c r="AA1254" s="8"/>
      <c r="AC1254" s="8"/>
      <c r="AO1254" s="8"/>
      <c r="AQ1254" s="31"/>
      <c r="AT1254" s="31"/>
      <c r="AU1254" s="21"/>
      <c r="AV1254" s="23"/>
      <c r="BI1254" s="18"/>
      <c r="BK1254" s="54"/>
      <c r="BM1254" s="18"/>
      <c r="BO1254" s="18"/>
      <c r="BQ1254" s="18"/>
      <c r="BR1254" s="18"/>
      <c r="BY1254" s="18"/>
      <c r="CB1254" s="18"/>
      <c r="CG1254" s="18"/>
      <c r="CK1254" s="18"/>
      <c r="CM1254" s="18"/>
      <c r="CN1254" s="18"/>
      <c r="CQ1254" s="18"/>
      <c r="CS1254" s="18"/>
      <c r="DD1254" s="18"/>
    </row>
    <row r="1255" spans="3:108" x14ac:dyDescent="0.3">
      <c r="C1255" s="25"/>
      <c r="D1255" s="12"/>
      <c r="E1255" s="14"/>
      <c r="H1255" s="16"/>
      <c r="I1255" s="11"/>
      <c r="J1255" s="39"/>
      <c r="K1255" s="39"/>
      <c r="L1255" s="39"/>
      <c r="M1255" s="39"/>
      <c r="N1255" s="42"/>
      <c r="O1255" s="8"/>
      <c r="P1255" s="9"/>
      <c r="Q1255" s="9"/>
      <c r="R1255" s="8"/>
      <c r="S1255" s="9"/>
      <c r="T1255" s="9"/>
      <c r="U1255" s="8"/>
      <c r="V1255" s="9"/>
      <c r="W1255" s="9"/>
      <c r="X1255" s="9"/>
      <c r="Y1255" s="8"/>
      <c r="Z1255" s="9"/>
      <c r="AA1255" s="8"/>
      <c r="AC1255" s="8"/>
      <c r="AO1255" s="8"/>
      <c r="AQ1255" s="31"/>
      <c r="AT1255" s="31"/>
      <c r="AU1255" s="21"/>
      <c r="AV1255" s="23"/>
      <c r="BI1255" s="18"/>
      <c r="BK1255" s="54"/>
      <c r="BM1255" s="18"/>
      <c r="BO1255" s="18"/>
      <c r="BQ1255" s="18"/>
      <c r="BR1255" s="18"/>
      <c r="BY1255" s="18"/>
      <c r="CB1255" s="18"/>
      <c r="CG1255" s="18"/>
      <c r="CK1255" s="18"/>
      <c r="CM1255" s="18"/>
      <c r="CN1255" s="18"/>
      <c r="CQ1255" s="18"/>
      <c r="CS1255" s="18"/>
      <c r="DD1255" s="18"/>
    </row>
    <row r="1256" spans="3:108" x14ac:dyDescent="0.3">
      <c r="C1256" s="25"/>
      <c r="D1256" s="12"/>
      <c r="E1256" s="14"/>
      <c r="H1256" s="16"/>
      <c r="I1256" s="11"/>
      <c r="J1256" s="39"/>
      <c r="K1256" s="39"/>
      <c r="L1256" s="39"/>
      <c r="M1256" s="39"/>
      <c r="N1256" s="42"/>
      <c r="O1256" s="8"/>
      <c r="P1256" s="9"/>
      <c r="Q1256" s="9"/>
      <c r="R1256" s="8"/>
      <c r="S1256" s="9"/>
      <c r="T1256" s="9"/>
      <c r="U1256" s="8"/>
      <c r="V1256" s="9"/>
      <c r="W1256" s="9"/>
      <c r="X1256" s="9"/>
      <c r="Y1256" s="8"/>
      <c r="Z1256" s="9"/>
      <c r="AA1256" s="8"/>
      <c r="AC1256" s="8"/>
      <c r="AO1256" s="8"/>
      <c r="AQ1256" s="31"/>
      <c r="AT1256" s="31"/>
      <c r="AU1256" s="21"/>
      <c r="AV1256" s="23"/>
      <c r="BI1256" s="18"/>
      <c r="BK1256" s="54"/>
      <c r="BM1256" s="18"/>
      <c r="BO1256" s="18"/>
      <c r="BQ1256" s="18"/>
      <c r="BR1256" s="18"/>
      <c r="BY1256" s="18"/>
      <c r="CB1256" s="18"/>
      <c r="CG1256" s="18"/>
      <c r="CK1256" s="18"/>
      <c r="CM1256" s="18"/>
      <c r="CN1256" s="18"/>
      <c r="CQ1256" s="18"/>
      <c r="CS1256" s="18"/>
      <c r="DD1256" s="18"/>
    </row>
    <row r="1257" spans="3:108" x14ac:dyDescent="0.3">
      <c r="C1257" s="25"/>
      <c r="D1257" s="12"/>
      <c r="E1257" s="14"/>
      <c r="H1257" s="16"/>
      <c r="I1257" s="11"/>
      <c r="J1257" s="39"/>
      <c r="K1257" s="39"/>
      <c r="L1257" s="39"/>
      <c r="M1257" s="39"/>
      <c r="N1257" s="42"/>
      <c r="O1257" s="8"/>
      <c r="P1257" s="9"/>
      <c r="Q1257" s="9"/>
      <c r="R1257" s="8"/>
      <c r="S1257" s="9"/>
      <c r="T1257" s="9"/>
      <c r="U1257" s="8"/>
      <c r="V1257" s="9"/>
      <c r="W1257" s="9"/>
      <c r="X1257" s="9"/>
      <c r="Y1257" s="8"/>
      <c r="Z1257" s="9"/>
      <c r="AA1257" s="8"/>
      <c r="AC1257" s="8"/>
      <c r="AO1257" s="8"/>
      <c r="AQ1257" s="31"/>
      <c r="AT1257" s="31"/>
      <c r="AU1257" s="21"/>
      <c r="AV1257" s="23"/>
      <c r="BI1257" s="18"/>
      <c r="BK1257" s="54"/>
      <c r="BM1257" s="18"/>
      <c r="BO1257" s="18"/>
      <c r="BQ1257" s="18"/>
      <c r="BR1257" s="18"/>
      <c r="BY1257" s="18"/>
      <c r="CB1257" s="18"/>
      <c r="CG1257" s="18"/>
      <c r="CK1257" s="18"/>
      <c r="CM1257" s="18"/>
      <c r="CN1257" s="18"/>
      <c r="CQ1257" s="18"/>
      <c r="CS1257" s="18"/>
      <c r="DD1257" s="18"/>
    </row>
    <row r="1258" spans="3:108" x14ac:dyDescent="0.3">
      <c r="C1258" s="25"/>
      <c r="D1258" s="12"/>
      <c r="E1258" s="14"/>
      <c r="H1258" s="16"/>
      <c r="I1258" s="11"/>
      <c r="J1258" s="39"/>
      <c r="K1258" s="39"/>
      <c r="L1258" s="39"/>
      <c r="M1258" s="39"/>
      <c r="N1258" s="42"/>
      <c r="O1258" s="8"/>
      <c r="P1258" s="9"/>
      <c r="Q1258" s="9"/>
      <c r="R1258" s="8"/>
      <c r="S1258" s="9"/>
      <c r="T1258" s="9"/>
      <c r="U1258" s="8"/>
      <c r="V1258" s="9"/>
      <c r="W1258" s="9"/>
      <c r="X1258" s="9"/>
      <c r="Y1258" s="8"/>
      <c r="Z1258" s="9"/>
      <c r="AA1258" s="8"/>
      <c r="AC1258" s="8"/>
      <c r="AO1258" s="8"/>
      <c r="AQ1258" s="31"/>
      <c r="AT1258" s="31"/>
      <c r="AU1258" s="21"/>
      <c r="AV1258" s="23"/>
      <c r="BI1258" s="18"/>
      <c r="BK1258" s="54"/>
      <c r="BM1258" s="18"/>
      <c r="BO1258" s="18"/>
      <c r="BQ1258" s="18"/>
      <c r="BR1258" s="18"/>
      <c r="BY1258" s="18"/>
      <c r="CB1258" s="18"/>
      <c r="CG1258" s="18"/>
      <c r="CK1258" s="18"/>
      <c r="CM1258" s="18"/>
      <c r="CN1258" s="18"/>
      <c r="CQ1258" s="18"/>
      <c r="CS1258" s="18"/>
      <c r="DD1258" s="18"/>
    </row>
    <row r="1259" spans="3:108" x14ac:dyDescent="0.3">
      <c r="C1259" s="25"/>
      <c r="D1259" s="12"/>
      <c r="E1259" s="14"/>
      <c r="H1259" s="16"/>
      <c r="I1259" s="11"/>
      <c r="J1259" s="39"/>
      <c r="K1259" s="39"/>
      <c r="L1259" s="39"/>
      <c r="M1259" s="39"/>
      <c r="N1259" s="42"/>
      <c r="O1259" s="8"/>
      <c r="P1259" s="9"/>
      <c r="Q1259" s="9"/>
      <c r="R1259" s="8"/>
      <c r="S1259" s="9"/>
      <c r="T1259" s="9"/>
      <c r="U1259" s="8"/>
      <c r="V1259" s="9"/>
      <c r="W1259" s="9"/>
      <c r="X1259" s="9"/>
      <c r="Y1259" s="8"/>
      <c r="Z1259" s="9"/>
      <c r="AA1259" s="8"/>
      <c r="AC1259" s="8"/>
      <c r="AO1259" s="8"/>
      <c r="AQ1259" s="31"/>
      <c r="AT1259" s="31"/>
      <c r="AU1259" s="21"/>
      <c r="AV1259" s="23"/>
      <c r="BI1259" s="18"/>
      <c r="BK1259" s="54"/>
      <c r="BM1259" s="18"/>
      <c r="BO1259" s="18"/>
      <c r="BQ1259" s="18"/>
      <c r="BR1259" s="18"/>
      <c r="BY1259" s="18"/>
      <c r="CB1259" s="18"/>
      <c r="CG1259" s="18"/>
      <c r="CK1259" s="18"/>
      <c r="CM1259" s="18"/>
      <c r="CN1259" s="18"/>
      <c r="CQ1259" s="18"/>
      <c r="CS1259" s="18"/>
      <c r="DD1259" s="18"/>
    </row>
    <row r="1260" spans="3:108" x14ac:dyDescent="0.3">
      <c r="C1260" s="25"/>
      <c r="D1260" s="12"/>
      <c r="E1260" s="14"/>
      <c r="H1260" s="16"/>
      <c r="I1260" s="11"/>
      <c r="J1260" s="39"/>
      <c r="K1260" s="39"/>
      <c r="L1260" s="39"/>
      <c r="M1260" s="39"/>
      <c r="N1260" s="42"/>
      <c r="O1260" s="8"/>
      <c r="P1260" s="9"/>
      <c r="Q1260" s="9"/>
      <c r="R1260" s="8"/>
      <c r="S1260" s="9"/>
      <c r="T1260" s="9"/>
      <c r="U1260" s="8"/>
      <c r="V1260" s="9"/>
      <c r="W1260" s="9"/>
      <c r="X1260" s="9"/>
      <c r="Y1260" s="8"/>
      <c r="Z1260" s="9"/>
      <c r="AA1260" s="8"/>
      <c r="AC1260" s="8"/>
      <c r="AO1260" s="8"/>
      <c r="AQ1260" s="31"/>
      <c r="AT1260" s="31"/>
      <c r="AU1260" s="21"/>
      <c r="AV1260" s="23"/>
      <c r="BI1260" s="18"/>
      <c r="BK1260" s="54"/>
      <c r="BM1260" s="18"/>
      <c r="BO1260" s="18"/>
      <c r="BQ1260" s="18"/>
      <c r="BR1260" s="18"/>
      <c r="BY1260" s="18"/>
      <c r="CB1260" s="18"/>
      <c r="CG1260" s="18"/>
      <c r="CK1260" s="18"/>
      <c r="CM1260" s="18"/>
      <c r="CN1260" s="18"/>
      <c r="CQ1260" s="18"/>
      <c r="CS1260" s="18"/>
      <c r="DD1260" s="18"/>
    </row>
    <row r="1261" spans="3:108" x14ac:dyDescent="0.3">
      <c r="C1261" s="25"/>
      <c r="D1261" s="12"/>
      <c r="E1261" s="14"/>
      <c r="H1261" s="16"/>
      <c r="I1261" s="11"/>
      <c r="J1261" s="39"/>
      <c r="K1261" s="39"/>
      <c r="L1261" s="39"/>
      <c r="M1261" s="39"/>
      <c r="N1261" s="42"/>
      <c r="O1261" s="8"/>
      <c r="P1261" s="9"/>
      <c r="Q1261" s="9"/>
      <c r="R1261" s="8"/>
      <c r="S1261" s="9"/>
      <c r="T1261" s="9"/>
      <c r="U1261" s="8"/>
      <c r="V1261" s="9"/>
      <c r="W1261" s="9"/>
      <c r="X1261" s="9"/>
      <c r="Y1261" s="8"/>
      <c r="Z1261" s="9"/>
      <c r="AA1261" s="8"/>
      <c r="AC1261" s="8"/>
      <c r="AO1261" s="8"/>
      <c r="AQ1261" s="31"/>
      <c r="AT1261" s="31"/>
      <c r="AU1261" s="21"/>
      <c r="AV1261" s="23"/>
      <c r="BI1261" s="18"/>
      <c r="BK1261" s="54"/>
      <c r="BM1261" s="18"/>
      <c r="BO1261" s="18"/>
      <c r="BQ1261" s="18"/>
      <c r="BR1261" s="18"/>
      <c r="BY1261" s="18"/>
      <c r="CB1261" s="18"/>
      <c r="CG1261" s="18"/>
      <c r="CK1261" s="18"/>
      <c r="CM1261" s="18"/>
      <c r="CN1261" s="18"/>
      <c r="CQ1261" s="18"/>
      <c r="CS1261" s="18"/>
      <c r="DD1261" s="18"/>
    </row>
    <row r="1262" spans="3:108" x14ac:dyDescent="0.3">
      <c r="C1262" s="25"/>
      <c r="D1262" s="12"/>
      <c r="E1262" s="14"/>
      <c r="H1262" s="16"/>
      <c r="I1262" s="11"/>
      <c r="J1262" s="39"/>
      <c r="K1262" s="39"/>
      <c r="L1262" s="39"/>
      <c r="M1262" s="39"/>
      <c r="N1262" s="42"/>
      <c r="O1262" s="8"/>
      <c r="P1262" s="9"/>
      <c r="Q1262" s="9"/>
      <c r="R1262" s="8"/>
      <c r="S1262" s="9"/>
      <c r="T1262" s="9"/>
      <c r="U1262" s="8"/>
      <c r="V1262" s="9"/>
      <c r="W1262" s="9"/>
      <c r="X1262" s="9"/>
      <c r="Y1262" s="8"/>
      <c r="Z1262" s="9"/>
      <c r="AA1262" s="8"/>
      <c r="AC1262" s="8"/>
      <c r="AO1262" s="8"/>
      <c r="AQ1262" s="31"/>
      <c r="AT1262" s="31"/>
      <c r="AU1262" s="21"/>
      <c r="AV1262" s="23"/>
      <c r="BI1262" s="18"/>
      <c r="BK1262" s="54"/>
      <c r="BM1262" s="18"/>
      <c r="BO1262" s="18"/>
      <c r="BQ1262" s="18"/>
      <c r="BR1262" s="18"/>
      <c r="BY1262" s="18"/>
      <c r="CB1262" s="18"/>
      <c r="CG1262" s="18"/>
      <c r="CK1262" s="18"/>
      <c r="CM1262" s="18"/>
      <c r="CN1262" s="18"/>
      <c r="CQ1262" s="18"/>
      <c r="CS1262" s="18"/>
      <c r="DD1262" s="18"/>
    </row>
    <row r="1263" spans="3:108" x14ac:dyDescent="0.3">
      <c r="C1263" s="25"/>
      <c r="D1263" s="12"/>
      <c r="E1263" s="14"/>
      <c r="H1263" s="16"/>
      <c r="I1263" s="11"/>
      <c r="J1263" s="39"/>
      <c r="K1263" s="39"/>
      <c r="L1263" s="39"/>
      <c r="M1263" s="39"/>
      <c r="N1263" s="42"/>
      <c r="O1263" s="8"/>
      <c r="P1263" s="9"/>
      <c r="Q1263" s="9"/>
      <c r="R1263" s="8"/>
      <c r="S1263" s="9"/>
      <c r="T1263" s="9"/>
      <c r="U1263" s="8"/>
      <c r="V1263" s="9"/>
      <c r="W1263" s="9"/>
      <c r="X1263" s="9"/>
      <c r="Y1263" s="8"/>
      <c r="Z1263" s="9"/>
      <c r="AA1263" s="8"/>
      <c r="AC1263" s="8"/>
      <c r="AO1263" s="8"/>
      <c r="AQ1263" s="31"/>
      <c r="AT1263" s="31"/>
      <c r="AU1263" s="21"/>
      <c r="AV1263" s="23"/>
      <c r="BI1263" s="18"/>
      <c r="BK1263" s="54"/>
      <c r="BM1263" s="18"/>
      <c r="BO1263" s="18"/>
      <c r="BQ1263" s="18"/>
      <c r="BR1263" s="18"/>
      <c r="BY1263" s="18"/>
      <c r="CB1263" s="18"/>
      <c r="CG1263" s="18"/>
      <c r="CK1263" s="18"/>
      <c r="CM1263" s="18"/>
      <c r="CN1263" s="18"/>
      <c r="CQ1263" s="18"/>
      <c r="CS1263" s="18"/>
      <c r="DD1263" s="18"/>
    </row>
    <row r="1264" spans="3:108" x14ac:dyDescent="0.3">
      <c r="C1264" s="25"/>
      <c r="D1264" s="12"/>
      <c r="E1264" s="14"/>
      <c r="H1264" s="16"/>
      <c r="I1264" s="11"/>
      <c r="J1264" s="39"/>
      <c r="K1264" s="39"/>
      <c r="L1264" s="39"/>
      <c r="M1264" s="39"/>
      <c r="N1264" s="42"/>
      <c r="O1264" s="8"/>
      <c r="P1264" s="9"/>
      <c r="Q1264" s="9"/>
      <c r="R1264" s="8"/>
      <c r="S1264" s="9"/>
      <c r="T1264" s="9"/>
      <c r="U1264" s="8"/>
      <c r="V1264" s="9"/>
      <c r="W1264" s="9"/>
      <c r="X1264" s="9"/>
      <c r="Y1264" s="8"/>
      <c r="Z1264" s="9"/>
      <c r="AA1264" s="8"/>
      <c r="AC1264" s="8"/>
      <c r="AO1264" s="8"/>
      <c r="AQ1264" s="31"/>
      <c r="AT1264" s="31"/>
      <c r="AU1264" s="21"/>
      <c r="AV1264" s="23"/>
      <c r="BI1264" s="18"/>
      <c r="BK1264" s="54"/>
      <c r="BM1264" s="18"/>
      <c r="BO1264" s="18"/>
      <c r="BQ1264" s="18"/>
      <c r="BR1264" s="18"/>
      <c r="BY1264" s="18"/>
      <c r="CB1264" s="18"/>
      <c r="CG1264" s="18"/>
      <c r="CK1264" s="18"/>
      <c r="CM1264" s="18"/>
      <c r="CN1264" s="18"/>
      <c r="CQ1264" s="18"/>
      <c r="CS1264" s="18"/>
      <c r="DD1264" s="18"/>
    </row>
    <row r="1265" spans="3:108" x14ac:dyDescent="0.3">
      <c r="C1265" s="25"/>
      <c r="D1265" s="12"/>
      <c r="E1265" s="14"/>
      <c r="H1265" s="16"/>
      <c r="I1265" s="11"/>
      <c r="J1265" s="39"/>
      <c r="K1265" s="39"/>
      <c r="L1265" s="39"/>
      <c r="M1265" s="39"/>
      <c r="N1265" s="42"/>
      <c r="O1265" s="8"/>
      <c r="P1265" s="9"/>
      <c r="Q1265" s="9"/>
      <c r="R1265" s="8"/>
      <c r="S1265" s="9"/>
      <c r="T1265" s="9"/>
      <c r="U1265" s="8"/>
      <c r="V1265" s="9"/>
      <c r="W1265" s="9"/>
      <c r="X1265" s="9"/>
      <c r="Y1265" s="8"/>
      <c r="Z1265" s="9"/>
      <c r="AA1265" s="8"/>
      <c r="AC1265" s="8"/>
      <c r="AO1265" s="8"/>
      <c r="AQ1265" s="31"/>
      <c r="AT1265" s="31"/>
      <c r="AU1265" s="21"/>
      <c r="AV1265" s="23"/>
      <c r="BI1265" s="18"/>
      <c r="BK1265" s="54"/>
      <c r="BM1265" s="18"/>
      <c r="BO1265" s="18"/>
      <c r="BQ1265" s="18"/>
      <c r="BR1265" s="18"/>
      <c r="BY1265" s="18"/>
      <c r="CB1265" s="18"/>
      <c r="CG1265" s="18"/>
      <c r="CK1265" s="18"/>
      <c r="CM1265" s="18"/>
      <c r="CN1265" s="18"/>
      <c r="CQ1265" s="18"/>
      <c r="CS1265" s="18"/>
      <c r="DD1265" s="18"/>
    </row>
    <row r="1266" spans="3:108" x14ac:dyDescent="0.3">
      <c r="C1266" s="25"/>
      <c r="D1266" s="12"/>
      <c r="E1266" s="14"/>
      <c r="H1266" s="16"/>
      <c r="I1266" s="11"/>
      <c r="J1266" s="39"/>
      <c r="K1266" s="39"/>
      <c r="L1266" s="39"/>
      <c r="M1266" s="39"/>
      <c r="N1266" s="42"/>
      <c r="O1266" s="8"/>
      <c r="P1266" s="9"/>
      <c r="Q1266" s="9"/>
      <c r="R1266" s="8"/>
      <c r="S1266" s="9"/>
      <c r="T1266" s="9"/>
      <c r="U1266" s="8"/>
      <c r="V1266" s="9"/>
      <c r="W1266" s="9"/>
      <c r="X1266" s="9"/>
      <c r="Y1266" s="8"/>
      <c r="Z1266" s="9"/>
      <c r="AA1266" s="8"/>
      <c r="AC1266" s="8"/>
      <c r="AO1266" s="8"/>
      <c r="AQ1266" s="31"/>
      <c r="AT1266" s="31"/>
      <c r="AU1266" s="21"/>
      <c r="AV1266" s="23"/>
      <c r="BI1266" s="18"/>
      <c r="BK1266" s="54"/>
      <c r="BM1266" s="18"/>
      <c r="BO1266" s="18"/>
      <c r="BQ1266" s="18"/>
      <c r="BR1266" s="18"/>
      <c r="BY1266" s="18"/>
      <c r="CB1266" s="18"/>
      <c r="CG1266" s="18"/>
      <c r="CK1266" s="18"/>
      <c r="CM1266" s="18"/>
      <c r="CN1266" s="18"/>
      <c r="CQ1266" s="18"/>
      <c r="CS1266" s="18"/>
      <c r="DD1266" s="18"/>
    </row>
    <row r="1267" spans="3:108" x14ac:dyDescent="0.3">
      <c r="C1267" s="25"/>
      <c r="D1267" s="12"/>
      <c r="E1267" s="14"/>
      <c r="H1267" s="16"/>
      <c r="I1267" s="11"/>
      <c r="J1267" s="39"/>
      <c r="K1267" s="39"/>
      <c r="L1267" s="39"/>
      <c r="M1267" s="39"/>
      <c r="N1267" s="42"/>
      <c r="O1267" s="8"/>
      <c r="P1267" s="9"/>
      <c r="Q1267" s="9"/>
      <c r="R1267" s="8"/>
      <c r="S1267" s="9"/>
      <c r="T1267" s="9"/>
      <c r="U1267" s="8"/>
      <c r="V1267" s="9"/>
      <c r="W1267" s="9"/>
      <c r="X1267" s="9"/>
      <c r="Y1267" s="8"/>
      <c r="Z1267" s="9"/>
      <c r="AA1267" s="8"/>
      <c r="AC1267" s="8"/>
      <c r="AO1267" s="8"/>
      <c r="AQ1267" s="31"/>
      <c r="AT1267" s="31"/>
      <c r="AU1267" s="21"/>
      <c r="AV1267" s="23"/>
      <c r="BI1267" s="18"/>
      <c r="BK1267" s="54"/>
      <c r="BM1267" s="18"/>
      <c r="BO1267" s="18"/>
      <c r="BQ1267" s="18"/>
      <c r="BR1267" s="18"/>
      <c r="BY1267" s="18"/>
      <c r="CB1267" s="18"/>
      <c r="CG1267" s="18"/>
      <c r="CK1267" s="18"/>
      <c r="CM1267" s="18"/>
      <c r="CN1267" s="18"/>
      <c r="CQ1267" s="18"/>
      <c r="CS1267" s="18"/>
      <c r="DD1267" s="18"/>
    </row>
    <row r="1268" spans="3:108" x14ac:dyDescent="0.3">
      <c r="C1268" s="25"/>
      <c r="D1268" s="12"/>
      <c r="E1268" s="14"/>
      <c r="H1268" s="16"/>
      <c r="I1268" s="11"/>
      <c r="J1268" s="39"/>
      <c r="K1268" s="39"/>
      <c r="L1268" s="39"/>
      <c r="M1268" s="39"/>
      <c r="N1268" s="42"/>
      <c r="O1268" s="8"/>
      <c r="P1268" s="9"/>
      <c r="Q1268" s="9"/>
      <c r="R1268" s="8"/>
      <c r="S1268" s="9"/>
      <c r="T1268" s="9"/>
      <c r="U1268" s="8"/>
      <c r="V1268" s="9"/>
      <c r="W1268" s="9"/>
      <c r="X1268" s="9"/>
      <c r="Y1268" s="8"/>
      <c r="Z1268" s="9"/>
      <c r="AA1268" s="8"/>
      <c r="AC1268" s="8"/>
      <c r="AO1268" s="8"/>
      <c r="AQ1268" s="31"/>
      <c r="AT1268" s="31"/>
      <c r="AU1268" s="21"/>
      <c r="AV1268" s="23"/>
      <c r="BI1268" s="18"/>
      <c r="BK1268" s="54"/>
      <c r="BM1268" s="18"/>
      <c r="BO1268" s="18"/>
      <c r="BQ1268" s="18"/>
      <c r="BR1268" s="18"/>
      <c r="BY1268" s="18"/>
      <c r="CB1268" s="18"/>
      <c r="CG1268" s="18"/>
      <c r="CK1268" s="18"/>
      <c r="CM1268" s="18"/>
      <c r="CN1268" s="18"/>
      <c r="CQ1268" s="18"/>
      <c r="CS1268" s="18"/>
      <c r="DD1268" s="18"/>
    </row>
    <row r="1269" spans="3:108" x14ac:dyDescent="0.3">
      <c r="C1269" s="25"/>
      <c r="D1269" s="12"/>
      <c r="E1269" s="14"/>
      <c r="H1269" s="16"/>
      <c r="I1269" s="11"/>
      <c r="J1269" s="39"/>
      <c r="K1269" s="39"/>
      <c r="L1269" s="39"/>
      <c r="M1269" s="39"/>
      <c r="N1269" s="42"/>
      <c r="O1269" s="8"/>
      <c r="P1269" s="9"/>
      <c r="Q1269" s="9"/>
      <c r="R1269" s="8"/>
      <c r="S1269" s="9"/>
      <c r="T1269" s="9"/>
      <c r="U1269" s="8"/>
      <c r="V1269" s="9"/>
      <c r="W1269" s="9"/>
      <c r="X1269" s="9"/>
      <c r="Y1269" s="8"/>
      <c r="Z1269" s="9"/>
      <c r="AA1269" s="8"/>
      <c r="AC1269" s="8"/>
      <c r="AO1269" s="8"/>
      <c r="AQ1269" s="31"/>
      <c r="AT1269" s="31"/>
      <c r="AU1269" s="21"/>
      <c r="AV1269" s="23"/>
      <c r="BI1269" s="18"/>
      <c r="BK1269" s="54"/>
      <c r="BM1269" s="18"/>
      <c r="BO1269" s="18"/>
      <c r="BQ1269" s="18"/>
      <c r="BR1269" s="18"/>
      <c r="BY1269" s="18"/>
      <c r="CB1269" s="18"/>
      <c r="CG1269" s="18"/>
      <c r="CK1269" s="18"/>
      <c r="CM1269" s="18"/>
      <c r="CN1269" s="18"/>
      <c r="CQ1269" s="18"/>
      <c r="CS1269" s="18"/>
      <c r="DD1269" s="18"/>
    </row>
    <row r="1270" spans="3:108" x14ac:dyDescent="0.3">
      <c r="C1270" s="25"/>
      <c r="D1270" s="12"/>
      <c r="E1270" s="14"/>
      <c r="H1270" s="16"/>
      <c r="I1270" s="11"/>
      <c r="J1270" s="39"/>
      <c r="K1270" s="39"/>
      <c r="L1270" s="39"/>
      <c r="M1270" s="39"/>
      <c r="N1270" s="42"/>
      <c r="O1270" s="8"/>
      <c r="P1270" s="9"/>
      <c r="Q1270" s="9"/>
      <c r="R1270" s="8"/>
      <c r="S1270" s="9"/>
      <c r="T1270" s="9"/>
      <c r="U1270" s="8"/>
      <c r="V1270" s="9"/>
      <c r="W1270" s="9"/>
      <c r="X1270" s="9"/>
      <c r="Y1270" s="8"/>
      <c r="Z1270" s="9"/>
      <c r="AA1270" s="8"/>
      <c r="AC1270" s="8"/>
      <c r="AO1270" s="8"/>
      <c r="AQ1270" s="31"/>
      <c r="AT1270" s="31"/>
      <c r="AU1270" s="21"/>
      <c r="AV1270" s="23"/>
      <c r="BI1270" s="18"/>
      <c r="BK1270" s="54"/>
      <c r="BM1270" s="18"/>
      <c r="BO1270" s="18"/>
      <c r="BQ1270" s="18"/>
      <c r="BR1270" s="18"/>
      <c r="BY1270" s="18"/>
      <c r="CB1270" s="18"/>
      <c r="CG1270" s="18"/>
      <c r="CK1270" s="18"/>
      <c r="CM1270" s="18"/>
      <c r="CN1270" s="18"/>
      <c r="CQ1270" s="18"/>
      <c r="CS1270" s="18"/>
      <c r="DD1270" s="18"/>
    </row>
    <row r="1271" spans="3:108" x14ac:dyDescent="0.3">
      <c r="C1271" s="25"/>
      <c r="D1271" s="12"/>
      <c r="E1271" s="14"/>
      <c r="H1271" s="16"/>
      <c r="I1271" s="11"/>
      <c r="J1271" s="39"/>
      <c r="K1271" s="39"/>
      <c r="L1271" s="39"/>
      <c r="M1271" s="39"/>
      <c r="N1271" s="42"/>
      <c r="O1271" s="8"/>
      <c r="P1271" s="9"/>
      <c r="Q1271" s="9"/>
      <c r="R1271" s="8"/>
      <c r="S1271" s="9"/>
      <c r="T1271" s="9"/>
      <c r="U1271" s="8"/>
      <c r="V1271" s="9"/>
      <c r="W1271" s="9"/>
      <c r="X1271" s="9"/>
      <c r="Y1271" s="8"/>
      <c r="Z1271" s="9"/>
      <c r="AA1271" s="8"/>
      <c r="AC1271" s="8"/>
      <c r="AO1271" s="8"/>
      <c r="AQ1271" s="31"/>
      <c r="AT1271" s="31"/>
      <c r="AU1271" s="21"/>
      <c r="AV1271" s="23"/>
      <c r="BI1271" s="18"/>
      <c r="BK1271" s="54"/>
      <c r="BM1271" s="18"/>
      <c r="BO1271" s="18"/>
      <c r="BQ1271" s="18"/>
      <c r="BR1271" s="18"/>
      <c r="BY1271" s="18"/>
      <c r="CB1271" s="18"/>
      <c r="CG1271" s="18"/>
      <c r="CK1271" s="18"/>
      <c r="CM1271" s="18"/>
      <c r="CN1271" s="18"/>
      <c r="CQ1271" s="18"/>
      <c r="CS1271" s="18"/>
      <c r="DD1271" s="18"/>
    </row>
    <row r="1272" spans="3:108" x14ac:dyDescent="0.3">
      <c r="C1272" s="25"/>
      <c r="D1272" s="12"/>
      <c r="E1272" s="14"/>
      <c r="H1272" s="16"/>
      <c r="I1272" s="11"/>
      <c r="J1272" s="39"/>
      <c r="K1272" s="39"/>
      <c r="L1272" s="39"/>
      <c r="M1272" s="39"/>
      <c r="N1272" s="42"/>
      <c r="O1272" s="8"/>
      <c r="P1272" s="9"/>
      <c r="Q1272" s="9"/>
      <c r="R1272" s="8"/>
      <c r="S1272" s="9"/>
      <c r="T1272" s="9"/>
      <c r="U1272" s="8"/>
      <c r="V1272" s="9"/>
      <c r="W1272" s="9"/>
      <c r="X1272" s="9"/>
      <c r="Y1272" s="8"/>
      <c r="Z1272" s="9"/>
      <c r="AA1272" s="8"/>
      <c r="AC1272" s="8"/>
      <c r="AO1272" s="8"/>
      <c r="AQ1272" s="31"/>
      <c r="AT1272" s="31"/>
      <c r="AU1272" s="21"/>
      <c r="AV1272" s="23"/>
      <c r="BI1272" s="18"/>
      <c r="BK1272" s="54"/>
      <c r="BM1272" s="18"/>
      <c r="BO1272" s="18"/>
      <c r="BQ1272" s="18"/>
      <c r="BR1272" s="18"/>
      <c r="BY1272" s="18"/>
      <c r="CB1272" s="18"/>
      <c r="CG1272" s="18"/>
      <c r="CK1272" s="18"/>
      <c r="CM1272" s="18"/>
      <c r="CN1272" s="18"/>
      <c r="CQ1272" s="18"/>
      <c r="CS1272" s="18"/>
      <c r="DD1272" s="18"/>
    </row>
    <row r="1273" spans="3:108" x14ac:dyDescent="0.3">
      <c r="C1273" s="25"/>
      <c r="D1273" s="12"/>
      <c r="E1273" s="14"/>
      <c r="H1273" s="16"/>
      <c r="I1273" s="11"/>
      <c r="J1273" s="39"/>
      <c r="K1273" s="39"/>
      <c r="L1273" s="39"/>
      <c r="M1273" s="39"/>
      <c r="N1273" s="42"/>
      <c r="O1273" s="8"/>
      <c r="P1273" s="9"/>
      <c r="Q1273" s="9"/>
      <c r="R1273" s="8"/>
      <c r="S1273" s="9"/>
      <c r="T1273" s="9"/>
      <c r="U1273" s="8"/>
      <c r="V1273" s="9"/>
      <c r="W1273" s="9"/>
      <c r="X1273" s="9"/>
      <c r="Y1273" s="8"/>
      <c r="Z1273" s="9"/>
      <c r="AA1273" s="8"/>
      <c r="AC1273" s="8"/>
      <c r="AO1273" s="8"/>
      <c r="AQ1273" s="31"/>
      <c r="AT1273" s="31"/>
      <c r="AU1273" s="21"/>
      <c r="AV1273" s="23"/>
      <c r="BI1273" s="18"/>
      <c r="BK1273" s="54"/>
      <c r="BM1273" s="18"/>
      <c r="BO1273" s="18"/>
      <c r="BQ1273" s="18"/>
      <c r="BR1273" s="18"/>
      <c r="BY1273" s="18"/>
      <c r="CB1273" s="18"/>
      <c r="CG1273" s="18"/>
      <c r="CK1273" s="18"/>
      <c r="CM1273" s="18"/>
      <c r="CN1273" s="18"/>
      <c r="CQ1273" s="18"/>
      <c r="CS1273" s="18"/>
      <c r="DD1273" s="18"/>
    </row>
    <row r="1274" spans="3:108" x14ac:dyDescent="0.3">
      <c r="C1274" s="25"/>
      <c r="D1274" s="12"/>
      <c r="E1274" s="14"/>
      <c r="H1274" s="16"/>
      <c r="I1274" s="11"/>
      <c r="J1274" s="39"/>
      <c r="K1274" s="39"/>
      <c r="L1274" s="39"/>
      <c r="M1274" s="39"/>
      <c r="N1274" s="42"/>
      <c r="O1274" s="8"/>
      <c r="P1274" s="9"/>
      <c r="Q1274" s="9"/>
      <c r="R1274" s="8"/>
      <c r="S1274" s="9"/>
      <c r="T1274" s="9"/>
      <c r="U1274" s="8"/>
      <c r="V1274" s="9"/>
      <c r="W1274" s="9"/>
      <c r="X1274" s="9"/>
      <c r="Y1274" s="8"/>
      <c r="Z1274" s="9"/>
      <c r="AA1274" s="8"/>
      <c r="AC1274" s="8"/>
      <c r="AO1274" s="8"/>
      <c r="AQ1274" s="31"/>
      <c r="AT1274" s="31"/>
      <c r="AU1274" s="21"/>
      <c r="AV1274" s="23"/>
      <c r="BI1274" s="18"/>
      <c r="BK1274" s="54"/>
      <c r="BM1274" s="18"/>
      <c r="BO1274" s="18"/>
      <c r="BQ1274" s="18"/>
      <c r="BR1274" s="18"/>
      <c r="BY1274" s="18"/>
      <c r="CB1274" s="18"/>
      <c r="CG1274" s="18"/>
      <c r="CK1274" s="18"/>
      <c r="CM1274" s="18"/>
      <c r="CN1274" s="18"/>
      <c r="CQ1274" s="18"/>
      <c r="CS1274" s="18"/>
      <c r="DD1274" s="18"/>
    </row>
    <row r="1275" spans="3:108" x14ac:dyDescent="0.3">
      <c r="C1275" s="25"/>
      <c r="D1275" s="12"/>
      <c r="E1275" s="14"/>
      <c r="H1275" s="16"/>
      <c r="I1275" s="11"/>
      <c r="J1275" s="39"/>
      <c r="K1275" s="39"/>
      <c r="L1275" s="39"/>
      <c r="M1275" s="39"/>
      <c r="N1275" s="42"/>
      <c r="O1275" s="8"/>
      <c r="P1275" s="9"/>
      <c r="Q1275" s="9"/>
      <c r="R1275" s="8"/>
      <c r="S1275" s="9"/>
      <c r="T1275" s="9"/>
      <c r="U1275" s="8"/>
      <c r="V1275" s="9"/>
      <c r="W1275" s="9"/>
      <c r="X1275" s="9"/>
      <c r="Y1275" s="8"/>
      <c r="Z1275" s="9"/>
      <c r="AA1275" s="8"/>
      <c r="AC1275" s="8"/>
      <c r="AO1275" s="8"/>
      <c r="AQ1275" s="31"/>
      <c r="AT1275" s="31"/>
      <c r="AU1275" s="21"/>
      <c r="AV1275" s="23"/>
      <c r="BI1275" s="18"/>
      <c r="BK1275" s="54"/>
      <c r="BM1275" s="18"/>
      <c r="BO1275" s="18"/>
      <c r="BQ1275" s="18"/>
      <c r="BR1275" s="18"/>
      <c r="BY1275" s="18"/>
      <c r="CB1275" s="18"/>
      <c r="CG1275" s="18"/>
      <c r="CK1275" s="18"/>
      <c r="CM1275" s="18"/>
      <c r="CN1275" s="18"/>
      <c r="CQ1275" s="18"/>
      <c r="CS1275" s="18"/>
      <c r="DD1275" s="18"/>
    </row>
    <row r="1276" spans="3:108" x14ac:dyDescent="0.3">
      <c r="C1276" s="25"/>
      <c r="D1276" s="12"/>
      <c r="E1276" s="14"/>
      <c r="H1276" s="16"/>
      <c r="I1276" s="11"/>
      <c r="J1276" s="39"/>
      <c r="K1276" s="39"/>
      <c r="L1276" s="39"/>
      <c r="M1276" s="39"/>
      <c r="N1276" s="42"/>
      <c r="O1276" s="8"/>
      <c r="P1276" s="9"/>
      <c r="Q1276" s="9"/>
      <c r="R1276" s="8"/>
      <c r="S1276" s="9"/>
      <c r="T1276" s="9"/>
      <c r="U1276" s="8"/>
      <c r="V1276" s="9"/>
      <c r="W1276" s="9"/>
      <c r="X1276" s="9"/>
      <c r="Y1276" s="8"/>
      <c r="Z1276" s="9"/>
      <c r="AA1276" s="8"/>
      <c r="AC1276" s="8"/>
      <c r="AO1276" s="8"/>
      <c r="AQ1276" s="31"/>
      <c r="AT1276" s="31"/>
      <c r="AU1276" s="21"/>
      <c r="AV1276" s="23"/>
      <c r="BI1276" s="18"/>
      <c r="BK1276" s="54"/>
      <c r="BM1276" s="18"/>
      <c r="BO1276" s="18"/>
      <c r="BQ1276" s="18"/>
      <c r="BR1276" s="18"/>
      <c r="BY1276" s="18"/>
      <c r="CB1276" s="18"/>
      <c r="CG1276" s="18"/>
      <c r="CK1276" s="18"/>
      <c r="CM1276" s="18"/>
      <c r="CN1276" s="18"/>
      <c r="CQ1276" s="18"/>
      <c r="CS1276" s="18"/>
      <c r="DD1276" s="18"/>
    </row>
    <row r="1277" spans="3:108" x14ac:dyDescent="0.3">
      <c r="C1277" s="25"/>
      <c r="D1277" s="12"/>
      <c r="E1277" s="14"/>
      <c r="H1277" s="16"/>
      <c r="I1277" s="11"/>
      <c r="J1277" s="39"/>
      <c r="K1277" s="39"/>
      <c r="L1277" s="39"/>
      <c r="M1277" s="39"/>
      <c r="N1277" s="42"/>
      <c r="O1277" s="8"/>
      <c r="P1277" s="9"/>
      <c r="Q1277" s="9"/>
      <c r="R1277" s="8"/>
      <c r="S1277" s="9"/>
      <c r="T1277" s="9"/>
      <c r="U1277" s="8"/>
      <c r="V1277" s="9"/>
      <c r="W1277" s="9"/>
      <c r="X1277" s="9"/>
      <c r="Y1277" s="8"/>
      <c r="Z1277" s="9"/>
      <c r="AA1277" s="8"/>
      <c r="AC1277" s="8"/>
      <c r="AO1277" s="8"/>
      <c r="AQ1277" s="31"/>
      <c r="AT1277" s="31"/>
      <c r="AU1277" s="21"/>
      <c r="AV1277" s="23"/>
      <c r="BI1277" s="18"/>
      <c r="BK1277" s="54"/>
      <c r="BM1277" s="18"/>
      <c r="BO1277" s="18"/>
      <c r="BQ1277" s="18"/>
      <c r="BR1277" s="18"/>
      <c r="BY1277" s="18"/>
      <c r="CB1277" s="18"/>
      <c r="CG1277" s="18"/>
      <c r="CK1277" s="18"/>
      <c r="CM1277" s="18"/>
      <c r="CN1277" s="18"/>
      <c r="CQ1277" s="18"/>
      <c r="CS1277" s="18"/>
      <c r="DD1277" s="18"/>
    </row>
    <row r="1278" spans="3:108" x14ac:dyDescent="0.3">
      <c r="C1278" s="25"/>
      <c r="D1278" s="12"/>
      <c r="E1278" s="14"/>
      <c r="H1278" s="16"/>
      <c r="I1278" s="11"/>
      <c r="J1278" s="39"/>
      <c r="K1278" s="39"/>
      <c r="L1278" s="39"/>
      <c r="M1278" s="39"/>
      <c r="N1278" s="42"/>
      <c r="O1278" s="8"/>
      <c r="P1278" s="9"/>
      <c r="Q1278" s="9"/>
      <c r="R1278" s="8"/>
      <c r="S1278" s="9"/>
      <c r="T1278" s="9"/>
      <c r="U1278" s="8"/>
      <c r="V1278" s="9"/>
      <c r="W1278" s="9"/>
      <c r="X1278" s="9"/>
      <c r="Y1278" s="8"/>
      <c r="Z1278" s="9"/>
      <c r="AA1278" s="8"/>
      <c r="AC1278" s="8"/>
      <c r="AO1278" s="8"/>
      <c r="AQ1278" s="31"/>
      <c r="AT1278" s="31"/>
      <c r="AU1278" s="21"/>
      <c r="AV1278" s="23"/>
      <c r="BI1278" s="18"/>
      <c r="BK1278" s="54"/>
      <c r="BM1278" s="18"/>
      <c r="BO1278" s="18"/>
      <c r="BQ1278" s="18"/>
      <c r="BR1278" s="18"/>
      <c r="BY1278" s="18"/>
      <c r="CB1278" s="18"/>
      <c r="CG1278" s="18"/>
      <c r="CK1278" s="18"/>
      <c r="CM1278" s="18"/>
      <c r="CN1278" s="18"/>
      <c r="CQ1278" s="18"/>
      <c r="CS1278" s="18"/>
      <c r="DD1278" s="18"/>
    </row>
    <row r="1279" spans="3:108" x14ac:dyDescent="0.3">
      <c r="C1279" s="25"/>
      <c r="D1279" s="12"/>
      <c r="E1279" s="14"/>
      <c r="H1279" s="16"/>
      <c r="I1279" s="11"/>
      <c r="J1279" s="39"/>
      <c r="K1279" s="39"/>
      <c r="L1279" s="39"/>
      <c r="M1279" s="39"/>
      <c r="N1279" s="42"/>
      <c r="O1279" s="8"/>
      <c r="P1279" s="9"/>
      <c r="Q1279" s="9"/>
      <c r="R1279" s="8"/>
      <c r="S1279" s="9"/>
      <c r="T1279" s="9"/>
      <c r="U1279" s="8"/>
      <c r="V1279" s="9"/>
      <c r="W1279" s="9"/>
      <c r="X1279" s="9"/>
      <c r="Y1279" s="8"/>
      <c r="Z1279" s="9"/>
      <c r="AA1279" s="8"/>
      <c r="AC1279" s="8"/>
      <c r="AO1279" s="8"/>
      <c r="AQ1279" s="31"/>
      <c r="AT1279" s="31"/>
      <c r="AU1279" s="21"/>
      <c r="AV1279" s="23"/>
      <c r="BI1279" s="18"/>
      <c r="BK1279" s="54"/>
      <c r="BM1279" s="18"/>
      <c r="BO1279" s="18"/>
      <c r="BQ1279" s="18"/>
      <c r="BR1279" s="18"/>
      <c r="BY1279" s="18"/>
      <c r="CB1279" s="18"/>
      <c r="CG1279" s="18"/>
      <c r="CK1279" s="18"/>
      <c r="CM1279" s="18"/>
      <c r="CN1279" s="18"/>
      <c r="CQ1279" s="18"/>
      <c r="CS1279" s="18"/>
      <c r="DD1279" s="18"/>
    </row>
    <row r="1280" spans="3:108" x14ac:dyDescent="0.3">
      <c r="C1280" s="25"/>
      <c r="D1280" s="12"/>
      <c r="E1280" s="14"/>
      <c r="H1280" s="16"/>
      <c r="I1280" s="11"/>
      <c r="J1280" s="39"/>
      <c r="K1280" s="39"/>
      <c r="L1280" s="39"/>
      <c r="M1280" s="39"/>
      <c r="N1280" s="42"/>
      <c r="O1280" s="8"/>
      <c r="P1280" s="9"/>
      <c r="Q1280" s="9"/>
      <c r="R1280" s="8"/>
      <c r="S1280" s="9"/>
      <c r="T1280" s="9"/>
      <c r="U1280" s="8"/>
      <c r="V1280" s="9"/>
      <c r="W1280" s="9"/>
      <c r="X1280" s="9"/>
      <c r="Y1280" s="8"/>
      <c r="Z1280" s="9"/>
      <c r="AA1280" s="8"/>
      <c r="AC1280" s="8"/>
      <c r="AO1280" s="8"/>
      <c r="AQ1280" s="31"/>
      <c r="AT1280" s="31"/>
      <c r="AU1280" s="21"/>
      <c r="AV1280" s="23"/>
      <c r="BI1280" s="18"/>
      <c r="BK1280" s="54"/>
      <c r="BM1280" s="18"/>
      <c r="BO1280" s="18"/>
      <c r="BQ1280" s="18"/>
      <c r="BR1280" s="18"/>
      <c r="BY1280" s="18"/>
      <c r="CB1280" s="18"/>
      <c r="CG1280" s="18"/>
      <c r="CK1280" s="18"/>
      <c r="CM1280" s="18"/>
      <c r="CN1280" s="18"/>
      <c r="CQ1280" s="18"/>
      <c r="CS1280" s="18"/>
      <c r="DD1280" s="18"/>
    </row>
    <row r="1281" spans="3:108" x14ac:dyDescent="0.3">
      <c r="C1281" s="25"/>
      <c r="D1281" s="12"/>
      <c r="E1281" s="14"/>
      <c r="H1281" s="16"/>
      <c r="I1281" s="11"/>
      <c r="J1281" s="39"/>
      <c r="K1281" s="39"/>
      <c r="L1281" s="39"/>
      <c r="M1281" s="39"/>
      <c r="N1281" s="42"/>
      <c r="O1281" s="8"/>
      <c r="P1281" s="9"/>
      <c r="Q1281" s="9"/>
      <c r="R1281" s="8"/>
      <c r="S1281" s="9"/>
      <c r="T1281" s="9"/>
      <c r="U1281" s="8"/>
      <c r="V1281" s="9"/>
      <c r="W1281" s="9"/>
      <c r="X1281" s="9"/>
      <c r="Y1281" s="8"/>
      <c r="Z1281" s="9"/>
      <c r="AA1281" s="8"/>
      <c r="AC1281" s="8"/>
      <c r="AO1281" s="8"/>
      <c r="AQ1281" s="31"/>
      <c r="AT1281" s="31"/>
      <c r="AU1281" s="21"/>
      <c r="AV1281" s="23"/>
      <c r="BI1281" s="18"/>
      <c r="BK1281" s="54"/>
      <c r="BM1281" s="18"/>
      <c r="BO1281" s="18"/>
      <c r="BQ1281" s="18"/>
      <c r="BR1281" s="18"/>
      <c r="BY1281" s="18"/>
      <c r="CB1281" s="18"/>
      <c r="CG1281" s="18"/>
      <c r="CK1281" s="18"/>
      <c r="CM1281" s="18"/>
      <c r="CN1281" s="18"/>
      <c r="CQ1281" s="18"/>
      <c r="CS1281" s="18"/>
      <c r="DD1281" s="18"/>
    </row>
    <row r="1282" spans="3:108" x14ac:dyDescent="0.3">
      <c r="C1282" s="25"/>
      <c r="D1282" s="12"/>
      <c r="E1282" s="14"/>
      <c r="H1282" s="16"/>
      <c r="I1282" s="11"/>
      <c r="J1282" s="39"/>
      <c r="K1282" s="39"/>
      <c r="L1282" s="39"/>
      <c r="M1282" s="39"/>
      <c r="N1282" s="42"/>
      <c r="O1282" s="8"/>
      <c r="P1282" s="9"/>
      <c r="Q1282" s="9"/>
      <c r="R1282" s="8"/>
      <c r="S1282" s="9"/>
      <c r="T1282" s="9"/>
      <c r="U1282" s="8"/>
      <c r="V1282" s="9"/>
      <c r="W1282" s="9"/>
      <c r="X1282" s="9"/>
      <c r="Y1282" s="8"/>
      <c r="Z1282" s="9"/>
      <c r="AA1282" s="8"/>
      <c r="AC1282" s="8"/>
      <c r="AO1282" s="8"/>
      <c r="AQ1282" s="31"/>
      <c r="AT1282" s="31"/>
      <c r="AU1282" s="21"/>
      <c r="AV1282" s="23"/>
      <c r="BI1282" s="18"/>
      <c r="BK1282" s="54"/>
      <c r="BM1282" s="18"/>
      <c r="BO1282" s="18"/>
      <c r="BQ1282" s="18"/>
      <c r="BR1282" s="18"/>
      <c r="BY1282" s="18"/>
      <c r="CB1282" s="18"/>
      <c r="CG1282" s="18"/>
      <c r="CK1282" s="18"/>
      <c r="CM1282" s="18"/>
      <c r="CN1282" s="18"/>
      <c r="CQ1282" s="18"/>
      <c r="CS1282" s="18"/>
      <c r="DD1282" s="18"/>
    </row>
    <row r="1283" spans="3:108" x14ac:dyDescent="0.3">
      <c r="C1283" s="25"/>
      <c r="D1283" s="12"/>
      <c r="E1283" s="14"/>
      <c r="H1283" s="16"/>
      <c r="I1283" s="11"/>
      <c r="J1283" s="39"/>
      <c r="K1283" s="39"/>
      <c r="L1283" s="39"/>
      <c r="M1283" s="39"/>
      <c r="N1283" s="42"/>
      <c r="O1283" s="8"/>
      <c r="P1283" s="9"/>
      <c r="Q1283" s="9"/>
      <c r="R1283" s="8"/>
      <c r="S1283" s="9"/>
      <c r="T1283" s="9"/>
      <c r="U1283" s="8"/>
      <c r="V1283" s="9"/>
      <c r="W1283" s="9"/>
      <c r="X1283" s="9"/>
      <c r="Y1283" s="8"/>
      <c r="Z1283" s="9"/>
      <c r="AA1283" s="8"/>
      <c r="AC1283" s="8"/>
      <c r="AO1283" s="8"/>
      <c r="AQ1283" s="31"/>
      <c r="AT1283" s="31"/>
      <c r="AU1283" s="21"/>
      <c r="AV1283" s="23"/>
      <c r="BI1283" s="18"/>
      <c r="BK1283" s="54"/>
      <c r="BM1283" s="18"/>
      <c r="BO1283" s="18"/>
      <c r="BQ1283" s="18"/>
      <c r="BR1283" s="18"/>
      <c r="BY1283" s="18"/>
      <c r="CB1283" s="18"/>
      <c r="CG1283" s="18"/>
      <c r="CK1283" s="18"/>
      <c r="CM1283" s="18"/>
      <c r="CN1283" s="18"/>
      <c r="CQ1283" s="18"/>
      <c r="CS1283" s="18"/>
      <c r="DD1283" s="18"/>
    </row>
    <row r="1284" spans="3:108" x14ac:dyDescent="0.3">
      <c r="C1284" s="25"/>
      <c r="D1284" s="12"/>
      <c r="E1284" s="14"/>
      <c r="H1284" s="16"/>
      <c r="I1284" s="11"/>
      <c r="J1284" s="39"/>
      <c r="K1284" s="39"/>
      <c r="L1284" s="39"/>
      <c r="M1284" s="39"/>
      <c r="N1284" s="42"/>
      <c r="O1284" s="8"/>
      <c r="P1284" s="9"/>
      <c r="Q1284" s="9"/>
      <c r="R1284" s="8"/>
      <c r="S1284" s="9"/>
      <c r="T1284" s="9"/>
      <c r="U1284" s="8"/>
      <c r="V1284" s="9"/>
      <c r="W1284" s="9"/>
      <c r="X1284" s="9"/>
      <c r="Y1284" s="8"/>
      <c r="Z1284" s="9"/>
      <c r="AA1284" s="8"/>
      <c r="AC1284" s="8"/>
      <c r="AO1284" s="8"/>
      <c r="AQ1284" s="31"/>
      <c r="AT1284" s="31"/>
      <c r="AU1284" s="21"/>
      <c r="AV1284" s="23"/>
      <c r="BI1284" s="18"/>
      <c r="BK1284" s="54"/>
      <c r="BM1284" s="18"/>
      <c r="BO1284" s="18"/>
      <c r="BQ1284" s="18"/>
      <c r="BR1284" s="18"/>
      <c r="BY1284" s="18"/>
      <c r="CB1284" s="18"/>
      <c r="CG1284" s="18"/>
      <c r="CK1284" s="18"/>
      <c r="CM1284" s="18"/>
      <c r="CN1284" s="18"/>
      <c r="CQ1284" s="18"/>
      <c r="CS1284" s="18"/>
      <c r="DD1284" s="18"/>
    </row>
    <row r="1285" spans="3:108" x14ac:dyDescent="0.3">
      <c r="C1285" s="25"/>
      <c r="D1285" s="12"/>
      <c r="E1285" s="14"/>
      <c r="H1285" s="16"/>
      <c r="I1285" s="11"/>
      <c r="J1285" s="39"/>
      <c r="K1285" s="39"/>
      <c r="L1285" s="39"/>
      <c r="M1285" s="39"/>
      <c r="N1285" s="42"/>
      <c r="O1285" s="8"/>
      <c r="P1285" s="9"/>
      <c r="Q1285" s="9"/>
      <c r="R1285" s="8"/>
      <c r="S1285" s="9"/>
      <c r="T1285" s="9"/>
      <c r="U1285" s="8"/>
      <c r="V1285" s="9"/>
      <c r="W1285" s="9"/>
      <c r="X1285" s="9"/>
      <c r="Y1285" s="8"/>
      <c r="Z1285" s="9"/>
      <c r="AA1285" s="8"/>
      <c r="AC1285" s="8"/>
      <c r="AO1285" s="8"/>
      <c r="AQ1285" s="31"/>
      <c r="AT1285" s="31"/>
      <c r="AU1285" s="21"/>
      <c r="AV1285" s="23"/>
      <c r="BI1285" s="18"/>
      <c r="BK1285" s="54"/>
      <c r="BM1285" s="18"/>
      <c r="BO1285" s="18"/>
      <c r="BQ1285" s="18"/>
      <c r="BR1285" s="18"/>
      <c r="BY1285" s="18"/>
      <c r="CB1285" s="18"/>
      <c r="CG1285" s="18"/>
      <c r="CK1285" s="18"/>
      <c r="CM1285" s="18"/>
      <c r="CN1285" s="18"/>
      <c r="CQ1285" s="18"/>
      <c r="CS1285" s="18"/>
      <c r="DD1285" s="18"/>
    </row>
    <row r="1286" spans="3:108" x14ac:dyDescent="0.3">
      <c r="C1286" s="25"/>
      <c r="D1286" s="12"/>
      <c r="E1286" s="14"/>
      <c r="H1286" s="16"/>
      <c r="I1286" s="11"/>
      <c r="J1286" s="39"/>
      <c r="K1286" s="39"/>
      <c r="L1286" s="39"/>
      <c r="M1286" s="39"/>
      <c r="N1286" s="42"/>
      <c r="O1286" s="8"/>
      <c r="P1286" s="9"/>
      <c r="Q1286" s="9"/>
      <c r="R1286" s="8"/>
      <c r="S1286" s="9"/>
      <c r="T1286" s="9"/>
      <c r="U1286" s="8"/>
      <c r="V1286" s="9"/>
      <c r="W1286" s="9"/>
      <c r="X1286" s="9"/>
      <c r="Y1286" s="8"/>
      <c r="Z1286" s="9"/>
      <c r="AA1286" s="8"/>
      <c r="AC1286" s="8"/>
      <c r="AO1286" s="8"/>
      <c r="AQ1286" s="31"/>
      <c r="AT1286" s="31"/>
      <c r="AU1286" s="21"/>
      <c r="AV1286" s="23"/>
      <c r="BI1286" s="18"/>
      <c r="BK1286" s="54"/>
      <c r="BM1286" s="18"/>
      <c r="BO1286" s="18"/>
      <c r="BQ1286" s="18"/>
      <c r="BR1286" s="18"/>
      <c r="BY1286" s="18"/>
      <c r="CB1286" s="18"/>
      <c r="CG1286" s="18"/>
      <c r="CK1286" s="18"/>
      <c r="CM1286" s="18"/>
      <c r="CN1286" s="18"/>
      <c r="CQ1286" s="18"/>
      <c r="CS1286" s="18"/>
      <c r="DD1286" s="18"/>
    </row>
    <row r="1287" spans="3:108" x14ac:dyDescent="0.3">
      <c r="C1287" s="25"/>
      <c r="D1287" s="12"/>
      <c r="E1287" s="14"/>
      <c r="H1287" s="16"/>
      <c r="I1287" s="11"/>
      <c r="J1287" s="39"/>
      <c r="K1287" s="39"/>
      <c r="L1287" s="39"/>
      <c r="M1287" s="39"/>
      <c r="N1287" s="42"/>
      <c r="O1287" s="8"/>
      <c r="P1287" s="9"/>
      <c r="Q1287" s="9"/>
      <c r="R1287" s="8"/>
      <c r="S1287" s="9"/>
      <c r="T1287" s="9"/>
      <c r="U1287" s="8"/>
      <c r="V1287" s="9"/>
      <c r="W1287" s="9"/>
      <c r="X1287" s="9"/>
      <c r="Y1287" s="8"/>
      <c r="Z1287" s="9"/>
      <c r="AA1287" s="8"/>
      <c r="AC1287" s="8"/>
      <c r="AO1287" s="8"/>
      <c r="AQ1287" s="31"/>
      <c r="AT1287" s="31"/>
      <c r="AU1287" s="21"/>
      <c r="AV1287" s="23"/>
      <c r="BI1287" s="18"/>
      <c r="BK1287" s="54"/>
      <c r="BM1287" s="18"/>
      <c r="BO1287" s="18"/>
      <c r="BQ1287" s="18"/>
      <c r="BR1287" s="18"/>
      <c r="BY1287" s="18"/>
      <c r="CB1287" s="18"/>
      <c r="CG1287" s="18"/>
      <c r="CK1287" s="18"/>
      <c r="CM1287" s="18"/>
      <c r="CN1287" s="18"/>
      <c r="CQ1287" s="18"/>
      <c r="CS1287" s="18"/>
      <c r="DD1287" s="18"/>
    </row>
    <row r="1288" spans="3:108" x14ac:dyDescent="0.3">
      <c r="C1288" s="25"/>
      <c r="D1288" s="12"/>
      <c r="E1288" s="14"/>
      <c r="H1288" s="16"/>
      <c r="I1288" s="11"/>
      <c r="J1288" s="39"/>
      <c r="K1288" s="39"/>
      <c r="L1288" s="39"/>
      <c r="M1288" s="39"/>
      <c r="N1288" s="42"/>
      <c r="O1288" s="8"/>
      <c r="P1288" s="9"/>
      <c r="Q1288" s="9"/>
      <c r="R1288" s="8"/>
      <c r="S1288" s="9"/>
      <c r="T1288" s="9"/>
      <c r="U1288" s="8"/>
      <c r="V1288" s="9"/>
      <c r="W1288" s="9"/>
      <c r="X1288" s="9"/>
      <c r="Y1288" s="8"/>
      <c r="Z1288" s="9"/>
      <c r="AA1288" s="8"/>
      <c r="AC1288" s="8"/>
      <c r="AO1288" s="8"/>
      <c r="AQ1288" s="31"/>
      <c r="AT1288" s="31"/>
      <c r="AU1288" s="21"/>
      <c r="AV1288" s="23"/>
      <c r="BI1288" s="18"/>
      <c r="BK1288" s="54"/>
      <c r="BM1288" s="18"/>
      <c r="BO1288" s="18"/>
      <c r="BQ1288" s="18"/>
      <c r="BR1288" s="18"/>
      <c r="BY1288" s="18"/>
      <c r="CB1288" s="18"/>
      <c r="CG1288" s="18"/>
      <c r="CK1288" s="18"/>
      <c r="CM1288" s="18"/>
      <c r="CN1288" s="18"/>
      <c r="CQ1288" s="18"/>
      <c r="CS1288" s="18"/>
      <c r="DD1288" s="18"/>
    </row>
    <row r="1289" spans="3:108" x14ac:dyDescent="0.3">
      <c r="C1289" s="25"/>
      <c r="D1289" s="12"/>
      <c r="E1289" s="14"/>
      <c r="H1289" s="16"/>
      <c r="I1289" s="11"/>
      <c r="J1289" s="39"/>
      <c r="K1289" s="39"/>
      <c r="L1289" s="39"/>
      <c r="M1289" s="39"/>
      <c r="N1289" s="42"/>
      <c r="O1289" s="8"/>
      <c r="P1289" s="9"/>
      <c r="Q1289" s="9"/>
      <c r="R1289" s="8"/>
      <c r="S1289" s="9"/>
      <c r="T1289" s="9"/>
      <c r="U1289" s="8"/>
      <c r="V1289" s="9"/>
      <c r="W1289" s="9"/>
      <c r="X1289" s="9"/>
      <c r="Y1289" s="8"/>
      <c r="Z1289" s="9"/>
      <c r="AA1289" s="8"/>
      <c r="AC1289" s="8"/>
      <c r="AO1289" s="8"/>
      <c r="AQ1289" s="31"/>
      <c r="AT1289" s="31"/>
      <c r="AU1289" s="21"/>
      <c r="AV1289" s="23"/>
      <c r="BI1289" s="18"/>
      <c r="BK1289" s="54"/>
      <c r="BM1289" s="18"/>
      <c r="BO1289" s="18"/>
      <c r="BQ1289" s="18"/>
      <c r="BR1289" s="18"/>
      <c r="BY1289" s="18"/>
      <c r="CB1289" s="18"/>
      <c r="CG1289" s="18"/>
      <c r="CK1289" s="18"/>
      <c r="CM1289" s="18"/>
      <c r="CN1289" s="18"/>
      <c r="CQ1289" s="18"/>
      <c r="CS1289" s="18"/>
      <c r="DD1289" s="18"/>
    </row>
    <row r="1290" spans="3:108" x14ac:dyDescent="0.3">
      <c r="C1290" s="25"/>
      <c r="D1290" s="12"/>
      <c r="E1290" s="14"/>
      <c r="H1290" s="16"/>
      <c r="I1290" s="11"/>
      <c r="J1290" s="39"/>
      <c r="K1290" s="39"/>
      <c r="L1290" s="39"/>
      <c r="M1290" s="39"/>
      <c r="N1290" s="42"/>
      <c r="O1290" s="8"/>
      <c r="P1290" s="9"/>
      <c r="Q1290" s="9"/>
      <c r="R1290" s="8"/>
      <c r="S1290" s="9"/>
      <c r="T1290" s="9"/>
      <c r="U1290" s="8"/>
      <c r="V1290" s="9"/>
      <c r="W1290" s="9"/>
      <c r="X1290" s="9"/>
      <c r="Y1290" s="8"/>
      <c r="Z1290" s="9"/>
      <c r="AA1290" s="8"/>
      <c r="AC1290" s="8"/>
      <c r="AO1290" s="8"/>
      <c r="AQ1290" s="31"/>
      <c r="AT1290" s="31"/>
      <c r="AU1290" s="21"/>
      <c r="AV1290" s="23"/>
      <c r="BI1290" s="18"/>
      <c r="BK1290" s="54"/>
      <c r="BM1290" s="18"/>
      <c r="BO1290" s="18"/>
      <c r="BQ1290" s="18"/>
      <c r="BR1290" s="18"/>
      <c r="BY1290" s="18"/>
      <c r="CB1290" s="18"/>
      <c r="CG1290" s="18"/>
      <c r="CK1290" s="18"/>
      <c r="CM1290" s="18"/>
      <c r="CN1290" s="18"/>
      <c r="CQ1290" s="18"/>
      <c r="CS1290" s="18"/>
      <c r="DD1290" s="18"/>
    </row>
    <row r="1291" spans="3:108" x14ac:dyDescent="0.3">
      <c r="C1291" s="25"/>
      <c r="D1291" s="12"/>
      <c r="E1291" s="14"/>
      <c r="H1291" s="16"/>
      <c r="I1291" s="11"/>
      <c r="J1291" s="39"/>
      <c r="K1291" s="39"/>
      <c r="L1291" s="39"/>
      <c r="M1291" s="39"/>
      <c r="N1291" s="42"/>
      <c r="O1291" s="8"/>
      <c r="P1291" s="9"/>
      <c r="Q1291" s="9"/>
      <c r="R1291" s="8"/>
      <c r="S1291" s="9"/>
      <c r="T1291" s="9"/>
      <c r="U1291" s="8"/>
      <c r="V1291" s="9"/>
      <c r="W1291" s="9"/>
      <c r="X1291" s="9"/>
      <c r="Y1291" s="8"/>
      <c r="Z1291" s="9"/>
      <c r="AA1291" s="8"/>
      <c r="AC1291" s="8"/>
      <c r="AO1291" s="8"/>
      <c r="AQ1291" s="31"/>
      <c r="AT1291" s="31"/>
      <c r="AU1291" s="21"/>
      <c r="AV1291" s="23"/>
      <c r="BI1291" s="18"/>
      <c r="BK1291" s="54"/>
      <c r="BM1291" s="18"/>
      <c r="BO1291" s="18"/>
      <c r="BQ1291" s="18"/>
      <c r="BR1291" s="18"/>
      <c r="BY1291" s="18"/>
      <c r="CB1291" s="18"/>
      <c r="CG1291" s="18"/>
      <c r="CK1291" s="18"/>
      <c r="CM1291" s="18"/>
      <c r="CN1291" s="18"/>
      <c r="CQ1291" s="18"/>
      <c r="CS1291" s="18"/>
      <c r="DD1291" s="18"/>
    </row>
    <row r="1292" spans="3:108" x14ac:dyDescent="0.3">
      <c r="C1292" s="25"/>
      <c r="D1292" s="12"/>
      <c r="E1292" s="14"/>
      <c r="H1292" s="16"/>
      <c r="I1292" s="11"/>
      <c r="J1292" s="39"/>
      <c r="K1292" s="39"/>
      <c r="L1292" s="39"/>
      <c r="M1292" s="39"/>
      <c r="N1292" s="42"/>
      <c r="O1292" s="8"/>
      <c r="P1292" s="9"/>
      <c r="Q1292" s="9"/>
      <c r="R1292" s="8"/>
      <c r="S1292" s="9"/>
      <c r="T1292" s="9"/>
      <c r="U1292" s="8"/>
      <c r="V1292" s="9"/>
      <c r="W1292" s="9"/>
      <c r="X1292" s="9"/>
      <c r="Y1292" s="8"/>
      <c r="Z1292" s="9"/>
      <c r="AA1292" s="8"/>
      <c r="AC1292" s="8"/>
      <c r="AO1292" s="8"/>
      <c r="AQ1292" s="31"/>
      <c r="AT1292" s="31"/>
      <c r="AU1292" s="21"/>
      <c r="AV1292" s="23"/>
      <c r="BI1292" s="18"/>
      <c r="BK1292" s="54"/>
      <c r="BM1292" s="18"/>
      <c r="BO1292" s="18"/>
      <c r="BQ1292" s="18"/>
      <c r="BR1292" s="18"/>
      <c r="BY1292" s="18"/>
      <c r="CB1292" s="18"/>
      <c r="CG1292" s="18"/>
      <c r="CK1292" s="18"/>
      <c r="CM1292" s="18"/>
      <c r="CN1292" s="18"/>
      <c r="CQ1292" s="18"/>
      <c r="CS1292" s="18"/>
      <c r="DD1292" s="18"/>
    </row>
    <row r="1293" spans="3:108" x14ac:dyDescent="0.3">
      <c r="C1293" s="25"/>
      <c r="D1293" s="12"/>
      <c r="E1293" s="14"/>
      <c r="H1293" s="16"/>
      <c r="I1293" s="11"/>
      <c r="J1293" s="39"/>
      <c r="K1293" s="39"/>
      <c r="L1293" s="39"/>
      <c r="M1293" s="39"/>
      <c r="N1293" s="42"/>
      <c r="O1293" s="8"/>
      <c r="P1293" s="9"/>
      <c r="Q1293" s="9"/>
      <c r="R1293" s="8"/>
      <c r="S1293" s="9"/>
      <c r="T1293" s="9"/>
      <c r="U1293" s="8"/>
      <c r="V1293" s="9"/>
      <c r="W1293" s="9"/>
      <c r="X1293" s="9"/>
      <c r="Y1293" s="8"/>
      <c r="Z1293" s="9"/>
      <c r="AA1293" s="8"/>
      <c r="AC1293" s="8"/>
      <c r="AO1293" s="8"/>
      <c r="AQ1293" s="31"/>
      <c r="AT1293" s="31"/>
      <c r="AU1293" s="21"/>
      <c r="AV1293" s="23"/>
      <c r="BI1293" s="18"/>
      <c r="BK1293" s="54"/>
      <c r="BM1293" s="18"/>
      <c r="BO1293" s="18"/>
      <c r="BQ1293" s="18"/>
      <c r="BR1293" s="18"/>
      <c r="BY1293" s="18"/>
      <c r="CB1293" s="18"/>
      <c r="CG1293" s="18"/>
      <c r="CK1293" s="18"/>
      <c r="CM1293" s="18"/>
      <c r="CN1293" s="18"/>
      <c r="CQ1293" s="18"/>
      <c r="CS1293" s="18"/>
      <c r="DD1293" s="18"/>
    </row>
    <row r="1294" spans="3:108" x14ac:dyDescent="0.3">
      <c r="C1294" s="25"/>
      <c r="D1294" s="12"/>
      <c r="E1294" s="14"/>
      <c r="H1294" s="16"/>
      <c r="I1294" s="11"/>
      <c r="J1294" s="39"/>
      <c r="K1294" s="39"/>
      <c r="L1294" s="39"/>
      <c r="M1294" s="39"/>
      <c r="N1294" s="42"/>
      <c r="O1294" s="8"/>
      <c r="P1294" s="9"/>
      <c r="Q1294" s="9"/>
      <c r="R1294" s="8"/>
      <c r="S1294" s="9"/>
      <c r="T1294" s="9"/>
      <c r="U1294" s="8"/>
      <c r="V1294" s="9"/>
      <c r="W1294" s="9"/>
      <c r="X1294" s="9"/>
      <c r="Y1294" s="8"/>
      <c r="Z1294" s="9"/>
      <c r="AA1294" s="8"/>
      <c r="AC1294" s="8"/>
      <c r="AO1294" s="8"/>
      <c r="AQ1294" s="31"/>
      <c r="AT1294" s="31"/>
      <c r="AU1294" s="21"/>
      <c r="AV1294" s="23"/>
      <c r="BI1294" s="18"/>
      <c r="BK1294" s="54"/>
      <c r="BM1294" s="18"/>
      <c r="BO1294" s="18"/>
      <c r="BQ1294" s="18"/>
      <c r="BR1294" s="18"/>
      <c r="BY1294" s="18"/>
      <c r="CB1294" s="18"/>
      <c r="CG1294" s="18"/>
      <c r="CK1294" s="18"/>
      <c r="CM1294" s="18"/>
      <c r="CN1294" s="18"/>
      <c r="CQ1294" s="18"/>
      <c r="CS1294" s="18"/>
      <c r="DD1294" s="18"/>
    </row>
    <row r="1295" spans="3:108" x14ac:dyDescent="0.3">
      <c r="C1295" s="25"/>
      <c r="D1295" s="12"/>
      <c r="E1295" s="14"/>
      <c r="H1295" s="16"/>
      <c r="I1295" s="11"/>
      <c r="J1295" s="39"/>
      <c r="K1295" s="39"/>
      <c r="L1295" s="39"/>
      <c r="M1295" s="39"/>
      <c r="N1295" s="42"/>
      <c r="O1295" s="8"/>
      <c r="P1295" s="9"/>
      <c r="Q1295" s="9"/>
      <c r="R1295" s="8"/>
      <c r="S1295" s="9"/>
      <c r="T1295" s="9"/>
      <c r="U1295" s="8"/>
      <c r="V1295" s="9"/>
      <c r="W1295" s="9"/>
      <c r="X1295" s="9"/>
      <c r="Y1295" s="8"/>
      <c r="Z1295" s="9"/>
      <c r="AA1295" s="8"/>
      <c r="AC1295" s="8"/>
      <c r="AO1295" s="8"/>
      <c r="AQ1295" s="31"/>
      <c r="AT1295" s="31"/>
      <c r="AU1295" s="21"/>
      <c r="AV1295" s="23"/>
      <c r="BI1295" s="18"/>
      <c r="BK1295" s="54"/>
      <c r="BM1295" s="18"/>
      <c r="BO1295" s="18"/>
      <c r="BQ1295" s="18"/>
      <c r="BR1295" s="18"/>
      <c r="BY1295" s="18"/>
      <c r="CB1295" s="18"/>
      <c r="CG1295" s="18"/>
      <c r="CK1295" s="18"/>
      <c r="CM1295" s="18"/>
      <c r="CN1295" s="18"/>
      <c r="CQ1295" s="18"/>
      <c r="CS1295" s="18"/>
      <c r="DD1295" s="18"/>
    </row>
    <row r="1296" spans="3:108" x14ac:dyDescent="0.3">
      <c r="C1296" s="25"/>
      <c r="D1296" s="12"/>
      <c r="E1296" s="14"/>
      <c r="H1296" s="16"/>
      <c r="I1296" s="11"/>
      <c r="J1296" s="39"/>
      <c r="K1296" s="39"/>
      <c r="L1296" s="39"/>
      <c r="M1296" s="39"/>
      <c r="N1296" s="42"/>
      <c r="O1296" s="8"/>
      <c r="P1296" s="9"/>
      <c r="Q1296" s="9"/>
      <c r="R1296" s="8"/>
      <c r="S1296" s="9"/>
      <c r="T1296" s="9"/>
      <c r="U1296" s="8"/>
      <c r="V1296" s="9"/>
      <c r="W1296" s="9"/>
      <c r="X1296" s="9"/>
      <c r="Y1296" s="8"/>
      <c r="Z1296" s="9"/>
      <c r="AA1296" s="8"/>
      <c r="AC1296" s="8"/>
      <c r="AO1296" s="8"/>
      <c r="AQ1296" s="31"/>
      <c r="AT1296" s="31"/>
      <c r="AU1296" s="21"/>
      <c r="AV1296" s="23"/>
      <c r="BI1296" s="18"/>
      <c r="BK1296" s="54"/>
      <c r="BM1296" s="18"/>
      <c r="BO1296" s="18"/>
      <c r="BQ1296" s="18"/>
      <c r="BR1296" s="18"/>
      <c r="BY1296" s="18"/>
      <c r="CB1296" s="18"/>
      <c r="CG1296" s="18"/>
      <c r="CK1296" s="18"/>
      <c r="CM1296" s="18"/>
      <c r="CN1296" s="18"/>
      <c r="CQ1296" s="18"/>
      <c r="CS1296" s="18"/>
      <c r="DD1296" s="18"/>
    </row>
    <row r="1297" spans="3:108" x14ac:dyDescent="0.3">
      <c r="C1297" s="25"/>
      <c r="D1297" s="12"/>
      <c r="E1297" s="14"/>
      <c r="H1297" s="16"/>
      <c r="I1297" s="11"/>
      <c r="J1297" s="39"/>
      <c r="K1297" s="39"/>
      <c r="L1297" s="39"/>
      <c r="M1297" s="39"/>
      <c r="N1297" s="42"/>
      <c r="O1297" s="8"/>
      <c r="P1297" s="9"/>
      <c r="Q1297" s="9"/>
      <c r="R1297" s="8"/>
      <c r="S1297" s="9"/>
      <c r="T1297" s="9"/>
      <c r="U1297" s="8"/>
      <c r="V1297" s="9"/>
      <c r="W1297" s="9"/>
      <c r="X1297" s="9"/>
      <c r="Y1297" s="8"/>
      <c r="Z1297" s="9"/>
      <c r="AA1297" s="8"/>
      <c r="AC1297" s="8"/>
      <c r="AO1297" s="8"/>
      <c r="AQ1297" s="31"/>
      <c r="AT1297" s="31"/>
      <c r="AU1297" s="21"/>
      <c r="AV1297" s="23"/>
      <c r="BI1297" s="18"/>
      <c r="BK1297" s="54"/>
      <c r="BM1297" s="18"/>
      <c r="BO1297" s="18"/>
      <c r="BQ1297" s="18"/>
      <c r="BR1297" s="18"/>
      <c r="BY1297" s="18"/>
      <c r="CB1297" s="18"/>
      <c r="CG1297" s="18"/>
      <c r="CK1297" s="18"/>
      <c r="CM1297" s="18"/>
      <c r="CN1297" s="18"/>
      <c r="CQ1297" s="18"/>
      <c r="CS1297" s="18"/>
      <c r="DD1297" s="18"/>
    </row>
    <row r="1298" spans="3:108" x14ac:dyDescent="0.3">
      <c r="C1298" s="25"/>
      <c r="D1298" s="12"/>
      <c r="E1298" s="14"/>
      <c r="H1298" s="16"/>
      <c r="I1298" s="11"/>
      <c r="J1298" s="39"/>
      <c r="K1298" s="39"/>
      <c r="L1298" s="39"/>
      <c r="M1298" s="39"/>
      <c r="N1298" s="42"/>
      <c r="O1298" s="8"/>
      <c r="P1298" s="9"/>
      <c r="Q1298" s="9"/>
      <c r="R1298" s="8"/>
      <c r="S1298" s="9"/>
      <c r="T1298" s="9"/>
      <c r="U1298" s="8"/>
      <c r="V1298" s="9"/>
      <c r="W1298" s="9"/>
      <c r="X1298" s="9"/>
      <c r="Y1298" s="8"/>
      <c r="Z1298" s="9"/>
      <c r="AA1298" s="8"/>
      <c r="AC1298" s="8"/>
      <c r="AO1298" s="8"/>
      <c r="AQ1298" s="31"/>
      <c r="AT1298" s="31"/>
      <c r="AU1298" s="21"/>
      <c r="AV1298" s="23"/>
      <c r="BI1298" s="18"/>
      <c r="BK1298" s="54"/>
      <c r="BM1298" s="18"/>
      <c r="BO1298" s="18"/>
      <c r="BQ1298" s="18"/>
      <c r="BR1298" s="18"/>
      <c r="BY1298" s="18"/>
      <c r="CB1298" s="18"/>
      <c r="CG1298" s="18"/>
      <c r="CK1298" s="18"/>
      <c r="CM1298" s="18"/>
      <c r="CN1298" s="18"/>
      <c r="CQ1298" s="18"/>
      <c r="CS1298" s="18"/>
      <c r="DD1298" s="18"/>
    </row>
    <row r="1299" spans="3:108" x14ac:dyDescent="0.3">
      <c r="C1299" s="25"/>
      <c r="D1299" s="12"/>
      <c r="E1299" s="14"/>
      <c r="H1299" s="16"/>
      <c r="I1299" s="11"/>
      <c r="J1299" s="39"/>
      <c r="K1299" s="39"/>
      <c r="L1299" s="39"/>
      <c r="M1299" s="39"/>
      <c r="N1299" s="42"/>
      <c r="O1299" s="8"/>
      <c r="P1299" s="9"/>
      <c r="Q1299" s="9"/>
      <c r="R1299" s="8"/>
      <c r="S1299" s="9"/>
      <c r="T1299" s="9"/>
      <c r="U1299" s="8"/>
      <c r="V1299" s="9"/>
      <c r="W1299" s="9"/>
      <c r="X1299" s="9"/>
      <c r="Y1299" s="8"/>
      <c r="Z1299" s="9"/>
      <c r="AA1299" s="8"/>
      <c r="AC1299" s="8"/>
      <c r="AO1299" s="8"/>
      <c r="AQ1299" s="31"/>
      <c r="AT1299" s="31"/>
      <c r="AU1299" s="21"/>
      <c r="AV1299" s="23"/>
      <c r="BI1299" s="18"/>
      <c r="BK1299" s="54"/>
      <c r="BM1299" s="18"/>
      <c r="BO1299" s="18"/>
      <c r="BQ1299" s="18"/>
      <c r="BR1299" s="18"/>
      <c r="BY1299" s="18"/>
      <c r="CB1299" s="18"/>
      <c r="CG1299" s="18"/>
      <c r="CK1299" s="18"/>
      <c r="CM1299" s="18"/>
      <c r="CN1299" s="18"/>
      <c r="CQ1299" s="18"/>
      <c r="CS1299" s="18"/>
      <c r="DD1299" s="18"/>
    </row>
    <row r="1300" spans="3:108" x14ac:dyDescent="0.3">
      <c r="C1300" s="25"/>
      <c r="D1300" s="12"/>
      <c r="E1300" s="14"/>
      <c r="H1300" s="16"/>
      <c r="I1300" s="11"/>
      <c r="J1300" s="39"/>
      <c r="K1300" s="39"/>
      <c r="L1300" s="39"/>
      <c r="M1300" s="39"/>
      <c r="N1300" s="42"/>
      <c r="O1300" s="8"/>
      <c r="P1300" s="9"/>
      <c r="Q1300" s="9"/>
      <c r="R1300" s="8"/>
      <c r="S1300" s="9"/>
      <c r="T1300" s="9"/>
      <c r="U1300" s="8"/>
      <c r="V1300" s="9"/>
      <c r="W1300" s="9"/>
      <c r="X1300" s="9"/>
      <c r="Y1300" s="8"/>
      <c r="Z1300" s="9"/>
      <c r="AA1300" s="8"/>
      <c r="AC1300" s="8"/>
      <c r="AO1300" s="8"/>
      <c r="AQ1300" s="31"/>
      <c r="AT1300" s="31"/>
      <c r="AU1300" s="21"/>
      <c r="AV1300" s="23"/>
      <c r="BI1300" s="18"/>
      <c r="BK1300" s="54"/>
      <c r="BM1300" s="18"/>
      <c r="BO1300" s="18"/>
      <c r="BQ1300" s="18"/>
      <c r="BR1300" s="18"/>
      <c r="BY1300" s="18"/>
      <c r="CB1300" s="18"/>
      <c r="CG1300" s="18"/>
      <c r="CK1300" s="18"/>
      <c r="CM1300" s="18"/>
      <c r="CN1300" s="18"/>
      <c r="CQ1300" s="18"/>
      <c r="CS1300" s="18"/>
      <c r="DD1300" s="18"/>
    </row>
    <row r="1301" spans="3:108" x14ac:dyDescent="0.3">
      <c r="C1301" s="25"/>
      <c r="D1301" s="12"/>
      <c r="E1301" s="14"/>
      <c r="H1301" s="16"/>
      <c r="I1301" s="11"/>
      <c r="J1301" s="39"/>
      <c r="K1301" s="39"/>
      <c r="L1301" s="39"/>
      <c r="M1301" s="39"/>
      <c r="N1301" s="42"/>
      <c r="O1301" s="8"/>
      <c r="P1301" s="9"/>
      <c r="Q1301" s="9"/>
      <c r="R1301" s="8"/>
      <c r="S1301" s="9"/>
      <c r="T1301" s="9"/>
      <c r="U1301" s="8"/>
      <c r="V1301" s="9"/>
      <c r="W1301" s="9"/>
      <c r="X1301" s="9"/>
      <c r="Y1301" s="8"/>
      <c r="Z1301" s="9"/>
      <c r="AA1301" s="8"/>
      <c r="AC1301" s="8"/>
      <c r="AO1301" s="8"/>
      <c r="AQ1301" s="31"/>
      <c r="AT1301" s="31"/>
      <c r="AU1301" s="21"/>
      <c r="AV1301" s="23"/>
      <c r="BI1301" s="18"/>
      <c r="BK1301" s="54"/>
      <c r="BM1301" s="18"/>
      <c r="BO1301" s="18"/>
      <c r="BQ1301" s="18"/>
      <c r="BR1301" s="18"/>
      <c r="BY1301" s="18"/>
      <c r="CB1301" s="18"/>
      <c r="CG1301" s="18"/>
      <c r="CK1301" s="18"/>
      <c r="CM1301" s="18"/>
      <c r="CN1301" s="18"/>
      <c r="CQ1301" s="18"/>
      <c r="CS1301" s="18"/>
      <c r="DD1301" s="18"/>
    </row>
    <row r="1302" spans="3:108" x14ac:dyDescent="0.3">
      <c r="C1302" s="25"/>
      <c r="D1302" s="12"/>
      <c r="E1302" s="14"/>
      <c r="H1302" s="16"/>
      <c r="I1302" s="11"/>
      <c r="J1302" s="39"/>
      <c r="K1302" s="39"/>
      <c r="L1302" s="39"/>
      <c r="M1302" s="39"/>
      <c r="N1302" s="42"/>
      <c r="O1302" s="8"/>
      <c r="P1302" s="9"/>
      <c r="Q1302" s="9"/>
      <c r="R1302" s="8"/>
      <c r="S1302" s="9"/>
      <c r="T1302" s="9"/>
      <c r="U1302" s="8"/>
      <c r="V1302" s="9"/>
      <c r="W1302" s="9"/>
      <c r="X1302" s="9"/>
      <c r="Y1302" s="8"/>
      <c r="Z1302" s="9"/>
      <c r="AA1302" s="8"/>
      <c r="AC1302" s="8"/>
      <c r="AO1302" s="8"/>
      <c r="AQ1302" s="31"/>
      <c r="AT1302" s="31"/>
      <c r="AU1302" s="21"/>
      <c r="AV1302" s="23"/>
      <c r="BI1302" s="18"/>
      <c r="BK1302" s="54"/>
      <c r="BM1302" s="18"/>
      <c r="BO1302" s="18"/>
      <c r="BQ1302" s="18"/>
      <c r="BR1302" s="18"/>
      <c r="BY1302" s="18"/>
      <c r="CB1302" s="18"/>
      <c r="CG1302" s="18"/>
      <c r="CK1302" s="18"/>
      <c r="CM1302" s="18"/>
      <c r="CN1302" s="18"/>
      <c r="CQ1302" s="18"/>
      <c r="CS1302" s="18"/>
      <c r="DD1302" s="18"/>
    </row>
    <row r="1303" spans="3:108" x14ac:dyDescent="0.3">
      <c r="C1303" s="25"/>
      <c r="D1303" s="12"/>
      <c r="E1303" s="14"/>
      <c r="H1303" s="16"/>
      <c r="I1303" s="11"/>
      <c r="J1303" s="39"/>
      <c r="K1303" s="39"/>
      <c r="L1303" s="39"/>
      <c r="M1303" s="39"/>
      <c r="N1303" s="42"/>
      <c r="O1303" s="8"/>
      <c r="P1303" s="9"/>
      <c r="Q1303" s="9"/>
      <c r="R1303" s="8"/>
      <c r="S1303" s="9"/>
      <c r="T1303" s="9"/>
      <c r="U1303" s="8"/>
      <c r="V1303" s="9"/>
      <c r="W1303" s="9"/>
      <c r="X1303" s="9"/>
      <c r="Y1303" s="8"/>
      <c r="Z1303" s="9"/>
      <c r="AA1303" s="8"/>
      <c r="AC1303" s="8"/>
      <c r="AO1303" s="8"/>
      <c r="AQ1303" s="31"/>
      <c r="AT1303" s="31"/>
      <c r="AU1303" s="21"/>
      <c r="AV1303" s="23"/>
      <c r="BI1303" s="18"/>
      <c r="BK1303" s="54"/>
      <c r="BM1303" s="18"/>
      <c r="BO1303" s="18"/>
      <c r="BQ1303" s="18"/>
      <c r="BR1303" s="18"/>
      <c r="BY1303" s="18"/>
      <c r="CB1303" s="18"/>
      <c r="CG1303" s="18"/>
      <c r="CK1303" s="18"/>
      <c r="CM1303" s="18"/>
      <c r="CN1303" s="18"/>
      <c r="CQ1303" s="18"/>
      <c r="CS1303" s="18"/>
      <c r="DD1303" s="18"/>
    </row>
    <row r="1304" spans="3:108" x14ac:dyDescent="0.3">
      <c r="C1304" s="25"/>
      <c r="D1304" s="12"/>
      <c r="E1304" s="14"/>
      <c r="H1304" s="16"/>
      <c r="I1304" s="11"/>
      <c r="J1304" s="39"/>
      <c r="K1304" s="39"/>
      <c r="L1304" s="39"/>
      <c r="M1304" s="39"/>
      <c r="N1304" s="42"/>
      <c r="O1304" s="8"/>
      <c r="P1304" s="9"/>
      <c r="Q1304" s="9"/>
      <c r="R1304" s="8"/>
      <c r="S1304" s="9"/>
      <c r="T1304" s="9"/>
      <c r="U1304" s="8"/>
      <c r="V1304" s="9"/>
      <c r="W1304" s="9"/>
      <c r="X1304" s="9"/>
      <c r="Y1304" s="8"/>
      <c r="Z1304" s="9"/>
      <c r="AA1304" s="8"/>
      <c r="AC1304" s="8"/>
      <c r="AO1304" s="8"/>
      <c r="AQ1304" s="31"/>
      <c r="AT1304" s="31"/>
      <c r="AU1304" s="21"/>
      <c r="AV1304" s="23"/>
      <c r="BI1304" s="18"/>
      <c r="BK1304" s="54"/>
      <c r="BM1304" s="18"/>
      <c r="BO1304" s="18"/>
      <c r="BQ1304" s="18"/>
      <c r="BR1304" s="18"/>
      <c r="BY1304" s="18"/>
      <c r="CB1304" s="18"/>
      <c r="CG1304" s="18"/>
      <c r="CK1304" s="18"/>
      <c r="CM1304" s="18"/>
      <c r="CN1304" s="18"/>
      <c r="CQ1304" s="18"/>
      <c r="CS1304" s="18"/>
      <c r="DD1304" s="18"/>
    </row>
    <row r="1305" spans="3:108" x14ac:dyDescent="0.3">
      <c r="C1305" s="25"/>
      <c r="D1305" s="12"/>
      <c r="E1305" s="14"/>
      <c r="H1305" s="16"/>
      <c r="I1305" s="11"/>
      <c r="J1305" s="39"/>
      <c r="K1305" s="39"/>
      <c r="L1305" s="39"/>
      <c r="M1305" s="39"/>
      <c r="N1305" s="42"/>
      <c r="O1305" s="8"/>
      <c r="P1305" s="9"/>
      <c r="Q1305" s="9"/>
      <c r="R1305" s="8"/>
      <c r="S1305" s="9"/>
      <c r="T1305" s="9"/>
      <c r="U1305" s="8"/>
      <c r="V1305" s="9"/>
      <c r="W1305" s="9"/>
      <c r="X1305" s="9"/>
      <c r="Y1305" s="8"/>
      <c r="Z1305" s="9"/>
      <c r="AA1305" s="8"/>
      <c r="AC1305" s="8"/>
      <c r="AO1305" s="8"/>
      <c r="AQ1305" s="31"/>
      <c r="AT1305" s="31"/>
      <c r="AU1305" s="21"/>
      <c r="AV1305" s="23"/>
      <c r="BI1305" s="18"/>
      <c r="BK1305" s="54"/>
      <c r="BM1305" s="18"/>
      <c r="BO1305" s="18"/>
      <c r="BQ1305" s="18"/>
      <c r="BR1305" s="18"/>
      <c r="BY1305" s="18"/>
      <c r="CB1305" s="18"/>
      <c r="CG1305" s="18"/>
      <c r="CK1305" s="18"/>
      <c r="CM1305" s="18"/>
      <c r="CN1305" s="18"/>
      <c r="CQ1305" s="18"/>
      <c r="CS1305" s="18"/>
      <c r="DD1305" s="18"/>
    </row>
    <row r="1306" spans="3:108" x14ac:dyDescent="0.3">
      <c r="C1306" s="25"/>
      <c r="D1306" s="12"/>
      <c r="E1306" s="14"/>
      <c r="H1306" s="16"/>
      <c r="I1306" s="11"/>
      <c r="J1306" s="39"/>
      <c r="K1306" s="39"/>
      <c r="L1306" s="39"/>
      <c r="M1306" s="39"/>
      <c r="N1306" s="42"/>
      <c r="O1306" s="8"/>
      <c r="P1306" s="9"/>
      <c r="Q1306" s="9"/>
      <c r="R1306" s="8"/>
      <c r="S1306" s="9"/>
      <c r="T1306" s="9"/>
      <c r="U1306" s="8"/>
      <c r="V1306" s="9"/>
      <c r="W1306" s="9"/>
      <c r="X1306" s="9"/>
      <c r="Y1306" s="8"/>
      <c r="Z1306" s="9"/>
      <c r="AA1306" s="8"/>
      <c r="AC1306" s="8"/>
      <c r="AO1306" s="8"/>
      <c r="AQ1306" s="31"/>
      <c r="AT1306" s="31"/>
      <c r="AU1306" s="21"/>
      <c r="AV1306" s="23"/>
      <c r="BI1306" s="18"/>
      <c r="BK1306" s="54"/>
      <c r="BM1306" s="18"/>
      <c r="BO1306" s="18"/>
      <c r="BQ1306" s="18"/>
      <c r="BR1306" s="18"/>
      <c r="BY1306" s="18"/>
      <c r="CB1306" s="18"/>
      <c r="CG1306" s="18"/>
      <c r="CK1306" s="18"/>
      <c r="CM1306" s="18"/>
      <c r="CN1306" s="18"/>
      <c r="CQ1306" s="18"/>
      <c r="CS1306" s="18"/>
      <c r="DD1306" s="18"/>
    </row>
    <row r="1307" spans="3:108" x14ac:dyDescent="0.3">
      <c r="C1307" s="25"/>
      <c r="D1307" s="12"/>
      <c r="E1307" s="14"/>
      <c r="H1307" s="16"/>
      <c r="I1307" s="11"/>
      <c r="J1307" s="39"/>
      <c r="K1307" s="39"/>
      <c r="L1307" s="39"/>
      <c r="M1307" s="39"/>
      <c r="N1307" s="42"/>
      <c r="O1307" s="8"/>
      <c r="P1307" s="9"/>
      <c r="Q1307" s="9"/>
      <c r="R1307" s="8"/>
      <c r="S1307" s="9"/>
      <c r="T1307" s="9"/>
      <c r="U1307" s="8"/>
      <c r="V1307" s="9"/>
      <c r="W1307" s="9"/>
      <c r="X1307" s="9"/>
      <c r="Y1307" s="8"/>
      <c r="Z1307" s="9"/>
      <c r="AA1307" s="8"/>
      <c r="AC1307" s="8"/>
      <c r="AO1307" s="8"/>
      <c r="AQ1307" s="31"/>
      <c r="AT1307" s="31"/>
      <c r="AU1307" s="21"/>
      <c r="AV1307" s="23"/>
      <c r="BI1307" s="18"/>
      <c r="BK1307" s="54"/>
      <c r="BM1307" s="18"/>
      <c r="BO1307" s="18"/>
      <c r="BQ1307" s="18"/>
      <c r="BR1307" s="18"/>
      <c r="BY1307" s="18"/>
      <c r="CB1307" s="18"/>
      <c r="CG1307" s="18"/>
      <c r="CK1307" s="18"/>
      <c r="CM1307" s="18"/>
      <c r="CN1307" s="18"/>
      <c r="CQ1307" s="18"/>
      <c r="CS1307" s="18"/>
      <c r="DD1307" s="18"/>
    </row>
    <row r="1308" spans="3:108" x14ac:dyDescent="0.3">
      <c r="C1308" s="25"/>
      <c r="D1308" s="12"/>
      <c r="E1308" s="14"/>
      <c r="H1308" s="16"/>
      <c r="I1308" s="11"/>
      <c r="J1308" s="39"/>
      <c r="K1308" s="39"/>
      <c r="L1308" s="39"/>
      <c r="M1308" s="39"/>
      <c r="N1308" s="42"/>
      <c r="O1308" s="8"/>
      <c r="P1308" s="9"/>
      <c r="Q1308" s="9"/>
      <c r="R1308" s="8"/>
      <c r="S1308" s="9"/>
      <c r="T1308" s="9"/>
      <c r="U1308" s="8"/>
      <c r="V1308" s="9"/>
      <c r="W1308" s="9"/>
      <c r="X1308" s="9"/>
      <c r="Y1308" s="8"/>
      <c r="Z1308" s="9"/>
      <c r="AA1308" s="8"/>
      <c r="AC1308" s="8"/>
      <c r="AO1308" s="8"/>
      <c r="AQ1308" s="31"/>
      <c r="AT1308" s="31"/>
      <c r="AU1308" s="21"/>
      <c r="AV1308" s="23"/>
      <c r="BI1308" s="18"/>
      <c r="BK1308" s="54"/>
      <c r="BM1308" s="18"/>
      <c r="BO1308" s="18"/>
      <c r="BQ1308" s="18"/>
      <c r="BR1308" s="18"/>
      <c r="BY1308" s="18"/>
      <c r="CB1308" s="18"/>
      <c r="CG1308" s="18"/>
      <c r="CK1308" s="18"/>
      <c r="CM1308" s="18"/>
      <c r="CN1308" s="18"/>
      <c r="CQ1308" s="18"/>
      <c r="CS1308" s="18"/>
      <c r="DD1308" s="18"/>
    </row>
    <row r="1309" spans="3:108" x14ac:dyDescent="0.3">
      <c r="C1309" s="25"/>
      <c r="D1309" s="12"/>
      <c r="E1309" s="14"/>
      <c r="H1309" s="16"/>
      <c r="I1309" s="11"/>
      <c r="J1309" s="39"/>
      <c r="K1309" s="39"/>
      <c r="L1309" s="39"/>
      <c r="M1309" s="39"/>
      <c r="N1309" s="42"/>
      <c r="O1309" s="8"/>
      <c r="P1309" s="9"/>
      <c r="Q1309" s="9"/>
      <c r="R1309" s="8"/>
      <c r="S1309" s="9"/>
      <c r="T1309" s="9"/>
      <c r="U1309" s="8"/>
      <c r="V1309" s="9"/>
      <c r="W1309" s="9"/>
      <c r="X1309" s="9"/>
      <c r="Y1309" s="8"/>
      <c r="Z1309" s="9"/>
      <c r="AA1309" s="8"/>
      <c r="AC1309" s="8"/>
      <c r="AO1309" s="8"/>
      <c r="AQ1309" s="31"/>
      <c r="AT1309" s="31"/>
      <c r="AU1309" s="21"/>
      <c r="AV1309" s="23"/>
      <c r="BI1309" s="18"/>
      <c r="BK1309" s="54"/>
      <c r="BM1309" s="18"/>
      <c r="BO1309" s="18"/>
      <c r="BQ1309" s="18"/>
      <c r="BR1309" s="18"/>
      <c r="BY1309" s="18"/>
      <c r="CB1309" s="18"/>
      <c r="CG1309" s="18"/>
      <c r="CK1309" s="18"/>
      <c r="CM1309" s="18"/>
      <c r="CN1309" s="18"/>
      <c r="CQ1309" s="18"/>
      <c r="CS1309" s="18"/>
      <c r="DD1309" s="18"/>
    </row>
    <row r="1310" spans="3:108" x14ac:dyDescent="0.3">
      <c r="C1310" s="25"/>
      <c r="D1310" s="12"/>
      <c r="E1310" s="14"/>
      <c r="H1310" s="16"/>
      <c r="I1310" s="11"/>
      <c r="J1310" s="39"/>
      <c r="K1310" s="39"/>
      <c r="L1310" s="39"/>
      <c r="M1310" s="39"/>
      <c r="N1310" s="42"/>
      <c r="O1310" s="8"/>
      <c r="P1310" s="9"/>
      <c r="Q1310" s="9"/>
      <c r="R1310" s="8"/>
      <c r="S1310" s="9"/>
      <c r="T1310" s="9"/>
      <c r="U1310" s="8"/>
      <c r="V1310" s="9"/>
      <c r="W1310" s="9"/>
      <c r="X1310" s="9"/>
      <c r="Y1310" s="8"/>
      <c r="Z1310" s="9"/>
      <c r="AA1310" s="8"/>
      <c r="AC1310" s="8"/>
      <c r="AO1310" s="8"/>
      <c r="AQ1310" s="31"/>
      <c r="AT1310" s="31"/>
      <c r="AU1310" s="21"/>
      <c r="AV1310" s="23"/>
      <c r="BI1310" s="18"/>
      <c r="BK1310" s="54"/>
      <c r="BM1310" s="18"/>
      <c r="BO1310" s="18"/>
      <c r="BQ1310" s="18"/>
      <c r="BR1310" s="18"/>
      <c r="BY1310" s="18"/>
      <c r="CB1310" s="18"/>
      <c r="CG1310" s="18"/>
      <c r="CK1310" s="18"/>
      <c r="CM1310" s="18"/>
      <c r="CN1310" s="18"/>
      <c r="CQ1310" s="18"/>
      <c r="CS1310" s="18"/>
      <c r="DD1310" s="18"/>
    </row>
    <row r="1311" spans="3:108" x14ac:dyDescent="0.3">
      <c r="C1311" s="25"/>
      <c r="D1311" s="12"/>
      <c r="E1311" s="14"/>
      <c r="H1311" s="16"/>
      <c r="I1311" s="11"/>
      <c r="J1311" s="39"/>
      <c r="K1311" s="39"/>
      <c r="L1311" s="39"/>
      <c r="M1311" s="39"/>
      <c r="N1311" s="42"/>
      <c r="O1311" s="8"/>
      <c r="P1311" s="9"/>
      <c r="Q1311" s="9"/>
      <c r="R1311" s="8"/>
      <c r="S1311" s="9"/>
      <c r="T1311" s="9"/>
      <c r="U1311" s="8"/>
      <c r="V1311" s="9"/>
      <c r="W1311" s="9"/>
      <c r="X1311" s="9"/>
      <c r="Y1311" s="8"/>
      <c r="Z1311" s="9"/>
      <c r="AA1311" s="8"/>
      <c r="AC1311" s="8"/>
      <c r="AO1311" s="8"/>
      <c r="AQ1311" s="31"/>
      <c r="AT1311" s="31"/>
      <c r="AU1311" s="21"/>
      <c r="AV1311" s="23"/>
      <c r="BI1311" s="18"/>
      <c r="BK1311" s="54"/>
      <c r="BM1311" s="18"/>
      <c r="BO1311" s="18"/>
      <c r="BQ1311" s="18"/>
      <c r="BR1311" s="18"/>
      <c r="BY1311" s="18"/>
      <c r="CB1311" s="18"/>
      <c r="CG1311" s="18"/>
      <c r="CK1311" s="18"/>
      <c r="CM1311" s="18"/>
      <c r="CN1311" s="18"/>
      <c r="CQ1311" s="18"/>
      <c r="CS1311" s="18"/>
      <c r="DD1311" s="18"/>
    </row>
    <row r="1312" spans="3:108" x14ac:dyDescent="0.3">
      <c r="C1312" s="25"/>
      <c r="D1312" s="12"/>
      <c r="E1312" s="14"/>
      <c r="H1312" s="16"/>
      <c r="I1312" s="11"/>
      <c r="J1312" s="39"/>
      <c r="K1312" s="39"/>
      <c r="L1312" s="39"/>
      <c r="M1312" s="39"/>
      <c r="N1312" s="42"/>
      <c r="O1312" s="8"/>
      <c r="P1312" s="9"/>
      <c r="Q1312" s="9"/>
      <c r="R1312" s="8"/>
      <c r="S1312" s="9"/>
      <c r="T1312" s="9"/>
      <c r="U1312" s="8"/>
      <c r="V1312" s="9"/>
      <c r="W1312" s="9"/>
      <c r="X1312" s="9"/>
      <c r="Y1312" s="8"/>
      <c r="Z1312" s="9"/>
      <c r="AA1312" s="8"/>
      <c r="AC1312" s="8"/>
      <c r="AO1312" s="8"/>
      <c r="AQ1312" s="31"/>
      <c r="AT1312" s="31"/>
      <c r="AU1312" s="21"/>
      <c r="AV1312" s="23"/>
      <c r="BI1312" s="18"/>
      <c r="BK1312" s="54"/>
      <c r="BM1312" s="18"/>
      <c r="BO1312" s="18"/>
      <c r="BQ1312" s="18"/>
      <c r="BR1312" s="18"/>
      <c r="BY1312" s="18"/>
      <c r="CB1312" s="18"/>
      <c r="CG1312" s="18"/>
      <c r="CK1312" s="18"/>
      <c r="CM1312" s="18"/>
      <c r="CN1312" s="18"/>
      <c r="CQ1312" s="18"/>
      <c r="CS1312" s="18"/>
      <c r="DD1312" s="18"/>
    </row>
    <row r="1313" spans="3:108" x14ac:dyDescent="0.3">
      <c r="C1313" s="25"/>
      <c r="D1313" s="12"/>
      <c r="E1313" s="14"/>
      <c r="H1313" s="16"/>
      <c r="I1313" s="11"/>
      <c r="J1313" s="39"/>
      <c r="K1313" s="39"/>
      <c r="L1313" s="39"/>
      <c r="M1313" s="39"/>
      <c r="N1313" s="42"/>
      <c r="O1313" s="8"/>
      <c r="P1313" s="9"/>
      <c r="Q1313" s="9"/>
      <c r="R1313" s="8"/>
      <c r="S1313" s="9"/>
      <c r="T1313" s="9"/>
      <c r="U1313" s="8"/>
      <c r="V1313" s="9"/>
      <c r="W1313" s="9"/>
      <c r="X1313" s="9"/>
      <c r="Y1313" s="8"/>
      <c r="Z1313" s="9"/>
      <c r="AA1313" s="8"/>
      <c r="AC1313" s="8"/>
      <c r="AO1313" s="8"/>
      <c r="AQ1313" s="31"/>
      <c r="AT1313" s="31"/>
      <c r="AU1313" s="21"/>
      <c r="AV1313" s="23"/>
      <c r="BI1313" s="18"/>
      <c r="BK1313" s="54"/>
      <c r="BM1313" s="18"/>
      <c r="BO1313" s="18"/>
      <c r="BQ1313" s="18"/>
      <c r="BR1313" s="18"/>
      <c r="BY1313" s="18"/>
      <c r="CB1313" s="18"/>
      <c r="CG1313" s="18"/>
      <c r="CK1313" s="18"/>
      <c r="CM1313" s="18"/>
      <c r="CN1313" s="18"/>
      <c r="CQ1313" s="18"/>
      <c r="CS1313" s="18"/>
      <c r="DD1313" s="18"/>
    </row>
    <row r="1314" spans="3:108" x14ac:dyDescent="0.3">
      <c r="C1314" s="25"/>
      <c r="D1314" s="12"/>
      <c r="E1314" s="14"/>
      <c r="H1314" s="16"/>
      <c r="I1314" s="11"/>
      <c r="J1314" s="39"/>
      <c r="K1314" s="39"/>
      <c r="L1314" s="39"/>
      <c r="M1314" s="39"/>
      <c r="N1314" s="42"/>
      <c r="O1314" s="8"/>
      <c r="P1314" s="9"/>
      <c r="Q1314" s="9"/>
      <c r="R1314" s="8"/>
      <c r="S1314" s="9"/>
      <c r="T1314" s="9"/>
      <c r="U1314" s="8"/>
      <c r="V1314" s="9"/>
      <c r="W1314" s="9"/>
      <c r="X1314" s="9"/>
      <c r="Y1314" s="8"/>
      <c r="Z1314" s="9"/>
      <c r="AA1314" s="8"/>
      <c r="AC1314" s="8"/>
      <c r="AO1314" s="8"/>
      <c r="AQ1314" s="31"/>
      <c r="AT1314" s="31"/>
      <c r="AU1314" s="21"/>
      <c r="AV1314" s="23"/>
      <c r="BI1314" s="18"/>
      <c r="BK1314" s="54"/>
      <c r="BM1314" s="18"/>
      <c r="BO1314" s="18"/>
      <c r="BQ1314" s="18"/>
      <c r="BR1314" s="18"/>
      <c r="BY1314" s="18"/>
      <c r="CB1314" s="18"/>
      <c r="CG1314" s="18"/>
      <c r="CK1314" s="18"/>
      <c r="CM1314" s="18"/>
      <c r="CN1314" s="18"/>
      <c r="CQ1314" s="18"/>
      <c r="CS1314" s="18"/>
      <c r="DD1314" s="18"/>
    </row>
    <row r="1315" spans="3:108" x14ac:dyDescent="0.3">
      <c r="C1315" s="25"/>
      <c r="D1315" s="12"/>
      <c r="E1315" s="14"/>
      <c r="H1315" s="16"/>
      <c r="I1315" s="11"/>
      <c r="J1315" s="39"/>
      <c r="K1315" s="39"/>
      <c r="L1315" s="39"/>
      <c r="M1315" s="39"/>
      <c r="N1315" s="42"/>
      <c r="O1315" s="8"/>
      <c r="P1315" s="9"/>
      <c r="Q1315" s="9"/>
      <c r="R1315" s="8"/>
      <c r="S1315" s="9"/>
      <c r="T1315" s="9"/>
      <c r="U1315" s="8"/>
      <c r="V1315" s="9"/>
      <c r="W1315" s="9"/>
      <c r="X1315" s="9"/>
      <c r="Y1315" s="8"/>
      <c r="Z1315" s="9"/>
      <c r="AA1315" s="8"/>
      <c r="AC1315" s="8"/>
      <c r="AO1315" s="8"/>
      <c r="AQ1315" s="31"/>
      <c r="AT1315" s="31"/>
      <c r="AU1315" s="21"/>
      <c r="AV1315" s="23"/>
      <c r="BI1315" s="18"/>
      <c r="BK1315" s="54"/>
      <c r="BM1315" s="18"/>
      <c r="BO1315" s="18"/>
      <c r="BQ1315" s="18"/>
      <c r="BR1315" s="18"/>
      <c r="BY1315" s="18"/>
      <c r="CB1315" s="18"/>
      <c r="CG1315" s="18"/>
      <c r="CK1315" s="18"/>
      <c r="CM1315" s="18"/>
      <c r="CN1315" s="18"/>
      <c r="CQ1315" s="18"/>
      <c r="CS1315" s="18"/>
      <c r="DD1315" s="18"/>
    </row>
    <row r="1316" spans="3:108" x14ac:dyDescent="0.3">
      <c r="C1316" s="25"/>
      <c r="D1316" s="12"/>
      <c r="E1316" s="14"/>
      <c r="H1316" s="16"/>
      <c r="I1316" s="11"/>
      <c r="J1316" s="39"/>
      <c r="K1316" s="39"/>
      <c r="L1316" s="39"/>
      <c r="M1316" s="39"/>
      <c r="N1316" s="42"/>
      <c r="O1316" s="8"/>
      <c r="P1316" s="9"/>
      <c r="Q1316" s="9"/>
      <c r="R1316" s="8"/>
      <c r="S1316" s="9"/>
      <c r="T1316" s="9"/>
      <c r="U1316" s="8"/>
      <c r="V1316" s="9"/>
      <c r="W1316" s="9"/>
      <c r="X1316" s="9"/>
      <c r="Y1316" s="8"/>
      <c r="Z1316" s="9"/>
      <c r="AA1316" s="8"/>
      <c r="AC1316" s="8"/>
      <c r="AO1316" s="8"/>
      <c r="AQ1316" s="31"/>
      <c r="AT1316" s="31"/>
      <c r="AU1316" s="21"/>
      <c r="AV1316" s="23"/>
      <c r="BI1316" s="18"/>
      <c r="BK1316" s="54"/>
      <c r="BM1316" s="18"/>
      <c r="BO1316" s="18"/>
      <c r="BQ1316" s="18"/>
      <c r="BR1316" s="18"/>
      <c r="BY1316" s="18"/>
      <c r="CB1316" s="18"/>
      <c r="CG1316" s="18"/>
      <c r="CK1316" s="18"/>
      <c r="CM1316" s="18"/>
      <c r="CN1316" s="18"/>
      <c r="CQ1316" s="18"/>
      <c r="CS1316" s="18"/>
      <c r="DD1316" s="18"/>
    </row>
    <row r="1317" spans="3:108" x14ac:dyDescent="0.3">
      <c r="C1317" s="25"/>
      <c r="D1317" s="12"/>
      <c r="E1317" s="14"/>
      <c r="H1317" s="16"/>
      <c r="I1317" s="11"/>
      <c r="J1317" s="39"/>
      <c r="K1317" s="39"/>
      <c r="L1317" s="39"/>
      <c r="M1317" s="39"/>
      <c r="N1317" s="42"/>
      <c r="O1317" s="8"/>
      <c r="P1317" s="9"/>
      <c r="Q1317" s="9"/>
      <c r="R1317" s="8"/>
      <c r="S1317" s="9"/>
      <c r="T1317" s="9"/>
      <c r="U1317" s="8"/>
      <c r="V1317" s="9"/>
      <c r="W1317" s="9"/>
      <c r="X1317" s="9"/>
      <c r="Y1317" s="8"/>
      <c r="Z1317" s="9"/>
      <c r="AA1317" s="8"/>
      <c r="AC1317" s="8"/>
      <c r="AO1317" s="8"/>
      <c r="AQ1317" s="31"/>
      <c r="AT1317" s="31"/>
      <c r="AU1317" s="21"/>
      <c r="AV1317" s="23"/>
      <c r="BI1317" s="18"/>
      <c r="BK1317" s="54"/>
      <c r="BM1317" s="18"/>
      <c r="BO1317" s="18"/>
      <c r="BQ1317" s="18"/>
      <c r="BR1317" s="18"/>
      <c r="BY1317" s="18"/>
      <c r="CB1317" s="18"/>
      <c r="CG1317" s="18"/>
      <c r="CK1317" s="18"/>
      <c r="CM1317" s="18"/>
      <c r="CN1317" s="18"/>
      <c r="CQ1317" s="18"/>
      <c r="CS1317" s="18"/>
      <c r="DD1317" s="18"/>
    </row>
    <row r="1318" spans="3:108" x14ac:dyDescent="0.3">
      <c r="C1318" s="25"/>
      <c r="D1318" s="12"/>
      <c r="E1318" s="14"/>
      <c r="H1318" s="16"/>
      <c r="I1318" s="11"/>
      <c r="J1318" s="39"/>
      <c r="K1318" s="39"/>
      <c r="L1318" s="39"/>
      <c r="M1318" s="39"/>
      <c r="N1318" s="42"/>
      <c r="O1318" s="8"/>
      <c r="P1318" s="9"/>
      <c r="Q1318" s="9"/>
      <c r="R1318" s="8"/>
      <c r="S1318" s="9"/>
      <c r="T1318" s="9"/>
      <c r="U1318" s="8"/>
      <c r="V1318" s="9"/>
      <c r="W1318" s="9"/>
      <c r="X1318" s="9"/>
      <c r="Y1318" s="8"/>
      <c r="Z1318" s="9"/>
      <c r="AA1318" s="8"/>
      <c r="AC1318" s="8"/>
      <c r="AO1318" s="8"/>
      <c r="AQ1318" s="31"/>
      <c r="AT1318" s="31"/>
      <c r="AU1318" s="21"/>
      <c r="AV1318" s="23"/>
      <c r="BI1318" s="18"/>
      <c r="BK1318" s="54"/>
      <c r="BM1318" s="18"/>
      <c r="BO1318" s="18"/>
      <c r="BQ1318" s="18"/>
      <c r="BR1318" s="18"/>
      <c r="BY1318" s="18"/>
      <c r="CB1318" s="18"/>
      <c r="CG1318" s="18"/>
      <c r="CK1318" s="18"/>
      <c r="CM1318" s="18"/>
      <c r="CN1318" s="18"/>
      <c r="CQ1318" s="18"/>
      <c r="CS1318" s="18"/>
      <c r="DD1318" s="18"/>
    </row>
    <row r="1319" spans="3:108" x14ac:dyDescent="0.3">
      <c r="C1319" s="25"/>
      <c r="D1319" s="12"/>
      <c r="E1319" s="14"/>
      <c r="H1319" s="16"/>
      <c r="I1319" s="11"/>
      <c r="J1319" s="39"/>
      <c r="K1319" s="39"/>
      <c r="L1319" s="39"/>
      <c r="M1319" s="39"/>
      <c r="N1319" s="42"/>
      <c r="O1319" s="8"/>
      <c r="P1319" s="9"/>
      <c r="Q1319" s="9"/>
      <c r="R1319" s="8"/>
      <c r="S1319" s="9"/>
      <c r="T1319" s="9"/>
      <c r="U1319" s="8"/>
      <c r="V1319" s="9"/>
      <c r="W1319" s="9"/>
      <c r="X1319" s="9"/>
      <c r="Y1319" s="8"/>
      <c r="Z1319" s="9"/>
      <c r="AA1319" s="8"/>
      <c r="AC1319" s="8"/>
      <c r="AO1319" s="8"/>
      <c r="AQ1319" s="31"/>
      <c r="AT1319" s="31"/>
      <c r="AU1319" s="21"/>
      <c r="AV1319" s="23"/>
      <c r="BI1319" s="18"/>
      <c r="BK1319" s="54"/>
      <c r="BM1319" s="18"/>
      <c r="BO1319" s="18"/>
      <c r="BQ1319" s="18"/>
      <c r="BR1319" s="18"/>
      <c r="BY1319" s="18"/>
      <c r="CB1319" s="18"/>
      <c r="CG1319" s="18"/>
      <c r="CK1319" s="18"/>
      <c r="CM1319" s="18"/>
      <c r="CN1319" s="18"/>
      <c r="CQ1319" s="18"/>
      <c r="CS1319" s="18"/>
      <c r="DD1319" s="18"/>
    </row>
    <row r="1320" spans="3:108" x14ac:dyDescent="0.3">
      <c r="C1320" s="25"/>
      <c r="D1320" s="12"/>
      <c r="E1320" s="14"/>
      <c r="H1320" s="16"/>
      <c r="I1320" s="11"/>
      <c r="J1320" s="39"/>
      <c r="K1320" s="39"/>
      <c r="L1320" s="39"/>
      <c r="M1320" s="39"/>
      <c r="N1320" s="42"/>
      <c r="O1320" s="8"/>
      <c r="P1320" s="9"/>
      <c r="Q1320" s="9"/>
      <c r="R1320" s="8"/>
      <c r="S1320" s="9"/>
      <c r="T1320" s="9"/>
      <c r="U1320" s="8"/>
      <c r="V1320" s="9"/>
      <c r="W1320" s="9"/>
      <c r="X1320" s="9"/>
      <c r="Y1320" s="8"/>
      <c r="Z1320" s="9"/>
      <c r="AA1320" s="8"/>
      <c r="AC1320" s="8"/>
      <c r="AO1320" s="8"/>
      <c r="AQ1320" s="31"/>
      <c r="AT1320" s="31"/>
      <c r="AU1320" s="21"/>
      <c r="AV1320" s="23"/>
      <c r="BI1320" s="18"/>
      <c r="BK1320" s="54"/>
      <c r="BM1320" s="18"/>
      <c r="BO1320" s="18"/>
      <c r="BQ1320" s="18"/>
      <c r="BR1320" s="18"/>
      <c r="BY1320" s="18"/>
      <c r="CB1320" s="18"/>
      <c r="CG1320" s="18"/>
      <c r="CK1320" s="18"/>
      <c r="CM1320" s="18"/>
      <c r="CN1320" s="18"/>
      <c r="CQ1320" s="18"/>
      <c r="CS1320" s="18"/>
      <c r="DD1320" s="18"/>
    </row>
    <row r="1321" spans="3:108" x14ac:dyDescent="0.3">
      <c r="C1321" s="25"/>
      <c r="D1321" s="12"/>
      <c r="E1321" s="14"/>
      <c r="H1321" s="16"/>
      <c r="I1321" s="11"/>
      <c r="J1321" s="39"/>
      <c r="K1321" s="39"/>
      <c r="L1321" s="39"/>
      <c r="M1321" s="39"/>
      <c r="N1321" s="42"/>
      <c r="O1321" s="8"/>
      <c r="P1321" s="9"/>
      <c r="Q1321" s="9"/>
      <c r="R1321" s="8"/>
      <c r="S1321" s="9"/>
      <c r="T1321" s="9"/>
      <c r="U1321" s="8"/>
      <c r="V1321" s="9"/>
      <c r="W1321" s="9"/>
      <c r="X1321" s="9"/>
      <c r="Y1321" s="8"/>
      <c r="Z1321" s="9"/>
      <c r="AA1321" s="8"/>
      <c r="AC1321" s="8"/>
      <c r="AO1321" s="8"/>
      <c r="AQ1321" s="31"/>
      <c r="AT1321" s="31"/>
      <c r="AU1321" s="21"/>
      <c r="AV1321" s="23"/>
      <c r="BI1321" s="18"/>
      <c r="BK1321" s="54"/>
      <c r="BM1321" s="18"/>
      <c r="BO1321" s="18"/>
      <c r="BQ1321" s="18"/>
      <c r="BR1321" s="18"/>
      <c r="BY1321" s="18"/>
      <c r="CB1321" s="18"/>
      <c r="CG1321" s="18"/>
      <c r="CK1321" s="18"/>
      <c r="CM1321" s="18"/>
      <c r="CN1321" s="18"/>
      <c r="CQ1321" s="18"/>
      <c r="CS1321" s="18"/>
      <c r="DD1321" s="18"/>
    </row>
    <row r="1322" spans="3:108" x14ac:dyDescent="0.3">
      <c r="C1322" s="25"/>
      <c r="D1322" s="12"/>
      <c r="E1322" s="14"/>
      <c r="H1322" s="16"/>
      <c r="I1322" s="11"/>
      <c r="J1322" s="39"/>
      <c r="K1322" s="39"/>
      <c r="L1322" s="39"/>
      <c r="M1322" s="39"/>
      <c r="N1322" s="42"/>
      <c r="O1322" s="8"/>
      <c r="P1322" s="9"/>
      <c r="Q1322" s="9"/>
      <c r="R1322" s="8"/>
      <c r="S1322" s="9"/>
      <c r="T1322" s="9"/>
      <c r="U1322" s="8"/>
      <c r="V1322" s="9"/>
      <c r="W1322" s="9"/>
      <c r="X1322" s="9"/>
      <c r="Y1322" s="8"/>
      <c r="Z1322" s="9"/>
      <c r="AA1322" s="8"/>
      <c r="AC1322" s="8"/>
      <c r="AO1322" s="8"/>
      <c r="AQ1322" s="31"/>
      <c r="AT1322" s="31"/>
      <c r="AU1322" s="21"/>
      <c r="AV1322" s="23"/>
      <c r="BI1322" s="18"/>
      <c r="BK1322" s="54"/>
      <c r="BM1322" s="18"/>
      <c r="BO1322" s="18"/>
      <c r="BQ1322" s="18"/>
      <c r="BR1322" s="18"/>
      <c r="BY1322" s="18"/>
      <c r="CB1322" s="18"/>
      <c r="CG1322" s="18"/>
      <c r="CK1322" s="18"/>
      <c r="CM1322" s="18"/>
      <c r="CN1322" s="18"/>
      <c r="CQ1322" s="18"/>
      <c r="CS1322" s="18"/>
      <c r="DD1322" s="18"/>
    </row>
    <row r="1323" spans="3:108" x14ac:dyDescent="0.3">
      <c r="C1323" s="25"/>
      <c r="D1323" s="12"/>
      <c r="E1323" s="14"/>
      <c r="H1323" s="16"/>
      <c r="I1323" s="11"/>
      <c r="J1323" s="39"/>
      <c r="K1323" s="39"/>
      <c r="L1323" s="39"/>
      <c r="M1323" s="39"/>
      <c r="N1323" s="42"/>
      <c r="O1323" s="8"/>
      <c r="P1323" s="9"/>
      <c r="Q1323" s="9"/>
      <c r="R1323" s="8"/>
      <c r="S1323" s="9"/>
      <c r="T1323" s="9"/>
      <c r="U1323" s="8"/>
      <c r="V1323" s="9"/>
      <c r="W1323" s="9"/>
      <c r="X1323" s="9"/>
      <c r="Y1323" s="8"/>
      <c r="Z1323" s="9"/>
      <c r="AA1323" s="8"/>
      <c r="AC1323" s="8"/>
      <c r="AO1323" s="8"/>
      <c r="AQ1323" s="31"/>
      <c r="AT1323" s="31"/>
      <c r="AU1323" s="21"/>
      <c r="AV1323" s="23"/>
      <c r="BI1323" s="18"/>
      <c r="BK1323" s="54"/>
      <c r="BM1323" s="18"/>
      <c r="BO1323" s="18"/>
      <c r="BQ1323" s="18"/>
      <c r="BR1323" s="18"/>
      <c r="BY1323" s="18"/>
      <c r="CB1323" s="18"/>
      <c r="CG1323" s="18"/>
      <c r="CK1323" s="18"/>
      <c r="CM1323" s="18"/>
      <c r="CN1323" s="18"/>
      <c r="CQ1323" s="18"/>
      <c r="CS1323" s="18"/>
      <c r="DD1323" s="18"/>
    </row>
    <row r="1324" spans="3:108" x14ac:dyDescent="0.3">
      <c r="C1324" s="25"/>
      <c r="D1324" s="12"/>
      <c r="E1324" s="14"/>
      <c r="H1324" s="16"/>
      <c r="I1324" s="11"/>
      <c r="J1324" s="39"/>
      <c r="K1324" s="39"/>
      <c r="L1324" s="39"/>
      <c r="M1324" s="39"/>
      <c r="N1324" s="42"/>
      <c r="O1324" s="8"/>
      <c r="P1324" s="9"/>
      <c r="Q1324" s="9"/>
      <c r="R1324" s="8"/>
      <c r="S1324" s="9"/>
      <c r="T1324" s="9"/>
      <c r="U1324" s="8"/>
      <c r="V1324" s="9"/>
      <c r="W1324" s="9"/>
      <c r="X1324" s="9"/>
      <c r="Y1324" s="8"/>
      <c r="Z1324" s="9"/>
      <c r="AA1324" s="8"/>
      <c r="AC1324" s="8"/>
      <c r="AO1324" s="8"/>
      <c r="AQ1324" s="31"/>
      <c r="AT1324" s="31"/>
      <c r="AU1324" s="21"/>
      <c r="AV1324" s="23"/>
      <c r="BI1324" s="18"/>
      <c r="BK1324" s="54"/>
      <c r="BM1324" s="18"/>
      <c r="BO1324" s="18"/>
      <c r="BQ1324" s="18"/>
      <c r="BR1324" s="18"/>
      <c r="BY1324" s="18"/>
      <c r="CB1324" s="18"/>
      <c r="CG1324" s="18"/>
      <c r="CK1324" s="18"/>
      <c r="CM1324" s="18"/>
      <c r="CN1324" s="18"/>
      <c r="CQ1324" s="18"/>
      <c r="CS1324" s="18"/>
      <c r="DD1324" s="18"/>
    </row>
    <row r="1325" spans="3:108" x14ac:dyDescent="0.3">
      <c r="C1325" s="25"/>
      <c r="D1325" s="12"/>
      <c r="E1325" s="14"/>
      <c r="H1325" s="16"/>
      <c r="I1325" s="11"/>
      <c r="J1325" s="39"/>
      <c r="K1325" s="39"/>
      <c r="L1325" s="39"/>
      <c r="M1325" s="39"/>
      <c r="N1325" s="42"/>
      <c r="O1325" s="8"/>
      <c r="P1325" s="9"/>
      <c r="Q1325" s="9"/>
      <c r="R1325" s="8"/>
      <c r="S1325" s="9"/>
      <c r="T1325" s="9"/>
      <c r="U1325" s="8"/>
      <c r="V1325" s="9"/>
      <c r="W1325" s="9"/>
      <c r="X1325" s="9"/>
      <c r="Y1325" s="8"/>
      <c r="Z1325" s="9"/>
      <c r="AA1325" s="8"/>
      <c r="AC1325" s="8"/>
      <c r="AO1325" s="8"/>
      <c r="AQ1325" s="31"/>
      <c r="AT1325" s="31"/>
      <c r="AU1325" s="21"/>
      <c r="AV1325" s="23"/>
      <c r="BI1325" s="18"/>
      <c r="BK1325" s="54"/>
      <c r="BM1325" s="18"/>
      <c r="BO1325" s="18"/>
      <c r="BQ1325" s="18"/>
      <c r="BR1325" s="18"/>
      <c r="BY1325" s="18"/>
      <c r="CB1325" s="18"/>
      <c r="CG1325" s="18"/>
      <c r="CK1325" s="18"/>
      <c r="CM1325" s="18"/>
      <c r="CN1325" s="18"/>
      <c r="CQ1325" s="18"/>
      <c r="CS1325" s="18"/>
      <c r="DD1325" s="18"/>
    </row>
    <row r="1326" spans="3:108" x14ac:dyDescent="0.3">
      <c r="C1326" s="25"/>
      <c r="D1326" s="12"/>
      <c r="E1326" s="14"/>
      <c r="H1326" s="16"/>
      <c r="I1326" s="11"/>
      <c r="J1326" s="39"/>
      <c r="K1326" s="39"/>
      <c r="L1326" s="39"/>
      <c r="M1326" s="39"/>
      <c r="N1326" s="42"/>
      <c r="O1326" s="8"/>
      <c r="P1326" s="9"/>
      <c r="Q1326" s="9"/>
      <c r="R1326" s="8"/>
      <c r="S1326" s="9"/>
      <c r="T1326" s="9"/>
      <c r="U1326" s="8"/>
      <c r="V1326" s="9"/>
      <c r="W1326" s="9"/>
      <c r="X1326" s="9"/>
      <c r="Y1326" s="8"/>
      <c r="Z1326" s="9"/>
      <c r="AA1326" s="8"/>
      <c r="AC1326" s="8"/>
      <c r="AO1326" s="8"/>
      <c r="AQ1326" s="31"/>
      <c r="AT1326" s="31"/>
      <c r="AU1326" s="21"/>
      <c r="AV1326" s="23"/>
      <c r="BI1326" s="18"/>
      <c r="BK1326" s="54"/>
      <c r="BM1326" s="18"/>
      <c r="BO1326" s="18"/>
      <c r="BQ1326" s="18"/>
      <c r="BR1326" s="18"/>
      <c r="BY1326" s="18"/>
      <c r="CB1326" s="18"/>
      <c r="CG1326" s="18"/>
      <c r="CK1326" s="18"/>
      <c r="CM1326" s="18"/>
      <c r="CN1326" s="18"/>
      <c r="CQ1326" s="18"/>
      <c r="CS1326" s="18"/>
      <c r="DD1326" s="18"/>
    </row>
    <row r="1327" spans="3:108" x14ac:dyDescent="0.3">
      <c r="C1327" s="25"/>
      <c r="D1327" s="12"/>
      <c r="E1327" s="14"/>
      <c r="H1327" s="16"/>
      <c r="I1327" s="11"/>
      <c r="J1327" s="39"/>
      <c r="K1327" s="39"/>
      <c r="L1327" s="39"/>
      <c r="M1327" s="39"/>
      <c r="N1327" s="42"/>
      <c r="O1327" s="8"/>
      <c r="P1327" s="9"/>
      <c r="Q1327" s="9"/>
      <c r="R1327" s="8"/>
      <c r="S1327" s="9"/>
      <c r="T1327" s="9"/>
      <c r="U1327" s="8"/>
      <c r="V1327" s="9"/>
      <c r="W1327" s="9"/>
      <c r="X1327" s="9"/>
      <c r="Y1327" s="8"/>
      <c r="Z1327" s="9"/>
      <c r="AA1327" s="8"/>
      <c r="AC1327" s="8"/>
      <c r="AO1327" s="8"/>
      <c r="AQ1327" s="31"/>
      <c r="AT1327" s="31"/>
      <c r="AU1327" s="21"/>
      <c r="AV1327" s="23"/>
      <c r="BI1327" s="18"/>
      <c r="BK1327" s="54"/>
      <c r="BM1327" s="18"/>
      <c r="BO1327" s="18"/>
      <c r="BQ1327" s="18"/>
      <c r="BR1327" s="18"/>
      <c r="BY1327" s="18"/>
      <c r="CB1327" s="18"/>
      <c r="CG1327" s="18"/>
      <c r="CK1327" s="18"/>
      <c r="CM1327" s="18"/>
      <c r="CN1327" s="18"/>
      <c r="CQ1327" s="18"/>
      <c r="CS1327" s="18"/>
      <c r="DD1327" s="18"/>
    </row>
    <row r="1328" spans="3:108" x14ac:dyDescent="0.3">
      <c r="C1328" s="25"/>
      <c r="D1328" s="12"/>
      <c r="E1328" s="14"/>
      <c r="H1328" s="16"/>
      <c r="I1328" s="11"/>
      <c r="J1328" s="39"/>
      <c r="K1328" s="39"/>
      <c r="L1328" s="39"/>
      <c r="M1328" s="39"/>
      <c r="N1328" s="42"/>
      <c r="O1328" s="8"/>
      <c r="P1328" s="9"/>
      <c r="Q1328" s="9"/>
      <c r="R1328" s="8"/>
      <c r="S1328" s="9"/>
      <c r="T1328" s="9"/>
      <c r="U1328" s="8"/>
      <c r="V1328" s="9"/>
      <c r="W1328" s="9"/>
      <c r="X1328" s="9"/>
      <c r="Y1328" s="8"/>
      <c r="Z1328" s="9"/>
      <c r="AA1328" s="8"/>
      <c r="AC1328" s="8"/>
      <c r="AO1328" s="8"/>
      <c r="AQ1328" s="31"/>
      <c r="AT1328" s="31"/>
      <c r="AU1328" s="21"/>
      <c r="AV1328" s="23"/>
      <c r="BI1328" s="18"/>
      <c r="BK1328" s="54"/>
      <c r="BM1328" s="18"/>
      <c r="BO1328" s="18"/>
      <c r="BQ1328" s="18"/>
      <c r="BR1328" s="18"/>
      <c r="BY1328" s="18"/>
      <c r="CB1328" s="18"/>
      <c r="CG1328" s="18"/>
      <c r="CK1328" s="18"/>
      <c r="CM1328" s="18"/>
      <c r="CN1328" s="18"/>
      <c r="CQ1328" s="18"/>
      <c r="CS1328" s="18"/>
      <c r="DD1328" s="18"/>
    </row>
    <row r="1329" spans="3:108" x14ac:dyDescent="0.3">
      <c r="C1329" s="25"/>
      <c r="D1329" s="12"/>
      <c r="E1329" s="14"/>
      <c r="H1329" s="16"/>
      <c r="I1329" s="11"/>
      <c r="J1329" s="39"/>
      <c r="K1329" s="39"/>
      <c r="L1329" s="39"/>
      <c r="M1329" s="39"/>
      <c r="N1329" s="42"/>
      <c r="O1329" s="8"/>
      <c r="P1329" s="9"/>
      <c r="Q1329" s="9"/>
      <c r="R1329" s="8"/>
      <c r="S1329" s="9"/>
      <c r="T1329" s="9"/>
      <c r="U1329" s="8"/>
      <c r="V1329" s="9"/>
      <c r="W1329" s="9"/>
      <c r="X1329" s="9"/>
      <c r="Y1329" s="8"/>
      <c r="Z1329" s="9"/>
      <c r="AA1329" s="8"/>
      <c r="AC1329" s="8"/>
      <c r="AO1329" s="8"/>
      <c r="AQ1329" s="31"/>
      <c r="AT1329" s="31"/>
      <c r="AU1329" s="21"/>
      <c r="AV1329" s="23"/>
      <c r="BI1329" s="18"/>
      <c r="BK1329" s="54"/>
      <c r="BM1329" s="18"/>
      <c r="BO1329" s="18"/>
      <c r="BQ1329" s="18"/>
      <c r="BR1329" s="18"/>
      <c r="BY1329" s="18"/>
      <c r="CB1329" s="18"/>
      <c r="CG1329" s="18"/>
      <c r="CK1329" s="18"/>
      <c r="CM1329" s="18"/>
      <c r="CN1329" s="18"/>
      <c r="CQ1329" s="18"/>
      <c r="CS1329" s="18"/>
      <c r="DD1329" s="18"/>
    </row>
    <row r="1330" spans="3:108" x14ac:dyDescent="0.3">
      <c r="C1330" s="25"/>
      <c r="D1330" s="12"/>
      <c r="E1330" s="14"/>
      <c r="H1330" s="16"/>
      <c r="I1330" s="11"/>
      <c r="J1330" s="39"/>
      <c r="K1330" s="39"/>
      <c r="L1330" s="39"/>
      <c r="M1330" s="39"/>
      <c r="N1330" s="42"/>
      <c r="O1330" s="8"/>
      <c r="P1330" s="9"/>
      <c r="Q1330" s="9"/>
      <c r="R1330" s="8"/>
      <c r="S1330" s="9"/>
      <c r="T1330" s="9"/>
      <c r="U1330" s="8"/>
      <c r="V1330" s="9"/>
      <c r="W1330" s="9"/>
      <c r="X1330" s="9"/>
      <c r="Y1330" s="8"/>
      <c r="Z1330" s="9"/>
      <c r="AA1330" s="8"/>
      <c r="AC1330" s="8"/>
      <c r="AO1330" s="8"/>
      <c r="AQ1330" s="31"/>
      <c r="AT1330" s="31"/>
      <c r="AU1330" s="21"/>
      <c r="AV1330" s="23"/>
      <c r="BI1330" s="18"/>
      <c r="BK1330" s="54"/>
      <c r="BM1330" s="18"/>
      <c r="BO1330" s="18"/>
      <c r="BQ1330" s="18"/>
      <c r="BR1330" s="18"/>
      <c r="BY1330" s="18"/>
      <c r="CB1330" s="18"/>
      <c r="CG1330" s="18"/>
      <c r="CK1330" s="18"/>
      <c r="CM1330" s="18"/>
      <c r="CN1330" s="18"/>
      <c r="CQ1330" s="18"/>
      <c r="CS1330" s="18"/>
      <c r="DD1330" s="18"/>
    </row>
    <row r="1331" spans="3:108" x14ac:dyDescent="0.3">
      <c r="C1331" s="25"/>
      <c r="D1331" s="12"/>
      <c r="E1331" s="14"/>
      <c r="H1331" s="16"/>
      <c r="I1331" s="11"/>
      <c r="J1331" s="39"/>
      <c r="K1331" s="39"/>
      <c r="L1331" s="39"/>
      <c r="M1331" s="39"/>
      <c r="N1331" s="42"/>
      <c r="O1331" s="8"/>
      <c r="P1331" s="9"/>
      <c r="Q1331" s="9"/>
      <c r="R1331" s="8"/>
      <c r="S1331" s="9"/>
      <c r="T1331" s="9"/>
      <c r="U1331" s="8"/>
      <c r="V1331" s="9"/>
      <c r="W1331" s="9"/>
      <c r="X1331" s="9"/>
      <c r="Y1331" s="8"/>
      <c r="Z1331" s="9"/>
      <c r="AA1331" s="8"/>
      <c r="AC1331" s="8"/>
      <c r="AO1331" s="8"/>
      <c r="AQ1331" s="31"/>
      <c r="AT1331" s="31"/>
      <c r="AU1331" s="21"/>
      <c r="AV1331" s="23"/>
      <c r="BI1331" s="18"/>
      <c r="BK1331" s="54"/>
      <c r="BM1331" s="18"/>
      <c r="BO1331" s="18"/>
      <c r="BQ1331" s="18"/>
      <c r="BR1331" s="18"/>
      <c r="BY1331" s="18"/>
      <c r="CB1331" s="18"/>
      <c r="CG1331" s="18"/>
      <c r="CK1331" s="18"/>
      <c r="CM1331" s="18"/>
      <c r="CN1331" s="18"/>
      <c r="CQ1331" s="18"/>
      <c r="CS1331" s="18"/>
      <c r="DD1331" s="18"/>
    </row>
    <row r="1332" spans="3:108" x14ac:dyDescent="0.3">
      <c r="C1332" s="25"/>
      <c r="D1332" s="12"/>
      <c r="E1332" s="14"/>
      <c r="H1332" s="16"/>
      <c r="I1332" s="11"/>
      <c r="J1332" s="39"/>
      <c r="K1332" s="39"/>
      <c r="L1332" s="39"/>
      <c r="M1332" s="39"/>
      <c r="N1332" s="42"/>
      <c r="O1332" s="8"/>
      <c r="P1332" s="9"/>
      <c r="Q1332" s="9"/>
      <c r="R1332" s="8"/>
      <c r="S1332" s="9"/>
      <c r="T1332" s="9"/>
      <c r="U1332" s="8"/>
      <c r="V1332" s="9"/>
      <c r="W1332" s="9"/>
      <c r="X1332" s="9"/>
      <c r="Y1332" s="8"/>
      <c r="Z1332" s="9"/>
      <c r="AA1332" s="8"/>
      <c r="AC1332" s="8"/>
      <c r="AO1332" s="8"/>
      <c r="AQ1332" s="31"/>
      <c r="AT1332" s="31"/>
      <c r="AU1332" s="21"/>
      <c r="AV1332" s="23"/>
      <c r="BI1332" s="18"/>
      <c r="BK1332" s="54"/>
      <c r="BM1332" s="18"/>
      <c r="BO1332" s="18"/>
      <c r="BQ1332" s="18"/>
      <c r="BR1332" s="18"/>
      <c r="BY1332" s="18"/>
      <c r="CB1332" s="18"/>
      <c r="CG1332" s="18"/>
      <c r="CK1332" s="18"/>
      <c r="CM1332" s="18"/>
      <c r="CN1332" s="18"/>
      <c r="CQ1332" s="18"/>
      <c r="CS1332" s="18"/>
      <c r="DD1332" s="18"/>
    </row>
    <row r="1333" spans="3:108" x14ac:dyDescent="0.3">
      <c r="C1333" s="25"/>
      <c r="D1333" s="12"/>
      <c r="E1333" s="14"/>
      <c r="H1333" s="16"/>
      <c r="I1333" s="11"/>
      <c r="J1333" s="39"/>
      <c r="K1333" s="39"/>
      <c r="L1333" s="39"/>
      <c r="M1333" s="39"/>
      <c r="N1333" s="42"/>
      <c r="O1333" s="8"/>
      <c r="P1333" s="9"/>
      <c r="Q1333" s="9"/>
      <c r="R1333" s="8"/>
      <c r="S1333" s="9"/>
      <c r="T1333" s="9"/>
      <c r="U1333" s="8"/>
      <c r="V1333" s="9"/>
      <c r="W1333" s="9"/>
      <c r="X1333" s="9"/>
      <c r="Y1333" s="8"/>
      <c r="Z1333" s="9"/>
      <c r="AA1333" s="8"/>
      <c r="AC1333" s="8"/>
      <c r="AO1333" s="8"/>
      <c r="AQ1333" s="31"/>
      <c r="AT1333" s="31"/>
      <c r="AU1333" s="21"/>
      <c r="AV1333" s="23"/>
      <c r="BI1333" s="18"/>
      <c r="BK1333" s="54"/>
      <c r="BM1333" s="18"/>
      <c r="BO1333" s="18"/>
      <c r="BQ1333" s="18"/>
      <c r="BR1333" s="18"/>
      <c r="BY1333" s="18"/>
      <c r="CB1333" s="18"/>
      <c r="CG1333" s="18"/>
      <c r="CK1333" s="18"/>
      <c r="CM1333" s="18"/>
      <c r="CN1333" s="18"/>
      <c r="CQ1333" s="18"/>
      <c r="CS1333" s="18"/>
      <c r="DD1333" s="18"/>
    </row>
    <row r="1334" spans="3:108" x14ac:dyDescent="0.3">
      <c r="C1334" s="25"/>
      <c r="D1334" s="12"/>
      <c r="E1334" s="14"/>
      <c r="H1334" s="16"/>
      <c r="I1334" s="11"/>
      <c r="J1334" s="39"/>
      <c r="K1334" s="39"/>
      <c r="L1334" s="39"/>
      <c r="M1334" s="39"/>
      <c r="N1334" s="42"/>
      <c r="O1334" s="8"/>
      <c r="P1334" s="9"/>
      <c r="Q1334" s="9"/>
      <c r="R1334" s="8"/>
      <c r="S1334" s="9"/>
      <c r="T1334" s="9"/>
      <c r="U1334" s="8"/>
      <c r="V1334" s="9"/>
      <c r="W1334" s="9"/>
      <c r="X1334" s="9"/>
      <c r="Y1334" s="8"/>
      <c r="Z1334" s="9"/>
      <c r="AA1334" s="8"/>
      <c r="AC1334" s="8"/>
      <c r="AO1334" s="8"/>
      <c r="AQ1334" s="31"/>
      <c r="AT1334" s="31"/>
      <c r="AU1334" s="21"/>
      <c r="AV1334" s="23"/>
      <c r="BI1334" s="18"/>
      <c r="BK1334" s="54"/>
      <c r="BM1334" s="18"/>
      <c r="BO1334" s="18"/>
      <c r="BQ1334" s="18"/>
      <c r="BR1334" s="18"/>
      <c r="BY1334" s="18"/>
      <c r="CB1334" s="18"/>
      <c r="CG1334" s="18"/>
      <c r="CK1334" s="18"/>
      <c r="CM1334" s="18"/>
      <c r="CN1334" s="18"/>
      <c r="CQ1334" s="18"/>
      <c r="CS1334" s="18"/>
      <c r="DD1334" s="18"/>
    </row>
    <row r="1335" spans="3:108" x14ac:dyDescent="0.3">
      <c r="C1335" s="25"/>
      <c r="D1335" s="12"/>
      <c r="E1335" s="14"/>
      <c r="H1335" s="16"/>
      <c r="I1335" s="11"/>
      <c r="J1335" s="39"/>
      <c r="K1335" s="39"/>
      <c r="L1335" s="39"/>
      <c r="M1335" s="39"/>
      <c r="N1335" s="42"/>
      <c r="O1335" s="8"/>
      <c r="P1335" s="9"/>
      <c r="Q1335" s="9"/>
      <c r="R1335" s="8"/>
      <c r="S1335" s="9"/>
      <c r="T1335" s="9"/>
      <c r="U1335" s="8"/>
      <c r="V1335" s="9"/>
      <c r="W1335" s="9"/>
      <c r="X1335" s="9"/>
      <c r="Y1335" s="8"/>
      <c r="Z1335" s="9"/>
      <c r="AA1335" s="8"/>
      <c r="AC1335" s="8"/>
      <c r="AO1335" s="8"/>
      <c r="AQ1335" s="31"/>
      <c r="AT1335" s="31"/>
      <c r="AU1335" s="21"/>
      <c r="AV1335" s="23"/>
      <c r="BI1335" s="18"/>
      <c r="BK1335" s="54"/>
      <c r="BM1335" s="18"/>
      <c r="BO1335" s="18"/>
      <c r="BQ1335" s="18"/>
      <c r="BR1335" s="18"/>
      <c r="BY1335" s="18"/>
      <c r="CB1335" s="18"/>
      <c r="CG1335" s="18"/>
      <c r="CK1335" s="18"/>
      <c r="CM1335" s="18"/>
      <c r="CN1335" s="18"/>
      <c r="CQ1335" s="18"/>
      <c r="CS1335" s="18"/>
      <c r="DD1335" s="18"/>
    </row>
    <row r="1336" spans="3:108" x14ac:dyDescent="0.3">
      <c r="C1336" s="25"/>
      <c r="D1336" s="12"/>
      <c r="E1336" s="14"/>
      <c r="H1336" s="16"/>
      <c r="I1336" s="11"/>
      <c r="J1336" s="39"/>
      <c r="K1336" s="39"/>
      <c r="L1336" s="39"/>
      <c r="M1336" s="39"/>
      <c r="N1336" s="42"/>
      <c r="O1336" s="8"/>
      <c r="P1336" s="9"/>
      <c r="Q1336" s="9"/>
      <c r="R1336" s="8"/>
      <c r="S1336" s="9"/>
      <c r="T1336" s="9"/>
      <c r="U1336" s="8"/>
      <c r="V1336" s="9"/>
      <c r="W1336" s="9"/>
      <c r="X1336" s="9"/>
      <c r="Y1336" s="8"/>
      <c r="Z1336" s="9"/>
      <c r="AA1336" s="8"/>
      <c r="AC1336" s="8"/>
      <c r="AO1336" s="8"/>
      <c r="AQ1336" s="31"/>
      <c r="AT1336" s="31"/>
      <c r="AU1336" s="21"/>
      <c r="AV1336" s="23"/>
      <c r="BI1336" s="18"/>
      <c r="BK1336" s="54"/>
      <c r="BM1336" s="18"/>
      <c r="BO1336" s="18"/>
      <c r="BQ1336" s="18"/>
      <c r="BR1336" s="18"/>
      <c r="BY1336" s="18"/>
      <c r="CB1336" s="18"/>
      <c r="CG1336" s="18"/>
      <c r="CK1336" s="18"/>
      <c r="CM1336" s="18"/>
      <c r="CN1336" s="18"/>
      <c r="CQ1336" s="18"/>
      <c r="CS1336" s="18"/>
      <c r="DD1336" s="18"/>
    </row>
    <row r="1337" spans="3:108" x14ac:dyDescent="0.3">
      <c r="C1337" s="25"/>
      <c r="D1337" s="12"/>
      <c r="E1337" s="14"/>
      <c r="H1337" s="16"/>
      <c r="I1337" s="11"/>
      <c r="J1337" s="39"/>
      <c r="K1337" s="39"/>
      <c r="L1337" s="39"/>
      <c r="M1337" s="39"/>
      <c r="N1337" s="42"/>
      <c r="O1337" s="8"/>
      <c r="P1337" s="9"/>
      <c r="Q1337" s="9"/>
      <c r="R1337" s="8"/>
      <c r="S1337" s="9"/>
      <c r="T1337" s="9"/>
      <c r="U1337" s="8"/>
      <c r="V1337" s="9"/>
      <c r="W1337" s="9"/>
      <c r="X1337" s="9"/>
      <c r="Y1337" s="8"/>
      <c r="Z1337" s="9"/>
      <c r="AA1337" s="8"/>
      <c r="AC1337" s="8"/>
      <c r="AO1337" s="8"/>
      <c r="AQ1337" s="31"/>
      <c r="AT1337" s="31"/>
      <c r="AU1337" s="21"/>
      <c r="AV1337" s="23"/>
      <c r="BI1337" s="18"/>
      <c r="BK1337" s="54"/>
      <c r="BM1337" s="18"/>
      <c r="BO1337" s="18"/>
      <c r="BQ1337" s="18"/>
      <c r="BR1337" s="18"/>
      <c r="BY1337" s="18"/>
      <c r="CB1337" s="18"/>
      <c r="CG1337" s="18"/>
      <c r="CK1337" s="18"/>
      <c r="CM1337" s="18"/>
      <c r="CN1337" s="18"/>
      <c r="CQ1337" s="18"/>
      <c r="CS1337" s="18"/>
      <c r="DD1337" s="18"/>
    </row>
    <row r="1338" spans="3:108" x14ac:dyDescent="0.3">
      <c r="C1338" s="25"/>
      <c r="D1338" s="12"/>
      <c r="E1338" s="14"/>
      <c r="H1338" s="16"/>
      <c r="I1338" s="11"/>
      <c r="J1338" s="39"/>
      <c r="K1338" s="39"/>
      <c r="L1338" s="39"/>
      <c r="M1338" s="39"/>
      <c r="N1338" s="42"/>
      <c r="O1338" s="8"/>
      <c r="P1338" s="9"/>
      <c r="Q1338" s="9"/>
      <c r="R1338" s="8"/>
      <c r="S1338" s="9"/>
      <c r="T1338" s="9"/>
      <c r="U1338" s="8"/>
      <c r="V1338" s="9"/>
      <c r="W1338" s="9"/>
      <c r="X1338" s="9"/>
      <c r="Y1338" s="8"/>
      <c r="Z1338" s="9"/>
      <c r="AA1338" s="8"/>
      <c r="AC1338" s="8"/>
      <c r="AO1338" s="8"/>
      <c r="AQ1338" s="31"/>
      <c r="AT1338" s="31"/>
      <c r="AU1338" s="21"/>
      <c r="AV1338" s="23"/>
      <c r="BI1338" s="18"/>
      <c r="BK1338" s="54"/>
      <c r="BM1338" s="18"/>
      <c r="BO1338" s="18"/>
      <c r="BQ1338" s="18"/>
      <c r="BR1338" s="18"/>
      <c r="BY1338" s="18"/>
      <c r="CB1338" s="18"/>
      <c r="CG1338" s="18"/>
      <c r="CK1338" s="18"/>
      <c r="CM1338" s="18"/>
      <c r="CN1338" s="18"/>
      <c r="CQ1338" s="18"/>
      <c r="CS1338" s="18"/>
      <c r="DD1338" s="18"/>
    </row>
    <row r="1339" spans="3:108" x14ac:dyDescent="0.3">
      <c r="C1339" s="25"/>
      <c r="D1339" s="12"/>
      <c r="E1339" s="14"/>
      <c r="H1339" s="16"/>
      <c r="I1339" s="11"/>
      <c r="J1339" s="39"/>
      <c r="K1339" s="39"/>
      <c r="L1339" s="39"/>
      <c r="M1339" s="39"/>
      <c r="N1339" s="42"/>
      <c r="O1339" s="8"/>
      <c r="P1339" s="9"/>
      <c r="Q1339" s="9"/>
      <c r="R1339" s="8"/>
      <c r="S1339" s="9"/>
      <c r="T1339" s="9"/>
      <c r="U1339" s="8"/>
      <c r="V1339" s="9"/>
      <c r="W1339" s="9"/>
      <c r="X1339" s="9"/>
      <c r="Y1339" s="8"/>
      <c r="Z1339" s="9"/>
      <c r="AA1339" s="8"/>
      <c r="AC1339" s="8"/>
      <c r="AO1339" s="8"/>
      <c r="AQ1339" s="31"/>
      <c r="AT1339" s="31"/>
      <c r="AU1339" s="21"/>
      <c r="AV1339" s="23"/>
      <c r="BI1339" s="18"/>
      <c r="BK1339" s="54"/>
      <c r="BM1339" s="18"/>
      <c r="BO1339" s="18"/>
      <c r="BQ1339" s="18"/>
      <c r="BR1339" s="18"/>
      <c r="BY1339" s="18"/>
      <c r="CB1339" s="18"/>
      <c r="CG1339" s="18"/>
      <c r="CK1339" s="18"/>
      <c r="CM1339" s="18"/>
      <c r="CN1339" s="18"/>
      <c r="CQ1339" s="18"/>
      <c r="CS1339" s="18"/>
      <c r="DD1339" s="18"/>
    </row>
    <row r="1340" spans="3:108" x14ac:dyDescent="0.3">
      <c r="C1340" s="25"/>
      <c r="D1340" s="12"/>
      <c r="E1340" s="14"/>
      <c r="H1340" s="16"/>
      <c r="I1340" s="11"/>
      <c r="J1340" s="39"/>
      <c r="K1340" s="39"/>
      <c r="L1340" s="39"/>
      <c r="M1340" s="39"/>
      <c r="N1340" s="42"/>
      <c r="O1340" s="8"/>
      <c r="P1340" s="9"/>
      <c r="Q1340" s="9"/>
      <c r="R1340" s="8"/>
      <c r="S1340" s="9"/>
      <c r="T1340" s="9"/>
      <c r="U1340" s="8"/>
      <c r="V1340" s="9"/>
      <c r="W1340" s="9"/>
      <c r="X1340" s="9"/>
      <c r="Y1340" s="8"/>
      <c r="Z1340" s="9"/>
      <c r="AA1340" s="8"/>
      <c r="AC1340" s="8"/>
      <c r="AO1340" s="8"/>
      <c r="AQ1340" s="31"/>
      <c r="AT1340" s="31"/>
      <c r="AU1340" s="21"/>
      <c r="AV1340" s="23"/>
      <c r="BI1340" s="18"/>
      <c r="BK1340" s="54"/>
      <c r="BM1340" s="18"/>
      <c r="BO1340" s="18"/>
      <c r="BQ1340" s="18"/>
      <c r="BR1340" s="18"/>
      <c r="BY1340" s="18"/>
      <c r="CB1340" s="18"/>
      <c r="CG1340" s="18"/>
      <c r="CK1340" s="18"/>
      <c r="CM1340" s="18"/>
      <c r="CN1340" s="18"/>
      <c r="CQ1340" s="18"/>
      <c r="CS1340" s="18"/>
      <c r="DD1340" s="18"/>
    </row>
    <row r="1341" spans="3:108" x14ac:dyDescent="0.3">
      <c r="C1341" s="25"/>
      <c r="D1341" s="12"/>
      <c r="E1341" s="14"/>
      <c r="H1341" s="16"/>
      <c r="I1341" s="11"/>
      <c r="J1341" s="39"/>
      <c r="K1341" s="39"/>
      <c r="L1341" s="39"/>
      <c r="M1341" s="39"/>
      <c r="N1341" s="42"/>
      <c r="O1341" s="8"/>
      <c r="P1341" s="9"/>
      <c r="Q1341" s="9"/>
      <c r="R1341" s="8"/>
      <c r="S1341" s="9"/>
      <c r="T1341" s="9"/>
      <c r="U1341" s="8"/>
      <c r="V1341" s="9"/>
      <c r="W1341" s="9"/>
      <c r="X1341" s="9"/>
      <c r="Y1341" s="8"/>
      <c r="Z1341" s="9"/>
      <c r="AA1341" s="8"/>
      <c r="AC1341" s="8"/>
      <c r="AO1341" s="8"/>
      <c r="AQ1341" s="31"/>
      <c r="AT1341" s="31"/>
      <c r="AU1341" s="21"/>
      <c r="AV1341" s="23"/>
      <c r="BI1341" s="18"/>
      <c r="BK1341" s="54"/>
      <c r="BM1341" s="18"/>
      <c r="BO1341" s="18"/>
      <c r="BQ1341" s="18"/>
      <c r="BR1341" s="18"/>
      <c r="BY1341" s="18"/>
      <c r="CB1341" s="18"/>
      <c r="CG1341" s="18"/>
      <c r="CK1341" s="18"/>
      <c r="CM1341" s="18"/>
      <c r="CN1341" s="18"/>
      <c r="CQ1341" s="18"/>
      <c r="CS1341" s="18"/>
      <c r="DD1341" s="18"/>
    </row>
    <row r="1342" spans="3:108" x14ac:dyDescent="0.3">
      <c r="C1342" s="25"/>
      <c r="D1342" s="12"/>
      <c r="E1342" s="14"/>
      <c r="H1342" s="16"/>
      <c r="I1342" s="11"/>
      <c r="J1342" s="39"/>
      <c r="K1342" s="39"/>
      <c r="L1342" s="39"/>
      <c r="M1342" s="39"/>
      <c r="N1342" s="42"/>
      <c r="O1342" s="8"/>
      <c r="P1342" s="9"/>
      <c r="Q1342" s="9"/>
      <c r="R1342" s="8"/>
      <c r="S1342" s="9"/>
      <c r="T1342" s="9"/>
      <c r="U1342" s="8"/>
      <c r="V1342" s="9"/>
      <c r="W1342" s="9"/>
      <c r="X1342" s="9"/>
      <c r="Y1342" s="8"/>
      <c r="Z1342" s="9"/>
      <c r="AA1342" s="8"/>
      <c r="AC1342" s="8"/>
      <c r="AO1342" s="8"/>
      <c r="AQ1342" s="31"/>
      <c r="AT1342" s="31"/>
      <c r="AU1342" s="21"/>
      <c r="AV1342" s="23"/>
      <c r="BI1342" s="18"/>
      <c r="BK1342" s="54"/>
      <c r="BM1342" s="18"/>
      <c r="BO1342" s="18"/>
      <c r="BQ1342" s="18"/>
      <c r="BR1342" s="18"/>
      <c r="BY1342" s="18"/>
      <c r="CB1342" s="18"/>
      <c r="CG1342" s="18"/>
      <c r="CK1342" s="18"/>
      <c r="CM1342" s="18"/>
      <c r="CN1342" s="18"/>
      <c r="CQ1342" s="18"/>
      <c r="CS1342" s="18"/>
      <c r="DD1342" s="18"/>
    </row>
    <row r="1343" spans="3:108" x14ac:dyDescent="0.3">
      <c r="C1343" s="25"/>
      <c r="D1343" s="12"/>
      <c r="E1343" s="14"/>
      <c r="H1343" s="16"/>
      <c r="I1343" s="11"/>
      <c r="J1343" s="39"/>
      <c r="K1343" s="39"/>
      <c r="L1343" s="39"/>
      <c r="M1343" s="39"/>
      <c r="N1343" s="42"/>
      <c r="O1343" s="8"/>
      <c r="P1343" s="9"/>
      <c r="Q1343" s="9"/>
      <c r="R1343" s="8"/>
      <c r="S1343" s="9"/>
      <c r="T1343" s="9"/>
      <c r="U1343" s="8"/>
      <c r="V1343" s="9"/>
      <c r="W1343" s="9"/>
      <c r="X1343" s="9"/>
      <c r="Y1343" s="8"/>
      <c r="Z1343" s="9"/>
      <c r="AA1343" s="8"/>
      <c r="AC1343" s="8"/>
      <c r="AO1343" s="8"/>
      <c r="AQ1343" s="31"/>
      <c r="AT1343" s="31"/>
      <c r="AU1343" s="21"/>
      <c r="AV1343" s="23"/>
      <c r="BI1343" s="18"/>
      <c r="BK1343" s="54"/>
      <c r="BM1343" s="18"/>
      <c r="BO1343" s="18"/>
      <c r="BQ1343" s="18"/>
      <c r="BR1343" s="18"/>
      <c r="BY1343" s="18"/>
      <c r="CB1343" s="18"/>
      <c r="CG1343" s="18"/>
      <c r="CK1343" s="18"/>
      <c r="CM1343" s="18"/>
      <c r="CN1343" s="18"/>
      <c r="CQ1343" s="18"/>
      <c r="CS1343" s="18"/>
      <c r="DD1343" s="18"/>
    </row>
    <row r="1344" spans="3:108" x14ac:dyDescent="0.3">
      <c r="C1344" s="25"/>
      <c r="D1344" s="12"/>
      <c r="E1344" s="14"/>
      <c r="H1344" s="16"/>
      <c r="I1344" s="11"/>
      <c r="J1344" s="39"/>
      <c r="K1344" s="39"/>
      <c r="L1344" s="39"/>
      <c r="M1344" s="39"/>
      <c r="N1344" s="42"/>
      <c r="O1344" s="8"/>
      <c r="P1344" s="9"/>
      <c r="Q1344" s="9"/>
      <c r="R1344" s="8"/>
      <c r="S1344" s="9"/>
      <c r="T1344" s="9"/>
      <c r="U1344" s="8"/>
      <c r="V1344" s="9"/>
      <c r="W1344" s="9"/>
      <c r="X1344" s="9"/>
      <c r="Y1344" s="8"/>
      <c r="Z1344" s="9"/>
      <c r="AA1344" s="8"/>
      <c r="AC1344" s="8"/>
      <c r="AO1344" s="8"/>
      <c r="AQ1344" s="31"/>
      <c r="AT1344" s="31"/>
      <c r="AU1344" s="21"/>
      <c r="AV1344" s="23"/>
      <c r="BI1344" s="18"/>
      <c r="BK1344" s="54"/>
      <c r="BM1344" s="18"/>
      <c r="BO1344" s="18"/>
      <c r="BQ1344" s="18"/>
      <c r="BR1344" s="18"/>
      <c r="BY1344" s="18"/>
      <c r="CB1344" s="18"/>
      <c r="CG1344" s="18"/>
      <c r="CK1344" s="18"/>
      <c r="CM1344" s="18"/>
      <c r="CN1344" s="18"/>
      <c r="CQ1344" s="18"/>
      <c r="CS1344" s="18"/>
      <c r="DD1344" s="18"/>
    </row>
    <row r="1345" spans="3:108" x14ac:dyDescent="0.3">
      <c r="C1345" s="25"/>
      <c r="D1345" s="12"/>
      <c r="E1345" s="14"/>
      <c r="H1345" s="16"/>
      <c r="I1345" s="11"/>
      <c r="J1345" s="39"/>
      <c r="K1345" s="39"/>
      <c r="L1345" s="39"/>
      <c r="M1345" s="39"/>
      <c r="N1345" s="42"/>
      <c r="O1345" s="8"/>
      <c r="P1345" s="9"/>
      <c r="Q1345" s="9"/>
      <c r="R1345" s="8"/>
      <c r="S1345" s="9"/>
      <c r="T1345" s="9"/>
      <c r="U1345" s="8"/>
      <c r="V1345" s="9"/>
      <c r="W1345" s="9"/>
      <c r="X1345" s="9"/>
      <c r="Y1345" s="8"/>
      <c r="Z1345" s="9"/>
      <c r="AA1345" s="8"/>
      <c r="AC1345" s="8"/>
      <c r="AO1345" s="8"/>
      <c r="AQ1345" s="31"/>
      <c r="AT1345" s="31"/>
      <c r="AU1345" s="21"/>
      <c r="AV1345" s="23"/>
      <c r="BI1345" s="18"/>
      <c r="BK1345" s="54"/>
      <c r="BM1345" s="18"/>
      <c r="BO1345" s="18"/>
      <c r="BQ1345" s="18"/>
      <c r="BR1345" s="18"/>
      <c r="BY1345" s="18"/>
      <c r="CB1345" s="18"/>
      <c r="CG1345" s="18"/>
      <c r="CK1345" s="18"/>
      <c r="CM1345" s="18"/>
      <c r="CN1345" s="18"/>
      <c r="CQ1345" s="18"/>
      <c r="CS1345" s="18"/>
      <c r="DD1345" s="18"/>
    </row>
    <row r="1346" spans="3:108" x14ac:dyDescent="0.3">
      <c r="C1346" s="25"/>
      <c r="D1346" s="12"/>
      <c r="E1346" s="14"/>
      <c r="H1346" s="16"/>
      <c r="I1346" s="11"/>
      <c r="J1346" s="39"/>
      <c r="K1346" s="39"/>
      <c r="L1346" s="39"/>
      <c r="M1346" s="39"/>
      <c r="N1346" s="42"/>
      <c r="O1346" s="8"/>
      <c r="P1346" s="9"/>
      <c r="Q1346" s="9"/>
      <c r="R1346" s="8"/>
      <c r="S1346" s="9"/>
      <c r="T1346" s="9"/>
      <c r="U1346" s="8"/>
      <c r="V1346" s="9"/>
      <c r="W1346" s="9"/>
      <c r="X1346" s="9"/>
      <c r="Y1346" s="8"/>
      <c r="Z1346" s="9"/>
      <c r="AA1346" s="8"/>
      <c r="AC1346" s="8"/>
      <c r="AO1346" s="8"/>
      <c r="AQ1346" s="31"/>
      <c r="AT1346" s="31"/>
      <c r="AU1346" s="21"/>
      <c r="AV1346" s="23"/>
      <c r="BI1346" s="18"/>
      <c r="BK1346" s="54"/>
      <c r="BM1346" s="18"/>
      <c r="BO1346" s="18"/>
      <c r="BQ1346" s="18"/>
      <c r="BR1346" s="18"/>
      <c r="BY1346" s="18"/>
      <c r="CB1346" s="18"/>
      <c r="CG1346" s="18"/>
      <c r="CK1346" s="18"/>
      <c r="CM1346" s="18"/>
      <c r="CN1346" s="18"/>
      <c r="CQ1346" s="18"/>
      <c r="CS1346" s="18"/>
      <c r="DD1346" s="18"/>
    </row>
    <row r="1347" spans="3:108" x14ac:dyDescent="0.3">
      <c r="C1347" s="25"/>
      <c r="D1347" s="12"/>
      <c r="E1347" s="14"/>
      <c r="H1347" s="16"/>
      <c r="I1347" s="11"/>
      <c r="J1347" s="39"/>
      <c r="K1347" s="39"/>
      <c r="L1347" s="39"/>
      <c r="M1347" s="39"/>
      <c r="N1347" s="42"/>
      <c r="O1347" s="8"/>
      <c r="P1347" s="9"/>
      <c r="Q1347" s="9"/>
      <c r="R1347" s="8"/>
      <c r="S1347" s="9"/>
      <c r="T1347" s="9"/>
      <c r="U1347" s="8"/>
      <c r="V1347" s="9"/>
      <c r="W1347" s="9"/>
      <c r="X1347" s="9"/>
      <c r="Y1347" s="8"/>
      <c r="Z1347" s="9"/>
      <c r="AA1347" s="8"/>
      <c r="AC1347" s="8"/>
      <c r="AO1347" s="8"/>
      <c r="AQ1347" s="31"/>
      <c r="AT1347" s="31"/>
      <c r="AU1347" s="21"/>
      <c r="AV1347" s="23"/>
      <c r="BI1347" s="18"/>
      <c r="BK1347" s="54"/>
      <c r="BM1347" s="18"/>
      <c r="BO1347" s="18"/>
      <c r="BQ1347" s="18"/>
      <c r="BR1347" s="18"/>
      <c r="BY1347" s="18"/>
      <c r="CB1347" s="18"/>
      <c r="CG1347" s="18"/>
      <c r="CK1347" s="18"/>
      <c r="CM1347" s="18"/>
      <c r="CN1347" s="18"/>
      <c r="CQ1347" s="18"/>
      <c r="CS1347" s="18"/>
      <c r="DD1347" s="18"/>
    </row>
    <row r="1348" spans="3:108" x14ac:dyDescent="0.3">
      <c r="C1348" s="25"/>
      <c r="D1348" s="12"/>
      <c r="E1348" s="14"/>
      <c r="H1348" s="16"/>
      <c r="I1348" s="11"/>
      <c r="J1348" s="39"/>
      <c r="K1348" s="39"/>
      <c r="L1348" s="39"/>
      <c r="M1348" s="39"/>
      <c r="N1348" s="42"/>
      <c r="O1348" s="8"/>
      <c r="P1348" s="9"/>
      <c r="Q1348" s="9"/>
      <c r="R1348" s="8"/>
      <c r="S1348" s="9"/>
      <c r="T1348" s="9"/>
      <c r="U1348" s="8"/>
      <c r="V1348" s="9"/>
      <c r="W1348" s="9"/>
      <c r="X1348" s="9"/>
      <c r="Y1348" s="8"/>
      <c r="Z1348" s="9"/>
      <c r="AA1348" s="8"/>
      <c r="AC1348" s="8"/>
      <c r="AO1348" s="8"/>
      <c r="AQ1348" s="31"/>
      <c r="AT1348" s="31"/>
      <c r="AU1348" s="21"/>
      <c r="AV1348" s="23"/>
      <c r="BI1348" s="18"/>
      <c r="BK1348" s="54"/>
      <c r="BM1348" s="18"/>
      <c r="BO1348" s="18"/>
      <c r="BQ1348" s="18"/>
      <c r="BR1348" s="18"/>
      <c r="BY1348" s="18"/>
      <c r="CB1348" s="18"/>
      <c r="CG1348" s="18"/>
      <c r="CK1348" s="18"/>
      <c r="CM1348" s="18"/>
      <c r="CN1348" s="18"/>
      <c r="CQ1348" s="18"/>
      <c r="CS1348" s="18"/>
      <c r="DD1348" s="18"/>
    </row>
    <row r="1349" spans="3:108" x14ac:dyDescent="0.3">
      <c r="C1349" s="25"/>
      <c r="D1349" s="12"/>
      <c r="E1349" s="14"/>
      <c r="H1349" s="16"/>
      <c r="I1349" s="11"/>
      <c r="J1349" s="39"/>
      <c r="K1349" s="39"/>
      <c r="L1349" s="39"/>
      <c r="M1349" s="39"/>
      <c r="N1349" s="42"/>
      <c r="O1349" s="8"/>
      <c r="P1349" s="9"/>
      <c r="Q1349" s="9"/>
      <c r="R1349" s="8"/>
      <c r="S1349" s="9"/>
      <c r="T1349" s="9"/>
      <c r="U1349" s="8"/>
      <c r="V1349" s="9"/>
      <c r="W1349" s="9"/>
      <c r="X1349" s="9"/>
      <c r="Y1349" s="8"/>
      <c r="Z1349" s="9"/>
      <c r="AA1349" s="8"/>
      <c r="AC1349" s="8"/>
      <c r="AO1349" s="8"/>
      <c r="AQ1349" s="31"/>
      <c r="AT1349" s="31"/>
      <c r="AU1349" s="21"/>
      <c r="AV1349" s="23"/>
      <c r="BI1349" s="18"/>
      <c r="BK1349" s="54"/>
      <c r="BM1349" s="18"/>
      <c r="BO1349" s="18"/>
      <c r="BQ1349" s="18"/>
      <c r="BR1349" s="18"/>
      <c r="BY1349" s="18"/>
      <c r="CB1349" s="18"/>
      <c r="CG1349" s="18"/>
      <c r="CK1349" s="18"/>
      <c r="CM1349" s="18"/>
      <c r="CN1349" s="18"/>
      <c r="CQ1349" s="18"/>
      <c r="CS1349" s="18"/>
      <c r="DD1349" s="18"/>
    </row>
    <row r="1350" spans="3:108" x14ac:dyDescent="0.3">
      <c r="C1350" s="25"/>
      <c r="D1350" s="12"/>
      <c r="E1350" s="14"/>
      <c r="H1350" s="16"/>
      <c r="I1350" s="11"/>
      <c r="J1350" s="39"/>
      <c r="K1350" s="39"/>
      <c r="L1350" s="39"/>
      <c r="M1350" s="39"/>
      <c r="N1350" s="42"/>
      <c r="O1350" s="8"/>
      <c r="P1350" s="9"/>
      <c r="Q1350" s="9"/>
      <c r="R1350" s="8"/>
      <c r="S1350" s="9"/>
      <c r="T1350" s="9"/>
      <c r="U1350" s="8"/>
      <c r="V1350" s="9"/>
      <c r="W1350" s="9"/>
      <c r="X1350" s="9"/>
      <c r="Y1350" s="8"/>
      <c r="Z1350" s="9"/>
      <c r="AA1350" s="8"/>
      <c r="AC1350" s="8"/>
      <c r="AO1350" s="8"/>
      <c r="AQ1350" s="31"/>
      <c r="AT1350" s="31"/>
      <c r="AU1350" s="21"/>
      <c r="AV1350" s="23"/>
      <c r="BI1350" s="18"/>
      <c r="BK1350" s="54"/>
      <c r="BM1350" s="18"/>
      <c r="BO1350" s="18"/>
      <c r="BQ1350" s="18"/>
      <c r="BR1350" s="18"/>
      <c r="BY1350" s="18"/>
      <c r="CB1350" s="18"/>
      <c r="CG1350" s="18"/>
      <c r="CK1350" s="18"/>
      <c r="CM1350" s="18"/>
      <c r="CN1350" s="18"/>
      <c r="CQ1350" s="18"/>
      <c r="CS1350" s="18"/>
      <c r="DD1350" s="18"/>
    </row>
    <row r="1351" spans="3:108" x14ac:dyDescent="0.3">
      <c r="C1351" s="25"/>
      <c r="D1351" s="12"/>
      <c r="E1351" s="14"/>
      <c r="H1351" s="16"/>
      <c r="I1351" s="11"/>
      <c r="J1351" s="39"/>
      <c r="K1351" s="39"/>
      <c r="L1351" s="39"/>
      <c r="M1351" s="39"/>
      <c r="N1351" s="42"/>
      <c r="O1351" s="8"/>
      <c r="P1351" s="9"/>
      <c r="Q1351" s="9"/>
      <c r="R1351" s="8"/>
      <c r="S1351" s="9"/>
      <c r="T1351" s="9"/>
      <c r="U1351" s="8"/>
      <c r="V1351" s="9"/>
      <c r="W1351" s="9"/>
      <c r="X1351" s="9"/>
      <c r="Y1351" s="8"/>
      <c r="Z1351" s="9"/>
      <c r="AA1351" s="8"/>
      <c r="AC1351" s="8"/>
      <c r="AO1351" s="8"/>
      <c r="AQ1351" s="31"/>
      <c r="AT1351" s="31"/>
      <c r="AU1351" s="21"/>
      <c r="AV1351" s="23"/>
      <c r="BI1351" s="18"/>
      <c r="BK1351" s="54"/>
      <c r="BM1351" s="18"/>
      <c r="BO1351" s="18"/>
      <c r="BQ1351" s="18"/>
      <c r="BR1351" s="18"/>
      <c r="BY1351" s="18"/>
      <c r="CB1351" s="18"/>
      <c r="CG1351" s="18"/>
      <c r="CK1351" s="18"/>
      <c r="CM1351" s="18"/>
      <c r="CN1351" s="18"/>
      <c r="CQ1351" s="18"/>
      <c r="CS1351" s="18"/>
      <c r="DD1351" s="18"/>
    </row>
    <row r="1352" spans="3:108" x14ac:dyDescent="0.3">
      <c r="C1352" s="25"/>
      <c r="D1352" s="12"/>
      <c r="E1352" s="14"/>
      <c r="H1352" s="16"/>
      <c r="I1352" s="11"/>
      <c r="J1352" s="39"/>
      <c r="K1352" s="39"/>
      <c r="L1352" s="39"/>
      <c r="M1352" s="39"/>
      <c r="N1352" s="42"/>
      <c r="O1352" s="8"/>
      <c r="P1352" s="9"/>
      <c r="Q1352" s="9"/>
      <c r="R1352" s="8"/>
      <c r="S1352" s="9"/>
      <c r="T1352" s="9"/>
      <c r="U1352" s="8"/>
      <c r="V1352" s="9"/>
      <c r="W1352" s="9"/>
      <c r="X1352" s="9"/>
      <c r="Y1352" s="8"/>
      <c r="Z1352" s="9"/>
      <c r="AA1352" s="8"/>
      <c r="AC1352" s="8"/>
      <c r="AO1352" s="8"/>
      <c r="AQ1352" s="31"/>
      <c r="AT1352" s="31"/>
      <c r="AU1352" s="21"/>
      <c r="AV1352" s="23"/>
      <c r="BI1352" s="18"/>
      <c r="BK1352" s="54"/>
      <c r="BM1352" s="18"/>
      <c r="BO1352" s="18"/>
      <c r="BQ1352" s="18"/>
      <c r="BR1352" s="18"/>
      <c r="BY1352" s="18"/>
      <c r="CB1352" s="18"/>
      <c r="CG1352" s="18"/>
      <c r="CK1352" s="18"/>
      <c r="CM1352" s="18"/>
      <c r="CN1352" s="18"/>
      <c r="CQ1352" s="18"/>
      <c r="CS1352" s="18"/>
      <c r="DD1352" s="18"/>
    </row>
    <row r="1353" spans="3:108" x14ac:dyDescent="0.3">
      <c r="C1353" s="25"/>
      <c r="D1353" s="12"/>
      <c r="E1353" s="14"/>
      <c r="H1353" s="16"/>
      <c r="I1353" s="11"/>
      <c r="J1353" s="39"/>
      <c r="K1353" s="39"/>
      <c r="L1353" s="39"/>
      <c r="M1353" s="39"/>
      <c r="N1353" s="42"/>
      <c r="O1353" s="8"/>
      <c r="P1353" s="9"/>
      <c r="Q1353" s="9"/>
      <c r="R1353" s="8"/>
      <c r="S1353" s="9"/>
      <c r="T1353" s="9"/>
      <c r="U1353" s="8"/>
      <c r="V1353" s="9"/>
      <c r="W1353" s="9"/>
      <c r="X1353" s="9"/>
      <c r="Y1353" s="8"/>
      <c r="Z1353" s="9"/>
      <c r="AA1353" s="8"/>
      <c r="AC1353" s="8"/>
      <c r="AO1353" s="8"/>
      <c r="AQ1353" s="31"/>
      <c r="AT1353" s="31"/>
      <c r="AU1353" s="21"/>
      <c r="AV1353" s="23"/>
      <c r="BI1353" s="18"/>
      <c r="BK1353" s="54"/>
      <c r="BM1353" s="18"/>
      <c r="BO1353" s="18"/>
      <c r="BQ1353" s="18"/>
      <c r="BR1353" s="18"/>
      <c r="BY1353" s="18"/>
      <c r="CB1353" s="18"/>
      <c r="CG1353" s="18"/>
      <c r="CK1353" s="18"/>
      <c r="CM1353" s="18"/>
      <c r="CN1353" s="18"/>
      <c r="CQ1353" s="18"/>
      <c r="CS1353" s="18"/>
      <c r="DD1353" s="18"/>
    </row>
    <row r="1354" spans="3:108" x14ac:dyDescent="0.3">
      <c r="C1354" s="25"/>
      <c r="D1354" s="12"/>
      <c r="E1354" s="14"/>
      <c r="H1354" s="16"/>
      <c r="I1354" s="11"/>
      <c r="J1354" s="39"/>
      <c r="K1354" s="39"/>
      <c r="L1354" s="39"/>
      <c r="M1354" s="39"/>
      <c r="N1354" s="42"/>
      <c r="O1354" s="8"/>
      <c r="P1354" s="9"/>
      <c r="Q1354" s="9"/>
      <c r="R1354" s="8"/>
      <c r="S1354" s="9"/>
      <c r="T1354" s="9"/>
      <c r="U1354" s="8"/>
      <c r="V1354" s="9"/>
      <c r="W1354" s="9"/>
      <c r="X1354" s="9"/>
      <c r="Y1354" s="8"/>
      <c r="Z1354" s="9"/>
      <c r="AA1354" s="8"/>
      <c r="AC1354" s="8"/>
      <c r="AO1354" s="8"/>
      <c r="AQ1354" s="31"/>
      <c r="AT1354" s="31"/>
      <c r="AU1354" s="21"/>
      <c r="AV1354" s="23"/>
      <c r="BI1354" s="18"/>
      <c r="BK1354" s="54"/>
      <c r="BM1354" s="18"/>
      <c r="BO1354" s="18"/>
      <c r="BQ1354" s="18"/>
      <c r="BR1354" s="18"/>
      <c r="BY1354" s="18"/>
      <c r="CB1354" s="18"/>
      <c r="CG1354" s="18"/>
      <c r="CK1354" s="18"/>
      <c r="CM1354" s="18"/>
      <c r="CN1354" s="18"/>
      <c r="CQ1354" s="18"/>
      <c r="CS1354" s="18"/>
      <c r="DD1354" s="18"/>
    </row>
    <row r="1355" spans="3:108" x14ac:dyDescent="0.3">
      <c r="C1355" s="25"/>
      <c r="D1355" s="12"/>
      <c r="E1355" s="14"/>
      <c r="H1355" s="16"/>
      <c r="I1355" s="11"/>
      <c r="J1355" s="39"/>
      <c r="K1355" s="39"/>
      <c r="L1355" s="39"/>
      <c r="M1355" s="39"/>
      <c r="N1355" s="42"/>
      <c r="O1355" s="8"/>
      <c r="P1355" s="9"/>
      <c r="Q1355" s="9"/>
      <c r="R1355" s="8"/>
      <c r="S1355" s="9"/>
      <c r="T1355" s="9"/>
      <c r="U1355" s="8"/>
      <c r="V1355" s="9"/>
      <c r="W1355" s="9"/>
      <c r="X1355" s="9"/>
      <c r="Y1355" s="8"/>
      <c r="Z1355" s="9"/>
      <c r="AA1355" s="8"/>
      <c r="AC1355" s="8"/>
      <c r="AO1355" s="8"/>
      <c r="AQ1355" s="31"/>
      <c r="AT1355" s="31"/>
      <c r="AU1355" s="21"/>
      <c r="AV1355" s="23"/>
      <c r="BI1355" s="18"/>
      <c r="BK1355" s="54"/>
      <c r="BM1355" s="18"/>
      <c r="BO1355" s="18"/>
      <c r="BQ1355" s="18"/>
      <c r="BR1355" s="18"/>
      <c r="BY1355" s="18"/>
      <c r="CB1355" s="18"/>
      <c r="CG1355" s="18"/>
      <c r="CK1355" s="18"/>
      <c r="CM1355" s="18"/>
      <c r="CN1355" s="18"/>
      <c r="CQ1355" s="18"/>
      <c r="CS1355" s="18"/>
      <c r="DD1355" s="18"/>
    </row>
    <row r="1356" spans="3:108" x14ac:dyDescent="0.3">
      <c r="C1356" s="25"/>
      <c r="D1356" s="12"/>
      <c r="E1356" s="14"/>
      <c r="H1356" s="16"/>
      <c r="I1356" s="11"/>
      <c r="J1356" s="39"/>
      <c r="K1356" s="39"/>
      <c r="L1356" s="39"/>
      <c r="M1356" s="39"/>
      <c r="N1356" s="42"/>
      <c r="O1356" s="8"/>
      <c r="P1356" s="9"/>
      <c r="Q1356" s="9"/>
      <c r="R1356" s="8"/>
      <c r="S1356" s="9"/>
      <c r="T1356" s="9"/>
      <c r="U1356" s="8"/>
      <c r="V1356" s="9"/>
      <c r="W1356" s="9"/>
      <c r="X1356" s="9"/>
      <c r="Y1356" s="8"/>
      <c r="Z1356" s="9"/>
      <c r="AA1356" s="8"/>
      <c r="AC1356" s="8"/>
      <c r="AO1356" s="8"/>
      <c r="AQ1356" s="31"/>
      <c r="AT1356" s="31"/>
      <c r="AU1356" s="21"/>
      <c r="AV1356" s="23"/>
      <c r="BI1356" s="18"/>
      <c r="BK1356" s="54"/>
      <c r="BM1356" s="18"/>
      <c r="BO1356" s="18"/>
      <c r="BQ1356" s="18"/>
      <c r="BR1356" s="18"/>
      <c r="BY1356" s="18"/>
      <c r="CB1356" s="18"/>
      <c r="CG1356" s="18"/>
      <c r="CK1356" s="18"/>
      <c r="CM1356" s="18"/>
      <c r="CN1356" s="18"/>
      <c r="CQ1356" s="18"/>
      <c r="CS1356" s="18"/>
      <c r="DD1356" s="18"/>
    </row>
    <row r="1357" spans="3:108" x14ac:dyDescent="0.3">
      <c r="C1357" s="25"/>
      <c r="D1357" s="12"/>
      <c r="E1357" s="14"/>
      <c r="H1357" s="16"/>
      <c r="I1357" s="11"/>
      <c r="J1357" s="39"/>
      <c r="K1357" s="39"/>
      <c r="L1357" s="39"/>
      <c r="M1357" s="39"/>
      <c r="N1357" s="42"/>
      <c r="O1357" s="8"/>
      <c r="P1357" s="9"/>
      <c r="Q1357" s="9"/>
      <c r="R1357" s="8"/>
      <c r="S1357" s="9"/>
      <c r="T1357" s="9"/>
      <c r="U1357" s="8"/>
      <c r="V1357" s="9"/>
      <c r="W1357" s="9"/>
      <c r="X1357" s="9"/>
      <c r="Y1357" s="8"/>
      <c r="Z1357" s="9"/>
      <c r="AA1357" s="8"/>
      <c r="AC1357" s="8"/>
      <c r="AO1357" s="8"/>
      <c r="AQ1357" s="31"/>
      <c r="AT1357" s="31"/>
      <c r="AU1357" s="21"/>
      <c r="AV1357" s="23"/>
      <c r="BI1357" s="18"/>
      <c r="BK1357" s="54"/>
      <c r="BM1357" s="18"/>
      <c r="BO1357" s="18"/>
      <c r="BQ1357" s="18"/>
      <c r="BR1357" s="18"/>
      <c r="BY1357" s="18"/>
      <c r="CB1357" s="18"/>
      <c r="CG1357" s="18"/>
      <c r="CK1357" s="18"/>
      <c r="CM1357" s="18"/>
      <c r="CN1357" s="18"/>
      <c r="CQ1357" s="18"/>
      <c r="CS1357" s="18"/>
      <c r="DD1357" s="18"/>
    </row>
    <row r="1358" spans="3:108" x14ac:dyDescent="0.3">
      <c r="C1358" s="25"/>
      <c r="D1358" s="12"/>
      <c r="E1358" s="14"/>
      <c r="H1358" s="16"/>
      <c r="I1358" s="11"/>
      <c r="J1358" s="39"/>
      <c r="K1358" s="39"/>
      <c r="L1358" s="39"/>
      <c r="M1358" s="39"/>
      <c r="N1358" s="42"/>
      <c r="O1358" s="8"/>
      <c r="P1358" s="9"/>
      <c r="Q1358" s="9"/>
      <c r="R1358" s="8"/>
      <c r="S1358" s="9"/>
      <c r="T1358" s="9"/>
      <c r="U1358" s="8"/>
      <c r="V1358" s="9"/>
      <c r="W1358" s="9"/>
      <c r="X1358" s="9"/>
      <c r="Y1358" s="8"/>
      <c r="Z1358" s="9"/>
      <c r="AA1358" s="8"/>
      <c r="AC1358" s="8"/>
      <c r="AO1358" s="8"/>
      <c r="AQ1358" s="31"/>
      <c r="AT1358" s="31"/>
      <c r="AU1358" s="21"/>
      <c r="AV1358" s="23"/>
      <c r="BI1358" s="18"/>
      <c r="BK1358" s="54"/>
      <c r="BM1358" s="18"/>
      <c r="BO1358" s="18"/>
      <c r="BQ1358" s="18"/>
      <c r="BR1358" s="18"/>
      <c r="BY1358" s="18"/>
      <c r="CB1358" s="18"/>
      <c r="CG1358" s="18"/>
      <c r="CK1358" s="18"/>
      <c r="CM1358" s="18"/>
      <c r="CN1358" s="18"/>
      <c r="CQ1358" s="18"/>
      <c r="CS1358" s="18"/>
      <c r="DD1358" s="18"/>
    </row>
    <row r="1359" spans="3:108" x14ac:dyDescent="0.3">
      <c r="C1359" s="25"/>
      <c r="D1359" s="12"/>
      <c r="E1359" s="14"/>
      <c r="H1359" s="16"/>
      <c r="I1359" s="11"/>
      <c r="J1359" s="39"/>
      <c r="K1359" s="39"/>
      <c r="L1359" s="39"/>
      <c r="M1359" s="39"/>
      <c r="N1359" s="42"/>
      <c r="O1359" s="8"/>
      <c r="P1359" s="9"/>
      <c r="Q1359" s="9"/>
      <c r="R1359" s="8"/>
      <c r="S1359" s="9"/>
      <c r="T1359" s="9"/>
      <c r="U1359" s="8"/>
      <c r="V1359" s="9"/>
      <c r="W1359" s="9"/>
      <c r="X1359" s="9"/>
      <c r="Y1359" s="8"/>
      <c r="Z1359" s="9"/>
      <c r="AA1359" s="8"/>
      <c r="AC1359" s="8"/>
      <c r="AO1359" s="8"/>
      <c r="AQ1359" s="31"/>
      <c r="AT1359" s="31"/>
      <c r="AU1359" s="21"/>
      <c r="AV1359" s="23"/>
      <c r="BI1359" s="18"/>
      <c r="BK1359" s="54"/>
      <c r="BM1359" s="18"/>
      <c r="BO1359" s="18"/>
      <c r="BQ1359" s="18"/>
      <c r="BR1359" s="18"/>
      <c r="BY1359" s="18"/>
      <c r="CB1359" s="18"/>
      <c r="CG1359" s="18"/>
      <c r="CK1359" s="18"/>
      <c r="CM1359" s="18"/>
      <c r="CN1359" s="18"/>
      <c r="CQ1359" s="18"/>
      <c r="CS1359" s="18"/>
      <c r="DD1359" s="18"/>
    </row>
    <row r="1360" spans="3:108" x14ac:dyDescent="0.3">
      <c r="C1360" s="25"/>
      <c r="D1360" s="12"/>
      <c r="E1360" s="14"/>
      <c r="H1360" s="16"/>
      <c r="I1360" s="11"/>
      <c r="J1360" s="39"/>
      <c r="K1360" s="39"/>
      <c r="L1360" s="39"/>
      <c r="M1360" s="39"/>
      <c r="N1360" s="42"/>
      <c r="O1360" s="8"/>
      <c r="P1360" s="9"/>
      <c r="Q1360" s="9"/>
      <c r="R1360" s="8"/>
      <c r="S1360" s="9"/>
      <c r="T1360" s="9"/>
      <c r="U1360" s="8"/>
      <c r="V1360" s="9"/>
      <c r="W1360" s="9"/>
      <c r="X1360" s="9"/>
      <c r="Y1360" s="8"/>
      <c r="Z1360" s="9"/>
      <c r="AA1360" s="8"/>
      <c r="AC1360" s="8"/>
      <c r="AO1360" s="8"/>
      <c r="AQ1360" s="31"/>
      <c r="AT1360" s="31"/>
      <c r="AU1360" s="21"/>
      <c r="AV1360" s="23"/>
      <c r="BI1360" s="18"/>
      <c r="BK1360" s="54"/>
      <c r="BM1360" s="18"/>
      <c r="BO1360" s="18"/>
      <c r="BQ1360" s="18"/>
      <c r="BR1360" s="18"/>
      <c r="BY1360" s="18"/>
      <c r="CB1360" s="18"/>
      <c r="CG1360" s="18"/>
      <c r="CK1360" s="18"/>
      <c r="CM1360" s="18"/>
      <c r="CN1360" s="18"/>
      <c r="CQ1360" s="18"/>
      <c r="CS1360" s="18"/>
      <c r="DD1360" s="18"/>
    </row>
    <row r="1361" spans="3:108" x14ac:dyDescent="0.3">
      <c r="C1361" s="25"/>
      <c r="D1361" s="12"/>
      <c r="E1361" s="14"/>
      <c r="H1361" s="16"/>
      <c r="I1361" s="11"/>
      <c r="J1361" s="39"/>
      <c r="K1361" s="39"/>
      <c r="L1361" s="39"/>
      <c r="M1361" s="39"/>
      <c r="N1361" s="42"/>
      <c r="O1361" s="8"/>
      <c r="P1361" s="9"/>
      <c r="Q1361" s="9"/>
      <c r="R1361" s="8"/>
      <c r="S1361" s="9"/>
      <c r="T1361" s="9"/>
      <c r="U1361" s="8"/>
      <c r="V1361" s="9"/>
      <c r="W1361" s="9"/>
      <c r="X1361" s="9"/>
      <c r="Y1361" s="8"/>
      <c r="Z1361" s="9"/>
      <c r="AA1361" s="8"/>
      <c r="AC1361" s="8"/>
      <c r="AO1361" s="8"/>
      <c r="AQ1361" s="31"/>
      <c r="AT1361" s="31"/>
      <c r="AU1361" s="21"/>
      <c r="AV1361" s="23"/>
      <c r="BI1361" s="18"/>
      <c r="BK1361" s="54"/>
      <c r="BM1361" s="18"/>
      <c r="BO1361" s="18"/>
      <c r="BQ1361" s="18"/>
      <c r="BR1361" s="18"/>
      <c r="BY1361" s="18"/>
      <c r="CB1361" s="18"/>
      <c r="CG1361" s="18"/>
      <c r="CK1361" s="18"/>
      <c r="CM1361" s="18"/>
      <c r="CN1361" s="18"/>
      <c r="CQ1361" s="18"/>
      <c r="CS1361" s="18"/>
      <c r="DD1361" s="18"/>
    </row>
    <row r="1362" spans="3:108" x14ac:dyDescent="0.3">
      <c r="C1362" s="25"/>
      <c r="D1362" s="12"/>
      <c r="E1362" s="14"/>
      <c r="H1362" s="16"/>
      <c r="I1362" s="11"/>
      <c r="J1362" s="39"/>
      <c r="K1362" s="39"/>
      <c r="L1362" s="39"/>
      <c r="M1362" s="39"/>
      <c r="N1362" s="42"/>
      <c r="O1362" s="8"/>
      <c r="P1362" s="9"/>
      <c r="Q1362" s="9"/>
      <c r="R1362" s="8"/>
      <c r="S1362" s="9"/>
      <c r="T1362" s="9"/>
      <c r="U1362" s="8"/>
      <c r="V1362" s="9"/>
      <c r="W1362" s="9"/>
      <c r="X1362" s="9"/>
      <c r="Y1362" s="8"/>
      <c r="Z1362" s="9"/>
      <c r="AA1362" s="8"/>
      <c r="AC1362" s="8"/>
      <c r="AO1362" s="8"/>
      <c r="AQ1362" s="31"/>
      <c r="AT1362" s="31"/>
      <c r="AU1362" s="21"/>
      <c r="AV1362" s="23"/>
      <c r="BI1362" s="18"/>
      <c r="BK1362" s="54"/>
      <c r="BM1362" s="18"/>
      <c r="BO1362" s="18"/>
      <c r="BQ1362" s="18"/>
      <c r="BR1362" s="18"/>
      <c r="BY1362" s="18"/>
      <c r="CB1362" s="18"/>
      <c r="CG1362" s="18"/>
      <c r="CK1362" s="18"/>
      <c r="CM1362" s="18"/>
      <c r="CN1362" s="18"/>
      <c r="CQ1362" s="18"/>
      <c r="CS1362" s="18"/>
      <c r="DD1362" s="18"/>
    </row>
    <row r="1363" spans="3:108" x14ac:dyDescent="0.3">
      <c r="C1363" s="25"/>
      <c r="D1363" s="12"/>
      <c r="E1363" s="14"/>
      <c r="H1363" s="16"/>
      <c r="I1363" s="11"/>
      <c r="J1363" s="39"/>
      <c r="K1363" s="39"/>
      <c r="L1363" s="39"/>
      <c r="M1363" s="39"/>
      <c r="N1363" s="42"/>
      <c r="O1363" s="8"/>
      <c r="P1363" s="9"/>
      <c r="Q1363" s="9"/>
      <c r="R1363" s="8"/>
      <c r="S1363" s="9"/>
      <c r="T1363" s="9"/>
      <c r="U1363" s="8"/>
      <c r="V1363" s="9"/>
      <c r="W1363" s="9"/>
      <c r="X1363" s="9"/>
      <c r="Y1363" s="8"/>
      <c r="Z1363" s="9"/>
      <c r="AA1363" s="8"/>
      <c r="AC1363" s="8"/>
      <c r="AO1363" s="8"/>
      <c r="AQ1363" s="31"/>
      <c r="AT1363" s="31"/>
      <c r="AU1363" s="21"/>
      <c r="AV1363" s="23"/>
      <c r="BI1363" s="18"/>
      <c r="BK1363" s="54"/>
      <c r="BM1363" s="18"/>
      <c r="BO1363" s="18"/>
      <c r="BQ1363" s="18"/>
      <c r="BR1363" s="18"/>
      <c r="BY1363" s="18"/>
      <c r="CB1363" s="18"/>
      <c r="CG1363" s="18"/>
      <c r="CK1363" s="18"/>
      <c r="CM1363" s="18"/>
      <c r="CN1363" s="18"/>
      <c r="CQ1363" s="18"/>
      <c r="CS1363" s="18"/>
      <c r="DD1363" s="18"/>
    </row>
    <row r="1364" spans="3:108" x14ac:dyDescent="0.3">
      <c r="C1364" s="25"/>
      <c r="D1364" s="12"/>
      <c r="E1364" s="14"/>
      <c r="H1364" s="16"/>
      <c r="I1364" s="11"/>
      <c r="J1364" s="39"/>
      <c r="K1364" s="39"/>
      <c r="L1364" s="39"/>
      <c r="M1364" s="39"/>
      <c r="N1364" s="42"/>
      <c r="O1364" s="8"/>
      <c r="P1364" s="9"/>
      <c r="Q1364" s="9"/>
      <c r="R1364" s="8"/>
      <c r="S1364" s="9"/>
      <c r="T1364" s="9"/>
      <c r="U1364" s="8"/>
      <c r="V1364" s="9"/>
      <c r="W1364" s="9"/>
      <c r="X1364" s="9"/>
      <c r="Y1364" s="8"/>
      <c r="Z1364" s="9"/>
      <c r="AA1364" s="8"/>
      <c r="AC1364" s="8"/>
      <c r="AO1364" s="8"/>
      <c r="AQ1364" s="31"/>
      <c r="AT1364" s="31"/>
      <c r="AU1364" s="21"/>
      <c r="AV1364" s="23"/>
      <c r="BI1364" s="18"/>
      <c r="BK1364" s="54"/>
      <c r="BM1364" s="18"/>
      <c r="BO1364" s="18"/>
      <c r="BQ1364" s="18"/>
      <c r="BR1364" s="18"/>
      <c r="BY1364" s="18"/>
      <c r="CB1364" s="18"/>
      <c r="CG1364" s="18"/>
      <c r="CK1364" s="18"/>
      <c r="CM1364" s="18"/>
      <c r="CN1364" s="18"/>
      <c r="CQ1364" s="18"/>
      <c r="CS1364" s="18"/>
      <c r="DD1364" s="18"/>
    </row>
    <row r="1365" spans="3:108" x14ac:dyDescent="0.3">
      <c r="C1365" s="25"/>
      <c r="D1365" s="12"/>
      <c r="E1365" s="14"/>
      <c r="H1365" s="16"/>
      <c r="I1365" s="11"/>
      <c r="J1365" s="39"/>
      <c r="K1365" s="39"/>
      <c r="L1365" s="39"/>
      <c r="M1365" s="39"/>
      <c r="N1365" s="42"/>
      <c r="O1365" s="8"/>
      <c r="P1365" s="9"/>
      <c r="Q1365" s="9"/>
      <c r="R1365" s="8"/>
      <c r="S1365" s="9"/>
      <c r="T1365" s="9"/>
      <c r="U1365" s="8"/>
      <c r="V1365" s="9"/>
      <c r="W1365" s="9"/>
      <c r="X1365" s="9"/>
      <c r="Y1365" s="8"/>
      <c r="Z1365" s="9"/>
      <c r="AA1365" s="8"/>
      <c r="AC1365" s="8"/>
      <c r="AO1365" s="8"/>
      <c r="AQ1365" s="31"/>
      <c r="AT1365" s="31"/>
      <c r="AU1365" s="21"/>
      <c r="AV1365" s="23"/>
      <c r="BI1365" s="18"/>
      <c r="BK1365" s="54"/>
      <c r="BM1365" s="18"/>
      <c r="BO1365" s="18"/>
      <c r="BQ1365" s="18"/>
      <c r="BR1365" s="18"/>
      <c r="BY1365" s="18"/>
      <c r="CB1365" s="18"/>
      <c r="CG1365" s="18"/>
      <c r="CK1365" s="18"/>
      <c r="CM1365" s="18"/>
      <c r="CN1365" s="18"/>
      <c r="CQ1365" s="18"/>
      <c r="CS1365" s="18"/>
      <c r="DD1365" s="18"/>
    </row>
    <row r="1366" spans="3:108" x14ac:dyDescent="0.3">
      <c r="C1366" s="25"/>
      <c r="D1366" s="12"/>
      <c r="E1366" s="14"/>
      <c r="H1366" s="16"/>
      <c r="I1366" s="11"/>
      <c r="J1366" s="39"/>
      <c r="K1366" s="39"/>
      <c r="L1366" s="39"/>
      <c r="M1366" s="39"/>
      <c r="N1366" s="42"/>
      <c r="O1366" s="8"/>
      <c r="P1366" s="9"/>
      <c r="Q1366" s="9"/>
      <c r="R1366" s="8"/>
      <c r="S1366" s="9"/>
      <c r="T1366" s="9"/>
      <c r="U1366" s="8"/>
      <c r="V1366" s="9"/>
      <c r="W1366" s="9"/>
      <c r="X1366" s="9"/>
      <c r="Y1366" s="8"/>
      <c r="Z1366" s="9"/>
      <c r="AA1366" s="8"/>
      <c r="AC1366" s="8"/>
      <c r="AO1366" s="8"/>
      <c r="AQ1366" s="31"/>
      <c r="AT1366" s="31"/>
      <c r="AU1366" s="21"/>
      <c r="AV1366" s="23"/>
      <c r="BI1366" s="18"/>
      <c r="BK1366" s="54"/>
      <c r="BM1366" s="18"/>
      <c r="BO1366" s="18"/>
      <c r="BQ1366" s="18"/>
      <c r="BR1366" s="18"/>
      <c r="BY1366" s="18"/>
      <c r="CB1366" s="18"/>
      <c r="CG1366" s="18"/>
      <c r="CK1366" s="18"/>
      <c r="CM1366" s="18"/>
      <c r="CN1366" s="18"/>
      <c r="CQ1366" s="18"/>
      <c r="CS1366" s="18"/>
      <c r="DD1366" s="18"/>
    </row>
    <row r="1367" spans="3:108" x14ac:dyDescent="0.3">
      <c r="C1367" s="25"/>
      <c r="D1367" s="12"/>
      <c r="E1367" s="14"/>
      <c r="H1367" s="16"/>
      <c r="I1367" s="11"/>
      <c r="J1367" s="39"/>
      <c r="K1367" s="39"/>
      <c r="L1367" s="39"/>
      <c r="M1367" s="39"/>
      <c r="N1367" s="42"/>
      <c r="O1367" s="8"/>
      <c r="P1367" s="9"/>
      <c r="Q1367" s="9"/>
      <c r="R1367" s="8"/>
      <c r="S1367" s="9"/>
      <c r="T1367" s="9"/>
      <c r="U1367" s="8"/>
      <c r="V1367" s="9"/>
      <c r="W1367" s="9"/>
      <c r="X1367" s="9"/>
      <c r="Y1367" s="8"/>
      <c r="Z1367" s="9"/>
      <c r="AA1367" s="8"/>
      <c r="AC1367" s="8"/>
      <c r="AO1367" s="8"/>
      <c r="AQ1367" s="31"/>
      <c r="AT1367" s="31"/>
      <c r="AU1367" s="21"/>
      <c r="AV1367" s="23"/>
      <c r="BI1367" s="18"/>
      <c r="BK1367" s="54"/>
      <c r="BM1367" s="18"/>
      <c r="BO1367" s="18"/>
      <c r="BQ1367" s="18"/>
      <c r="BR1367" s="18"/>
      <c r="BY1367" s="18"/>
      <c r="CB1367" s="18"/>
      <c r="CG1367" s="18"/>
      <c r="CK1367" s="18"/>
      <c r="CM1367" s="18"/>
      <c r="CN1367" s="18"/>
      <c r="CQ1367" s="18"/>
      <c r="CS1367" s="18"/>
      <c r="DD1367" s="18"/>
    </row>
    <row r="1368" spans="3:108" x14ac:dyDescent="0.3">
      <c r="C1368" s="25"/>
      <c r="D1368" s="12"/>
      <c r="E1368" s="14"/>
      <c r="H1368" s="16"/>
      <c r="I1368" s="11"/>
      <c r="J1368" s="39"/>
      <c r="K1368" s="39"/>
      <c r="L1368" s="39"/>
      <c r="M1368" s="39"/>
      <c r="N1368" s="42"/>
      <c r="O1368" s="8"/>
      <c r="P1368" s="9"/>
      <c r="Q1368" s="9"/>
      <c r="R1368" s="8"/>
      <c r="S1368" s="9"/>
      <c r="T1368" s="9"/>
      <c r="U1368" s="8"/>
      <c r="V1368" s="9"/>
      <c r="W1368" s="9"/>
      <c r="X1368" s="9"/>
      <c r="Y1368" s="8"/>
      <c r="Z1368" s="9"/>
      <c r="AA1368" s="8"/>
      <c r="AC1368" s="8"/>
      <c r="AO1368" s="8"/>
      <c r="AQ1368" s="31"/>
      <c r="AT1368" s="31"/>
      <c r="AU1368" s="21"/>
      <c r="AV1368" s="23"/>
      <c r="BI1368" s="18"/>
      <c r="BK1368" s="54"/>
      <c r="BM1368" s="18"/>
      <c r="BO1368" s="18"/>
      <c r="BQ1368" s="18"/>
      <c r="BR1368" s="18"/>
      <c r="BY1368" s="18"/>
      <c r="CB1368" s="18"/>
      <c r="CG1368" s="18"/>
      <c r="CK1368" s="18"/>
      <c r="CM1368" s="18"/>
      <c r="CN1368" s="18"/>
      <c r="CQ1368" s="18"/>
      <c r="CS1368" s="18"/>
      <c r="DD1368" s="18"/>
    </row>
    <row r="1369" spans="3:108" x14ac:dyDescent="0.3">
      <c r="C1369" s="25"/>
      <c r="D1369" s="12"/>
      <c r="E1369" s="14"/>
      <c r="H1369" s="16"/>
      <c r="I1369" s="11"/>
      <c r="J1369" s="39"/>
      <c r="K1369" s="39"/>
      <c r="L1369" s="39"/>
      <c r="M1369" s="39"/>
      <c r="N1369" s="42"/>
      <c r="O1369" s="8"/>
      <c r="P1369" s="9"/>
      <c r="Q1369" s="9"/>
      <c r="R1369" s="8"/>
      <c r="S1369" s="9"/>
      <c r="T1369" s="9"/>
      <c r="U1369" s="8"/>
      <c r="V1369" s="9"/>
      <c r="W1369" s="9"/>
      <c r="X1369" s="9"/>
      <c r="Y1369" s="8"/>
      <c r="Z1369" s="9"/>
      <c r="AA1369" s="8"/>
      <c r="AC1369" s="8"/>
      <c r="AO1369" s="8"/>
      <c r="AQ1369" s="31"/>
      <c r="AT1369" s="31"/>
      <c r="AU1369" s="21"/>
      <c r="AV1369" s="23"/>
      <c r="BI1369" s="18"/>
      <c r="BK1369" s="54"/>
      <c r="BM1369" s="18"/>
      <c r="BO1369" s="18"/>
      <c r="BQ1369" s="18"/>
      <c r="BR1369" s="18"/>
      <c r="BY1369" s="18"/>
      <c r="CB1369" s="18"/>
      <c r="CG1369" s="18"/>
      <c r="CK1369" s="18"/>
      <c r="CM1369" s="18"/>
      <c r="CN1369" s="18"/>
      <c r="CQ1369" s="18"/>
      <c r="CS1369" s="18"/>
      <c r="DD1369" s="18"/>
    </row>
    <row r="1370" spans="3:108" x14ac:dyDescent="0.3">
      <c r="C1370" s="25"/>
      <c r="D1370" s="12"/>
      <c r="E1370" s="14"/>
      <c r="H1370" s="16"/>
      <c r="I1370" s="11"/>
      <c r="J1370" s="39"/>
      <c r="K1370" s="39"/>
      <c r="L1370" s="39"/>
      <c r="M1370" s="39"/>
      <c r="N1370" s="42"/>
      <c r="O1370" s="8"/>
      <c r="P1370" s="9"/>
      <c r="Q1370" s="9"/>
      <c r="R1370" s="8"/>
      <c r="S1370" s="9"/>
      <c r="T1370" s="9"/>
      <c r="U1370" s="8"/>
      <c r="V1370" s="9"/>
      <c r="W1370" s="9"/>
      <c r="X1370" s="9"/>
      <c r="Y1370" s="8"/>
      <c r="Z1370" s="9"/>
      <c r="AA1370" s="8"/>
      <c r="AC1370" s="8"/>
      <c r="AO1370" s="8"/>
      <c r="AQ1370" s="31"/>
      <c r="AT1370" s="31"/>
      <c r="AU1370" s="21"/>
      <c r="AV1370" s="23"/>
      <c r="BI1370" s="18"/>
      <c r="BK1370" s="54"/>
      <c r="BM1370" s="18"/>
      <c r="BO1370" s="18"/>
      <c r="BQ1370" s="18"/>
      <c r="BR1370" s="18"/>
      <c r="BY1370" s="18"/>
      <c r="CB1370" s="18"/>
      <c r="CG1370" s="18"/>
      <c r="CK1370" s="18"/>
      <c r="CM1370" s="18"/>
      <c r="CN1370" s="18"/>
      <c r="CQ1370" s="18"/>
      <c r="CS1370" s="18"/>
      <c r="DD1370" s="18"/>
    </row>
    <row r="1371" spans="3:108" x14ac:dyDescent="0.3">
      <c r="C1371" s="25"/>
      <c r="D1371" s="12"/>
      <c r="E1371" s="14"/>
      <c r="H1371" s="16"/>
      <c r="I1371" s="11"/>
      <c r="J1371" s="39"/>
      <c r="K1371" s="39"/>
      <c r="L1371" s="39"/>
      <c r="M1371" s="39"/>
      <c r="N1371" s="42"/>
      <c r="O1371" s="8"/>
      <c r="P1371" s="9"/>
      <c r="Q1371" s="9"/>
      <c r="R1371" s="8"/>
      <c r="S1371" s="9"/>
      <c r="T1371" s="9"/>
      <c r="U1371" s="8"/>
      <c r="V1371" s="9"/>
      <c r="W1371" s="9"/>
      <c r="X1371" s="9"/>
      <c r="Y1371" s="8"/>
      <c r="Z1371" s="9"/>
      <c r="AA1371" s="8"/>
      <c r="AC1371" s="8"/>
      <c r="AO1371" s="8"/>
      <c r="AQ1371" s="31"/>
      <c r="AT1371" s="31"/>
      <c r="AU1371" s="21"/>
      <c r="AV1371" s="23"/>
      <c r="BI1371" s="18"/>
      <c r="BK1371" s="54"/>
      <c r="BM1371" s="18"/>
      <c r="BO1371" s="18"/>
      <c r="BQ1371" s="18"/>
      <c r="BR1371" s="18"/>
      <c r="BY1371" s="18"/>
      <c r="CB1371" s="18"/>
      <c r="CG1371" s="18"/>
      <c r="CK1371" s="18"/>
      <c r="CM1371" s="18"/>
      <c r="CN1371" s="18"/>
      <c r="CQ1371" s="18"/>
      <c r="CS1371" s="18"/>
      <c r="DD1371" s="18"/>
    </row>
    <row r="1372" spans="3:108" x14ac:dyDescent="0.3">
      <c r="C1372" s="25"/>
      <c r="D1372" s="12"/>
      <c r="E1372" s="14"/>
      <c r="H1372" s="16"/>
      <c r="I1372" s="11"/>
      <c r="J1372" s="39"/>
      <c r="K1372" s="39"/>
      <c r="L1372" s="39"/>
      <c r="M1372" s="39"/>
      <c r="N1372" s="42"/>
      <c r="O1372" s="8"/>
      <c r="P1372" s="9"/>
      <c r="Q1372" s="9"/>
      <c r="R1372" s="8"/>
      <c r="S1372" s="9"/>
      <c r="T1372" s="9"/>
      <c r="U1372" s="8"/>
      <c r="V1372" s="9"/>
      <c r="W1372" s="9"/>
      <c r="X1372" s="9"/>
      <c r="Y1372" s="8"/>
      <c r="Z1372" s="9"/>
      <c r="AA1372" s="8"/>
      <c r="AC1372" s="8"/>
      <c r="AO1372" s="8"/>
      <c r="AQ1372" s="31"/>
      <c r="AT1372" s="31"/>
      <c r="AU1372" s="21"/>
      <c r="AV1372" s="23"/>
      <c r="BI1372" s="18"/>
      <c r="BK1372" s="54"/>
      <c r="BM1372" s="18"/>
      <c r="BO1372" s="18"/>
      <c r="BQ1372" s="18"/>
      <c r="BR1372" s="18"/>
      <c r="BY1372" s="18"/>
      <c r="CB1372" s="18"/>
      <c r="CG1372" s="18"/>
      <c r="CK1372" s="18"/>
      <c r="CM1372" s="18"/>
      <c r="CN1372" s="18"/>
      <c r="CQ1372" s="18"/>
      <c r="CS1372" s="18"/>
      <c r="DD1372" s="18"/>
    </row>
    <row r="1373" spans="3:108" x14ac:dyDescent="0.3">
      <c r="C1373" s="25"/>
      <c r="D1373" s="12"/>
      <c r="E1373" s="14"/>
      <c r="H1373" s="16"/>
      <c r="I1373" s="11"/>
      <c r="J1373" s="39"/>
      <c r="K1373" s="39"/>
      <c r="L1373" s="39"/>
      <c r="M1373" s="39"/>
      <c r="N1373" s="42"/>
      <c r="O1373" s="8"/>
      <c r="P1373" s="9"/>
      <c r="Q1373" s="9"/>
      <c r="R1373" s="8"/>
      <c r="S1373" s="9"/>
      <c r="T1373" s="9"/>
      <c r="U1373" s="8"/>
      <c r="V1373" s="9"/>
      <c r="W1373" s="9"/>
      <c r="X1373" s="9"/>
      <c r="Y1373" s="8"/>
      <c r="Z1373" s="9"/>
      <c r="AA1373" s="8"/>
      <c r="AC1373" s="8"/>
      <c r="AO1373" s="8"/>
      <c r="AQ1373" s="31"/>
      <c r="AT1373" s="31"/>
      <c r="AU1373" s="21"/>
      <c r="AV1373" s="23"/>
      <c r="BI1373" s="18"/>
      <c r="BK1373" s="54"/>
      <c r="BM1373" s="18"/>
      <c r="BO1373" s="18"/>
      <c r="BQ1373" s="18"/>
      <c r="BR1373" s="18"/>
      <c r="BY1373" s="18"/>
      <c r="CB1373" s="18"/>
      <c r="CG1373" s="18"/>
      <c r="CK1373" s="18"/>
      <c r="CM1373" s="18"/>
      <c r="CN1373" s="18"/>
      <c r="CQ1373" s="18"/>
      <c r="CS1373" s="18"/>
      <c r="DD1373" s="18"/>
    </row>
    <row r="1374" spans="3:108" x14ac:dyDescent="0.3">
      <c r="C1374" s="25"/>
      <c r="D1374" s="12"/>
      <c r="E1374" s="14"/>
      <c r="H1374" s="16"/>
      <c r="I1374" s="11"/>
      <c r="J1374" s="39"/>
      <c r="K1374" s="39"/>
      <c r="L1374" s="39"/>
      <c r="M1374" s="39"/>
      <c r="N1374" s="42"/>
      <c r="O1374" s="8"/>
      <c r="P1374" s="9"/>
      <c r="Q1374" s="9"/>
      <c r="R1374" s="8"/>
      <c r="S1374" s="9"/>
      <c r="T1374" s="9"/>
      <c r="U1374" s="8"/>
      <c r="V1374" s="9"/>
      <c r="W1374" s="9"/>
      <c r="X1374" s="9"/>
      <c r="Y1374" s="8"/>
      <c r="Z1374" s="9"/>
      <c r="AA1374" s="8"/>
      <c r="AC1374" s="8"/>
      <c r="AO1374" s="8"/>
      <c r="AQ1374" s="31"/>
      <c r="AT1374" s="31"/>
      <c r="AU1374" s="21"/>
      <c r="AV1374" s="23"/>
      <c r="BI1374" s="18"/>
      <c r="BK1374" s="54"/>
      <c r="BM1374" s="18"/>
      <c r="BO1374" s="18"/>
      <c r="BQ1374" s="18"/>
      <c r="BR1374" s="18"/>
      <c r="BY1374" s="18"/>
      <c r="CB1374" s="18"/>
      <c r="CG1374" s="18"/>
      <c r="CK1374" s="18"/>
      <c r="CM1374" s="18"/>
      <c r="CN1374" s="18"/>
      <c r="CQ1374" s="18"/>
      <c r="CS1374" s="18"/>
      <c r="DD1374" s="18"/>
    </row>
    <row r="1375" spans="3:108" x14ac:dyDescent="0.3">
      <c r="C1375" s="25"/>
      <c r="D1375" s="12"/>
      <c r="E1375" s="14"/>
      <c r="H1375" s="16"/>
      <c r="I1375" s="11"/>
      <c r="J1375" s="39"/>
      <c r="K1375" s="39"/>
      <c r="L1375" s="39"/>
      <c r="M1375" s="39"/>
      <c r="N1375" s="42"/>
      <c r="O1375" s="8"/>
      <c r="P1375" s="9"/>
      <c r="Q1375" s="9"/>
      <c r="R1375" s="8"/>
      <c r="S1375" s="9"/>
      <c r="T1375" s="9"/>
      <c r="U1375" s="8"/>
      <c r="V1375" s="9"/>
      <c r="W1375" s="9"/>
      <c r="X1375" s="9"/>
      <c r="Y1375" s="8"/>
      <c r="Z1375" s="9"/>
      <c r="AA1375" s="8"/>
      <c r="AC1375" s="8"/>
      <c r="AO1375" s="8"/>
      <c r="AQ1375" s="31"/>
      <c r="AT1375" s="31"/>
      <c r="AU1375" s="21"/>
      <c r="AV1375" s="23"/>
      <c r="BI1375" s="18"/>
      <c r="BK1375" s="54"/>
      <c r="BM1375" s="18"/>
      <c r="BO1375" s="18"/>
      <c r="BQ1375" s="18"/>
      <c r="BR1375" s="18"/>
      <c r="BY1375" s="18"/>
      <c r="CB1375" s="18"/>
      <c r="CG1375" s="18"/>
      <c r="CK1375" s="18"/>
      <c r="CM1375" s="18"/>
      <c r="CN1375" s="18"/>
      <c r="CQ1375" s="18"/>
      <c r="CS1375" s="18"/>
      <c r="DD1375" s="18"/>
    </row>
    <row r="1376" spans="3:108" x14ac:dyDescent="0.3">
      <c r="C1376" s="25"/>
      <c r="D1376" s="12"/>
      <c r="E1376" s="14"/>
      <c r="H1376" s="16"/>
      <c r="I1376" s="11"/>
      <c r="J1376" s="39"/>
      <c r="K1376" s="39"/>
      <c r="L1376" s="39"/>
      <c r="M1376" s="39"/>
      <c r="N1376" s="42"/>
      <c r="O1376" s="8"/>
      <c r="P1376" s="9"/>
      <c r="Q1376" s="9"/>
      <c r="R1376" s="8"/>
      <c r="S1376" s="9"/>
      <c r="T1376" s="9"/>
      <c r="U1376" s="8"/>
      <c r="V1376" s="9"/>
      <c r="W1376" s="9"/>
      <c r="X1376" s="9"/>
      <c r="Y1376" s="8"/>
      <c r="Z1376" s="9"/>
      <c r="AA1376" s="8"/>
      <c r="AC1376" s="8"/>
      <c r="AO1376" s="8"/>
      <c r="AQ1376" s="31"/>
      <c r="AT1376" s="31"/>
      <c r="AU1376" s="21"/>
      <c r="AV1376" s="23"/>
      <c r="BI1376" s="18"/>
      <c r="BK1376" s="54"/>
      <c r="BM1376" s="18"/>
      <c r="BO1376" s="18"/>
      <c r="BQ1376" s="18"/>
      <c r="BR1376" s="18"/>
      <c r="BY1376" s="18"/>
      <c r="CB1376" s="18"/>
      <c r="CG1376" s="18"/>
      <c r="CK1376" s="18"/>
      <c r="CM1376" s="18"/>
      <c r="CN1376" s="18"/>
      <c r="CQ1376" s="18"/>
      <c r="CS1376" s="18"/>
      <c r="DD1376" s="18"/>
    </row>
    <row r="1377" spans="3:108" x14ac:dyDescent="0.3">
      <c r="C1377" s="25"/>
      <c r="D1377" s="12"/>
      <c r="E1377" s="14"/>
      <c r="H1377" s="16"/>
      <c r="I1377" s="11"/>
      <c r="J1377" s="39"/>
      <c r="K1377" s="39"/>
      <c r="L1377" s="39"/>
      <c r="M1377" s="39"/>
      <c r="N1377" s="42"/>
      <c r="O1377" s="8"/>
      <c r="P1377" s="9"/>
      <c r="Q1377" s="9"/>
      <c r="R1377" s="8"/>
      <c r="S1377" s="9"/>
      <c r="T1377" s="9"/>
      <c r="U1377" s="8"/>
      <c r="V1377" s="9"/>
      <c r="W1377" s="9"/>
      <c r="X1377" s="9"/>
      <c r="Y1377" s="8"/>
      <c r="Z1377" s="9"/>
      <c r="AA1377" s="8"/>
      <c r="AC1377" s="8"/>
      <c r="AO1377" s="8"/>
      <c r="AQ1377" s="31"/>
      <c r="AT1377" s="31"/>
      <c r="AU1377" s="21"/>
      <c r="AV1377" s="23"/>
      <c r="BI1377" s="18"/>
      <c r="BK1377" s="54"/>
      <c r="BM1377" s="18"/>
      <c r="BO1377" s="18"/>
      <c r="BQ1377" s="18"/>
      <c r="BR1377" s="18"/>
      <c r="BY1377" s="18"/>
      <c r="CB1377" s="18"/>
      <c r="CG1377" s="18"/>
      <c r="CK1377" s="18"/>
      <c r="CM1377" s="18"/>
      <c r="CN1377" s="18"/>
      <c r="CQ1377" s="18"/>
      <c r="CS1377" s="18"/>
      <c r="DD1377" s="18"/>
    </row>
    <row r="1378" spans="3:108" x14ac:dyDescent="0.3">
      <c r="C1378" s="25"/>
      <c r="D1378" s="12"/>
      <c r="E1378" s="14"/>
      <c r="H1378" s="16"/>
      <c r="I1378" s="11"/>
      <c r="J1378" s="39"/>
      <c r="K1378" s="39"/>
      <c r="L1378" s="39"/>
      <c r="M1378" s="39"/>
      <c r="N1378" s="42"/>
      <c r="O1378" s="8"/>
      <c r="P1378" s="9"/>
      <c r="Q1378" s="9"/>
      <c r="R1378" s="8"/>
      <c r="S1378" s="9"/>
      <c r="T1378" s="9"/>
      <c r="U1378" s="8"/>
      <c r="V1378" s="9"/>
      <c r="W1378" s="9"/>
      <c r="X1378" s="9"/>
      <c r="Y1378" s="8"/>
      <c r="Z1378" s="9"/>
      <c r="AA1378" s="8"/>
      <c r="AC1378" s="8"/>
      <c r="AO1378" s="8"/>
      <c r="AQ1378" s="31"/>
      <c r="AT1378" s="31"/>
      <c r="AU1378" s="21"/>
      <c r="AV1378" s="23"/>
      <c r="BI1378" s="18"/>
      <c r="BK1378" s="54"/>
      <c r="BM1378" s="18"/>
      <c r="BO1378" s="18"/>
      <c r="BQ1378" s="18"/>
      <c r="BR1378" s="18"/>
      <c r="BY1378" s="18"/>
      <c r="CB1378" s="18"/>
      <c r="CG1378" s="18"/>
      <c r="CK1378" s="18"/>
      <c r="CM1378" s="18"/>
      <c r="CN1378" s="18"/>
      <c r="CQ1378" s="18"/>
      <c r="CS1378" s="18"/>
      <c r="DD1378" s="18"/>
    </row>
    <row r="1379" spans="3:108" x14ac:dyDescent="0.3">
      <c r="C1379" s="25"/>
      <c r="D1379" s="12"/>
      <c r="E1379" s="14"/>
      <c r="H1379" s="16"/>
      <c r="I1379" s="11"/>
      <c r="J1379" s="39"/>
      <c r="K1379" s="39"/>
      <c r="L1379" s="39"/>
      <c r="M1379" s="39"/>
      <c r="N1379" s="42"/>
      <c r="O1379" s="8"/>
      <c r="P1379" s="9"/>
      <c r="Q1379" s="9"/>
      <c r="R1379" s="8"/>
      <c r="S1379" s="9"/>
      <c r="T1379" s="9"/>
      <c r="U1379" s="8"/>
      <c r="V1379" s="9"/>
      <c r="W1379" s="9"/>
      <c r="X1379" s="9"/>
      <c r="Y1379" s="8"/>
      <c r="Z1379" s="9"/>
      <c r="AA1379" s="8"/>
      <c r="AC1379" s="8"/>
      <c r="AO1379" s="8"/>
      <c r="AQ1379" s="31"/>
      <c r="AT1379" s="31"/>
      <c r="AU1379" s="21"/>
      <c r="AV1379" s="23"/>
      <c r="BI1379" s="18"/>
      <c r="BK1379" s="54"/>
      <c r="BM1379" s="18"/>
      <c r="BO1379" s="18"/>
      <c r="BQ1379" s="18"/>
      <c r="BR1379" s="18"/>
      <c r="BY1379" s="18"/>
      <c r="CB1379" s="18"/>
      <c r="CG1379" s="18"/>
      <c r="CK1379" s="18"/>
      <c r="CM1379" s="18"/>
      <c r="CN1379" s="18"/>
      <c r="CQ1379" s="18"/>
      <c r="CS1379" s="18"/>
      <c r="DD1379" s="18"/>
    </row>
    <row r="1380" spans="3:108" x14ac:dyDescent="0.3">
      <c r="C1380" s="25"/>
      <c r="D1380" s="12"/>
      <c r="E1380" s="14"/>
      <c r="H1380" s="16"/>
      <c r="I1380" s="11"/>
      <c r="J1380" s="39"/>
      <c r="K1380" s="39"/>
      <c r="L1380" s="39"/>
      <c r="M1380" s="39"/>
      <c r="N1380" s="42"/>
      <c r="O1380" s="8"/>
      <c r="P1380" s="9"/>
      <c r="Q1380" s="9"/>
      <c r="R1380" s="8"/>
      <c r="S1380" s="9"/>
      <c r="T1380" s="9"/>
      <c r="U1380" s="8"/>
      <c r="V1380" s="9"/>
      <c r="W1380" s="9"/>
      <c r="X1380" s="9"/>
      <c r="Y1380" s="8"/>
      <c r="Z1380" s="9"/>
      <c r="AA1380" s="8"/>
      <c r="AC1380" s="8"/>
      <c r="AO1380" s="8"/>
      <c r="AQ1380" s="31"/>
      <c r="AT1380" s="31"/>
      <c r="AU1380" s="21"/>
      <c r="AV1380" s="23"/>
      <c r="BI1380" s="18"/>
      <c r="BK1380" s="54"/>
      <c r="BM1380" s="18"/>
      <c r="BO1380" s="18"/>
      <c r="BQ1380" s="18"/>
      <c r="BR1380" s="18"/>
      <c r="BY1380" s="18"/>
      <c r="CB1380" s="18"/>
      <c r="CG1380" s="18"/>
      <c r="CK1380" s="18"/>
      <c r="CM1380" s="18"/>
      <c r="CN1380" s="18"/>
      <c r="CQ1380" s="18"/>
      <c r="CS1380" s="18"/>
      <c r="DD1380" s="18"/>
    </row>
    <row r="1381" spans="3:108" x14ac:dyDescent="0.3">
      <c r="C1381" s="25"/>
      <c r="D1381" s="12"/>
      <c r="E1381" s="14"/>
      <c r="H1381" s="16"/>
      <c r="I1381" s="11"/>
      <c r="J1381" s="39"/>
      <c r="K1381" s="39"/>
      <c r="L1381" s="39"/>
      <c r="M1381" s="39"/>
      <c r="N1381" s="42"/>
      <c r="O1381" s="8"/>
      <c r="P1381" s="9"/>
      <c r="Q1381" s="9"/>
      <c r="R1381" s="8"/>
      <c r="S1381" s="9"/>
      <c r="T1381" s="9"/>
      <c r="U1381" s="8"/>
      <c r="V1381" s="9"/>
      <c r="W1381" s="9"/>
      <c r="X1381" s="9"/>
      <c r="Y1381" s="8"/>
      <c r="Z1381" s="9"/>
      <c r="AA1381" s="8"/>
      <c r="AC1381" s="8"/>
      <c r="AO1381" s="8"/>
      <c r="AQ1381" s="31"/>
      <c r="AT1381" s="31"/>
      <c r="AU1381" s="21"/>
      <c r="AV1381" s="23"/>
      <c r="BI1381" s="18"/>
      <c r="BK1381" s="54"/>
      <c r="BM1381" s="18"/>
      <c r="BO1381" s="18"/>
      <c r="BQ1381" s="18"/>
      <c r="BR1381" s="18"/>
      <c r="BY1381" s="18"/>
      <c r="CB1381" s="18"/>
      <c r="CG1381" s="18"/>
      <c r="CK1381" s="18"/>
      <c r="CM1381" s="18"/>
      <c r="CN1381" s="18"/>
      <c r="CQ1381" s="18"/>
      <c r="CS1381" s="18"/>
      <c r="DD1381" s="18"/>
    </row>
    <row r="1382" spans="3:108" x14ac:dyDescent="0.3">
      <c r="C1382" s="25"/>
      <c r="D1382" s="12"/>
      <c r="E1382" s="14"/>
      <c r="H1382" s="16"/>
      <c r="I1382" s="11"/>
      <c r="J1382" s="39"/>
      <c r="K1382" s="39"/>
      <c r="L1382" s="39"/>
      <c r="M1382" s="39"/>
      <c r="N1382" s="42"/>
      <c r="O1382" s="8"/>
      <c r="P1382" s="9"/>
      <c r="Q1382" s="9"/>
      <c r="R1382" s="8"/>
      <c r="S1382" s="9"/>
      <c r="T1382" s="9"/>
      <c r="U1382" s="8"/>
      <c r="V1382" s="9"/>
      <c r="W1382" s="9"/>
      <c r="X1382" s="9"/>
      <c r="Y1382" s="8"/>
      <c r="Z1382" s="9"/>
      <c r="AA1382" s="8"/>
      <c r="AC1382" s="8"/>
      <c r="AO1382" s="8"/>
      <c r="AQ1382" s="31"/>
      <c r="AT1382" s="31"/>
      <c r="AU1382" s="21"/>
      <c r="AV1382" s="23"/>
      <c r="BI1382" s="18"/>
      <c r="BK1382" s="54"/>
      <c r="BM1382" s="18"/>
      <c r="BO1382" s="18"/>
      <c r="BQ1382" s="18"/>
      <c r="BR1382" s="18"/>
      <c r="BY1382" s="18"/>
      <c r="CB1382" s="18"/>
      <c r="CG1382" s="18"/>
      <c r="CK1382" s="18"/>
      <c r="CM1382" s="18"/>
      <c r="CN1382" s="18"/>
      <c r="CQ1382" s="18"/>
      <c r="CS1382" s="18"/>
      <c r="DD1382" s="18"/>
    </row>
    <row r="1383" spans="3:108" x14ac:dyDescent="0.3">
      <c r="C1383" s="25"/>
      <c r="D1383" s="12"/>
      <c r="E1383" s="14"/>
      <c r="H1383" s="16"/>
      <c r="I1383" s="11"/>
      <c r="J1383" s="39"/>
      <c r="K1383" s="39"/>
      <c r="L1383" s="39"/>
      <c r="M1383" s="39"/>
      <c r="N1383" s="42"/>
      <c r="O1383" s="8"/>
      <c r="P1383" s="9"/>
      <c r="Q1383" s="9"/>
      <c r="R1383" s="8"/>
      <c r="S1383" s="9"/>
      <c r="T1383" s="9"/>
      <c r="U1383" s="8"/>
      <c r="V1383" s="9"/>
      <c r="W1383" s="9"/>
      <c r="X1383" s="9"/>
      <c r="Y1383" s="8"/>
      <c r="Z1383" s="9"/>
      <c r="AA1383" s="8"/>
      <c r="AC1383" s="8"/>
      <c r="AO1383" s="8"/>
      <c r="AQ1383" s="31"/>
      <c r="AT1383" s="31"/>
      <c r="AU1383" s="21"/>
      <c r="AV1383" s="23"/>
      <c r="BI1383" s="18"/>
      <c r="BK1383" s="54"/>
      <c r="BM1383" s="18"/>
      <c r="BO1383" s="18"/>
      <c r="BQ1383" s="18"/>
      <c r="BR1383" s="18"/>
      <c r="BY1383" s="18"/>
      <c r="CB1383" s="18"/>
      <c r="CG1383" s="18"/>
      <c r="CK1383" s="18"/>
      <c r="CM1383" s="18"/>
      <c r="CN1383" s="18"/>
      <c r="CQ1383" s="18"/>
      <c r="CS1383" s="18"/>
      <c r="DD1383" s="18"/>
    </row>
    <row r="1384" spans="3:108" x14ac:dyDescent="0.3">
      <c r="C1384" s="25"/>
      <c r="D1384" s="12"/>
      <c r="E1384" s="14"/>
      <c r="H1384" s="16"/>
      <c r="I1384" s="11"/>
      <c r="J1384" s="39"/>
      <c r="K1384" s="39"/>
      <c r="L1384" s="39"/>
      <c r="M1384" s="39"/>
      <c r="N1384" s="42"/>
      <c r="O1384" s="8"/>
      <c r="P1384" s="9"/>
      <c r="Q1384" s="9"/>
      <c r="R1384" s="8"/>
      <c r="S1384" s="9"/>
      <c r="T1384" s="9"/>
      <c r="U1384" s="8"/>
      <c r="V1384" s="9"/>
      <c r="W1384" s="9"/>
      <c r="X1384" s="9"/>
      <c r="Y1384" s="8"/>
      <c r="Z1384" s="9"/>
      <c r="AA1384" s="8"/>
      <c r="AC1384" s="8"/>
      <c r="AO1384" s="8"/>
      <c r="AQ1384" s="31"/>
      <c r="AT1384" s="31"/>
      <c r="AU1384" s="21"/>
      <c r="AV1384" s="23"/>
      <c r="BI1384" s="18"/>
      <c r="BK1384" s="54"/>
      <c r="BM1384" s="18"/>
      <c r="BO1384" s="18"/>
      <c r="BQ1384" s="18"/>
      <c r="BR1384" s="18"/>
      <c r="BY1384" s="18"/>
      <c r="CB1384" s="18"/>
      <c r="CG1384" s="18"/>
      <c r="CK1384" s="18"/>
      <c r="CM1384" s="18"/>
      <c r="CN1384" s="18"/>
      <c r="CQ1384" s="18"/>
      <c r="CS1384" s="18"/>
      <c r="DD1384" s="18"/>
    </row>
    <row r="1385" spans="3:108" x14ac:dyDescent="0.3">
      <c r="C1385" s="25"/>
      <c r="D1385" s="12"/>
      <c r="E1385" s="14"/>
      <c r="H1385" s="16"/>
      <c r="I1385" s="11"/>
      <c r="J1385" s="39"/>
      <c r="K1385" s="39"/>
      <c r="L1385" s="39"/>
      <c r="M1385" s="39"/>
      <c r="N1385" s="42"/>
      <c r="O1385" s="8"/>
      <c r="P1385" s="9"/>
      <c r="Q1385" s="9"/>
      <c r="R1385" s="8"/>
      <c r="S1385" s="9"/>
      <c r="T1385" s="9"/>
      <c r="U1385" s="8"/>
      <c r="V1385" s="9"/>
      <c r="W1385" s="9"/>
      <c r="X1385" s="9"/>
      <c r="Y1385" s="8"/>
      <c r="Z1385" s="9"/>
      <c r="AA1385" s="8"/>
      <c r="AC1385" s="8"/>
      <c r="AO1385" s="8"/>
      <c r="AQ1385" s="31"/>
      <c r="AT1385" s="31"/>
      <c r="AU1385" s="21"/>
      <c r="AV1385" s="23"/>
      <c r="BI1385" s="18"/>
      <c r="BK1385" s="54"/>
      <c r="BM1385" s="18"/>
      <c r="BO1385" s="18"/>
      <c r="BQ1385" s="18"/>
      <c r="BR1385" s="18"/>
      <c r="BY1385" s="18"/>
      <c r="CB1385" s="18"/>
      <c r="CG1385" s="18"/>
      <c r="CK1385" s="18"/>
      <c r="CM1385" s="18"/>
      <c r="CN1385" s="18"/>
      <c r="CQ1385" s="18"/>
      <c r="CS1385" s="18"/>
      <c r="DD1385" s="18"/>
    </row>
    <row r="1386" spans="3:108" x14ac:dyDescent="0.3">
      <c r="C1386" s="25"/>
      <c r="D1386" s="12"/>
      <c r="E1386" s="14"/>
      <c r="H1386" s="16"/>
      <c r="I1386" s="11"/>
      <c r="J1386" s="39"/>
      <c r="K1386" s="39"/>
      <c r="L1386" s="39"/>
      <c r="M1386" s="39"/>
      <c r="N1386" s="42"/>
      <c r="O1386" s="8"/>
      <c r="P1386" s="9"/>
      <c r="Q1386" s="9"/>
      <c r="R1386" s="8"/>
      <c r="S1386" s="9"/>
      <c r="T1386" s="9"/>
      <c r="U1386" s="8"/>
      <c r="V1386" s="9"/>
      <c r="W1386" s="9"/>
      <c r="X1386" s="9"/>
      <c r="Y1386" s="8"/>
      <c r="Z1386" s="9"/>
      <c r="AA1386" s="8"/>
      <c r="AC1386" s="8"/>
      <c r="AO1386" s="8"/>
      <c r="AQ1386" s="31"/>
      <c r="AT1386" s="31"/>
      <c r="AU1386" s="21"/>
      <c r="AV1386" s="23"/>
      <c r="BI1386" s="18"/>
      <c r="BK1386" s="54"/>
      <c r="BM1386" s="18"/>
      <c r="BO1386" s="18"/>
      <c r="BQ1386" s="18"/>
      <c r="BR1386" s="18"/>
      <c r="BY1386" s="18"/>
      <c r="CB1386" s="18"/>
      <c r="CG1386" s="18"/>
      <c r="CK1386" s="18"/>
      <c r="CM1386" s="18"/>
      <c r="CN1386" s="18"/>
      <c r="CQ1386" s="18"/>
      <c r="CS1386" s="18"/>
      <c r="DD1386" s="18"/>
    </row>
    <row r="1387" spans="3:108" x14ac:dyDescent="0.3">
      <c r="C1387" s="25"/>
      <c r="D1387" s="12"/>
      <c r="E1387" s="14"/>
      <c r="H1387" s="16"/>
      <c r="I1387" s="11"/>
      <c r="J1387" s="39"/>
      <c r="K1387" s="39"/>
      <c r="L1387" s="39"/>
      <c r="M1387" s="39"/>
      <c r="N1387" s="42"/>
      <c r="O1387" s="8"/>
      <c r="P1387" s="9"/>
      <c r="Q1387" s="9"/>
      <c r="R1387" s="8"/>
      <c r="S1387" s="9"/>
      <c r="T1387" s="9"/>
      <c r="U1387" s="8"/>
      <c r="V1387" s="9"/>
      <c r="W1387" s="9"/>
      <c r="X1387" s="9"/>
      <c r="Y1387" s="8"/>
      <c r="Z1387" s="9"/>
      <c r="AA1387" s="8"/>
      <c r="AC1387" s="8"/>
      <c r="AO1387" s="8"/>
      <c r="AQ1387" s="31"/>
      <c r="AT1387" s="31"/>
      <c r="AU1387" s="21"/>
      <c r="AV1387" s="23"/>
      <c r="BI1387" s="18"/>
      <c r="BK1387" s="54"/>
      <c r="BM1387" s="18"/>
      <c r="BO1387" s="18"/>
      <c r="BQ1387" s="18"/>
      <c r="BR1387" s="18"/>
      <c r="BY1387" s="18"/>
      <c r="CB1387" s="18"/>
      <c r="CG1387" s="18"/>
      <c r="CK1387" s="18"/>
      <c r="CM1387" s="18"/>
      <c r="CN1387" s="18"/>
      <c r="CQ1387" s="18"/>
      <c r="CS1387" s="18"/>
      <c r="DD1387" s="18"/>
    </row>
    <row r="1388" spans="3:108" x14ac:dyDescent="0.3">
      <c r="C1388" s="25"/>
      <c r="D1388" s="12"/>
      <c r="E1388" s="14"/>
      <c r="H1388" s="16"/>
      <c r="I1388" s="11"/>
      <c r="J1388" s="39"/>
      <c r="K1388" s="39"/>
      <c r="L1388" s="39"/>
      <c r="M1388" s="39"/>
      <c r="N1388" s="42"/>
      <c r="O1388" s="8"/>
      <c r="P1388" s="9"/>
      <c r="Q1388" s="9"/>
      <c r="R1388" s="8"/>
      <c r="S1388" s="9"/>
      <c r="T1388" s="9"/>
      <c r="U1388" s="8"/>
      <c r="V1388" s="9"/>
      <c r="W1388" s="9"/>
      <c r="X1388" s="9"/>
      <c r="Y1388" s="8"/>
      <c r="Z1388" s="9"/>
      <c r="AA1388" s="8"/>
      <c r="AC1388" s="8"/>
      <c r="AO1388" s="8"/>
      <c r="AQ1388" s="31"/>
      <c r="AT1388" s="31"/>
      <c r="AU1388" s="21"/>
      <c r="AV1388" s="23"/>
      <c r="BI1388" s="18"/>
      <c r="BK1388" s="54"/>
      <c r="BM1388" s="18"/>
      <c r="BO1388" s="18"/>
      <c r="BQ1388" s="18"/>
      <c r="BR1388" s="18"/>
      <c r="BY1388" s="18"/>
      <c r="CB1388" s="18"/>
      <c r="CG1388" s="18"/>
      <c r="CK1388" s="18"/>
      <c r="CM1388" s="18"/>
      <c r="CN1388" s="18"/>
      <c r="CQ1388" s="18"/>
      <c r="CS1388" s="18"/>
      <c r="DD1388" s="18"/>
    </row>
    <row r="1389" spans="3:108" x14ac:dyDescent="0.3">
      <c r="C1389" s="25"/>
      <c r="D1389" s="12"/>
      <c r="E1389" s="14"/>
      <c r="H1389" s="16"/>
      <c r="I1389" s="11"/>
      <c r="J1389" s="39"/>
      <c r="K1389" s="39"/>
      <c r="L1389" s="39"/>
      <c r="M1389" s="39"/>
      <c r="N1389" s="42"/>
      <c r="O1389" s="8"/>
      <c r="P1389" s="9"/>
      <c r="Q1389" s="9"/>
      <c r="R1389" s="8"/>
      <c r="S1389" s="9"/>
      <c r="T1389" s="9"/>
      <c r="U1389" s="8"/>
      <c r="V1389" s="9"/>
      <c r="W1389" s="9"/>
      <c r="X1389" s="9"/>
      <c r="Y1389" s="8"/>
      <c r="Z1389" s="9"/>
      <c r="AA1389" s="8"/>
      <c r="AC1389" s="8"/>
      <c r="AO1389" s="8"/>
      <c r="AQ1389" s="31"/>
      <c r="AT1389" s="31"/>
      <c r="AU1389" s="21"/>
      <c r="AV1389" s="23"/>
      <c r="BI1389" s="18"/>
      <c r="BK1389" s="54"/>
      <c r="BM1389" s="18"/>
      <c r="BO1389" s="18"/>
      <c r="BQ1389" s="18"/>
      <c r="BR1389" s="18"/>
      <c r="BY1389" s="18"/>
      <c r="CB1389" s="18"/>
      <c r="CG1389" s="18"/>
      <c r="CK1389" s="18"/>
      <c r="CM1389" s="18"/>
      <c r="CN1389" s="18"/>
      <c r="CQ1389" s="18"/>
      <c r="CS1389" s="18"/>
      <c r="DD1389" s="18"/>
    </row>
    <row r="1390" spans="3:108" x14ac:dyDescent="0.3">
      <c r="C1390" s="25"/>
      <c r="D1390" s="12"/>
      <c r="E1390" s="14"/>
      <c r="H1390" s="16"/>
      <c r="I1390" s="11"/>
      <c r="J1390" s="39"/>
      <c r="K1390" s="39"/>
      <c r="L1390" s="39"/>
      <c r="M1390" s="39"/>
      <c r="N1390" s="42"/>
      <c r="O1390" s="8"/>
      <c r="P1390" s="9"/>
      <c r="Q1390" s="9"/>
      <c r="R1390" s="8"/>
      <c r="S1390" s="9"/>
      <c r="T1390" s="9"/>
      <c r="U1390" s="8"/>
      <c r="V1390" s="9"/>
      <c r="W1390" s="9"/>
      <c r="X1390" s="9"/>
      <c r="Y1390" s="8"/>
      <c r="Z1390" s="9"/>
      <c r="AA1390" s="8"/>
      <c r="AC1390" s="8"/>
      <c r="AO1390" s="8"/>
      <c r="AQ1390" s="31"/>
      <c r="AT1390" s="31"/>
      <c r="AU1390" s="21"/>
      <c r="AV1390" s="23"/>
      <c r="BI1390" s="18"/>
      <c r="BK1390" s="54"/>
      <c r="BM1390" s="18"/>
      <c r="BO1390" s="18"/>
      <c r="BQ1390" s="18"/>
      <c r="BR1390" s="18"/>
      <c r="BY1390" s="18"/>
      <c r="CB1390" s="18"/>
      <c r="CG1390" s="18"/>
      <c r="CK1390" s="18"/>
      <c r="CM1390" s="18"/>
      <c r="CN1390" s="18"/>
      <c r="CQ1390" s="18"/>
      <c r="CS1390" s="18"/>
      <c r="DD1390" s="18"/>
    </row>
    <row r="1391" spans="3:108" x14ac:dyDescent="0.3">
      <c r="C1391" s="25"/>
      <c r="D1391" s="12"/>
      <c r="E1391" s="14"/>
      <c r="H1391" s="16"/>
      <c r="I1391" s="11"/>
      <c r="J1391" s="39"/>
      <c r="K1391" s="39"/>
      <c r="L1391" s="39"/>
      <c r="M1391" s="39"/>
      <c r="N1391" s="42"/>
      <c r="O1391" s="8"/>
      <c r="P1391" s="9"/>
      <c r="Q1391" s="9"/>
      <c r="R1391" s="8"/>
      <c r="S1391" s="9"/>
      <c r="T1391" s="9"/>
      <c r="U1391" s="8"/>
      <c r="V1391" s="9"/>
      <c r="W1391" s="9"/>
      <c r="X1391" s="9"/>
      <c r="Y1391" s="8"/>
      <c r="Z1391" s="9"/>
      <c r="AA1391" s="8"/>
      <c r="AC1391" s="8"/>
      <c r="AO1391" s="8"/>
      <c r="AQ1391" s="31"/>
      <c r="AT1391" s="31"/>
      <c r="AU1391" s="21"/>
      <c r="AV1391" s="23"/>
      <c r="BI1391" s="18"/>
      <c r="BK1391" s="54"/>
      <c r="BM1391" s="18"/>
      <c r="BO1391" s="18"/>
      <c r="BQ1391" s="18"/>
      <c r="BR1391" s="18"/>
      <c r="BY1391" s="18"/>
      <c r="CB1391" s="18"/>
      <c r="CG1391" s="18"/>
      <c r="CK1391" s="18"/>
      <c r="CM1391" s="18"/>
      <c r="CN1391" s="18"/>
      <c r="CQ1391" s="18"/>
      <c r="CS1391" s="18"/>
      <c r="DD1391" s="18"/>
    </row>
    <row r="1392" spans="3:108" x14ac:dyDescent="0.3">
      <c r="C1392" s="25"/>
      <c r="D1392" s="12"/>
      <c r="E1392" s="14"/>
      <c r="H1392" s="16"/>
      <c r="I1392" s="11"/>
      <c r="J1392" s="39"/>
      <c r="K1392" s="39"/>
      <c r="L1392" s="39"/>
      <c r="M1392" s="39"/>
      <c r="N1392" s="42"/>
      <c r="O1392" s="8"/>
      <c r="P1392" s="9"/>
      <c r="Q1392" s="9"/>
      <c r="R1392" s="8"/>
      <c r="S1392" s="9"/>
      <c r="T1392" s="9"/>
      <c r="U1392" s="8"/>
      <c r="V1392" s="9"/>
      <c r="W1392" s="9"/>
      <c r="X1392" s="9"/>
      <c r="Y1392" s="8"/>
      <c r="Z1392" s="9"/>
      <c r="AA1392" s="8"/>
      <c r="AC1392" s="8"/>
      <c r="AO1392" s="8"/>
      <c r="AQ1392" s="31"/>
      <c r="AT1392" s="31"/>
      <c r="AU1392" s="21"/>
      <c r="AV1392" s="23"/>
      <c r="BI1392" s="18"/>
      <c r="BK1392" s="54"/>
      <c r="BM1392" s="18"/>
      <c r="BO1392" s="18"/>
      <c r="BQ1392" s="18"/>
      <c r="BR1392" s="18"/>
      <c r="BY1392" s="18"/>
      <c r="CB1392" s="18"/>
      <c r="CG1392" s="18"/>
      <c r="CK1392" s="18"/>
      <c r="CM1392" s="18"/>
      <c r="CN1392" s="18"/>
      <c r="CQ1392" s="18"/>
      <c r="CS1392" s="18"/>
      <c r="DD1392" s="18"/>
    </row>
    <row r="1393" spans="3:108" x14ac:dyDescent="0.3">
      <c r="C1393" s="25"/>
      <c r="D1393" s="12"/>
      <c r="E1393" s="14"/>
      <c r="H1393" s="16"/>
      <c r="I1393" s="11"/>
      <c r="J1393" s="39"/>
      <c r="K1393" s="39"/>
      <c r="L1393" s="39"/>
      <c r="M1393" s="39"/>
      <c r="N1393" s="42"/>
      <c r="O1393" s="8"/>
      <c r="P1393" s="9"/>
      <c r="Q1393" s="9"/>
      <c r="R1393" s="8"/>
      <c r="S1393" s="9"/>
      <c r="T1393" s="9"/>
      <c r="U1393" s="8"/>
      <c r="V1393" s="9"/>
      <c r="W1393" s="9"/>
      <c r="X1393" s="9"/>
      <c r="Y1393" s="8"/>
      <c r="Z1393" s="9"/>
      <c r="AA1393" s="8"/>
      <c r="AC1393" s="8"/>
      <c r="AO1393" s="8"/>
      <c r="AQ1393" s="31"/>
      <c r="AT1393" s="31"/>
      <c r="AU1393" s="21"/>
      <c r="AV1393" s="23"/>
      <c r="BI1393" s="18"/>
      <c r="BK1393" s="54"/>
      <c r="BM1393" s="18"/>
      <c r="BO1393" s="18"/>
      <c r="BQ1393" s="18"/>
      <c r="BR1393" s="18"/>
      <c r="BY1393" s="18"/>
      <c r="CB1393" s="18"/>
      <c r="CG1393" s="18"/>
      <c r="CK1393" s="18"/>
      <c r="CM1393" s="18"/>
      <c r="CN1393" s="18"/>
      <c r="CQ1393" s="18"/>
      <c r="CS1393" s="18"/>
      <c r="DD1393" s="18"/>
    </row>
    <row r="1394" spans="3:108" x14ac:dyDescent="0.3">
      <c r="C1394" s="25"/>
      <c r="D1394" s="12"/>
      <c r="E1394" s="14"/>
      <c r="H1394" s="16"/>
      <c r="I1394" s="11"/>
      <c r="J1394" s="39"/>
      <c r="K1394" s="39"/>
      <c r="L1394" s="39"/>
      <c r="M1394" s="39"/>
      <c r="N1394" s="42"/>
      <c r="O1394" s="8"/>
      <c r="P1394" s="9"/>
      <c r="Q1394" s="9"/>
      <c r="R1394" s="8"/>
      <c r="S1394" s="9"/>
      <c r="T1394" s="9"/>
      <c r="U1394" s="8"/>
      <c r="V1394" s="9"/>
      <c r="W1394" s="9"/>
      <c r="X1394" s="9"/>
      <c r="Y1394" s="8"/>
      <c r="Z1394" s="9"/>
      <c r="AA1394" s="8"/>
      <c r="AC1394" s="8"/>
      <c r="AO1394" s="8"/>
      <c r="AQ1394" s="31"/>
      <c r="AT1394" s="31"/>
      <c r="AU1394" s="21"/>
      <c r="AV1394" s="23"/>
      <c r="BI1394" s="18"/>
      <c r="BK1394" s="54"/>
      <c r="BM1394" s="18"/>
      <c r="BO1394" s="18"/>
      <c r="BQ1394" s="18"/>
      <c r="BR1394" s="18"/>
      <c r="BY1394" s="18"/>
      <c r="CB1394" s="18"/>
      <c r="CG1394" s="18"/>
      <c r="CK1394" s="18"/>
      <c r="CM1394" s="18"/>
      <c r="CN1394" s="18"/>
      <c r="CQ1394" s="18"/>
      <c r="CS1394" s="18"/>
      <c r="DD1394" s="18"/>
    </row>
    <row r="1395" spans="3:108" x14ac:dyDescent="0.3">
      <c r="C1395" s="25"/>
      <c r="D1395" s="12"/>
      <c r="E1395" s="14"/>
      <c r="H1395" s="16"/>
      <c r="I1395" s="11"/>
      <c r="J1395" s="39"/>
      <c r="K1395" s="39"/>
      <c r="L1395" s="39"/>
      <c r="M1395" s="39"/>
      <c r="N1395" s="42"/>
      <c r="O1395" s="8"/>
      <c r="P1395" s="9"/>
      <c r="Q1395" s="9"/>
      <c r="R1395" s="8"/>
      <c r="S1395" s="9"/>
      <c r="T1395" s="9"/>
      <c r="U1395" s="8"/>
      <c r="V1395" s="9"/>
      <c r="W1395" s="9"/>
      <c r="X1395" s="9"/>
      <c r="Y1395" s="8"/>
      <c r="Z1395" s="9"/>
      <c r="AA1395" s="8"/>
      <c r="AC1395" s="8"/>
      <c r="AO1395" s="8"/>
      <c r="AQ1395" s="31"/>
      <c r="AT1395" s="31"/>
      <c r="AU1395" s="21"/>
      <c r="AV1395" s="23"/>
      <c r="BI1395" s="18"/>
      <c r="BK1395" s="54"/>
      <c r="BM1395" s="18"/>
      <c r="BO1395" s="18"/>
      <c r="BQ1395" s="18"/>
      <c r="BR1395" s="18"/>
      <c r="BY1395" s="18"/>
      <c r="CB1395" s="18"/>
      <c r="CG1395" s="18"/>
      <c r="CK1395" s="18"/>
      <c r="CM1395" s="18"/>
      <c r="CN1395" s="18"/>
      <c r="CQ1395" s="18"/>
      <c r="CS1395" s="18"/>
      <c r="DD1395" s="18"/>
    </row>
    <row r="1396" spans="3:108" x14ac:dyDescent="0.3">
      <c r="C1396" s="25"/>
      <c r="D1396" s="12"/>
      <c r="E1396" s="14"/>
      <c r="H1396" s="16"/>
      <c r="I1396" s="11"/>
      <c r="J1396" s="39"/>
      <c r="K1396" s="39"/>
      <c r="L1396" s="39"/>
      <c r="M1396" s="39"/>
      <c r="N1396" s="42"/>
      <c r="O1396" s="8"/>
      <c r="P1396" s="9"/>
      <c r="Q1396" s="9"/>
      <c r="R1396" s="8"/>
      <c r="S1396" s="9"/>
      <c r="T1396" s="9"/>
      <c r="U1396" s="8"/>
      <c r="V1396" s="9"/>
      <c r="W1396" s="9"/>
      <c r="X1396" s="9"/>
      <c r="Y1396" s="8"/>
      <c r="Z1396" s="9"/>
      <c r="AA1396" s="8"/>
      <c r="AC1396" s="8"/>
      <c r="AO1396" s="8"/>
      <c r="AQ1396" s="31"/>
      <c r="AT1396" s="31"/>
      <c r="AU1396" s="21"/>
      <c r="AV1396" s="23"/>
      <c r="BI1396" s="18"/>
      <c r="BK1396" s="54"/>
      <c r="BM1396" s="18"/>
      <c r="BO1396" s="18"/>
      <c r="BQ1396" s="18"/>
      <c r="BR1396" s="18"/>
      <c r="BY1396" s="18"/>
      <c r="CB1396" s="18"/>
      <c r="CG1396" s="18"/>
      <c r="CK1396" s="18"/>
      <c r="CM1396" s="18"/>
      <c r="CN1396" s="18"/>
      <c r="CQ1396" s="18"/>
      <c r="CS1396" s="18"/>
      <c r="DD1396" s="18"/>
    </row>
    <row r="1397" spans="3:108" x14ac:dyDescent="0.3">
      <c r="C1397" s="25"/>
      <c r="D1397" s="12"/>
      <c r="E1397" s="14"/>
      <c r="H1397" s="16"/>
      <c r="I1397" s="11"/>
      <c r="J1397" s="39"/>
      <c r="K1397" s="39"/>
      <c r="L1397" s="39"/>
      <c r="M1397" s="39"/>
      <c r="N1397" s="42"/>
      <c r="O1397" s="8"/>
      <c r="P1397" s="9"/>
      <c r="Q1397" s="9"/>
      <c r="R1397" s="8"/>
      <c r="S1397" s="9"/>
      <c r="T1397" s="9"/>
      <c r="U1397" s="8"/>
      <c r="V1397" s="9"/>
      <c r="W1397" s="9"/>
      <c r="X1397" s="9"/>
      <c r="Y1397" s="8"/>
      <c r="Z1397" s="9"/>
      <c r="AA1397" s="8"/>
      <c r="AC1397" s="8"/>
      <c r="AO1397" s="8"/>
      <c r="AQ1397" s="31"/>
      <c r="AT1397" s="31"/>
      <c r="AU1397" s="21"/>
      <c r="AV1397" s="23"/>
      <c r="BI1397" s="18"/>
      <c r="BK1397" s="54"/>
      <c r="BM1397" s="18"/>
      <c r="BO1397" s="18"/>
      <c r="BQ1397" s="18"/>
      <c r="BR1397" s="18"/>
      <c r="BY1397" s="18"/>
      <c r="CB1397" s="18"/>
      <c r="CG1397" s="18"/>
      <c r="CK1397" s="18"/>
      <c r="CM1397" s="18"/>
      <c r="CN1397" s="18"/>
      <c r="CQ1397" s="18"/>
      <c r="CS1397" s="18"/>
      <c r="DD1397" s="18"/>
    </row>
    <row r="1398" spans="3:108" x14ac:dyDescent="0.3">
      <c r="C1398" s="25"/>
      <c r="D1398" s="12"/>
      <c r="E1398" s="14"/>
      <c r="H1398" s="16"/>
      <c r="I1398" s="11"/>
      <c r="J1398" s="39"/>
      <c r="K1398" s="39"/>
      <c r="L1398" s="39"/>
      <c r="M1398" s="39"/>
      <c r="N1398" s="42"/>
      <c r="O1398" s="8"/>
      <c r="P1398" s="9"/>
      <c r="Q1398" s="9"/>
      <c r="R1398" s="8"/>
      <c r="S1398" s="9"/>
      <c r="T1398" s="9"/>
      <c r="U1398" s="8"/>
      <c r="V1398" s="9"/>
      <c r="W1398" s="9"/>
      <c r="X1398" s="9"/>
      <c r="Y1398" s="8"/>
      <c r="Z1398" s="9"/>
      <c r="AA1398" s="8"/>
      <c r="AC1398" s="8"/>
      <c r="AO1398" s="8"/>
      <c r="AQ1398" s="31"/>
      <c r="AT1398" s="31"/>
      <c r="AU1398" s="21"/>
      <c r="AV1398" s="23"/>
      <c r="BI1398" s="18"/>
      <c r="BK1398" s="54"/>
      <c r="BM1398" s="18"/>
      <c r="BO1398" s="18"/>
      <c r="BQ1398" s="18"/>
      <c r="BR1398" s="18"/>
      <c r="BY1398" s="18"/>
      <c r="CB1398" s="18"/>
      <c r="CG1398" s="18"/>
      <c r="CK1398" s="18"/>
      <c r="CM1398" s="18"/>
      <c r="CN1398" s="18"/>
      <c r="CQ1398" s="18"/>
      <c r="CS1398" s="18"/>
      <c r="DD1398" s="18"/>
    </row>
    <row r="1399" spans="3:108" x14ac:dyDescent="0.3">
      <c r="C1399" s="25"/>
      <c r="D1399" s="12"/>
      <c r="E1399" s="14"/>
      <c r="H1399" s="16"/>
      <c r="I1399" s="11"/>
      <c r="J1399" s="39"/>
      <c r="K1399" s="39"/>
      <c r="L1399" s="39"/>
      <c r="M1399" s="39"/>
      <c r="N1399" s="42"/>
      <c r="O1399" s="8"/>
      <c r="P1399" s="9"/>
      <c r="Q1399" s="9"/>
      <c r="R1399" s="8"/>
      <c r="S1399" s="9"/>
      <c r="T1399" s="9"/>
      <c r="U1399" s="8"/>
      <c r="V1399" s="9"/>
      <c r="W1399" s="9"/>
      <c r="X1399" s="9"/>
      <c r="Y1399" s="8"/>
      <c r="Z1399" s="9"/>
      <c r="AA1399" s="8"/>
      <c r="AC1399" s="8"/>
      <c r="AO1399" s="8"/>
      <c r="AQ1399" s="31"/>
      <c r="AT1399" s="31"/>
      <c r="AU1399" s="21"/>
      <c r="AV1399" s="23"/>
      <c r="BI1399" s="18"/>
      <c r="BK1399" s="54"/>
      <c r="BM1399" s="18"/>
      <c r="BO1399" s="18"/>
      <c r="BQ1399" s="18"/>
      <c r="BR1399" s="18"/>
      <c r="BY1399" s="18"/>
      <c r="CB1399" s="18"/>
      <c r="CG1399" s="18"/>
      <c r="CK1399" s="18"/>
      <c r="CM1399" s="18"/>
      <c r="CN1399" s="18"/>
      <c r="CQ1399" s="18"/>
      <c r="CS1399" s="18"/>
      <c r="DD1399" s="18"/>
    </row>
    <row r="1400" spans="3:108" x14ac:dyDescent="0.3">
      <c r="C1400" s="25"/>
      <c r="D1400" s="12"/>
      <c r="E1400" s="14"/>
      <c r="H1400" s="16"/>
      <c r="I1400" s="11"/>
      <c r="J1400" s="39"/>
      <c r="K1400" s="39"/>
      <c r="L1400" s="39"/>
      <c r="M1400" s="39"/>
      <c r="N1400" s="42"/>
      <c r="O1400" s="8"/>
      <c r="P1400" s="9"/>
      <c r="Q1400" s="9"/>
      <c r="R1400" s="8"/>
      <c r="S1400" s="9"/>
      <c r="T1400" s="9"/>
      <c r="U1400" s="8"/>
      <c r="V1400" s="9"/>
      <c r="W1400" s="9"/>
      <c r="X1400" s="9"/>
      <c r="Y1400" s="8"/>
      <c r="Z1400" s="9"/>
      <c r="AA1400" s="8"/>
      <c r="AC1400" s="8"/>
      <c r="AO1400" s="8"/>
      <c r="AQ1400" s="31"/>
      <c r="AT1400" s="31"/>
      <c r="AU1400" s="21"/>
      <c r="AV1400" s="23"/>
      <c r="BI1400" s="18"/>
      <c r="BK1400" s="54"/>
      <c r="BM1400" s="18"/>
      <c r="BO1400" s="18"/>
      <c r="BQ1400" s="18"/>
      <c r="BR1400" s="18"/>
      <c r="BY1400" s="18"/>
      <c r="CB1400" s="18"/>
      <c r="CG1400" s="18"/>
      <c r="CK1400" s="18"/>
      <c r="CM1400" s="18"/>
      <c r="CN1400" s="18"/>
      <c r="CQ1400" s="18"/>
      <c r="CS1400" s="18"/>
      <c r="DD1400" s="18"/>
    </row>
    <row r="1401" spans="3:108" x14ac:dyDescent="0.3">
      <c r="C1401" s="25"/>
      <c r="D1401" s="12"/>
      <c r="E1401" s="14"/>
      <c r="H1401" s="16"/>
      <c r="I1401" s="11"/>
      <c r="J1401" s="39"/>
      <c r="K1401" s="39"/>
      <c r="L1401" s="39"/>
      <c r="M1401" s="39"/>
      <c r="N1401" s="42"/>
      <c r="O1401" s="8"/>
      <c r="P1401" s="9"/>
      <c r="Q1401" s="9"/>
      <c r="R1401" s="8"/>
      <c r="S1401" s="9"/>
      <c r="T1401" s="9"/>
      <c r="U1401" s="8"/>
      <c r="V1401" s="9"/>
      <c r="W1401" s="9"/>
      <c r="X1401" s="9"/>
      <c r="Y1401" s="8"/>
      <c r="Z1401" s="9"/>
      <c r="AA1401" s="8"/>
      <c r="AC1401" s="8"/>
      <c r="AO1401" s="8"/>
      <c r="AQ1401" s="31"/>
      <c r="AT1401" s="31"/>
      <c r="AU1401" s="21"/>
      <c r="AV1401" s="23"/>
      <c r="BI1401" s="18"/>
      <c r="BK1401" s="54"/>
      <c r="BM1401" s="18"/>
      <c r="BO1401" s="18"/>
      <c r="BQ1401" s="18"/>
      <c r="BR1401" s="18"/>
      <c r="BY1401" s="18"/>
      <c r="CB1401" s="18"/>
      <c r="CG1401" s="18"/>
      <c r="CK1401" s="18"/>
      <c r="CM1401" s="18"/>
      <c r="CN1401" s="18"/>
      <c r="CQ1401" s="18"/>
      <c r="CS1401" s="18"/>
      <c r="DD1401" s="18"/>
    </row>
    <row r="1402" spans="3:108" x14ac:dyDescent="0.3">
      <c r="C1402" s="25"/>
      <c r="D1402" s="12"/>
      <c r="E1402" s="14"/>
      <c r="H1402" s="16"/>
      <c r="I1402" s="11"/>
      <c r="J1402" s="39"/>
      <c r="K1402" s="39"/>
      <c r="L1402" s="39"/>
      <c r="M1402" s="39"/>
      <c r="N1402" s="42"/>
      <c r="O1402" s="8"/>
      <c r="P1402" s="9"/>
      <c r="Q1402" s="9"/>
      <c r="R1402" s="8"/>
      <c r="S1402" s="9"/>
      <c r="T1402" s="9"/>
      <c r="U1402" s="8"/>
      <c r="V1402" s="9"/>
      <c r="W1402" s="9"/>
      <c r="X1402" s="9"/>
      <c r="Y1402" s="8"/>
      <c r="Z1402" s="9"/>
      <c r="AA1402" s="8"/>
      <c r="AC1402" s="8"/>
      <c r="AO1402" s="8"/>
      <c r="AQ1402" s="31"/>
      <c r="AT1402" s="31"/>
      <c r="AU1402" s="21"/>
      <c r="AV1402" s="23"/>
      <c r="BI1402" s="18"/>
      <c r="BK1402" s="54"/>
      <c r="BM1402" s="18"/>
      <c r="BO1402" s="18"/>
      <c r="BQ1402" s="18"/>
      <c r="BR1402" s="18"/>
      <c r="BY1402" s="18"/>
      <c r="CB1402" s="18"/>
      <c r="CG1402" s="18"/>
      <c r="CK1402" s="18"/>
      <c r="CM1402" s="18"/>
      <c r="CN1402" s="18"/>
      <c r="CQ1402" s="18"/>
      <c r="CS1402" s="18"/>
      <c r="DD1402" s="18"/>
    </row>
    <row r="1403" spans="3:108" x14ac:dyDescent="0.3">
      <c r="C1403" s="25"/>
      <c r="D1403" s="12"/>
      <c r="E1403" s="14"/>
      <c r="H1403" s="16"/>
      <c r="I1403" s="11"/>
      <c r="J1403" s="39"/>
      <c r="K1403" s="39"/>
      <c r="L1403" s="39"/>
      <c r="M1403" s="39"/>
      <c r="N1403" s="42"/>
      <c r="O1403" s="8"/>
      <c r="P1403" s="9"/>
      <c r="Q1403" s="9"/>
      <c r="R1403" s="8"/>
      <c r="S1403" s="9"/>
      <c r="T1403" s="9"/>
      <c r="U1403" s="8"/>
      <c r="V1403" s="9"/>
      <c r="W1403" s="9"/>
      <c r="X1403" s="9"/>
      <c r="Y1403" s="8"/>
      <c r="Z1403" s="9"/>
      <c r="AA1403" s="8"/>
      <c r="AC1403" s="8"/>
      <c r="AO1403" s="8"/>
      <c r="AQ1403" s="31"/>
      <c r="AT1403" s="31"/>
      <c r="AU1403" s="21"/>
      <c r="AV1403" s="23"/>
      <c r="BI1403" s="18"/>
      <c r="BK1403" s="54"/>
      <c r="BM1403" s="18"/>
      <c r="BO1403" s="18"/>
      <c r="BQ1403" s="18"/>
      <c r="BR1403" s="18"/>
      <c r="BY1403" s="18"/>
      <c r="CB1403" s="18"/>
      <c r="CG1403" s="18"/>
      <c r="CK1403" s="18"/>
      <c r="CM1403" s="18"/>
      <c r="CN1403" s="18"/>
      <c r="CQ1403" s="18"/>
      <c r="CS1403" s="18"/>
      <c r="DD1403" s="18"/>
    </row>
    <row r="1404" spans="3:108" x14ac:dyDescent="0.3">
      <c r="C1404" s="25"/>
      <c r="D1404" s="12"/>
      <c r="E1404" s="14"/>
      <c r="H1404" s="16"/>
      <c r="I1404" s="11"/>
      <c r="J1404" s="39"/>
      <c r="K1404" s="39"/>
      <c r="L1404" s="39"/>
      <c r="M1404" s="39"/>
      <c r="N1404" s="42"/>
      <c r="O1404" s="8"/>
      <c r="P1404" s="9"/>
      <c r="Q1404" s="9"/>
      <c r="R1404" s="8"/>
      <c r="S1404" s="9"/>
      <c r="T1404" s="9"/>
      <c r="U1404" s="8"/>
      <c r="V1404" s="9"/>
      <c r="W1404" s="9"/>
      <c r="X1404" s="9"/>
      <c r="Y1404" s="8"/>
      <c r="Z1404" s="9"/>
      <c r="AA1404" s="8"/>
      <c r="AC1404" s="8"/>
      <c r="AO1404" s="8"/>
      <c r="AQ1404" s="31"/>
      <c r="AT1404" s="31"/>
      <c r="AU1404" s="21"/>
      <c r="AV1404" s="23"/>
      <c r="BI1404" s="18"/>
      <c r="BK1404" s="54"/>
      <c r="BM1404" s="18"/>
      <c r="BO1404" s="18"/>
      <c r="BQ1404" s="18"/>
      <c r="BR1404" s="18"/>
      <c r="BY1404" s="18"/>
      <c r="CB1404" s="18"/>
      <c r="CG1404" s="18"/>
      <c r="CK1404" s="18"/>
      <c r="CM1404" s="18"/>
      <c r="CN1404" s="18"/>
      <c r="CQ1404" s="18"/>
      <c r="CS1404" s="18"/>
      <c r="DD1404" s="18"/>
    </row>
    <row r="1405" spans="3:108" x14ac:dyDescent="0.3">
      <c r="C1405" s="25"/>
      <c r="D1405" s="12"/>
      <c r="E1405" s="14"/>
      <c r="H1405" s="16"/>
      <c r="I1405" s="11"/>
      <c r="J1405" s="39"/>
      <c r="K1405" s="39"/>
      <c r="L1405" s="39"/>
      <c r="M1405" s="39"/>
      <c r="N1405" s="42"/>
      <c r="O1405" s="8"/>
      <c r="P1405" s="9"/>
      <c r="Q1405" s="9"/>
      <c r="R1405" s="8"/>
      <c r="S1405" s="9"/>
      <c r="T1405" s="9"/>
      <c r="U1405" s="8"/>
      <c r="V1405" s="9"/>
      <c r="W1405" s="9"/>
      <c r="X1405" s="9"/>
      <c r="Y1405" s="8"/>
      <c r="Z1405" s="9"/>
      <c r="AA1405" s="8"/>
      <c r="AC1405" s="8"/>
      <c r="AO1405" s="8"/>
      <c r="AQ1405" s="31"/>
      <c r="AT1405" s="31"/>
      <c r="AU1405" s="21"/>
      <c r="AV1405" s="23"/>
      <c r="BI1405" s="18"/>
      <c r="BK1405" s="54"/>
      <c r="BM1405" s="18"/>
      <c r="BO1405" s="18"/>
      <c r="BQ1405" s="18"/>
      <c r="BR1405" s="18"/>
      <c r="BY1405" s="18"/>
      <c r="CB1405" s="18"/>
      <c r="CG1405" s="18"/>
      <c r="CK1405" s="18"/>
      <c r="CM1405" s="18"/>
      <c r="CN1405" s="18"/>
      <c r="CQ1405" s="18"/>
      <c r="CS1405" s="18"/>
      <c r="DD1405" s="18"/>
    </row>
    <row r="1406" spans="3:108" x14ac:dyDescent="0.3">
      <c r="C1406" s="25"/>
      <c r="D1406" s="12"/>
      <c r="E1406" s="14"/>
      <c r="H1406" s="16"/>
      <c r="I1406" s="11"/>
      <c r="J1406" s="39"/>
      <c r="K1406" s="39"/>
      <c r="L1406" s="39"/>
      <c r="M1406" s="39"/>
      <c r="N1406" s="42"/>
      <c r="O1406" s="8"/>
      <c r="P1406" s="9"/>
      <c r="Q1406" s="9"/>
      <c r="R1406" s="8"/>
      <c r="S1406" s="9"/>
      <c r="T1406" s="9"/>
      <c r="U1406" s="8"/>
      <c r="V1406" s="9"/>
      <c r="W1406" s="9"/>
      <c r="X1406" s="9"/>
      <c r="Y1406" s="8"/>
      <c r="Z1406" s="9"/>
      <c r="AA1406" s="8"/>
      <c r="AC1406" s="8"/>
      <c r="AO1406" s="8"/>
      <c r="AQ1406" s="31"/>
      <c r="AT1406" s="31"/>
      <c r="AU1406" s="21"/>
      <c r="AV1406" s="23"/>
      <c r="BI1406" s="18"/>
      <c r="BK1406" s="54"/>
      <c r="BM1406" s="18"/>
      <c r="BO1406" s="18"/>
      <c r="BQ1406" s="18"/>
      <c r="BR1406" s="18"/>
      <c r="BY1406" s="18"/>
      <c r="CB1406" s="18"/>
      <c r="CG1406" s="18"/>
      <c r="CK1406" s="18"/>
      <c r="CM1406" s="18"/>
      <c r="CN1406" s="18"/>
      <c r="CQ1406" s="18"/>
      <c r="CS1406" s="18"/>
      <c r="DD1406" s="18"/>
    </row>
    <row r="1407" spans="3:108" x14ac:dyDescent="0.3">
      <c r="C1407" s="25"/>
      <c r="D1407" s="12"/>
      <c r="E1407" s="14"/>
      <c r="H1407" s="16"/>
      <c r="I1407" s="11"/>
      <c r="J1407" s="39"/>
      <c r="K1407" s="39"/>
      <c r="L1407" s="39"/>
      <c r="M1407" s="39"/>
      <c r="N1407" s="42"/>
      <c r="O1407" s="8"/>
      <c r="P1407" s="9"/>
      <c r="Q1407" s="9"/>
      <c r="R1407" s="8"/>
      <c r="S1407" s="9"/>
      <c r="T1407" s="9"/>
      <c r="U1407" s="8"/>
      <c r="V1407" s="9"/>
      <c r="W1407" s="9"/>
      <c r="X1407" s="9"/>
      <c r="Y1407" s="8"/>
      <c r="Z1407" s="9"/>
      <c r="AA1407" s="8"/>
      <c r="AC1407" s="8"/>
      <c r="AO1407" s="8"/>
      <c r="AQ1407" s="31"/>
      <c r="AT1407" s="31"/>
      <c r="AU1407" s="21"/>
      <c r="AV1407" s="23"/>
      <c r="BI1407" s="18"/>
      <c r="BK1407" s="54"/>
      <c r="BM1407" s="18"/>
      <c r="BO1407" s="18"/>
      <c r="BQ1407" s="18"/>
      <c r="BR1407" s="18"/>
      <c r="BY1407" s="18"/>
      <c r="CB1407" s="18"/>
      <c r="CG1407" s="18"/>
      <c r="CK1407" s="18"/>
      <c r="CM1407" s="18"/>
      <c r="CN1407" s="18"/>
      <c r="CQ1407" s="18"/>
      <c r="CS1407" s="18"/>
      <c r="DD1407" s="18"/>
    </row>
    <row r="1408" spans="3:108" x14ac:dyDescent="0.3">
      <c r="C1408" s="25"/>
      <c r="D1408" s="12"/>
      <c r="E1408" s="14"/>
      <c r="H1408" s="16"/>
      <c r="I1408" s="11"/>
      <c r="J1408" s="39"/>
      <c r="K1408" s="39"/>
      <c r="L1408" s="39"/>
      <c r="M1408" s="39"/>
      <c r="N1408" s="42"/>
      <c r="O1408" s="8"/>
      <c r="P1408" s="9"/>
      <c r="Q1408" s="9"/>
      <c r="R1408" s="8"/>
      <c r="S1408" s="9"/>
      <c r="T1408" s="9"/>
      <c r="U1408" s="8"/>
      <c r="V1408" s="9"/>
      <c r="W1408" s="9"/>
      <c r="X1408" s="9"/>
      <c r="Y1408" s="8"/>
      <c r="Z1408" s="9"/>
      <c r="AA1408" s="8"/>
      <c r="AC1408" s="8"/>
      <c r="AO1408" s="8"/>
      <c r="AQ1408" s="31"/>
      <c r="AT1408" s="31"/>
      <c r="AU1408" s="21"/>
      <c r="AV1408" s="23"/>
      <c r="BI1408" s="18"/>
      <c r="BK1408" s="54"/>
      <c r="BM1408" s="18"/>
      <c r="BO1408" s="18"/>
      <c r="BQ1408" s="18"/>
      <c r="BR1408" s="18"/>
      <c r="BY1408" s="18"/>
      <c r="CB1408" s="18"/>
      <c r="CG1408" s="18"/>
      <c r="CK1408" s="18"/>
      <c r="CM1408" s="18"/>
      <c r="CN1408" s="18"/>
      <c r="CQ1408" s="18"/>
      <c r="CS1408" s="18"/>
      <c r="DD1408" s="18"/>
    </row>
    <row r="1409" spans="3:108" x14ac:dyDescent="0.3">
      <c r="C1409" s="25"/>
      <c r="D1409" s="12"/>
      <c r="E1409" s="14"/>
      <c r="H1409" s="16"/>
      <c r="I1409" s="11"/>
      <c r="J1409" s="39"/>
      <c r="K1409" s="39"/>
      <c r="L1409" s="39"/>
      <c r="M1409" s="39"/>
      <c r="N1409" s="42"/>
      <c r="O1409" s="8"/>
      <c r="P1409" s="9"/>
      <c r="Q1409" s="9"/>
      <c r="R1409" s="8"/>
      <c r="S1409" s="9"/>
      <c r="T1409" s="9"/>
      <c r="U1409" s="8"/>
      <c r="V1409" s="9"/>
      <c r="W1409" s="9"/>
      <c r="X1409" s="9"/>
      <c r="Y1409" s="8"/>
      <c r="Z1409" s="9"/>
      <c r="AA1409" s="8"/>
      <c r="AC1409" s="8"/>
      <c r="AO1409" s="8"/>
      <c r="AQ1409" s="31"/>
      <c r="AT1409" s="31"/>
      <c r="AU1409" s="21"/>
      <c r="AV1409" s="23"/>
      <c r="BI1409" s="18"/>
      <c r="BK1409" s="54"/>
      <c r="BM1409" s="18"/>
      <c r="BO1409" s="18"/>
      <c r="BQ1409" s="18"/>
      <c r="BR1409" s="18"/>
      <c r="BY1409" s="18"/>
      <c r="CB1409" s="18"/>
      <c r="CG1409" s="18"/>
      <c r="CK1409" s="18"/>
      <c r="CM1409" s="18"/>
      <c r="CN1409" s="18"/>
      <c r="CQ1409" s="18"/>
      <c r="CS1409" s="18"/>
      <c r="DD1409" s="18"/>
    </row>
    <row r="1410" spans="3:108" x14ac:dyDescent="0.3">
      <c r="C1410" s="25"/>
      <c r="D1410" s="12"/>
      <c r="E1410" s="14"/>
      <c r="H1410" s="16"/>
      <c r="I1410" s="11"/>
      <c r="J1410" s="39"/>
      <c r="K1410" s="39"/>
      <c r="L1410" s="39"/>
      <c r="M1410" s="39"/>
      <c r="N1410" s="42"/>
      <c r="O1410" s="8"/>
      <c r="P1410" s="9"/>
      <c r="Q1410" s="9"/>
      <c r="R1410" s="8"/>
      <c r="S1410" s="9"/>
      <c r="T1410" s="9"/>
      <c r="U1410" s="8"/>
      <c r="V1410" s="9"/>
      <c r="W1410" s="9"/>
      <c r="X1410" s="9"/>
      <c r="Y1410" s="8"/>
      <c r="Z1410" s="9"/>
      <c r="AA1410" s="8"/>
      <c r="AC1410" s="8"/>
      <c r="AO1410" s="8"/>
      <c r="AQ1410" s="31"/>
      <c r="AT1410" s="31"/>
      <c r="AU1410" s="21"/>
      <c r="AV1410" s="23"/>
      <c r="BI1410" s="18"/>
      <c r="BK1410" s="54"/>
      <c r="BM1410" s="18"/>
      <c r="BO1410" s="18"/>
      <c r="BQ1410" s="18"/>
      <c r="BR1410" s="18"/>
      <c r="BY1410" s="18"/>
      <c r="CB1410" s="18"/>
      <c r="CG1410" s="18"/>
      <c r="CK1410" s="18"/>
      <c r="CM1410" s="18"/>
      <c r="CN1410" s="18"/>
      <c r="CQ1410" s="18"/>
      <c r="CS1410" s="18"/>
      <c r="DD1410" s="18"/>
    </row>
    <row r="1411" spans="3:108" x14ac:dyDescent="0.3">
      <c r="C1411" s="25"/>
      <c r="D1411" s="12"/>
      <c r="E1411" s="14"/>
      <c r="H1411" s="16"/>
      <c r="I1411" s="11"/>
      <c r="J1411" s="39"/>
      <c r="K1411" s="39"/>
      <c r="L1411" s="39"/>
      <c r="M1411" s="39"/>
      <c r="N1411" s="42"/>
      <c r="O1411" s="8"/>
      <c r="P1411" s="9"/>
      <c r="Q1411" s="9"/>
      <c r="R1411" s="8"/>
      <c r="S1411" s="9"/>
      <c r="T1411" s="9"/>
      <c r="U1411" s="8"/>
      <c r="V1411" s="9"/>
      <c r="W1411" s="9"/>
      <c r="X1411" s="9"/>
      <c r="Y1411" s="8"/>
      <c r="Z1411" s="9"/>
      <c r="AA1411" s="8"/>
      <c r="AC1411" s="8"/>
      <c r="AO1411" s="8"/>
      <c r="AQ1411" s="31"/>
      <c r="AT1411" s="31"/>
      <c r="AU1411" s="21"/>
      <c r="AV1411" s="23"/>
      <c r="BI1411" s="18"/>
      <c r="BK1411" s="54"/>
      <c r="BM1411" s="18"/>
      <c r="BO1411" s="18"/>
      <c r="BQ1411" s="18"/>
      <c r="BR1411" s="18"/>
      <c r="BY1411" s="18"/>
      <c r="CB1411" s="18"/>
      <c r="CG1411" s="18"/>
      <c r="CK1411" s="18"/>
      <c r="CM1411" s="18"/>
      <c r="CN1411" s="18"/>
      <c r="CQ1411" s="18"/>
      <c r="CS1411" s="18"/>
      <c r="DD1411" s="18"/>
    </row>
    <row r="1412" spans="3:108" x14ac:dyDescent="0.3">
      <c r="C1412" s="25"/>
      <c r="D1412" s="12"/>
      <c r="E1412" s="14"/>
      <c r="H1412" s="16"/>
      <c r="I1412" s="11"/>
      <c r="J1412" s="39"/>
      <c r="K1412" s="39"/>
      <c r="L1412" s="39"/>
      <c r="M1412" s="39"/>
      <c r="N1412" s="42"/>
      <c r="O1412" s="8"/>
      <c r="P1412" s="9"/>
      <c r="Q1412" s="9"/>
      <c r="R1412" s="8"/>
      <c r="S1412" s="9"/>
      <c r="T1412" s="9"/>
      <c r="U1412" s="8"/>
      <c r="V1412" s="9"/>
      <c r="W1412" s="9"/>
      <c r="X1412" s="9"/>
      <c r="Y1412" s="8"/>
      <c r="Z1412" s="9"/>
      <c r="AA1412" s="8"/>
      <c r="AC1412" s="8"/>
      <c r="AO1412" s="8"/>
      <c r="AQ1412" s="31"/>
      <c r="AT1412" s="31"/>
      <c r="AU1412" s="21"/>
      <c r="AV1412" s="23"/>
      <c r="BI1412" s="18"/>
      <c r="BK1412" s="54"/>
      <c r="BM1412" s="18"/>
      <c r="BO1412" s="18"/>
      <c r="BQ1412" s="18"/>
      <c r="BR1412" s="18"/>
      <c r="BY1412" s="18"/>
      <c r="CB1412" s="18"/>
      <c r="CG1412" s="18"/>
      <c r="CK1412" s="18"/>
      <c r="CM1412" s="18"/>
      <c r="CN1412" s="18"/>
      <c r="CQ1412" s="18"/>
      <c r="CS1412" s="18"/>
      <c r="DD1412" s="18"/>
    </row>
    <row r="1413" spans="3:108" x14ac:dyDescent="0.3">
      <c r="C1413" s="25"/>
      <c r="D1413" s="12"/>
      <c r="E1413" s="14"/>
      <c r="H1413" s="16"/>
      <c r="I1413" s="11"/>
      <c r="J1413" s="39"/>
      <c r="K1413" s="39"/>
      <c r="L1413" s="39"/>
      <c r="M1413" s="39"/>
      <c r="N1413" s="42"/>
      <c r="O1413" s="8"/>
      <c r="P1413" s="9"/>
      <c r="Q1413" s="9"/>
      <c r="R1413" s="8"/>
      <c r="S1413" s="9"/>
      <c r="T1413" s="9"/>
      <c r="U1413" s="8"/>
      <c r="V1413" s="9"/>
      <c r="W1413" s="9"/>
      <c r="X1413" s="9"/>
      <c r="Y1413" s="8"/>
      <c r="Z1413" s="9"/>
      <c r="AA1413" s="8"/>
      <c r="AC1413" s="8"/>
      <c r="AO1413" s="8"/>
      <c r="AQ1413" s="31"/>
      <c r="AT1413" s="31"/>
      <c r="AU1413" s="21"/>
      <c r="AV1413" s="23"/>
      <c r="BI1413" s="18"/>
      <c r="BK1413" s="54"/>
      <c r="BM1413" s="18"/>
      <c r="BO1413" s="18"/>
      <c r="BQ1413" s="18"/>
      <c r="BR1413" s="18"/>
      <c r="BY1413" s="18"/>
      <c r="CB1413" s="18"/>
      <c r="CG1413" s="18"/>
      <c r="CK1413" s="18"/>
      <c r="CM1413" s="18"/>
      <c r="CN1413" s="18"/>
      <c r="CQ1413" s="18"/>
      <c r="CS1413" s="18"/>
      <c r="DD1413" s="18"/>
    </row>
    <row r="1414" spans="3:108" x14ac:dyDescent="0.3">
      <c r="C1414" s="25"/>
      <c r="D1414" s="12"/>
      <c r="E1414" s="14"/>
      <c r="H1414" s="16"/>
      <c r="I1414" s="11"/>
      <c r="J1414" s="39"/>
      <c r="K1414" s="39"/>
      <c r="L1414" s="39"/>
      <c r="M1414" s="39"/>
      <c r="N1414" s="42"/>
      <c r="O1414" s="8"/>
      <c r="P1414" s="9"/>
      <c r="Q1414" s="9"/>
      <c r="R1414" s="8"/>
      <c r="S1414" s="9"/>
      <c r="T1414" s="9"/>
      <c r="U1414" s="8"/>
      <c r="V1414" s="9"/>
      <c r="W1414" s="9"/>
      <c r="X1414" s="9"/>
      <c r="Y1414" s="8"/>
      <c r="Z1414" s="9"/>
      <c r="AA1414" s="8"/>
      <c r="AC1414" s="8"/>
      <c r="AO1414" s="8"/>
      <c r="AQ1414" s="31"/>
      <c r="AT1414" s="31"/>
      <c r="AU1414" s="21"/>
      <c r="AV1414" s="23"/>
      <c r="BI1414" s="18"/>
      <c r="BK1414" s="54"/>
      <c r="BM1414" s="18"/>
      <c r="BO1414" s="18"/>
      <c r="BQ1414" s="18"/>
      <c r="BR1414" s="18"/>
      <c r="BY1414" s="18"/>
      <c r="CB1414" s="18"/>
      <c r="CG1414" s="18"/>
      <c r="CK1414" s="18"/>
      <c r="CM1414" s="18"/>
      <c r="CN1414" s="18"/>
      <c r="CQ1414" s="18"/>
      <c r="CS1414" s="18"/>
      <c r="DD1414" s="18"/>
    </row>
    <row r="1415" spans="3:108" x14ac:dyDescent="0.3">
      <c r="C1415" s="25"/>
      <c r="D1415" s="12"/>
      <c r="E1415" s="14"/>
      <c r="H1415" s="16"/>
      <c r="I1415" s="11"/>
      <c r="J1415" s="39"/>
      <c r="K1415" s="39"/>
      <c r="L1415" s="39"/>
      <c r="M1415" s="39"/>
      <c r="N1415" s="42"/>
      <c r="O1415" s="8"/>
      <c r="P1415" s="9"/>
      <c r="Q1415" s="9"/>
      <c r="R1415" s="8"/>
      <c r="S1415" s="9"/>
      <c r="T1415" s="9"/>
      <c r="U1415" s="8"/>
      <c r="V1415" s="9"/>
      <c r="W1415" s="9"/>
      <c r="X1415" s="9"/>
      <c r="Y1415" s="8"/>
      <c r="Z1415" s="9"/>
      <c r="AA1415" s="8"/>
      <c r="AC1415" s="8"/>
      <c r="AO1415" s="8"/>
      <c r="AQ1415" s="31"/>
      <c r="AT1415" s="31"/>
      <c r="AU1415" s="21"/>
      <c r="AV1415" s="23"/>
      <c r="BI1415" s="18"/>
      <c r="BK1415" s="54"/>
      <c r="BM1415" s="18"/>
      <c r="BO1415" s="18"/>
      <c r="BQ1415" s="18"/>
      <c r="BR1415" s="18"/>
      <c r="BY1415" s="18"/>
      <c r="CB1415" s="18"/>
      <c r="CG1415" s="18"/>
      <c r="CK1415" s="18"/>
      <c r="CM1415" s="18"/>
      <c r="CN1415" s="18"/>
      <c r="CQ1415" s="18"/>
      <c r="CS1415" s="18"/>
      <c r="DD1415" s="18"/>
    </row>
    <row r="1416" spans="3:108" x14ac:dyDescent="0.3">
      <c r="C1416" s="25"/>
      <c r="D1416" s="12"/>
      <c r="E1416" s="14"/>
      <c r="H1416" s="16"/>
      <c r="I1416" s="11"/>
      <c r="J1416" s="39"/>
      <c r="K1416" s="39"/>
      <c r="L1416" s="39"/>
      <c r="M1416" s="39"/>
      <c r="N1416" s="42"/>
      <c r="O1416" s="8"/>
      <c r="P1416" s="9"/>
      <c r="Q1416" s="9"/>
      <c r="R1416" s="8"/>
      <c r="S1416" s="9"/>
      <c r="T1416" s="9"/>
      <c r="U1416" s="8"/>
      <c r="V1416" s="9"/>
      <c r="W1416" s="9"/>
      <c r="X1416" s="9"/>
      <c r="Y1416" s="8"/>
      <c r="Z1416" s="9"/>
      <c r="AA1416" s="8"/>
      <c r="AC1416" s="8"/>
      <c r="AO1416" s="8"/>
      <c r="AQ1416" s="31"/>
      <c r="AT1416" s="31"/>
      <c r="AU1416" s="21"/>
      <c r="AV1416" s="23"/>
      <c r="BI1416" s="18"/>
      <c r="BK1416" s="54"/>
      <c r="BM1416" s="18"/>
      <c r="BO1416" s="18"/>
      <c r="BQ1416" s="18"/>
      <c r="BR1416" s="18"/>
      <c r="BY1416" s="18"/>
      <c r="CB1416" s="18"/>
      <c r="CG1416" s="18"/>
      <c r="CK1416" s="18"/>
      <c r="CM1416" s="18"/>
      <c r="CN1416" s="18"/>
      <c r="CQ1416" s="18"/>
      <c r="CS1416" s="18"/>
      <c r="DD1416" s="18"/>
    </row>
    <row r="1417" spans="3:108" x14ac:dyDescent="0.3">
      <c r="C1417" s="25"/>
      <c r="D1417" s="12"/>
      <c r="E1417" s="14"/>
      <c r="H1417" s="16"/>
      <c r="I1417" s="11"/>
      <c r="J1417" s="39"/>
      <c r="K1417" s="39"/>
      <c r="L1417" s="39"/>
      <c r="M1417" s="39"/>
      <c r="N1417" s="42"/>
      <c r="O1417" s="8"/>
      <c r="P1417" s="9"/>
      <c r="Q1417" s="9"/>
      <c r="R1417" s="8"/>
      <c r="S1417" s="9"/>
      <c r="T1417" s="9"/>
      <c r="U1417" s="8"/>
      <c r="V1417" s="9"/>
      <c r="W1417" s="9"/>
      <c r="X1417" s="9"/>
      <c r="Y1417" s="8"/>
      <c r="Z1417" s="9"/>
      <c r="AA1417" s="8"/>
      <c r="AC1417" s="8"/>
      <c r="AO1417" s="8"/>
      <c r="AQ1417" s="31"/>
      <c r="AT1417" s="31"/>
      <c r="AU1417" s="21"/>
      <c r="AV1417" s="23"/>
      <c r="BI1417" s="18"/>
      <c r="BK1417" s="54"/>
      <c r="BM1417" s="18"/>
      <c r="BO1417" s="18"/>
      <c r="BQ1417" s="18"/>
      <c r="BR1417" s="18"/>
      <c r="BY1417" s="18"/>
      <c r="CB1417" s="18"/>
      <c r="CG1417" s="18"/>
      <c r="CK1417" s="18"/>
      <c r="CM1417" s="18"/>
      <c r="CN1417" s="18"/>
      <c r="CQ1417" s="18"/>
      <c r="CS1417" s="18"/>
      <c r="DD1417" s="18"/>
    </row>
    <row r="1418" spans="3:108" x14ac:dyDescent="0.3">
      <c r="C1418" s="25"/>
      <c r="D1418" s="12"/>
      <c r="E1418" s="14"/>
      <c r="H1418" s="16"/>
      <c r="I1418" s="11"/>
      <c r="J1418" s="39"/>
      <c r="K1418" s="39"/>
      <c r="L1418" s="39"/>
      <c r="M1418" s="39"/>
      <c r="N1418" s="42"/>
      <c r="O1418" s="8"/>
      <c r="P1418" s="9"/>
      <c r="Q1418" s="9"/>
      <c r="R1418" s="8"/>
      <c r="S1418" s="9"/>
      <c r="T1418" s="9"/>
      <c r="U1418" s="8"/>
      <c r="V1418" s="9"/>
      <c r="W1418" s="9"/>
      <c r="X1418" s="9"/>
      <c r="Y1418" s="8"/>
      <c r="Z1418" s="9"/>
      <c r="AA1418" s="8"/>
      <c r="AC1418" s="8"/>
      <c r="AO1418" s="8"/>
      <c r="AQ1418" s="31"/>
      <c r="AT1418" s="31"/>
      <c r="AU1418" s="21"/>
      <c r="AV1418" s="23"/>
      <c r="BI1418" s="18"/>
      <c r="BK1418" s="54"/>
      <c r="BM1418" s="18"/>
      <c r="BO1418" s="18"/>
      <c r="BQ1418" s="18"/>
      <c r="BR1418" s="18"/>
      <c r="BY1418" s="18"/>
      <c r="CB1418" s="18"/>
      <c r="CG1418" s="18"/>
      <c r="CK1418" s="18"/>
      <c r="CM1418" s="18"/>
      <c r="CN1418" s="18"/>
      <c r="CQ1418" s="18"/>
      <c r="CS1418" s="18"/>
      <c r="DD1418" s="18"/>
    </row>
    <row r="1419" spans="3:108" x14ac:dyDescent="0.3">
      <c r="C1419" s="25"/>
      <c r="D1419" s="12"/>
      <c r="E1419" s="14"/>
      <c r="H1419" s="16"/>
      <c r="I1419" s="11"/>
      <c r="J1419" s="39"/>
      <c r="K1419" s="39"/>
      <c r="L1419" s="39"/>
      <c r="M1419" s="39"/>
      <c r="N1419" s="42"/>
      <c r="O1419" s="8"/>
      <c r="P1419" s="9"/>
      <c r="Q1419" s="9"/>
      <c r="R1419" s="8"/>
      <c r="S1419" s="9"/>
      <c r="T1419" s="9"/>
      <c r="U1419" s="8"/>
      <c r="V1419" s="9"/>
      <c r="W1419" s="9"/>
      <c r="X1419" s="9"/>
      <c r="Y1419" s="8"/>
      <c r="Z1419" s="9"/>
      <c r="AA1419" s="8"/>
      <c r="AC1419" s="8"/>
      <c r="AO1419" s="8"/>
      <c r="AQ1419" s="31"/>
      <c r="AT1419" s="31"/>
      <c r="AU1419" s="21"/>
      <c r="AV1419" s="23"/>
      <c r="BI1419" s="18"/>
      <c r="BK1419" s="54"/>
      <c r="BM1419" s="18"/>
      <c r="BO1419" s="18"/>
      <c r="BQ1419" s="18"/>
      <c r="BR1419" s="18"/>
      <c r="BY1419" s="18"/>
      <c r="CB1419" s="18"/>
      <c r="CG1419" s="18"/>
      <c r="CK1419" s="18"/>
      <c r="CM1419" s="18"/>
      <c r="CN1419" s="18"/>
      <c r="CQ1419" s="18"/>
      <c r="CS1419" s="18"/>
      <c r="DD1419" s="18"/>
    </row>
    <row r="1420" spans="3:108" x14ac:dyDescent="0.3">
      <c r="C1420" s="25"/>
      <c r="D1420" s="12"/>
      <c r="E1420" s="14"/>
      <c r="H1420" s="16"/>
      <c r="I1420" s="11"/>
      <c r="J1420" s="39"/>
      <c r="K1420" s="39"/>
      <c r="L1420" s="39"/>
      <c r="M1420" s="39"/>
      <c r="N1420" s="42"/>
      <c r="O1420" s="8"/>
      <c r="P1420" s="9"/>
      <c r="Q1420" s="9"/>
      <c r="R1420" s="8"/>
      <c r="S1420" s="9"/>
      <c r="T1420" s="9"/>
      <c r="U1420" s="8"/>
      <c r="V1420" s="9"/>
      <c r="W1420" s="9"/>
      <c r="X1420" s="9"/>
      <c r="Y1420" s="8"/>
      <c r="Z1420" s="9"/>
      <c r="AA1420" s="8"/>
      <c r="AC1420" s="8"/>
      <c r="AO1420" s="8"/>
      <c r="AQ1420" s="31"/>
      <c r="AT1420" s="31"/>
      <c r="AU1420" s="21"/>
      <c r="AV1420" s="23"/>
      <c r="BI1420" s="18"/>
      <c r="BK1420" s="54"/>
      <c r="BM1420" s="18"/>
      <c r="BO1420" s="18"/>
      <c r="BQ1420" s="18"/>
      <c r="BR1420" s="18"/>
      <c r="BY1420" s="18"/>
      <c r="CB1420" s="18"/>
      <c r="CG1420" s="18"/>
      <c r="CK1420" s="18"/>
      <c r="CM1420" s="18"/>
      <c r="CN1420" s="18"/>
      <c r="CQ1420" s="18"/>
      <c r="CS1420" s="18"/>
      <c r="DD1420" s="18"/>
    </row>
    <row r="1421" spans="3:108" x14ac:dyDescent="0.3">
      <c r="C1421" s="25"/>
      <c r="D1421" s="12"/>
      <c r="E1421" s="14"/>
      <c r="H1421" s="16"/>
      <c r="I1421" s="11"/>
      <c r="J1421" s="39"/>
      <c r="K1421" s="39"/>
      <c r="L1421" s="39"/>
      <c r="M1421" s="39"/>
      <c r="N1421" s="42"/>
      <c r="O1421" s="8"/>
      <c r="P1421" s="9"/>
      <c r="Q1421" s="9"/>
      <c r="R1421" s="8"/>
      <c r="S1421" s="9"/>
      <c r="T1421" s="9"/>
      <c r="U1421" s="8"/>
      <c r="V1421" s="9"/>
      <c r="W1421" s="9"/>
      <c r="X1421" s="9"/>
      <c r="Y1421" s="8"/>
      <c r="Z1421" s="9"/>
      <c r="AA1421" s="8"/>
      <c r="AC1421" s="8"/>
      <c r="AO1421" s="8"/>
      <c r="AQ1421" s="31"/>
      <c r="AT1421" s="31"/>
      <c r="AU1421" s="21"/>
      <c r="AV1421" s="23"/>
      <c r="BI1421" s="18"/>
      <c r="BK1421" s="54"/>
      <c r="BM1421" s="18"/>
      <c r="BO1421" s="18"/>
      <c r="BQ1421" s="18"/>
      <c r="BR1421" s="18"/>
      <c r="BY1421" s="18"/>
      <c r="CB1421" s="18"/>
      <c r="CG1421" s="18"/>
      <c r="CK1421" s="18"/>
      <c r="CM1421" s="18"/>
      <c r="CN1421" s="18"/>
      <c r="CQ1421" s="18"/>
      <c r="CS1421" s="18"/>
      <c r="DD1421" s="18"/>
    </row>
    <row r="1422" spans="3:108" x14ac:dyDescent="0.3">
      <c r="C1422" s="25"/>
      <c r="D1422" s="12"/>
      <c r="E1422" s="14"/>
      <c r="H1422" s="16"/>
      <c r="I1422" s="11"/>
      <c r="J1422" s="39"/>
      <c r="K1422" s="39"/>
      <c r="L1422" s="39"/>
      <c r="M1422" s="39"/>
      <c r="N1422" s="42"/>
      <c r="O1422" s="8"/>
      <c r="P1422" s="9"/>
      <c r="Q1422" s="9"/>
      <c r="R1422" s="8"/>
      <c r="S1422" s="9"/>
      <c r="T1422" s="9"/>
      <c r="U1422" s="8"/>
      <c r="V1422" s="9"/>
      <c r="W1422" s="9"/>
      <c r="X1422" s="9"/>
      <c r="Y1422" s="8"/>
      <c r="Z1422" s="9"/>
      <c r="AA1422" s="8"/>
      <c r="AC1422" s="8"/>
      <c r="AO1422" s="8"/>
      <c r="AQ1422" s="31"/>
      <c r="AT1422" s="31"/>
      <c r="AU1422" s="21"/>
      <c r="AV1422" s="23"/>
      <c r="BI1422" s="18"/>
      <c r="BK1422" s="54"/>
      <c r="BM1422" s="18"/>
      <c r="BO1422" s="18"/>
      <c r="BQ1422" s="18"/>
      <c r="BR1422" s="18"/>
      <c r="BY1422" s="18"/>
      <c r="CB1422" s="18"/>
      <c r="CG1422" s="18"/>
      <c r="CK1422" s="18"/>
      <c r="CM1422" s="18"/>
      <c r="CN1422" s="18"/>
      <c r="CQ1422" s="18"/>
      <c r="CS1422" s="18"/>
      <c r="DD1422" s="18"/>
    </row>
    <row r="1423" spans="3:108" x14ac:dyDescent="0.3">
      <c r="C1423" s="25"/>
      <c r="D1423" s="12"/>
      <c r="E1423" s="14"/>
      <c r="H1423" s="16"/>
      <c r="I1423" s="11"/>
      <c r="J1423" s="39"/>
      <c r="K1423" s="39"/>
      <c r="L1423" s="39"/>
      <c r="M1423" s="39"/>
      <c r="N1423" s="42"/>
      <c r="O1423" s="8"/>
      <c r="P1423" s="9"/>
      <c r="Q1423" s="9"/>
      <c r="R1423" s="8"/>
      <c r="S1423" s="9"/>
      <c r="T1423" s="9"/>
      <c r="U1423" s="8"/>
      <c r="V1423" s="9"/>
      <c r="W1423" s="9"/>
      <c r="X1423" s="9"/>
      <c r="Y1423" s="8"/>
      <c r="Z1423" s="9"/>
      <c r="AA1423" s="8"/>
      <c r="AC1423" s="8"/>
      <c r="AO1423" s="8"/>
      <c r="AQ1423" s="31"/>
      <c r="AT1423" s="31"/>
      <c r="AU1423" s="21"/>
      <c r="AV1423" s="23"/>
      <c r="BI1423" s="18"/>
      <c r="BK1423" s="54"/>
      <c r="BM1423" s="18"/>
      <c r="BO1423" s="18"/>
      <c r="BQ1423" s="18"/>
      <c r="BR1423" s="18"/>
      <c r="BY1423" s="18"/>
      <c r="CB1423" s="18"/>
      <c r="CG1423" s="18"/>
      <c r="CK1423" s="18"/>
      <c r="CM1423" s="18"/>
      <c r="CN1423" s="18"/>
      <c r="CQ1423" s="18"/>
      <c r="CS1423" s="18"/>
      <c r="DD1423" s="18"/>
    </row>
    <row r="1424" spans="3:108" x14ac:dyDescent="0.3">
      <c r="C1424" s="25"/>
      <c r="D1424" s="12"/>
      <c r="E1424" s="14"/>
      <c r="H1424" s="16"/>
      <c r="I1424" s="11"/>
      <c r="J1424" s="39"/>
      <c r="K1424" s="39"/>
      <c r="L1424" s="39"/>
      <c r="M1424" s="39"/>
      <c r="N1424" s="42"/>
      <c r="O1424" s="8"/>
      <c r="P1424" s="9"/>
      <c r="Q1424" s="9"/>
      <c r="R1424" s="8"/>
      <c r="S1424" s="9"/>
      <c r="T1424" s="9"/>
      <c r="U1424" s="8"/>
      <c r="V1424" s="9"/>
      <c r="W1424" s="9"/>
      <c r="X1424" s="9"/>
      <c r="Y1424" s="8"/>
      <c r="Z1424" s="9"/>
      <c r="AA1424" s="8"/>
      <c r="AC1424" s="8"/>
      <c r="AO1424" s="8"/>
      <c r="AQ1424" s="31"/>
      <c r="AT1424" s="31"/>
      <c r="AU1424" s="21"/>
      <c r="AV1424" s="23"/>
      <c r="BI1424" s="18"/>
      <c r="BK1424" s="54"/>
      <c r="BM1424" s="18"/>
      <c r="BO1424" s="18"/>
      <c r="BQ1424" s="18"/>
      <c r="BR1424" s="18"/>
      <c r="BY1424" s="18"/>
      <c r="CB1424" s="18"/>
      <c r="CG1424" s="18"/>
      <c r="CK1424" s="18"/>
      <c r="CM1424" s="18"/>
      <c r="CN1424" s="18"/>
      <c r="CQ1424" s="18"/>
      <c r="CS1424" s="18"/>
      <c r="DD1424" s="18"/>
    </row>
    <row r="1425" spans="3:108" x14ac:dyDescent="0.3">
      <c r="C1425" s="25"/>
      <c r="D1425" s="12"/>
      <c r="E1425" s="14"/>
      <c r="H1425" s="16"/>
      <c r="I1425" s="11"/>
      <c r="J1425" s="39"/>
      <c r="K1425" s="39"/>
      <c r="L1425" s="39"/>
      <c r="M1425" s="39"/>
      <c r="N1425" s="42"/>
      <c r="O1425" s="8"/>
      <c r="P1425" s="9"/>
      <c r="Q1425" s="9"/>
      <c r="R1425" s="8"/>
      <c r="S1425" s="9"/>
      <c r="T1425" s="9"/>
      <c r="U1425" s="8"/>
      <c r="V1425" s="9"/>
      <c r="W1425" s="9"/>
      <c r="X1425" s="9"/>
      <c r="Y1425" s="8"/>
      <c r="Z1425" s="9"/>
      <c r="AA1425" s="8"/>
      <c r="AC1425" s="8"/>
      <c r="AO1425" s="8"/>
      <c r="AQ1425" s="31"/>
      <c r="AT1425" s="31"/>
      <c r="AU1425" s="21"/>
      <c r="AV1425" s="23"/>
      <c r="BI1425" s="18"/>
      <c r="BK1425" s="54"/>
      <c r="BM1425" s="18"/>
      <c r="BO1425" s="18"/>
      <c r="BQ1425" s="18"/>
      <c r="BR1425" s="18"/>
      <c r="BY1425" s="18"/>
      <c r="CB1425" s="18"/>
      <c r="CG1425" s="18"/>
      <c r="CK1425" s="18"/>
      <c r="CM1425" s="18"/>
      <c r="CN1425" s="18"/>
      <c r="CQ1425" s="18"/>
      <c r="CS1425" s="18"/>
      <c r="DD1425" s="18"/>
    </row>
    <row r="1426" spans="3:108" x14ac:dyDescent="0.3">
      <c r="C1426" s="25"/>
      <c r="D1426" s="12"/>
      <c r="E1426" s="14"/>
      <c r="H1426" s="16"/>
      <c r="I1426" s="11"/>
      <c r="J1426" s="39"/>
      <c r="K1426" s="39"/>
      <c r="L1426" s="39"/>
      <c r="M1426" s="39"/>
      <c r="N1426" s="42"/>
      <c r="O1426" s="8"/>
      <c r="P1426" s="9"/>
      <c r="Q1426" s="9"/>
      <c r="R1426" s="8"/>
      <c r="S1426" s="9"/>
      <c r="T1426" s="9"/>
      <c r="U1426" s="8"/>
      <c r="V1426" s="9"/>
      <c r="W1426" s="9"/>
      <c r="X1426" s="9"/>
      <c r="Y1426" s="8"/>
      <c r="Z1426" s="9"/>
      <c r="AA1426" s="8"/>
      <c r="AC1426" s="8"/>
      <c r="AO1426" s="8"/>
      <c r="AQ1426" s="31"/>
      <c r="AT1426" s="31"/>
      <c r="AU1426" s="21"/>
      <c r="AV1426" s="23"/>
      <c r="BI1426" s="18"/>
      <c r="BK1426" s="54"/>
      <c r="BM1426" s="18"/>
      <c r="BO1426" s="18"/>
      <c r="BQ1426" s="18"/>
      <c r="BR1426" s="18"/>
      <c r="BY1426" s="18"/>
      <c r="CB1426" s="18"/>
      <c r="CG1426" s="18"/>
      <c r="CK1426" s="18"/>
      <c r="CM1426" s="18"/>
      <c r="CN1426" s="18"/>
      <c r="CQ1426" s="18"/>
      <c r="CS1426" s="18"/>
      <c r="DD1426" s="18"/>
    </row>
    <row r="1427" spans="3:108" x14ac:dyDescent="0.3">
      <c r="C1427" s="25"/>
      <c r="D1427" s="12"/>
      <c r="E1427" s="14"/>
      <c r="H1427" s="16"/>
      <c r="I1427" s="11"/>
      <c r="J1427" s="39"/>
      <c r="K1427" s="39"/>
      <c r="L1427" s="39"/>
      <c r="M1427" s="39"/>
      <c r="N1427" s="42"/>
      <c r="O1427" s="8"/>
      <c r="P1427" s="9"/>
      <c r="Q1427" s="9"/>
      <c r="R1427" s="8"/>
      <c r="S1427" s="9"/>
      <c r="T1427" s="9"/>
      <c r="U1427" s="8"/>
      <c r="V1427" s="9"/>
      <c r="W1427" s="9"/>
      <c r="X1427" s="9"/>
      <c r="Y1427" s="8"/>
      <c r="Z1427" s="9"/>
      <c r="AA1427" s="8"/>
      <c r="AC1427" s="8"/>
      <c r="AO1427" s="8"/>
      <c r="AQ1427" s="31"/>
      <c r="AT1427" s="31"/>
      <c r="AU1427" s="21"/>
      <c r="AV1427" s="23"/>
      <c r="BI1427" s="18"/>
      <c r="BK1427" s="54"/>
      <c r="BM1427" s="18"/>
      <c r="BO1427" s="18"/>
      <c r="BQ1427" s="18"/>
      <c r="BR1427" s="18"/>
      <c r="BY1427" s="18"/>
      <c r="CB1427" s="18"/>
      <c r="CG1427" s="18"/>
      <c r="CK1427" s="18"/>
      <c r="CM1427" s="18"/>
      <c r="CN1427" s="18"/>
      <c r="CQ1427" s="18"/>
      <c r="CS1427" s="18"/>
      <c r="DD1427" s="18"/>
    </row>
    <row r="1428" spans="3:108" x14ac:dyDescent="0.3">
      <c r="C1428" s="25"/>
      <c r="D1428" s="12"/>
      <c r="E1428" s="14"/>
      <c r="H1428" s="16"/>
      <c r="I1428" s="11"/>
      <c r="J1428" s="39"/>
      <c r="K1428" s="39"/>
      <c r="L1428" s="39"/>
      <c r="M1428" s="39"/>
      <c r="N1428" s="42"/>
      <c r="O1428" s="8"/>
      <c r="P1428" s="9"/>
      <c r="Q1428" s="9"/>
      <c r="R1428" s="8"/>
      <c r="S1428" s="9"/>
      <c r="T1428" s="9"/>
      <c r="U1428" s="8"/>
      <c r="V1428" s="9"/>
      <c r="W1428" s="9"/>
      <c r="X1428" s="9"/>
      <c r="Y1428" s="8"/>
      <c r="Z1428" s="9"/>
      <c r="AA1428" s="8"/>
      <c r="AC1428" s="8"/>
      <c r="AO1428" s="8"/>
      <c r="AQ1428" s="31"/>
      <c r="AT1428" s="31"/>
      <c r="AU1428" s="21"/>
      <c r="AV1428" s="23"/>
      <c r="BI1428" s="18"/>
      <c r="BK1428" s="54"/>
      <c r="BM1428" s="18"/>
      <c r="BO1428" s="18"/>
      <c r="BQ1428" s="18"/>
      <c r="BR1428" s="18"/>
      <c r="BY1428" s="18"/>
      <c r="CB1428" s="18"/>
      <c r="CG1428" s="18"/>
      <c r="CK1428" s="18"/>
      <c r="CM1428" s="18"/>
      <c r="CN1428" s="18"/>
      <c r="CQ1428" s="18"/>
      <c r="CS1428" s="18"/>
      <c r="DD1428" s="18"/>
    </row>
    <row r="1429" spans="3:108" x14ac:dyDescent="0.3">
      <c r="C1429" s="25"/>
      <c r="D1429" s="12"/>
      <c r="E1429" s="14"/>
      <c r="H1429" s="16"/>
      <c r="I1429" s="11"/>
      <c r="J1429" s="39"/>
      <c r="K1429" s="39"/>
      <c r="L1429" s="39"/>
      <c r="M1429" s="39"/>
      <c r="N1429" s="42"/>
      <c r="O1429" s="8"/>
      <c r="P1429" s="9"/>
      <c r="Q1429" s="9"/>
      <c r="R1429" s="8"/>
      <c r="S1429" s="9"/>
      <c r="T1429" s="9"/>
      <c r="U1429" s="8"/>
      <c r="V1429" s="9"/>
      <c r="W1429" s="9"/>
      <c r="X1429" s="9"/>
      <c r="Y1429" s="8"/>
      <c r="Z1429" s="9"/>
      <c r="AA1429" s="8"/>
      <c r="AC1429" s="8"/>
      <c r="AO1429" s="8"/>
      <c r="AQ1429" s="31"/>
      <c r="AT1429" s="31"/>
      <c r="AU1429" s="21"/>
      <c r="AV1429" s="23"/>
      <c r="BI1429" s="18"/>
      <c r="BK1429" s="54"/>
      <c r="BM1429" s="18"/>
      <c r="BO1429" s="18"/>
      <c r="BQ1429" s="18"/>
      <c r="BR1429" s="18"/>
      <c r="BY1429" s="18"/>
      <c r="CB1429" s="18"/>
      <c r="CG1429" s="18"/>
      <c r="CK1429" s="18"/>
      <c r="CM1429" s="18"/>
      <c r="CN1429" s="18"/>
      <c r="CQ1429" s="18"/>
      <c r="CS1429" s="18"/>
      <c r="DD1429" s="18"/>
    </row>
    <row r="1430" spans="3:108" x14ac:dyDescent="0.3">
      <c r="C1430" s="25"/>
      <c r="D1430" s="12"/>
      <c r="E1430" s="14"/>
      <c r="H1430" s="16"/>
      <c r="I1430" s="11"/>
      <c r="J1430" s="39"/>
      <c r="K1430" s="39"/>
      <c r="L1430" s="39"/>
      <c r="M1430" s="39"/>
      <c r="N1430" s="42"/>
      <c r="O1430" s="8"/>
      <c r="P1430" s="9"/>
      <c r="Q1430" s="9"/>
      <c r="R1430" s="8"/>
      <c r="S1430" s="9"/>
      <c r="T1430" s="9"/>
      <c r="U1430" s="8"/>
      <c r="V1430" s="9"/>
      <c r="W1430" s="9"/>
      <c r="X1430" s="9"/>
      <c r="Y1430" s="8"/>
      <c r="Z1430" s="9"/>
      <c r="AA1430" s="8"/>
      <c r="AC1430" s="8"/>
      <c r="AO1430" s="8"/>
      <c r="AQ1430" s="31"/>
      <c r="AT1430" s="31"/>
      <c r="AU1430" s="21"/>
      <c r="AV1430" s="23"/>
      <c r="BI1430" s="18"/>
      <c r="BK1430" s="54"/>
      <c r="BM1430" s="18"/>
      <c r="BO1430" s="18"/>
      <c r="BQ1430" s="18"/>
      <c r="BR1430" s="18"/>
      <c r="BY1430" s="18"/>
      <c r="CB1430" s="18"/>
      <c r="CG1430" s="18"/>
      <c r="CK1430" s="18"/>
      <c r="CM1430" s="18"/>
      <c r="CN1430" s="18"/>
      <c r="CQ1430" s="18"/>
      <c r="CS1430" s="18"/>
      <c r="DD1430" s="18"/>
    </row>
    <row r="1431" spans="3:108" x14ac:dyDescent="0.3">
      <c r="C1431" s="25"/>
      <c r="D1431" s="12"/>
      <c r="E1431" s="14"/>
      <c r="H1431" s="16"/>
      <c r="I1431" s="11"/>
      <c r="J1431" s="39"/>
      <c r="K1431" s="39"/>
      <c r="L1431" s="39"/>
      <c r="M1431" s="39"/>
      <c r="N1431" s="42"/>
      <c r="O1431" s="8"/>
      <c r="P1431" s="9"/>
      <c r="Q1431" s="9"/>
      <c r="R1431" s="8"/>
      <c r="S1431" s="9"/>
      <c r="T1431" s="9"/>
      <c r="U1431" s="8"/>
      <c r="V1431" s="9"/>
      <c r="W1431" s="9"/>
      <c r="X1431" s="9"/>
      <c r="Y1431" s="8"/>
      <c r="Z1431" s="9"/>
      <c r="AA1431" s="8"/>
      <c r="AC1431" s="8"/>
      <c r="AO1431" s="8"/>
      <c r="AQ1431" s="31"/>
      <c r="AT1431" s="31"/>
      <c r="AU1431" s="21"/>
      <c r="AV1431" s="23"/>
      <c r="BI1431" s="18"/>
      <c r="BK1431" s="54"/>
      <c r="BM1431" s="18"/>
      <c r="BO1431" s="18"/>
      <c r="BQ1431" s="18"/>
      <c r="BR1431" s="18"/>
      <c r="BY1431" s="18"/>
      <c r="CB1431" s="18"/>
      <c r="CG1431" s="18"/>
      <c r="CK1431" s="18"/>
      <c r="CM1431" s="18"/>
      <c r="CN1431" s="18"/>
      <c r="CQ1431" s="18"/>
      <c r="CS1431" s="18"/>
      <c r="DD1431" s="18"/>
    </row>
    <row r="1432" spans="3:108" x14ac:dyDescent="0.3">
      <c r="C1432" s="25"/>
      <c r="D1432" s="12"/>
      <c r="E1432" s="14"/>
      <c r="H1432" s="16"/>
      <c r="I1432" s="11"/>
      <c r="J1432" s="39"/>
      <c r="K1432" s="39"/>
      <c r="L1432" s="39"/>
      <c r="M1432" s="39"/>
      <c r="N1432" s="42"/>
      <c r="O1432" s="8"/>
      <c r="P1432" s="9"/>
      <c r="Q1432" s="9"/>
      <c r="R1432" s="8"/>
      <c r="S1432" s="9"/>
      <c r="T1432" s="9"/>
      <c r="U1432" s="8"/>
      <c r="V1432" s="9"/>
      <c r="W1432" s="9"/>
      <c r="X1432" s="9"/>
      <c r="Y1432" s="8"/>
      <c r="Z1432" s="9"/>
      <c r="AA1432" s="8"/>
      <c r="AC1432" s="8"/>
      <c r="AO1432" s="8"/>
      <c r="AQ1432" s="31"/>
      <c r="AT1432" s="31"/>
      <c r="AU1432" s="21"/>
      <c r="AV1432" s="23"/>
      <c r="BI1432" s="18"/>
      <c r="BK1432" s="54"/>
      <c r="BM1432" s="18"/>
      <c r="BO1432" s="18"/>
      <c r="BQ1432" s="18"/>
      <c r="BR1432" s="18"/>
      <c r="BY1432" s="18"/>
      <c r="CB1432" s="18"/>
      <c r="CG1432" s="18"/>
      <c r="CK1432" s="18"/>
      <c r="CM1432" s="18"/>
      <c r="CN1432" s="18"/>
      <c r="CQ1432" s="18"/>
      <c r="CS1432" s="18"/>
      <c r="DD1432" s="18"/>
    </row>
    <row r="1433" spans="3:108" x14ac:dyDescent="0.3">
      <c r="C1433" s="25"/>
      <c r="D1433" s="12"/>
      <c r="E1433" s="14"/>
      <c r="H1433" s="16"/>
      <c r="I1433" s="11"/>
      <c r="J1433" s="39"/>
      <c r="K1433" s="39"/>
      <c r="L1433" s="39"/>
      <c r="M1433" s="39"/>
      <c r="N1433" s="42"/>
      <c r="O1433" s="8"/>
      <c r="P1433" s="9"/>
      <c r="Q1433" s="9"/>
      <c r="R1433" s="8"/>
      <c r="S1433" s="9"/>
      <c r="T1433" s="9"/>
      <c r="U1433" s="8"/>
      <c r="V1433" s="9"/>
      <c r="W1433" s="9"/>
      <c r="X1433" s="9"/>
      <c r="Y1433" s="8"/>
      <c r="Z1433" s="9"/>
      <c r="AA1433" s="8"/>
      <c r="AC1433" s="8"/>
      <c r="AO1433" s="8"/>
      <c r="AQ1433" s="31"/>
      <c r="AT1433" s="31"/>
      <c r="AU1433" s="21"/>
      <c r="AV1433" s="23"/>
      <c r="BI1433" s="18"/>
      <c r="BK1433" s="54"/>
      <c r="BM1433" s="18"/>
      <c r="BO1433" s="18"/>
      <c r="BQ1433" s="18"/>
      <c r="BR1433" s="18"/>
      <c r="BY1433" s="18"/>
      <c r="CB1433" s="18"/>
      <c r="CG1433" s="18"/>
      <c r="CK1433" s="18"/>
      <c r="CM1433" s="18"/>
      <c r="CN1433" s="18"/>
      <c r="CQ1433" s="18"/>
      <c r="CS1433" s="18"/>
      <c r="DD1433" s="18"/>
    </row>
    <row r="1434" spans="3:108" x14ac:dyDescent="0.3">
      <c r="C1434" s="25"/>
      <c r="D1434" s="12"/>
      <c r="E1434" s="14"/>
      <c r="H1434" s="16"/>
      <c r="I1434" s="11"/>
      <c r="J1434" s="39"/>
      <c r="K1434" s="39"/>
      <c r="L1434" s="39"/>
      <c r="M1434" s="39"/>
      <c r="N1434" s="42"/>
      <c r="O1434" s="8"/>
      <c r="P1434" s="9"/>
      <c r="Q1434" s="9"/>
      <c r="R1434" s="8"/>
      <c r="S1434" s="9"/>
      <c r="T1434" s="9"/>
      <c r="U1434" s="8"/>
      <c r="V1434" s="9"/>
      <c r="W1434" s="9"/>
      <c r="X1434" s="9"/>
      <c r="Y1434" s="8"/>
      <c r="Z1434" s="9"/>
      <c r="AA1434" s="8"/>
      <c r="AC1434" s="8"/>
      <c r="AO1434" s="8"/>
      <c r="AQ1434" s="31"/>
      <c r="AT1434" s="31"/>
      <c r="AU1434" s="21"/>
      <c r="AV1434" s="23"/>
      <c r="BI1434" s="18"/>
      <c r="BK1434" s="54"/>
      <c r="BM1434" s="18"/>
      <c r="BO1434" s="18"/>
      <c r="BQ1434" s="18"/>
      <c r="BR1434" s="18"/>
      <c r="BY1434" s="18"/>
      <c r="CB1434" s="18"/>
      <c r="CG1434" s="18"/>
      <c r="CK1434" s="18"/>
      <c r="CM1434" s="18"/>
      <c r="CN1434" s="18"/>
      <c r="CQ1434" s="18"/>
      <c r="CS1434" s="18"/>
      <c r="DD1434" s="18"/>
    </row>
    <row r="1435" spans="3:108" x14ac:dyDescent="0.3">
      <c r="C1435" s="25"/>
      <c r="D1435" s="12"/>
      <c r="E1435" s="14"/>
      <c r="H1435" s="16"/>
      <c r="I1435" s="11"/>
      <c r="J1435" s="39"/>
      <c r="K1435" s="39"/>
      <c r="L1435" s="39"/>
      <c r="M1435" s="39"/>
      <c r="N1435" s="42"/>
      <c r="O1435" s="8"/>
      <c r="P1435" s="9"/>
      <c r="Q1435" s="9"/>
      <c r="R1435" s="8"/>
      <c r="S1435" s="9"/>
      <c r="T1435" s="9"/>
      <c r="U1435" s="8"/>
      <c r="V1435" s="9"/>
      <c r="W1435" s="9"/>
      <c r="X1435" s="9"/>
      <c r="Y1435" s="8"/>
      <c r="Z1435" s="9"/>
      <c r="AA1435" s="8"/>
      <c r="AC1435" s="8"/>
      <c r="AO1435" s="8"/>
      <c r="AQ1435" s="31"/>
      <c r="AT1435" s="31"/>
      <c r="AU1435" s="21"/>
      <c r="AV1435" s="23"/>
      <c r="BI1435" s="18"/>
      <c r="BK1435" s="54"/>
      <c r="BM1435" s="18"/>
      <c r="BO1435" s="18"/>
      <c r="BQ1435" s="18"/>
      <c r="BR1435" s="18"/>
      <c r="BY1435" s="18"/>
      <c r="CB1435" s="18"/>
      <c r="CG1435" s="18"/>
      <c r="CK1435" s="18"/>
      <c r="CM1435" s="18"/>
      <c r="CN1435" s="18"/>
      <c r="CQ1435" s="18"/>
      <c r="CS1435" s="18"/>
      <c r="DD1435" s="18"/>
    </row>
    <row r="1436" spans="3:108" x14ac:dyDescent="0.3">
      <c r="C1436" s="25"/>
      <c r="D1436" s="12"/>
      <c r="E1436" s="14"/>
      <c r="H1436" s="16"/>
      <c r="I1436" s="11"/>
      <c r="J1436" s="39"/>
      <c r="K1436" s="39"/>
      <c r="L1436" s="39"/>
      <c r="M1436" s="39"/>
      <c r="N1436" s="42"/>
      <c r="O1436" s="8"/>
      <c r="P1436" s="9"/>
      <c r="Q1436" s="9"/>
      <c r="R1436" s="8"/>
      <c r="S1436" s="9"/>
      <c r="T1436" s="9"/>
      <c r="U1436" s="8"/>
      <c r="V1436" s="9"/>
      <c r="W1436" s="9"/>
      <c r="X1436" s="9"/>
      <c r="Y1436" s="8"/>
      <c r="Z1436" s="9"/>
      <c r="AA1436" s="8"/>
      <c r="AC1436" s="8"/>
      <c r="AO1436" s="8"/>
      <c r="AQ1436" s="31"/>
      <c r="AT1436" s="31"/>
      <c r="AU1436" s="21"/>
      <c r="AV1436" s="23"/>
      <c r="BI1436" s="18"/>
      <c r="BK1436" s="54"/>
      <c r="BM1436" s="18"/>
      <c r="BO1436" s="18"/>
      <c r="BQ1436" s="18"/>
      <c r="BR1436" s="18"/>
      <c r="BY1436" s="18"/>
      <c r="CB1436" s="18"/>
      <c r="CG1436" s="18"/>
      <c r="CK1436" s="18"/>
      <c r="CM1436" s="18"/>
      <c r="CN1436" s="18"/>
      <c r="CQ1436" s="18"/>
      <c r="CS1436" s="18"/>
      <c r="DD1436" s="18"/>
    </row>
    <row r="1437" spans="3:108" x14ac:dyDescent="0.3">
      <c r="C1437" s="25"/>
      <c r="D1437" s="12"/>
      <c r="E1437" s="14"/>
      <c r="H1437" s="16"/>
      <c r="I1437" s="11"/>
      <c r="J1437" s="39"/>
      <c r="K1437" s="39"/>
      <c r="L1437" s="39"/>
      <c r="M1437" s="39"/>
      <c r="N1437" s="42"/>
      <c r="O1437" s="8"/>
      <c r="P1437" s="9"/>
      <c r="Q1437" s="9"/>
      <c r="R1437" s="8"/>
      <c r="S1437" s="9"/>
      <c r="T1437" s="9"/>
      <c r="U1437" s="8"/>
      <c r="V1437" s="9"/>
      <c r="W1437" s="9"/>
      <c r="X1437" s="9"/>
      <c r="Y1437" s="8"/>
      <c r="Z1437" s="9"/>
      <c r="AA1437" s="8"/>
      <c r="AC1437" s="8"/>
      <c r="AO1437" s="8"/>
      <c r="AQ1437" s="31"/>
      <c r="AT1437" s="31"/>
      <c r="AU1437" s="21"/>
      <c r="AV1437" s="23"/>
      <c r="BI1437" s="18"/>
      <c r="BK1437" s="54"/>
      <c r="BM1437" s="18"/>
      <c r="BO1437" s="18"/>
      <c r="BQ1437" s="18"/>
      <c r="BR1437" s="18"/>
      <c r="BY1437" s="18"/>
      <c r="CB1437" s="18"/>
      <c r="CG1437" s="18"/>
      <c r="CK1437" s="18"/>
      <c r="CM1437" s="18"/>
      <c r="CN1437" s="18"/>
      <c r="CQ1437" s="18"/>
      <c r="CS1437" s="18"/>
      <c r="DD1437" s="18"/>
    </row>
    <row r="1438" spans="3:108" x14ac:dyDescent="0.3">
      <c r="C1438" s="25"/>
      <c r="D1438" s="12"/>
      <c r="E1438" s="14"/>
      <c r="H1438" s="16"/>
      <c r="I1438" s="11"/>
      <c r="J1438" s="39"/>
      <c r="K1438" s="39"/>
      <c r="L1438" s="39"/>
      <c r="M1438" s="39"/>
      <c r="N1438" s="42"/>
      <c r="O1438" s="8"/>
      <c r="P1438" s="9"/>
      <c r="Q1438" s="9"/>
      <c r="R1438" s="8"/>
      <c r="S1438" s="9"/>
      <c r="T1438" s="9"/>
      <c r="U1438" s="8"/>
      <c r="V1438" s="9"/>
      <c r="W1438" s="9"/>
      <c r="X1438" s="9"/>
      <c r="Y1438" s="8"/>
      <c r="Z1438" s="9"/>
      <c r="AA1438" s="8"/>
      <c r="AC1438" s="8"/>
      <c r="AO1438" s="8"/>
      <c r="AQ1438" s="31"/>
      <c r="AT1438" s="31"/>
      <c r="AU1438" s="21"/>
      <c r="AV1438" s="23"/>
      <c r="BI1438" s="18"/>
      <c r="BK1438" s="54"/>
      <c r="BM1438" s="18"/>
      <c r="BO1438" s="18"/>
      <c r="BQ1438" s="18"/>
      <c r="BR1438" s="18"/>
      <c r="BY1438" s="18"/>
      <c r="CB1438" s="18"/>
      <c r="CG1438" s="18"/>
      <c r="CK1438" s="18"/>
      <c r="CM1438" s="18"/>
      <c r="CN1438" s="18"/>
      <c r="CQ1438" s="18"/>
      <c r="CS1438" s="18"/>
      <c r="DD1438" s="18"/>
    </row>
    <row r="1439" spans="3:108" x14ac:dyDescent="0.3">
      <c r="C1439" s="25"/>
      <c r="D1439" s="12"/>
      <c r="E1439" s="14"/>
      <c r="H1439" s="16"/>
      <c r="I1439" s="11"/>
      <c r="J1439" s="39"/>
      <c r="K1439" s="39"/>
      <c r="L1439" s="39"/>
      <c r="M1439" s="39"/>
      <c r="N1439" s="42"/>
      <c r="O1439" s="8"/>
      <c r="P1439" s="9"/>
      <c r="Q1439" s="9"/>
      <c r="R1439" s="8"/>
      <c r="S1439" s="9"/>
      <c r="T1439" s="9"/>
      <c r="U1439" s="8"/>
      <c r="V1439" s="9"/>
      <c r="W1439" s="9"/>
      <c r="X1439" s="9"/>
      <c r="Y1439" s="8"/>
      <c r="Z1439" s="9"/>
      <c r="AA1439" s="8"/>
      <c r="AC1439" s="8"/>
      <c r="AO1439" s="8"/>
      <c r="AQ1439" s="31"/>
      <c r="AT1439" s="31"/>
      <c r="AU1439" s="21"/>
      <c r="AV1439" s="23"/>
      <c r="BI1439" s="18"/>
      <c r="BK1439" s="54"/>
      <c r="BM1439" s="18"/>
      <c r="BO1439" s="18"/>
      <c r="BQ1439" s="18"/>
      <c r="BR1439" s="18"/>
      <c r="BY1439" s="18"/>
      <c r="CB1439" s="18"/>
      <c r="CG1439" s="18"/>
      <c r="CK1439" s="18"/>
      <c r="CM1439" s="18"/>
      <c r="CN1439" s="18"/>
      <c r="CQ1439" s="18"/>
      <c r="CS1439" s="18"/>
      <c r="DD1439" s="18"/>
    </row>
    <row r="1440" spans="3:108" x14ac:dyDescent="0.3">
      <c r="C1440" s="25"/>
      <c r="D1440" s="12"/>
      <c r="E1440" s="14"/>
      <c r="H1440" s="16"/>
      <c r="I1440" s="11"/>
      <c r="J1440" s="39"/>
      <c r="K1440" s="39"/>
      <c r="L1440" s="39"/>
      <c r="M1440" s="39"/>
      <c r="N1440" s="42"/>
      <c r="O1440" s="8"/>
      <c r="P1440" s="9"/>
      <c r="Q1440" s="9"/>
      <c r="R1440" s="8"/>
      <c r="S1440" s="9"/>
      <c r="T1440" s="9"/>
      <c r="U1440" s="8"/>
      <c r="V1440" s="9"/>
      <c r="W1440" s="9"/>
      <c r="X1440" s="9"/>
      <c r="Y1440" s="8"/>
      <c r="Z1440" s="9"/>
      <c r="AA1440" s="8"/>
      <c r="AC1440" s="8"/>
      <c r="AO1440" s="8"/>
      <c r="AQ1440" s="31"/>
      <c r="AT1440" s="31"/>
      <c r="AU1440" s="21"/>
      <c r="AV1440" s="23"/>
      <c r="BI1440" s="18"/>
      <c r="BK1440" s="54"/>
      <c r="BM1440" s="18"/>
      <c r="BO1440" s="18"/>
      <c r="BQ1440" s="18"/>
      <c r="BR1440" s="18"/>
      <c r="BY1440" s="18"/>
      <c r="CB1440" s="18"/>
      <c r="CG1440" s="18"/>
      <c r="CK1440" s="18"/>
      <c r="CM1440" s="18"/>
      <c r="CN1440" s="18"/>
      <c r="CQ1440" s="18"/>
      <c r="CS1440" s="18"/>
      <c r="DD1440" s="18"/>
    </row>
    <row r="1441" spans="3:108" x14ac:dyDescent="0.3">
      <c r="C1441" s="25"/>
      <c r="D1441" s="12"/>
      <c r="E1441" s="14"/>
      <c r="H1441" s="16"/>
      <c r="I1441" s="11"/>
      <c r="J1441" s="39"/>
      <c r="K1441" s="39"/>
      <c r="L1441" s="39"/>
      <c r="M1441" s="39"/>
      <c r="N1441" s="42"/>
      <c r="O1441" s="8"/>
      <c r="P1441" s="9"/>
      <c r="Q1441" s="9"/>
      <c r="R1441" s="8"/>
      <c r="S1441" s="9"/>
      <c r="T1441" s="9"/>
      <c r="U1441" s="8"/>
      <c r="V1441" s="9"/>
      <c r="W1441" s="9"/>
      <c r="X1441" s="9"/>
      <c r="Y1441" s="8"/>
      <c r="Z1441" s="9"/>
      <c r="AA1441" s="8"/>
      <c r="AC1441" s="8"/>
      <c r="AO1441" s="8"/>
      <c r="AQ1441" s="31"/>
      <c r="AT1441" s="31"/>
      <c r="AU1441" s="21"/>
      <c r="AV1441" s="23"/>
      <c r="BI1441" s="18"/>
      <c r="BK1441" s="54"/>
      <c r="BM1441" s="18"/>
      <c r="BO1441" s="18"/>
      <c r="BQ1441" s="18"/>
      <c r="BR1441" s="18"/>
      <c r="BY1441" s="18"/>
      <c r="CB1441" s="18"/>
      <c r="CG1441" s="18"/>
      <c r="CK1441" s="18"/>
      <c r="CM1441" s="18"/>
      <c r="CN1441" s="18"/>
      <c r="CQ1441" s="18"/>
      <c r="CS1441" s="18"/>
      <c r="DD1441" s="18"/>
    </row>
    <row r="1442" spans="3:108" x14ac:dyDescent="0.3">
      <c r="C1442" s="25"/>
      <c r="D1442" s="12"/>
      <c r="E1442" s="14"/>
      <c r="H1442" s="16"/>
      <c r="I1442" s="11"/>
      <c r="J1442" s="39"/>
      <c r="K1442" s="39"/>
      <c r="L1442" s="39"/>
      <c r="M1442" s="39"/>
      <c r="N1442" s="42"/>
      <c r="O1442" s="8"/>
      <c r="P1442" s="9"/>
      <c r="Q1442" s="9"/>
      <c r="R1442" s="8"/>
      <c r="S1442" s="9"/>
      <c r="T1442" s="9"/>
      <c r="U1442" s="8"/>
      <c r="V1442" s="9"/>
      <c r="W1442" s="9"/>
      <c r="X1442" s="9"/>
      <c r="Y1442" s="8"/>
      <c r="Z1442" s="9"/>
      <c r="AA1442" s="8"/>
      <c r="AC1442" s="8"/>
      <c r="AO1442" s="8"/>
      <c r="AQ1442" s="31"/>
      <c r="AT1442" s="31"/>
      <c r="AU1442" s="21"/>
      <c r="AV1442" s="23"/>
      <c r="BI1442" s="18"/>
      <c r="BK1442" s="54"/>
      <c r="BM1442" s="18"/>
      <c r="BO1442" s="18"/>
      <c r="BQ1442" s="18"/>
      <c r="BR1442" s="18"/>
      <c r="BY1442" s="18"/>
      <c r="CB1442" s="18"/>
      <c r="CG1442" s="18"/>
      <c r="CK1442" s="18"/>
      <c r="CM1442" s="18"/>
      <c r="CN1442" s="18"/>
      <c r="CQ1442" s="18"/>
      <c r="CS1442" s="18"/>
      <c r="DD1442" s="18"/>
    </row>
    <row r="1443" spans="3:108" x14ac:dyDescent="0.3">
      <c r="C1443" s="25"/>
      <c r="D1443" s="12"/>
      <c r="E1443" s="14"/>
      <c r="H1443" s="16"/>
      <c r="I1443" s="11"/>
      <c r="J1443" s="39"/>
      <c r="K1443" s="39"/>
      <c r="L1443" s="39"/>
      <c r="M1443" s="39"/>
      <c r="N1443" s="42"/>
      <c r="O1443" s="8"/>
      <c r="P1443" s="9"/>
      <c r="Q1443" s="9"/>
      <c r="R1443" s="8"/>
      <c r="S1443" s="9"/>
      <c r="T1443" s="9"/>
      <c r="U1443" s="8"/>
      <c r="V1443" s="9"/>
      <c r="W1443" s="9"/>
      <c r="X1443" s="9"/>
      <c r="Y1443" s="8"/>
      <c r="Z1443" s="9"/>
      <c r="AA1443" s="8"/>
      <c r="AC1443" s="8"/>
      <c r="AO1443" s="8"/>
      <c r="AQ1443" s="31"/>
      <c r="AT1443" s="31"/>
      <c r="AU1443" s="21"/>
      <c r="AV1443" s="23"/>
      <c r="BI1443" s="18"/>
      <c r="BK1443" s="54"/>
      <c r="BM1443" s="18"/>
      <c r="BO1443" s="18"/>
      <c r="BQ1443" s="18"/>
      <c r="BR1443" s="18"/>
      <c r="BY1443" s="18"/>
      <c r="CB1443" s="18"/>
      <c r="CG1443" s="18"/>
      <c r="CK1443" s="18"/>
      <c r="CM1443" s="18"/>
      <c r="CN1443" s="18"/>
      <c r="CQ1443" s="18"/>
      <c r="CS1443" s="18"/>
      <c r="DD1443" s="18"/>
    </row>
    <row r="1444" spans="3:108" x14ac:dyDescent="0.3">
      <c r="C1444" s="25"/>
      <c r="D1444" s="12"/>
      <c r="E1444" s="14"/>
      <c r="H1444" s="16"/>
      <c r="I1444" s="11"/>
      <c r="J1444" s="39"/>
      <c r="K1444" s="39"/>
      <c r="L1444" s="39"/>
      <c r="M1444" s="39"/>
      <c r="N1444" s="42"/>
      <c r="O1444" s="8"/>
      <c r="P1444" s="9"/>
      <c r="Q1444" s="9"/>
      <c r="R1444" s="8"/>
      <c r="S1444" s="9"/>
      <c r="T1444" s="9"/>
      <c r="U1444" s="8"/>
      <c r="V1444" s="9"/>
      <c r="W1444" s="9"/>
      <c r="X1444" s="9"/>
      <c r="Y1444" s="8"/>
      <c r="Z1444" s="9"/>
      <c r="AA1444" s="8"/>
      <c r="AC1444" s="8"/>
      <c r="AO1444" s="8"/>
      <c r="AQ1444" s="31"/>
      <c r="AT1444" s="31"/>
      <c r="AU1444" s="21"/>
      <c r="AV1444" s="23"/>
      <c r="BI1444" s="18"/>
      <c r="BK1444" s="54"/>
      <c r="BM1444" s="18"/>
      <c r="BO1444" s="18"/>
      <c r="BQ1444" s="18"/>
      <c r="BR1444" s="18"/>
      <c r="BY1444" s="18"/>
      <c r="CB1444" s="18"/>
      <c r="CG1444" s="18"/>
      <c r="CK1444" s="18"/>
      <c r="CM1444" s="18"/>
      <c r="CN1444" s="18"/>
      <c r="CQ1444" s="18"/>
      <c r="CS1444" s="18"/>
      <c r="DD1444" s="18"/>
    </row>
    <row r="1445" spans="3:108" x14ac:dyDescent="0.3">
      <c r="C1445" s="25"/>
      <c r="D1445" s="12"/>
      <c r="E1445" s="14"/>
      <c r="H1445" s="16"/>
      <c r="I1445" s="11"/>
      <c r="J1445" s="39"/>
      <c r="K1445" s="39"/>
      <c r="L1445" s="39"/>
      <c r="M1445" s="39"/>
      <c r="N1445" s="42"/>
      <c r="O1445" s="8"/>
      <c r="P1445" s="9"/>
      <c r="Q1445" s="9"/>
      <c r="R1445" s="8"/>
      <c r="S1445" s="9"/>
      <c r="T1445" s="9"/>
      <c r="U1445" s="8"/>
      <c r="V1445" s="9"/>
      <c r="W1445" s="9"/>
      <c r="X1445" s="9"/>
      <c r="Y1445" s="8"/>
      <c r="Z1445" s="9"/>
      <c r="AA1445" s="8"/>
      <c r="AC1445" s="8"/>
      <c r="AO1445" s="8"/>
      <c r="AQ1445" s="31"/>
      <c r="AT1445" s="31"/>
      <c r="AU1445" s="21"/>
      <c r="AV1445" s="23"/>
      <c r="BI1445" s="18"/>
      <c r="BK1445" s="54"/>
      <c r="BM1445" s="18"/>
      <c r="BO1445" s="18"/>
      <c r="BQ1445" s="18"/>
      <c r="BR1445" s="18"/>
      <c r="BY1445" s="18"/>
      <c r="CB1445" s="18"/>
      <c r="CG1445" s="18"/>
      <c r="CK1445" s="18"/>
      <c r="CM1445" s="18"/>
      <c r="CN1445" s="18"/>
      <c r="CQ1445" s="18"/>
      <c r="CS1445" s="18"/>
      <c r="DD1445" s="18"/>
    </row>
    <row r="1446" spans="3:108" x14ac:dyDescent="0.3">
      <c r="C1446" s="25"/>
      <c r="D1446" s="12"/>
      <c r="E1446" s="14"/>
      <c r="H1446" s="16"/>
      <c r="I1446" s="11"/>
      <c r="J1446" s="39"/>
      <c r="K1446" s="39"/>
      <c r="L1446" s="39"/>
      <c r="M1446" s="39"/>
      <c r="N1446" s="42"/>
      <c r="O1446" s="8"/>
      <c r="P1446" s="9"/>
      <c r="Q1446" s="9"/>
      <c r="R1446" s="8"/>
      <c r="S1446" s="9"/>
      <c r="T1446" s="9"/>
      <c r="U1446" s="8"/>
      <c r="V1446" s="9"/>
      <c r="W1446" s="9"/>
      <c r="X1446" s="9"/>
      <c r="Y1446" s="8"/>
      <c r="Z1446" s="9"/>
      <c r="AA1446" s="8"/>
      <c r="AC1446" s="8"/>
      <c r="AO1446" s="8"/>
      <c r="AQ1446" s="31"/>
      <c r="AT1446" s="31"/>
      <c r="AU1446" s="21"/>
      <c r="AV1446" s="23"/>
      <c r="BI1446" s="18"/>
      <c r="BK1446" s="54"/>
      <c r="BM1446" s="18"/>
      <c r="BO1446" s="18"/>
      <c r="BQ1446" s="18"/>
      <c r="BR1446" s="18"/>
      <c r="BY1446" s="18"/>
      <c r="CB1446" s="18"/>
      <c r="CG1446" s="18"/>
      <c r="CK1446" s="18"/>
      <c r="CM1446" s="18"/>
      <c r="CN1446" s="18"/>
      <c r="CQ1446" s="18"/>
      <c r="CS1446" s="18"/>
      <c r="DD1446" s="18"/>
    </row>
    <row r="1447" spans="3:108" x14ac:dyDescent="0.3">
      <c r="C1447" s="25"/>
      <c r="D1447" s="12"/>
      <c r="E1447" s="14"/>
      <c r="H1447" s="16"/>
      <c r="I1447" s="11"/>
      <c r="J1447" s="39"/>
      <c r="K1447" s="39"/>
      <c r="L1447" s="39"/>
      <c r="M1447" s="39"/>
      <c r="N1447" s="42"/>
      <c r="O1447" s="8"/>
      <c r="P1447" s="9"/>
      <c r="Q1447" s="9"/>
      <c r="R1447" s="8"/>
      <c r="S1447" s="9"/>
      <c r="T1447" s="9"/>
      <c r="U1447" s="8"/>
      <c r="V1447" s="9"/>
      <c r="W1447" s="9"/>
      <c r="X1447" s="9"/>
      <c r="Y1447" s="8"/>
      <c r="Z1447" s="9"/>
      <c r="AA1447" s="8"/>
      <c r="AC1447" s="8"/>
      <c r="AO1447" s="8"/>
      <c r="AQ1447" s="31"/>
      <c r="AT1447" s="31"/>
      <c r="AU1447" s="21"/>
      <c r="AV1447" s="23"/>
      <c r="BI1447" s="18"/>
      <c r="BK1447" s="54"/>
      <c r="BM1447" s="18"/>
      <c r="BO1447" s="18"/>
      <c r="BQ1447" s="18"/>
      <c r="BR1447" s="18"/>
      <c r="BY1447" s="18"/>
      <c r="CB1447" s="18"/>
      <c r="CG1447" s="18"/>
      <c r="CK1447" s="18"/>
      <c r="CM1447" s="18"/>
      <c r="CN1447" s="18"/>
      <c r="CQ1447" s="18"/>
      <c r="CS1447" s="18"/>
      <c r="DD1447" s="18"/>
    </row>
    <row r="1448" spans="3:108" x14ac:dyDescent="0.3">
      <c r="C1448" s="25"/>
      <c r="D1448" s="12"/>
      <c r="E1448" s="14"/>
      <c r="H1448" s="16"/>
      <c r="I1448" s="11"/>
      <c r="J1448" s="39"/>
      <c r="K1448" s="39"/>
      <c r="L1448" s="39"/>
      <c r="M1448" s="39"/>
      <c r="N1448" s="42"/>
      <c r="O1448" s="8"/>
      <c r="P1448" s="9"/>
      <c r="Q1448" s="9"/>
      <c r="R1448" s="8"/>
      <c r="S1448" s="9"/>
      <c r="T1448" s="9"/>
      <c r="U1448" s="8"/>
      <c r="V1448" s="9"/>
      <c r="W1448" s="9"/>
      <c r="X1448" s="9"/>
      <c r="Y1448" s="8"/>
      <c r="Z1448" s="9"/>
      <c r="AA1448" s="8"/>
      <c r="AC1448" s="8"/>
      <c r="AO1448" s="8"/>
      <c r="AQ1448" s="31"/>
      <c r="AT1448" s="31"/>
      <c r="AU1448" s="21"/>
      <c r="AV1448" s="23"/>
      <c r="BI1448" s="18"/>
      <c r="BK1448" s="54"/>
      <c r="BM1448" s="18"/>
      <c r="BO1448" s="18"/>
      <c r="BQ1448" s="18"/>
      <c r="BR1448" s="18"/>
      <c r="BY1448" s="18"/>
      <c r="CB1448" s="18"/>
      <c r="CG1448" s="18"/>
      <c r="CK1448" s="18"/>
      <c r="CM1448" s="18"/>
      <c r="CN1448" s="18"/>
      <c r="CQ1448" s="18"/>
      <c r="CS1448" s="18"/>
      <c r="DD1448" s="18"/>
    </row>
    <row r="1449" spans="3:108" x14ac:dyDescent="0.3">
      <c r="C1449" s="25"/>
      <c r="D1449" s="12"/>
      <c r="E1449" s="14"/>
      <c r="H1449" s="16"/>
      <c r="I1449" s="11"/>
      <c r="J1449" s="39"/>
      <c r="K1449" s="39"/>
      <c r="L1449" s="39"/>
      <c r="M1449" s="39"/>
      <c r="N1449" s="42"/>
      <c r="O1449" s="8"/>
      <c r="P1449" s="9"/>
      <c r="Q1449" s="9"/>
      <c r="R1449" s="8"/>
      <c r="S1449" s="9"/>
      <c r="T1449" s="9"/>
      <c r="U1449" s="8"/>
      <c r="V1449" s="9"/>
      <c r="W1449" s="9"/>
      <c r="X1449" s="9"/>
      <c r="Y1449" s="8"/>
      <c r="Z1449" s="9"/>
      <c r="AA1449" s="8"/>
      <c r="AC1449" s="8"/>
      <c r="AO1449" s="8"/>
      <c r="AQ1449" s="31"/>
      <c r="AT1449" s="31"/>
      <c r="AU1449" s="21"/>
      <c r="AV1449" s="23"/>
      <c r="BI1449" s="18"/>
      <c r="BK1449" s="54"/>
      <c r="BM1449" s="18"/>
      <c r="BO1449" s="18"/>
      <c r="BQ1449" s="18"/>
      <c r="BR1449" s="18"/>
      <c r="BY1449" s="18"/>
      <c r="CB1449" s="18"/>
      <c r="CG1449" s="18"/>
      <c r="CK1449" s="18"/>
      <c r="CM1449" s="18"/>
      <c r="CN1449" s="18"/>
      <c r="CQ1449" s="18"/>
      <c r="CS1449" s="18"/>
      <c r="DD1449" s="18"/>
    </row>
    <row r="1450" spans="3:108" x14ac:dyDescent="0.3">
      <c r="C1450" s="25"/>
      <c r="D1450" s="12"/>
      <c r="E1450" s="14"/>
      <c r="H1450" s="16"/>
      <c r="I1450" s="11"/>
      <c r="J1450" s="39"/>
      <c r="K1450" s="39"/>
      <c r="L1450" s="39"/>
      <c r="M1450" s="39"/>
      <c r="N1450" s="42"/>
      <c r="O1450" s="8"/>
      <c r="P1450" s="9"/>
      <c r="Q1450" s="9"/>
      <c r="R1450" s="8"/>
      <c r="S1450" s="9"/>
      <c r="T1450" s="9"/>
      <c r="U1450" s="8"/>
      <c r="V1450" s="9"/>
      <c r="W1450" s="9"/>
      <c r="X1450" s="9"/>
      <c r="Y1450" s="8"/>
      <c r="Z1450" s="9"/>
      <c r="AA1450" s="8"/>
      <c r="AC1450" s="8"/>
      <c r="AO1450" s="8"/>
      <c r="AQ1450" s="31"/>
      <c r="AT1450" s="31"/>
      <c r="AU1450" s="21"/>
      <c r="AV1450" s="23"/>
      <c r="BI1450" s="18"/>
      <c r="BK1450" s="54"/>
      <c r="BM1450" s="18"/>
      <c r="BO1450" s="18"/>
      <c r="BQ1450" s="18"/>
      <c r="BR1450" s="18"/>
      <c r="BY1450" s="18"/>
      <c r="CB1450" s="18"/>
      <c r="CG1450" s="18"/>
      <c r="CK1450" s="18"/>
      <c r="CM1450" s="18"/>
      <c r="CN1450" s="18"/>
      <c r="CQ1450" s="18"/>
      <c r="CS1450" s="18"/>
      <c r="DD1450" s="18"/>
    </row>
    <row r="1451" spans="3:108" x14ac:dyDescent="0.3">
      <c r="C1451" s="25"/>
      <c r="D1451" s="12"/>
      <c r="E1451" s="14"/>
      <c r="H1451" s="16"/>
      <c r="I1451" s="11"/>
      <c r="J1451" s="39"/>
      <c r="K1451" s="39"/>
      <c r="L1451" s="39"/>
      <c r="M1451" s="39"/>
      <c r="N1451" s="42"/>
      <c r="O1451" s="8"/>
      <c r="P1451" s="9"/>
      <c r="Q1451" s="9"/>
      <c r="R1451" s="8"/>
      <c r="S1451" s="9"/>
      <c r="T1451" s="9"/>
      <c r="U1451" s="8"/>
      <c r="V1451" s="9"/>
      <c r="W1451" s="9"/>
      <c r="X1451" s="9"/>
      <c r="Y1451" s="8"/>
      <c r="Z1451" s="9"/>
      <c r="AA1451" s="8"/>
      <c r="AC1451" s="8"/>
      <c r="AO1451" s="8"/>
      <c r="AQ1451" s="31"/>
      <c r="AT1451" s="31"/>
      <c r="AU1451" s="21"/>
      <c r="AV1451" s="23"/>
      <c r="BI1451" s="18"/>
      <c r="BK1451" s="54"/>
      <c r="BM1451" s="18"/>
      <c r="BO1451" s="18"/>
      <c r="BQ1451" s="18"/>
      <c r="BR1451" s="18"/>
      <c r="BY1451" s="18"/>
      <c r="CB1451" s="18"/>
      <c r="CG1451" s="18"/>
      <c r="CK1451" s="18"/>
      <c r="CM1451" s="18"/>
      <c r="CN1451" s="18"/>
      <c r="CQ1451" s="18"/>
      <c r="CS1451" s="18"/>
      <c r="DD1451" s="18"/>
    </row>
    <row r="1452" spans="3:108" x14ac:dyDescent="0.3">
      <c r="C1452" s="25"/>
      <c r="D1452" s="12"/>
      <c r="E1452" s="14"/>
      <c r="H1452" s="16"/>
      <c r="I1452" s="11"/>
      <c r="J1452" s="39"/>
      <c r="K1452" s="39"/>
      <c r="L1452" s="39"/>
      <c r="M1452" s="39"/>
      <c r="N1452" s="42"/>
      <c r="O1452" s="8"/>
      <c r="P1452" s="9"/>
      <c r="Q1452" s="9"/>
      <c r="R1452" s="8"/>
      <c r="S1452" s="9"/>
      <c r="T1452" s="9"/>
      <c r="U1452" s="8"/>
      <c r="V1452" s="9"/>
      <c r="W1452" s="9"/>
      <c r="X1452" s="9"/>
      <c r="Y1452" s="8"/>
      <c r="Z1452" s="9"/>
      <c r="AA1452" s="8"/>
      <c r="AC1452" s="8"/>
      <c r="AO1452" s="8"/>
      <c r="AQ1452" s="31"/>
      <c r="AT1452" s="31"/>
      <c r="AU1452" s="21"/>
      <c r="AV1452" s="23"/>
      <c r="BI1452" s="18"/>
      <c r="BK1452" s="54"/>
      <c r="BM1452" s="18"/>
      <c r="BO1452" s="18"/>
      <c r="BQ1452" s="18"/>
      <c r="BR1452" s="18"/>
      <c r="BY1452" s="18"/>
      <c r="CB1452" s="18"/>
      <c r="CG1452" s="18"/>
      <c r="CK1452" s="18"/>
      <c r="CM1452" s="18"/>
      <c r="CN1452" s="18"/>
      <c r="CQ1452" s="18"/>
      <c r="CS1452" s="18"/>
      <c r="DD1452" s="18"/>
    </row>
    <row r="1453" spans="3:108" x14ac:dyDescent="0.3">
      <c r="C1453" s="25"/>
      <c r="D1453" s="12"/>
      <c r="E1453" s="14"/>
      <c r="H1453" s="16"/>
      <c r="I1453" s="11"/>
      <c r="J1453" s="39"/>
      <c r="K1453" s="39"/>
      <c r="L1453" s="39"/>
      <c r="M1453" s="39"/>
      <c r="N1453" s="42"/>
      <c r="O1453" s="8"/>
      <c r="P1453" s="9"/>
      <c r="Q1453" s="9"/>
      <c r="R1453" s="8"/>
      <c r="S1453" s="9"/>
      <c r="T1453" s="9"/>
      <c r="U1453" s="8"/>
      <c r="V1453" s="9"/>
      <c r="W1453" s="9"/>
      <c r="X1453" s="9"/>
      <c r="Y1453" s="8"/>
      <c r="Z1453" s="9"/>
      <c r="AA1453" s="8"/>
      <c r="AC1453" s="8"/>
      <c r="AO1453" s="8"/>
      <c r="AQ1453" s="31"/>
      <c r="AT1453" s="31"/>
      <c r="AU1453" s="21"/>
      <c r="AV1453" s="23"/>
      <c r="BI1453" s="18"/>
      <c r="BK1453" s="54"/>
      <c r="BM1453" s="18"/>
      <c r="BO1453" s="18"/>
      <c r="BQ1453" s="18"/>
      <c r="BR1453" s="18"/>
      <c r="BY1453" s="18"/>
      <c r="CB1453" s="18"/>
      <c r="CG1453" s="18"/>
      <c r="CK1453" s="18"/>
      <c r="CM1453" s="18"/>
      <c r="CN1453" s="18"/>
      <c r="CQ1453" s="18"/>
      <c r="CS1453" s="18"/>
      <c r="DD1453" s="18"/>
    </row>
    <row r="1454" spans="3:108" x14ac:dyDescent="0.3">
      <c r="C1454" s="25"/>
      <c r="D1454" s="12"/>
      <c r="E1454" s="14"/>
      <c r="H1454" s="16"/>
      <c r="I1454" s="11"/>
      <c r="J1454" s="39"/>
      <c r="K1454" s="39"/>
      <c r="L1454" s="39"/>
      <c r="M1454" s="39"/>
      <c r="N1454" s="42"/>
      <c r="O1454" s="8"/>
      <c r="P1454" s="9"/>
      <c r="Q1454" s="9"/>
      <c r="R1454" s="8"/>
      <c r="S1454" s="9"/>
      <c r="T1454" s="9"/>
      <c r="U1454" s="8"/>
      <c r="V1454" s="9"/>
      <c r="W1454" s="9"/>
      <c r="X1454" s="9"/>
      <c r="Y1454" s="8"/>
      <c r="Z1454" s="9"/>
      <c r="AA1454" s="8"/>
      <c r="AC1454" s="8"/>
      <c r="AO1454" s="8"/>
      <c r="AQ1454" s="31"/>
      <c r="AT1454" s="31"/>
      <c r="AU1454" s="21"/>
      <c r="AV1454" s="23"/>
      <c r="BI1454" s="18"/>
      <c r="BK1454" s="54"/>
      <c r="BM1454" s="18"/>
      <c r="BO1454" s="18"/>
      <c r="BQ1454" s="18"/>
      <c r="BR1454" s="18"/>
      <c r="BY1454" s="18"/>
      <c r="CB1454" s="18"/>
      <c r="CG1454" s="18"/>
      <c r="CK1454" s="18"/>
      <c r="CM1454" s="18"/>
      <c r="CN1454" s="18"/>
      <c r="CQ1454" s="18"/>
      <c r="CS1454" s="18"/>
      <c r="DD1454" s="18"/>
    </row>
    <row r="1455" spans="3:108" x14ac:dyDescent="0.3">
      <c r="C1455" s="25"/>
      <c r="D1455" s="12"/>
      <c r="E1455" s="14"/>
      <c r="H1455" s="16"/>
      <c r="I1455" s="11"/>
      <c r="J1455" s="39"/>
      <c r="K1455" s="39"/>
      <c r="L1455" s="39"/>
      <c r="M1455" s="39"/>
      <c r="N1455" s="42"/>
      <c r="O1455" s="8"/>
      <c r="P1455" s="9"/>
      <c r="Q1455" s="9"/>
      <c r="R1455" s="8"/>
      <c r="S1455" s="9"/>
      <c r="T1455" s="9"/>
      <c r="U1455" s="8"/>
      <c r="V1455" s="9"/>
      <c r="W1455" s="9"/>
      <c r="X1455" s="9"/>
      <c r="Y1455" s="8"/>
      <c r="Z1455" s="9"/>
      <c r="AA1455" s="8"/>
      <c r="AC1455" s="8"/>
      <c r="AO1455" s="8"/>
      <c r="AQ1455" s="31"/>
      <c r="AT1455" s="31"/>
      <c r="AU1455" s="21"/>
      <c r="AV1455" s="23"/>
      <c r="BI1455" s="18"/>
      <c r="BK1455" s="54"/>
      <c r="BM1455" s="18"/>
      <c r="BO1455" s="18"/>
      <c r="BQ1455" s="18"/>
      <c r="BR1455" s="18"/>
      <c r="BY1455" s="18"/>
      <c r="CB1455" s="18"/>
      <c r="CG1455" s="18"/>
      <c r="CK1455" s="18"/>
      <c r="CM1455" s="18"/>
      <c r="CN1455" s="18"/>
      <c r="CQ1455" s="18"/>
      <c r="CS1455" s="18"/>
      <c r="DD1455" s="18"/>
    </row>
    <row r="1456" spans="3:108" x14ac:dyDescent="0.3">
      <c r="C1456" s="25"/>
      <c r="D1456" s="12"/>
      <c r="E1456" s="14"/>
      <c r="H1456" s="16"/>
      <c r="I1456" s="11"/>
      <c r="J1456" s="39"/>
      <c r="K1456" s="39"/>
      <c r="L1456" s="39"/>
      <c r="M1456" s="39"/>
      <c r="N1456" s="42"/>
      <c r="O1456" s="8"/>
      <c r="P1456" s="9"/>
      <c r="Q1456" s="9"/>
      <c r="R1456" s="8"/>
      <c r="S1456" s="9"/>
      <c r="T1456" s="9"/>
      <c r="U1456" s="8"/>
      <c r="V1456" s="9"/>
      <c r="W1456" s="9"/>
      <c r="X1456" s="9"/>
      <c r="Y1456" s="8"/>
      <c r="Z1456" s="9"/>
      <c r="AA1456" s="8"/>
      <c r="AC1456" s="8"/>
      <c r="AO1456" s="8"/>
      <c r="AQ1456" s="31"/>
      <c r="AT1456" s="31"/>
      <c r="AU1456" s="21"/>
      <c r="AV1456" s="23"/>
      <c r="BI1456" s="18"/>
      <c r="BK1456" s="54"/>
      <c r="BM1456" s="18"/>
      <c r="BO1456" s="18"/>
      <c r="BQ1456" s="18"/>
      <c r="BR1456" s="18"/>
      <c r="BY1456" s="18"/>
      <c r="CB1456" s="18"/>
      <c r="CG1456" s="18"/>
      <c r="CK1456" s="18"/>
      <c r="CM1456" s="18"/>
      <c r="CN1456" s="18"/>
      <c r="CQ1456" s="18"/>
      <c r="CS1456" s="18"/>
      <c r="DD1456" s="18"/>
    </row>
    <row r="1457" spans="3:108" x14ac:dyDescent="0.3">
      <c r="C1457" s="25"/>
      <c r="D1457" s="12"/>
      <c r="E1457" s="14"/>
      <c r="H1457" s="16"/>
      <c r="I1457" s="11"/>
      <c r="J1457" s="39"/>
      <c r="K1457" s="39"/>
      <c r="L1457" s="39"/>
      <c r="M1457" s="39"/>
      <c r="N1457" s="42"/>
      <c r="O1457" s="8"/>
      <c r="P1457" s="9"/>
      <c r="Q1457" s="9"/>
      <c r="R1457" s="8"/>
      <c r="S1457" s="9"/>
      <c r="T1457" s="9"/>
      <c r="U1457" s="8"/>
      <c r="V1457" s="9"/>
      <c r="W1457" s="9"/>
      <c r="X1457" s="9"/>
      <c r="Y1457" s="8"/>
      <c r="Z1457" s="9"/>
      <c r="AA1457" s="8"/>
      <c r="AC1457" s="8"/>
      <c r="AO1457" s="8"/>
      <c r="AQ1457" s="31"/>
      <c r="AT1457" s="31"/>
      <c r="AU1457" s="21"/>
      <c r="AV1457" s="23"/>
      <c r="BI1457" s="18"/>
      <c r="BK1457" s="54"/>
      <c r="BM1457" s="18"/>
      <c r="BO1457" s="18"/>
      <c r="BQ1457" s="18"/>
      <c r="BR1457" s="18"/>
      <c r="BY1457" s="18"/>
      <c r="CB1457" s="18"/>
      <c r="CG1457" s="18"/>
      <c r="CK1457" s="18"/>
      <c r="CM1457" s="18"/>
      <c r="CN1457" s="18"/>
      <c r="CQ1457" s="18"/>
      <c r="CS1457" s="18"/>
      <c r="DD1457" s="18"/>
    </row>
    <row r="1458" spans="3:108" x14ac:dyDescent="0.3">
      <c r="C1458" s="25"/>
      <c r="D1458" s="12"/>
      <c r="E1458" s="14"/>
      <c r="H1458" s="16"/>
      <c r="I1458" s="11"/>
      <c r="J1458" s="39"/>
      <c r="K1458" s="39"/>
      <c r="L1458" s="39"/>
      <c r="M1458" s="39"/>
      <c r="N1458" s="42"/>
      <c r="O1458" s="8"/>
      <c r="P1458" s="9"/>
      <c r="Q1458" s="9"/>
      <c r="R1458" s="8"/>
      <c r="S1458" s="9"/>
      <c r="T1458" s="9"/>
      <c r="U1458" s="8"/>
      <c r="V1458" s="9"/>
      <c r="W1458" s="9"/>
      <c r="X1458" s="9"/>
      <c r="Y1458" s="8"/>
      <c r="Z1458" s="9"/>
      <c r="AA1458" s="8"/>
      <c r="AC1458" s="8"/>
      <c r="AO1458" s="8"/>
      <c r="AQ1458" s="31"/>
      <c r="AT1458" s="31"/>
      <c r="AU1458" s="21"/>
      <c r="AV1458" s="23"/>
      <c r="BI1458" s="18"/>
      <c r="BK1458" s="54"/>
      <c r="BM1458" s="18"/>
      <c r="BO1458" s="18"/>
      <c r="BQ1458" s="18"/>
      <c r="BR1458" s="18"/>
      <c r="BY1458" s="18"/>
      <c r="CB1458" s="18"/>
      <c r="CG1458" s="18"/>
      <c r="CK1458" s="18"/>
      <c r="CM1458" s="18"/>
      <c r="CN1458" s="18"/>
      <c r="CQ1458" s="18"/>
      <c r="CS1458" s="18"/>
      <c r="DD1458" s="18"/>
    </row>
    <row r="1459" spans="3:108" x14ac:dyDescent="0.3">
      <c r="C1459" s="25"/>
      <c r="D1459" s="12"/>
      <c r="E1459" s="14"/>
      <c r="H1459" s="16"/>
      <c r="I1459" s="11"/>
      <c r="J1459" s="39"/>
      <c r="K1459" s="39"/>
      <c r="L1459" s="39"/>
      <c r="M1459" s="39"/>
      <c r="N1459" s="42"/>
      <c r="O1459" s="8"/>
      <c r="P1459" s="9"/>
      <c r="Q1459" s="9"/>
      <c r="R1459" s="8"/>
      <c r="S1459" s="9"/>
      <c r="T1459" s="9"/>
      <c r="U1459" s="8"/>
      <c r="V1459" s="9"/>
      <c r="W1459" s="9"/>
      <c r="X1459" s="9"/>
      <c r="Y1459" s="8"/>
      <c r="Z1459" s="9"/>
      <c r="AA1459" s="8"/>
      <c r="AC1459" s="8"/>
      <c r="AO1459" s="8"/>
      <c r="AQ1459" s="31"/>
      <c r="AT1459" s="31"/>
      <c r="AU1459" s="21"/>
      <c r="AV1459" s="23"/>
      <c r="BI1459" s="18"/>
      <c r="BK1459" s="54"/>
      <c r="BM1459" s="18"/>
      <c r="BO1459" s="18"/>
      <c r="BQ1459" s="18"/>
      <c r="BR1459" s="18"/>
      <c r="BY1459" s="18"/>
      <c r="CB1459" s="18"/>
      <c r="CG1459" s="18"/>
      <c r="CK1459" s="18"/>
      <c r="CM1459" s="18"/>
      <c r="CN1459" s="18"/>
      <c r="CQ1459" s="18"/>
      <c r="CS1459" s="18"/>
      <c r="DD1459" s="18"/>
    </row>
    <row r="1460" spans="3:108" x14ac:dyDescent="0.3">
      <c r="C1460" s="25"/>
      <c r="D1460" s="12"/>
      <c r="E1460" s="14"/>
      <c r="H1460" s="16"/>
      <c r="I1460" s="11"/>
      <c r="J1460" s="39"/>
      <c r="K1460" s="39"/>
      <c r="L1460" s="39"/>
      <c r="M1460" s="39"/>
      <c r="N1460" s="42"/>
      <c r="O1460" s="8"/>
      <c r="P1460" s="9"/>
      <c r="Q1460" s="9"/>
      <c r="R1460" s="8"/>
      <c r="S1460" s="9"/>
      <c r="T1460" s="9"/>
      <c r="U1460" s="8"/>
      <c r="V1460" s="9"/>
      <c r="W1460" s="9"/>
      <c r="X1460" s="9"/>
      <c r="Y1460" s="8"/>
      <c r="Z1460" s="9"/>
      <c r="AA1460" s="8"/>
      <c r="AC1460" s="8"/>
      <c r="AO1460" s="8"/>
      <c r="AQ1460" s="31"/>
      <c r="AT1460" s="31"/>
      <c r="AU1460" s="21"/>
      <c r="AV1460" s="23"/>
      <c r="BI1460" s="18"/>
      <c r="BK1460" s="54"/>
      <c r="BM1460" s="18"/>
      <c r="BO1460" s="18"/>
      <c r="BQ1460" s="18"/>
      <c r="BR1460" s="18"/>
      <c r="BY1460" s="18"/>
      <c r="CB1460" s="18"/>
      <c r="CG1460" s="18"/>
      <c r="CK1460" s="18"/>
      <c r="CM1460" s="18"/>
      <c r="CN1460" s="18"/>
      <c r="CQ1460" s="18"/>
      <c r="CS1460" s="18"/>
      <c r="DD1460" s="18"/>
    </row>
    <row r="1461" spans="3:108" x14ac:dyDescent="0.3">
      <c r="C1461" s="25"/>
      <c r="D1461" s="12"/>
      <c r="E1461" s="14"/>
      <c r="H1461" s="16"/>
      <c r="I1461" s="11"/>
      <c r="J1461" s="39"/>
      <c r="K1461" s="39"/>
      <c r="L1461" s="39"/>
      <c r="M1461" s="39"/>
      <c r="N1461" s="42"/>
      <c r="O1461" s="8"/>
      <c r="P1461" s="9"/>
      <c r="Q1461" s="9"/>
      <c r="R1461" s="8"/>
      <c r="S1461" s="9"/>
      <c r="T1461" s="9"/>
      <c r="U1461" s="8"/>
      <c r="V1461" s="9"/>
      <c r="W1461" s="9"/>
      <c r="X1461" s="9"/>
      <c r="Y1461" s="8"/>
      <c r="Z1461" s="9"/>
      <c r="AA1461" s="8"/>
      <c r="AC1461" s="8"/>
      <c r="AO1461" s="8"/>
      <c r="AQ1461" s="31"/>
      <c r="AT1461" s="31"/>
      <c r="AU1461" s="21"/>
      <c r="AV1461" s="23"/>
      <c r="BI1461" s="18"/>
      <c r="BK1461" s="54"/>
      <c r="BM1461" s="18"/>
      <c r="BO1461" s="18"/>
      <c r="BQ1461" s="18"/>
      <c r="BR1461" s="18"/>
      <c r="BY1461" s="18"/>
      <c r="CB1461" s="18"/>
      <c r="CG1461" s="18"/>
      <c r="CK1461" s="18"/>
      <c r="CM1461" s="18"/>
      <c r="CN1461" s="18"/>
      <c r="CQ1461" s="18"/>
      <c r="CS1461" s="18"/>
      <c r="DD1461" s="18"/>
    </row>
    <row r="1462" spans="3:108" x14ac:dyDescent="0.3">
      <c r="C1462" s="25"/>
      <c r="D1462" s="12"/>
      <c r="E1462" s="14"/>
      <c r="H1462" s="16"/>
      <c r="I1462" s="11"/>
      <c r="J1462" s="39"/>
      <c r="K1462" s="39"/>
      <c r="L1462" s="39"/>
      <c r="M1462" s="39"/>
      <c r="N1462" s="42"/>
      <c r="O1462" s="8"/>
      <c r="P1462" s="9"/>
      <c r="Q1462" s="9"/>
      <c r="R1462" s="8"/>
      <c r="S1462" s="9"/>
      <c r="T1462" s="9"/>
      <c r="U1462" s="8"/>
      <c r="V1462" s="9"/>
      <c r="W1462" s="9"/>
      <c r="X1462" s="9"/>
      <c r="Y1462" s="8"/>
      <c r="Z1462" s="9"/>
      <c r="AA1462" s="8"/>
      <c r="AC1462" s="8"/>
      <c r="AO1462" s="8"/>
      <c r="AQ1462" s="31"/>
      <c r="AT1462" s="31"/>
      <c r="AU1462" s="21"/>
      <c r="AV1462" s="23"/>
      <c r="BI1462" s="18"/>
      <c r="BK1462" s="54"/>
      <c r="BM1462" s="18"/>
      <c r="BO1462" s="18"/>
      <c r="BQ1462" s="18"/>
      <c r="BR1462" s="18"/>
      <c r="BY1462" s="18"/>
      <c r="CB1462" s="18"/>
      <c r="CG1462" s="18"/>
      <c r="CK1462" s="18"/>
      <c r="CM1462" s="18"/>
      <c r="CN1462" s="18"/>
      <c r="CQ1462" s="18"/>
      <c r="CS1462" s="18"/>
      <c r="DD1462" s="18"/>
    </row>
    <row r="1463" spans="3:108" x14ac:dyDescent="0.3">
      <c r="C1463" s="25"/>
      <c r="D1463" s="12"/>
      <c r="E1463" s="14"/>
      <c r="H1463" s="16"/>
      <c r="I1463" s="11"/>
      <c r="J1463" s="39"/>
      <c r="K1463" s="39"/>
      <c r="L1463" s="39"/>
      <c r="M1463" s="39"/>
      <c r="N1463" s="42"/>
      <c r="O1463" s="8"/>
      <c r="P1463" s="9"/>
      <c r="Q1463" s="9"/>
      <c r="R1463" s="8"/>
      <c r="S1463" s="9"/>
      <c r="T1463" s="9"/>
      <c r="U1463" s="8"/>
      <c r="V1463" s="9"/>
      <c r="W1463" s="9"/>
      <c r="X1463" s="9"/>
      <c r="Y1463" s="8"/>
      <c r="Z1463" s="9"/>
      <c r="AA1463" s="8"/>
      <c r="AC1463" s="8"/>
      <c r="AO1463" s="8"/>
      <c r="AQ1463" s="31"/>
      <c r="AT1463" s="31"/>
      <c r="AU1463" s="21"/>
      <c r="AV1463" s="23"/>
      <c r="BI1463" s="18"/>
      <c r="BK1463" s="54"/>
      <c r="BM1463" s="18"/>
      <c r="BO1463" s="18"/>
      <c r="BQ1463" s="18"/>
      <c r="BR1463" s="18"/>
      <c r="BY1463" s="18"/>
      <c r="CB1463" s="18"/>
      <c r="CG1463" s="18"/>
      <c r="CK1463" s="18"/>
      <c r="CM1463" s="18"/>
      <c r="CN1463" s="18"/>
      <c r="CQ1463" s="18"/>
      <c r="CS1463" s="18"/>
      <c r="DD1463" s="18"/>
    </row>
    <row r="1464" spans="3:108" x14ac:dyDescent="0.3">
      <c r="C1464" s="25"/>
      <c r="D1464" s="12"/>
      <c r="E1464" s="14"/>
      <c r="H1464" s="16"/>
      <c r="I1464" s="11"/>
      <c r="J1464" s="39"/>
      <c r="K1464" s="39"/>
      <c r="L1464" s="39"/>
      <c r="M1464" s="39"/>
      <c r="N1464" s="42"/>
      <c r="O1464" s="8"/>
      <c r="P1464" s="9"/>
      <c r="Q1464" s="9"/>
      <c r="R1464" s="8"/>
      <c r="S1464" s="9"/>
      <c r="T1464" s="9"/>
      <c r="U1464" s="8"/>
      <c r="V1464" s="9"/>
      <c r="W1464" s="9"/>
      <c r="X1464" s="9"/>
      <c r="Y1464" s="8"/>
      <c r="Z1464" s="9"/>
      <c r="AA1464" s="8"/>
      <c r="AC1464" s="8"/>
      <c r="AO1464" s="8"/>
      <c r="AQ1464" s="31"/>
      <c r="AT1464" s="31"/>
      <c r="AU1464" s="21"/>
      <c r="AV1464" s="23"/>
      <c r="BI1464" s="18"/>
      <c r="BK1464" s="54"/>
      <c r="BM1464" s="18"/>
      <c r="BO1464" s="18"/>
      <c r="BQ1464" s="18"/>
      <c r="BR1464" s="18"/>
      <c r="BY1464" s="18"/>
      <c r="CB1464" s="18"/>
      <c r="CG1464" s="18"/>
      <c r="CK1464" s="18"/>
      <c r="CM1464" s="18"/>
      <c r="CN1464" s="18"/>
      <c r="CQ1464" s="18"/>
      <c r="CS1464" s="18"/>
      <c r="DD1464" s="18"/>
    </row>
    <row r="1465" spans="3:108" x14ac:dyDescent="0.3">
      <c r="C1465" s="25"/>
      <c r="D1465" s="12"/>
      <c r="E1465" s="14"/>
      <c r="H1465" s="16"/>
      <c r="I1465" s="11"/>
      <c r="J1465" s="39"/>
      <c r="K1465" s="39"/>
      <c r="L1465" s="39"/>
      <c r="M1465" s="39"/>
      <c r="N1465" s="42"/>
      <c r="O1465" s="8"/>
      <c r="P1465" s="9"/>
      <c r="Q1465" s="9"/>
      <c r="R1465" s="8"/>
      <c r="S1465" s="9"/>
      <c r="T1465" s="9"/>
      <c r="U1465" s="8"/>
      <c r="V1465" s="9"/>
      <c r="W1465" s="9"/>
      <c r="X1465" s="9"/>
      <c r="Y1465" s="8"/>
      <c r="Z1465" s="9"/>
      <c r="AA1465" s="8"/>
      <c r="AC1465" s="8"/>
      <c r="AO1465" s="8"/>
      <c r="AQ1465" s="31"/>
      <c r="AT1465" s="31"/>
      <c r="AU1465" s="21"/>
      <c r="AV1465" s="23"/>
      <c r="BI1465" s="18"/>
      <c r="BK1465" s="54"/>
      <c r="BM1465" s="18"/>
      <c r="BO1465" s="18"/>
      <c r="BQ1465" s="18"/>
      <c r="BR1465" s="18"/>
      <c r="BY1465" s="18"/>
      <c r="CB1465" s="18"/>
      <c r="CG1465" s="18"/>
      <c r="CK1465" s="18"/>
      <c r="CM1465" s="18"/>
      <c r="CN1465" s="18"/>
      <c r="CQ1465" s="18"/>
      <c r="CS1465" s="18"/>
      <c r="DD1465" s="18"/>
    </row>
    <row r="1466" spans="3:108" x14ac:dyDescent="0.3">
      <c r="C1466" s="25"/>
      <c r="D1466" s="12"/>
      <c r="E1466" s="14"/>
      <c r="H1466" s="16"/>
      <c r="I1466" s="11"/>
      <c r="J1466" s="39"/>
      <c r="K1466" s="39"/>
      <c r="L1466" s="39"/>
      <c r="M1466" s="39"/>
      <c r="N1466" s="42"/>
      <c r="O1466" s="8"/>
      <c r="P1466" s="9"/>
      <c r="Q1466" s="9"/>
      <c r="R1466" s="8"/>
      <c r="S1466" s="9"/>
      <c r="T1466" s="9"/>
      <c r="U1466" s="8"/>
      <c r="V1466" s="9"/>
      <c r="W1466" s="9"/>
      <c r="X1466" s="9"/>
      <c r="Y1466" s="8"/>
      <c r="Z1466" s="9"/>
      <c r="AA1466" s="8"/>
      <c r="AC1466" s="8"/>
      <c r="AO1466" s="8"/>
      <c r="AQ1466" s="31"/>
      <c r="AT1466" s="31"/>
      <c r="AU1466" s="21"/>
      <c r="AV1466" s="23"/>
      <c r="BI1466" s="18"/>
      <c r="BK1466" s="54"/>
      <c r="BM1466" s="18"/>
      <c r="BO1466" s="18"/>
      <c r="BQ1466" s="18"/>
      <c r="BR1466" s="18"/>
      <c r="BY1466" s="18"/>
      <c r="CB1466" s="18"/>
      <c r="CG1466" s="18"/>
      <c r="CK1466" s="18"/>
      <c r="CM1466" s="18"/>
      <c r="CN1466" s="18"/>
      <c r="CQ1466" s="18"/>
      <c r="CS1466" s="18"/>
      <c r="DD1466" s="18"/>
    </row>
    <row r="1467" spans="3:108" x14ac:dyDescent="0.3">
      <c r="C1467" s="25"/>
      <c r="D1467" s="12"/>
      <c r="E1467" s="14"/>
      <c r="H1467" s="16"/>
      <c r="I1467" s="11"/>
      <c r="J1467" s="39"/>
      <c r="K1467" s="39"/>
      <c r="L1467" s="39"/>
      <c r="M1467" s="39"/>
      <c r="N1467" s="42"/>
      <c r="O1467" s="8"/>
      <c r="P1467" s="9"/>
      <c r="Q1467" s="9"/>
      <c r="R1467" s="8"/>
      <c r="S1467" s="9"/>
      <c r="T1467" s="9"/>
      <c r="U1467" s="8"/>
      <c r="V1467" s="9"/>
      <c r="W1467" s="9"/>
      <c r="X1467" s="9"/>
      <c r="Y1467" s="8"/>
      <c r="Z1467" s="9"/>
      <c r="AA1467" s="8"/>
      <c r="AC1467" s="8"/>
      <c r="AO1467" s="8"/>
      <c r="AQ1467" s="31"/>
      <c r="AT1467" s="31"/>
      <c r="AU1467" s="21"/>
      <c r="AV1467" s="23"/>
      <c r="BI1467" s="18"/>
      <c r="BK1467" s="54"/>
      <c r="BM1467" s="18"/>
      <c r="BO1467" s="18"/>
      <c r="BQ1467" s="18"/>
      <c r="BR1467" s="18"/>
      <c r="BY1467" s="18"/>
      <c r="CB1467" s="18"/>
      <c r="CG1467" s="18"/>
      <c r="CK1467" s="18"/>
      <c r="CM1467" s="18"/>
      <c r="CN1467" s="18"/>
      <c r="CQ1467" s="18"/>
      <c r="CS1467" s="18"/>
      <c r="DD1467" s="18"/>
    </row>
    <row r="1468" spans="3:108" x14ac:dyDescent="0.3">
      <c r="C1468" s="25"/>
      <c r="D1468" s="12"/>
      <c r="E1468" s="14"/>
      <c r="H1468" s="16"/>
      <c r="I1468" s="11"/>
      <c r="J1468" s="39"/>
      <c r="K1468" s="39"/>
      <c r="L1468" s="39"/>
      <c r="M1468" s="39"/>
      <c r="N1468" s="42"/>
      <c r="O1468" s="8"/>
      <c r="P1468" s="9"/>
      <c r="Q1468" s="9"/>
      <c r="R1468" s="8"/>
      <c r="S1468" s="9"/>
      <c r="T1468" s="9"/>
      <c r="U1468" s="8"/>
      <c r="V1468" s="9"/>
      <c r="W1468" s="9"/>
      <c r="X1468" s="9"/>
      <c r="Y1468" s="8"/>
      <c r="Z1468" s="9"/>
      <c r="AA1468" s="8"/>
      <c r="AC1468" s="8"/>
      <c r="AO1468" s="8"/>
      <c r="AQ1468" s="31"/>
      <c r="AT1468" s="31"/>
      <c r="AU1468" s="21"/>
      <c r="AV1468" s="23"/>
      <c r="BI1468" s="18"/>
      <c r="BK1468" s="54"/>
      <c r="BM1468" s="18"/>
      <c r="BO1468" s="18"/>
      <c r="BQ1468" s="18"/>
      <c r="BR1468" s="18"/>
      <c r="BY1468" s="18"/>
      <c r="CB1468" s="18"/>
      <c r="CG1468" s="18"/>
      <c r="CK1468" s="18"/>
      <c r="CM1468" s="18"/>
      <c r="CN1468" s="18"/>
      <c r="CQ1468" s="18"/>
      <c r="CS1468" s="18"/>
      <c r="DD1468" s="18"/>
    </row>
    <row r="1469" spans="3:108" x14ac:dyDescent="0.3">
      <c r="C1469" s="25"/>
      <c r="D1469" s="12"/>
      <c r="E1469" s="14"/>
      <c r="H1469" s="16"/>
      <c r="I1469" s="11"/>
      <c r="J1469" s="39"/>
      <c r="K1469" s="39"/>
      <c r="L1469" s="39"/>
      <c r="M1469" s="39"/>
      <c r="N1469" s="42"/>
      <c r="O1469" s="8"/>
      <c r="P1469" s="9"/>
      <c r="Q1469" s="9"/>
      <c r="R1469" s="8"/>
      <c r="S1469" s="9"/>
      <c r="T1469" s="9"/>
      <c r="U1469" s="8"/>
      <c r="V1469" s="9"/>
      <c r="W1469" s="9"/>
      <c r="X1469" s="9"/>
      <c r="Y1469" s="8"/>
      <c r="Z1469" s="9"/>
      <c r="AA1469" s="8"/>
      <c r="AC1469" s="8"/>
      <c r="AO1469" s="8"/>
      <c r="AQ1469" s="31"/>
      <c r="AT1469" s="31"/>
      <c r="AU1469" s="21"/>
      <c r="AV1469" s="23"/>
      <c r="BI1469" s="18"/>
      <c r="BK1469" s="54"/>
      <c r="BM1469" s="18"/>
      <c r="BO1469" s="18"/>
      <c r="BQ1469" s="18"/>
      <c r="BR1469" s="18"/>
      <c r="BY1469" s="18"/>
      <c r="CB1469" s="18"/>
      <c r="CG1469" s="18"/>
      <c r="CK1469" s="18"/>
      <c r="CM1469" s="18"/>
      <c r="CN1469" s="18"/>
      <c r="CQ1469" s="18"/>
      <c r="CS1469" s="18"/>
      <c r="DD1469" s="18"/>
    </row>
    <row r="1470" spans="3:108" x14ac:dyDescent="0.3">
      <c r="C1470" s="25"/>
      <c r="D1470" s="12"/>
      <c r="E1470" s="14"/>
      <c r="H1470" s="16"/>
      <c r="I1470" s="11"/>
      <c r="J1470" s="39"/>
      <c r="K1470" s="39"/>
      <c r="L1470" s="39"/>
      <c r="M1470" s="39"/>
      <c r="N1470" s="42"/>
      <c r="O1470" s="8"/>
      <c r="P1470" s="9"/>
      <c r="Q1470" s="9"/>
      <c r="R1470" s="8"/>
      <c r="S1470" s="9"/>
      <c r="T1470" s="9"/>
      <c r="U1470" s="8"/>
      <c r="V1470" s="9"/>
      <c r="W1470" s="9"/>
      <c r="X1470" s="9"/>
      <c r="Y1470" s="8"/>
      <c r="Z1470" s="9"/>
      <c r="AA1470" s="8"/>
      <c r="AC1470" s="8"/>
      <c r="AO1470" s="8"/>
      <c r="AQ1470" s="31"/>
      <c r="AT1470" s="31"/>
      <c r="AU1470" s="21"/>
      <c r="AV1470" s="23"/>
      <c r="BI1470" s="18"/>
      <c r="BK1470" s="54"/>
      <c r="BM1470" s="18"/>
      <c r="BO1470" s="18"/>
      <c r="BQ1470" s="18"/>
      <c r="BR1470" s="18"/>
      <c r="BY1470" s="18"/>
      <c r="CB1470" s="18"/>
      <c r="CG1470" s="18"/>
      <c r="CK1470" s="18"/>
      <c r="CM1470" s="18"/>
      <c r="CN1470" s="18"/>
      <c r="CQ1470" s="18"/>
      <c r="CS1470" s="18"/>
      <c r="DD1470" s="18"/>
    </row>
    <row r="1471" spans="3:108" x14ac:dyDescent="0.3">
      <c r="C1471" s="25"/>
      <c r="D1471" s="12"/>
      <c r="E1471" s="14"/>
      <c r="H1471" s="16"/>
      <c r="I1471" s="11"/>
      <c r="J1471" s="39"/>
      <c r="K1471" s="39"/>
      <c r="L1471" s="39"/>
      <c r="M1471" s="39"/>
      <c r="N1471" s="42"/>
      <c r="O1471" s="8"/>
      <c r="P1471" s="9"/>
      <c r="Q1471" s="9"/>
      <c r="R1471" s="8"/>
      <c r="S1471" s="9"/>
      <c r="T1471" s="9"/>
      <c r="U1471" s="8"/>
      <c r="V1471" s="9"/>
      <c r="W1471" s="9"/>
      <c r="X1471" s="9"/>
      <c r="Y1471" s="8"/>
      <c r="Z1471" s="9"/>
      <c r="AA1471" s="8"/>
      <c r="AC1471" s="8"/>
      <c r="AO1471" s="8"/>
      <c r="AQ1471" s="31"/>
      <c r="AT1471" s="31"/>
      <c r="AU1471" s="21"/>
      <c r="AV1471" s="23"/>
      <c r="BI1471" s="18"/>
      <c r="BK1471" s="54"/>
      <c r="BM1471" s="18"/>
      <c r="BO1471" s="18"/>
      <c r="BQ1471" s="18"/>
      <c r="BR1471" s="18"/>
      <c r="BY1471" s="18"/>
      <c r="CB1471" s="18"/>
      <c r="CG1471" s="18"/>
      <c r="CK1471" s="18"/>
      <c r="CM1471" s="18"/>
      <c r="CN1471" s="18"/>
      <c r="CQ1471" s="18"/>
      <c r="CS1471" s="18"/>
      <c r="DD1471" s="18"/>
    </row>
    <row r="1472" spans="3:108" x14ac:dyDescent="0.3">
      <c r="C1472" s="25"/>
      <c r="D1472" s="12"/>
      <c r="E1472" s="14"/>
      <c r="H1472" s="16"/>
      <c r="I1472" s="11"/>
      <c r="J1472" s="39"/>
      <c r="K1472" s="39"/>
      <c r="L1472" s="39"/>
      <c r="M1472" s="39"/>
      <c r="N1472" s="42"/>
      <c r="O1472" s="8"/>
      <c r="P1472" s="9"/>
      <c r="Q1472" s="9"/>
      <c r="R1472" s="8"/>
      <c r="S1472" s="9"/>
      <c r="T1472" s="9"/>
      <c r="U1472" s="8"/>
      <c r="V1472" s="9"/>
      <c r="W1472" s="9"/>
      <c r="X1472" s="9"/>
      <c r="Y1472" s="8"/>
      <c r="Z1472" s="9"/>
      <c r="AA1472" s="8"/>
      <c r="AC1472" s="8"/>
      <c r="AO1472" s="8"/>
      <c r="AQ1472" s="31"/>
      <c r="AT1472" s="31"/>
      <c r="AU1472" s="21"/>
      <c r="AV1472" s="23"/>
      <c r="BI1472" s="18"/>
      <c r="BK1472" s="54"/>
      <c r="BM1472" s="18"/>
      <c r="BO1472" s="18"/>
      <c r="BQ1472" s="18"/>
      <c r="BR1472" s="18"/>
      <c r="BY1472" s="18"/>
      <c r="CB1472" s="18"/>
      <c r="CG1472" s="18"/>
      <c r="CK1472" s="18"/>
      <c r="CM1472" s="18"/>
      <c r="CN1472" s="18"/>
      <c r="CQ1472" s="18"/>
      <c r="CS1472" s="18"/>
      <c r="DD1472" s="18"/>
    </row>
    <row r="1473" spans="3:108" x14ac:dyDescent="0.3">
      <c r="C1473" s="25"/>
      <c r="D1473" s="12"/>
      <c r="E1473" s="14"/>
      <c r="H1473" s="16"/>
      <c r="I1473" s="11"/>
      <c r="J1473" s="39"/>
      <c r="K1473" s="39"/>
      <c r="L1473" s="39"/>
      <c r="M1473" s="39"/>
      <c r="N1473" s="42"/>
      <c r="O1473" s="8"/>
      <c r="P1473" s="9"/>
      <c r="Q1473" s="9"/>
      <c r="R1473" s="8"/>
      <c r="S1473" s="9"/>
      <c r="T1473" s="9"/>
      <c r="U1473" s="8"/>
      <c r="V1473" s="9"/>
      <c r="W1473" s="9"/>
      <c r="X1473" s="9"/>
      <c r="Y1473" s="8"/>
      <c r="Z1473" s="9"/>
      <c r="AA1473" s="8"/>
      <c r="AC1473" s="8"/>
      <c r="AO1473" s="8"/>
      <c r="AQ1473" s="31"/>
      <c r="AT1473" s="31"/>
      <c r="AU1473" s="21"/>
      <c r="AV1473" s="23"/>
      <c r="BI1473" s="18"/>
      <c r="BK1473" s="54"/>
      <c r="BM1473" s="18"/>
      <c r="BO1473" s="18"/>
      <c r="BQ1473" s="18"/>
      <c r="BR1473" s="18"/>
      <c r="BY1473" s="18"/>
      <c r="CB1473" s="18"/>
      <c r="CG1473" s="18"/>
      <c r="CK1473" s="18"/>
      <c r="CM1473" s="18"/>
      <c r="CN1473" s="18"/>
      <c r="CQ1473" s="18"/>
      <c r="CS1473" s="18"/>
      <c r="DD1473" s="18"/>
    </row>
    <row r="1474" spans="3:108" x14ac:dyDescent="0.3">
      <c r="C1474" s="25"/>
      <c r="D1474" s="12"/>
      <c r="E1474" s="14"/>
      <c r="H1474" s="16"/>
      <c r="I1474" s="11"/>
      <c r="J1474" s="39"/>
      <c r="K1474" s="39"/>
      <c r="L1474" s="39"/>
      <c r="M1474" s="39"/>
      <c r="N1474" s="42"/>
      <c r="O1474" s="8"/>
      <c r="P1474" s="9"/>
      <c r="Q1474" s="9"/>
      <c r="R1474" s="8"/>
      <c r="S1474" s="9"/>
      <c r="T1474" s="9"/>
      <c r="U1474" s="8"/>
      <c r="V1474" s="9"/>
      <c r="W1474" s="9"/>
      <c r="X1474" s="9"/>
      <c r="Y1474" s="8"/>
      <c r="Z1474" s="9"/>
      <c r="AA1474" s="8"/>
      <c r="AC1474" s="8"/>
      <c r="AO1474" s="8"/>
      <c r="AQ1474" s="31"/>
      <c r="AT1474" s="31"/>
      <c r="AU1474" s="21"/>
      <c r="AV1474" s="23"/>
      <c r="BI1474" s="18"/>
      <c r="BK1474" s="54"/>
      <c r="BM1474" s="18"/>
      <c r="BO1474" s="18"/>
      <c r="BQ1474" s="18"/>
      <c r="BR1474" s="18"/>
      <c r="BY1474" s="18"/>
      <c r="CB1474" s="18"/>
      <c r="CG1474" s="18"/>
      <c r="CK1474" s="18"/>
      <c r="CM1474" s="18"/>
      <c r="CN1474" s="18"/>
      <c r="CQ1474" s="18"/>
      <c r="CS1474" s="18"/>
      <c r="DD1474" s="18"/>
    </row>
    <row r="1475" spans="3:108" x14ac:dyDescent="0.3">
      <c r="C1475" s="25"/>
      <c r="D1475" s="12"/>
      <c r="E1475" s="14"/>
      <c r="H1475" s="16"/>
      <c r="I1475" s="11"/>
      <c r="J1475" s="39"/>
      <c r="K1475" s="39"/>
      <c r="L1475" s="39"/>
      <c r="M1475" s="39"/>
      <c r="N1475" s="42"/>
      <c r="O1475" s="8"/>
      <c r="P1475" s="9"/>
      <c r="Q1475" s="9"/>
      <c r="R1475" s="8"/>
      <c r="S1475" s="9"/>
      <c r="T1475" s="9"/>
      <c r="U1475" s="8"/>
      <c r="V1475" s="9"/>
      <c r="W1475" s="9"/>
      <c r="X1475" s="9"/>
      <c r="Y1475" s="8"/>
      <c r="Z1475" s="9"/>
      <c r="AA1475" s="8"/>
      <c r="AC1475" s="8"/>
      <c r="AO1475" s="8"/>
      <c r="AQ1475" s="31"/>
      <c r="AT1475" s="31"/>
      <c r="AU1475" s="21"/>
      <c r="AV1475" s="23"/>
      <c r="BI1475" s="18"/>
      <c r="BK1475" s="54"/>
      <c r="BM1475" s="18"/>
      <c r="BO1475" s="18"/>
      <c r="BQ1475" s="18"/>
      <c r="BR1475" s="18"/>
      <c r="BY1475" s="18"/>
      <c r="CB1475" s="18"/>
      <c r="CG1475" s="18"/>
      <c r="CK1475" s="18"/>
      <c r="CM1475" s="18"/>
      <c r="CN1475" s="18"/>
      <c r="CQ1475" s="18"/>
      <c r="CS1475" s="18"/>
      <c r="DD1475" s="18"/>
    </row>
    <row r="1476" spans="3:108" x14ac:dyDescent="0.3">
      <c r="C1476" s="25"/>
      <c r="D1476" s="12"/>
      <c r="E1476" s="14"/>
      <c r="H1476" s="16"/>
      <c r="I1476" s="11"/>
      <c r="J1476" s="39"/>
      <c r="K1476" s="39"/>
      <c r="L1476" s="39"/>
      <c r="M1476" s="39"/>
      <c r="N1476" s="42"/>
      <c r="O1476" s="8"/>
      <c r="P1476" s="9"/>
      <c r="Q1476" s="9"/>
      <c r="R1476" s="8"/>
      <c r="S1476" s="9"/>
      <c r="T1476" s="9"/>
      <c r="U1476" s="8"/>
      <c r="V1476" s="9"/>
      <c r="W1476" s="9"/>
      <c r="X1476" s="9"/>
      <c r="Y1476" s="8"/>
      <c r="Z1476" s="9"/>
      <c r="AA1476" s="8"/>
      <c r="AC1476" s="8"/>
      <c r="AO1476" s="8"/>
      <c r="AQ1476" s="31"/>
      <c r="AT1476" s="31"/>
      <c r="AU1476" s="21"/>
      <c r="AV1476" s="23"/>
      <c r="BI1476" s="18"/>
      <c r="BK1476" s="54"/>
      <c r="BM1476" s="18"/>
      <c r="BO1476" s="18"/>
      <c r="BQ1476" s="18"/>
      <c r="BR1476" s="18"/>
      <c r="BY1476" s="18"/>
      <c r="CB1476" s="18"/>
      <c r="CG1476" s="18"/>
      <c r="CK1476" s="18"/>
      <c r="CM1476" s="18"/>
      <c r="CN1476" s="18"/>
      <c r="CQ1476" s="18"/>
      <c r="CS1476" s="18"/>
      <c r="DD1476" s="18"/>
    </row>
    <row r="1477" spans="3:108" x14ac:dyDescent="0.3">
      <c r="C1477" s="25"/>
      <c r="D1477" s="12"/>
      <c r="E1477" s="14"/>
      <c r="H1477" s="16"/>
      <c r="I1477" s="11"/>
      <c r="J1477" s="39"/>
      <c r="K1477" s="39"/>
      <c r="L1477" s="39"/>
      <c r="M1477" s="39"/>
      <c r="N1477" s="42"/>
      <c r="O1477" s="8"/>
      <c r="P1477" s="9"/>
      <c r="Q1477" s="9"/>
      <c r="R1477" s="8"/>
      <c r="S1477" s="9"/>
      <c r="T1477" s="9"/>
      <c r="U1477" s="8"/>
      <c r="V1477" s="9"/>
      <c r="W1477" s="9"/>
      <c r="X1477" s="9"/>
      <c r="Y1477" s="8"/>
      <c r="Z1477" s="9"/>
      <c r="AA1477" s="8"/>
      <c r="AC1477" s="8"/>
      <c r="AO1477" s="8"/>
      <c r="AQ1477" s="31"/>
      <c r="AT1477" s="31"/>
      <c r="AU1477" s="21"/>
      <c r="AV1477" s="23"/>
      <c r="BI1477" s="18"/>
      <c r="BK1477" s="54"/>
      <c r="BM1477" s="18"/>
      <c r="BO1477" s="18"/>
      <c r="BQ1477" s="18"/>
      <c r="BR1477" s="18"/>
      <c r="BY1477" s="18"/>
      <c r="CB1477" s="18"/>
      <c r="CG1477" s="18"/>
      <c r="CK1477" s="18"/>
      <c r="CM1477" s="18"/>
      <c r="CN1477" s="18"/>
      <c r="CQ1477" s="18"/>
      <c r="CS1477" s="18"/>
      <c r="DD1477" s="18"/>
    </row>
    <row r="1478" spans="3:108" x14ac:dyDescent="0.3">
      <c r="C1478" s="25"/>
      <c r="D1478" s="12"/>
      <c r="E1478" s="14"/>
      <c r="H1478" s="16"/>
      <c r="I1478" s="11"/>
      <c r="J1478" s="39"/>
      <c r="K1478" s="39"/>
      <c r="L1478" s="39"/>
      <c r="M1478" s="39"/>
      <c r="N1478" s="42"/>
      <c r="O1478" s="8"/>
      <c r="P1478" s="9"/>
      <c r="Q1478" s="9"/>
      <c r="R1478" s="8"/>
      <c r="S1478" s="9"/>
      <c r="T1478" s="9"/>
      <c r="U1478" s="8"/>
      <c r="V1478" s="9"/>
      <c r="W1478" s="9"/>
      <c r="X1478" s="9"/>
      <c r="Y1478" s="8"/>
      <c r="Z1478" s="9"/>
      <c r="AA1478" s="8"/>
      <c r="AC1478" s="8"/>
      <c r="AO1478" s="8"/>
      <c r="AQ1478" s="31"/>
      <c r="AT1478" s="31"/>
      <c r="AU1478" s="21"/>
      <c r="AV1478" s="23"/>
      <c r="BI1478" s="18"/>
      <c r="BK1478" s="54"/>
      <c r="BM1478" s="18"/>
      <c r="BO1478" s="18"/>
      <c r="BQ1478" s="18"/>
      <c r="BR1478" s="18"/>
      <c r="BY1478" s="18"/>
      <c r="CB1478" s="18"/>
      <c r="CG1478" s="18"/>
      <c r="CK1478" s="18"/>
      <c r="CM1478" s="18"/>
      <c r="CN1478" s="18"/>
      <c r="CQ1478" s="18"/>
      <c r="CS1478" s="18"/>
      <c r="DD1478" s="18"/>
    </row>
    <row r="1479" spans="3:108" x14ac:dyDescent="0.3">
      <c r="C1479" s="25"/>
      <c r="D1479" s="12"/>
      <c r="E1479" s="14"/>
      <c r="H1479" s="16"/>
      <c r="I1479" s="11"/>
      <c r="J1479" s="39"/>
      <c r="K1479" s="39"/>
      <c r="L1479" s="39"/>
      <c r="M1479" s="39"/>
      <c r="N1479" s="42"/>
      <c r="O1479" s="8"/>
      <c r="P1479" s="9"/>
      <c r="Q1479" s="9"/>
      <c r="R1479" s="8"/>
      <c r="S1479" s="9"/>
      <c r="T1479" s="9"/>
      <c r="U1479" s="8"/>
      <c r="V1479" s="9"/>
      <c r="W1479" s="9"/>
      <c r="X1479" s="9"/>
      <c r="Y1479" s="8"/>
      <c r="Z1479" s="9"/>
      <c r="AA1479" s="8"/>
      <c r="AC1479" s="8"/>
      <c r="AO1479" s="8"/>
      <c r="AQ1479" s="31"/>
      <c r="AT1479" s="31"/>
      <c r="AU1479" s="21"/>
      <c r="AV1479" s="23"/>
      <c r="BI1479" s="18"/>
      <c r="BK1479" s="54"/>
      <c r="BM1479" s="18"/>
      <c r="BO1479" s="18"/>
      <c r="BQ1479" s="18"/>
      <c r="BR1479" s="18"/>
      <c r="BY1479" s="18"/>
      <c r="CB1479" s="18"/>
      <c r="CG1479" s="18"/>
      <c r="CK1479" s="18"/>
      <c r="CM1479" s="18"/>
      <c r="CN1479" s="18"/>
      <c r="CQ1479" s="18"/>
      <c r="CS1479" s="18"/>
      <c r="DD1479" s="18"/>
    </row>
    <row r="1480" spans="3:108" x14ac:dyDescent="0.3">
      <c r="C1480" s="25"/>
      <c r="D1480" s="12"/>
      <c r="E1480" s="14"/>
      <c r="H1480" s="16"/>
      <c r="I1480" s="11"/>
      <c r="J1480" s="39"/>
      <c r="K1480" s="39"/>
      <c r="L1480" s="39"/>
      <c r="M1480" s="39"/>
      <c r="N1480" s="42"/>
      <c r="O1480" s="8"/>
      <c r="P1480" s="9"/>
      <c r="Q1480" s="9"/>
      <c r="R1480" s="8"/>
      <c r="S1480" s="9"/>
      <c r="T1480" s="9"/>
      <c r="U1480" s="8"/>
      <c r="V1480" s="9"/>
      <c r="W1480" s="9"/>
      <c r="X1480" s="9"/>
      <c r="Y1480" s="8"/>
      <c r="Z1480" s="9"/>
      <c r="AA1480" s="8"/>
      <c r="AC1480" s="8"/>
      <c r="AO1480" s="8"/>
      <c r="AQ1480" s="31"/>
      <c r="AT1480" s="31"/>
      <c r="AU1480" s="21"/>
      <c r="AV1480" s="23"/>
      <c r="BI1480" s="18"/>
      <c r="BK1480" s="54"/>
      <c r="BM1480" s="18"/>
      <c r="BO1480" s="18"/>
      <c r="BQ1480" s="18"/>
      <c r="BR1480" s="18"/>
      <c r="BY1480" s="18"/>
      <c r="CB1480" s="18"/>
      <c r="CG1480" s="18"/>
      <c r="CK1480" s="18"/>
      <c r="CM1480" s="18"/>
      <c r="CN1480" s="18"/>
      <c r="CQ1480" s="18"/>
      <c r="CS1480" s="18"/>
      <c r="DD1480" s="18"/>
    </row>
    <row r="1481" spans="3:108" x14ac:dyDescent="0.3">
      <c r="C1481" s="25"/>
      <c r="D1481" s="12"/>
      <c r="E1481" s="14"/>
      <c r="H1481" s="16"/>
      <c r="I1481" s="11"/>
      <c r="J1481" s="39"/>
      <c r="K1481" s="39"/>
      <c r="L1481" s="39"/>
      <c r="M1481" s="39"/>
      <c r="N1481" s="42"/>
      <c r="O1481" s="8"/>
      <c r="P1481" s="9"/>
      <c r="Q1481" s="9"/>
      <c r="R1481" s="8"/>
      <c r="S1481" s="9"/>
      <c r="T1481" s="9"/>
      <c r="U1481" s="8"/>
      <c r="V1481" s="9"/>
      <c r="W1481" s="9"/>
      <c r="X1481" s="9"/>
      <c r="Y1481" s="8"/>
      <c r="Z1481" s="9"/>
      <c r="AA1481" s="8"/>
      <c r="AC1481" s="8"/>
      <c r="AO1481" s="8"/>
      <c r="AQ1481" s="31"/>
      <c r="AT1481" s="31"/>
      <c r="AU1481" s="21"/>
      <c r="AV1481" s="23"/>
      <c r="BI1481" s="18"/>
      <c r="BK1481" s="54"/>
      <c r="BM1481" s="18"/>
      <c r="BO1481" s="18"/>
      <c r="BQ1481" s="18"/>
      <c r="BR1481" s="18"/>
      <c r="BY1481" s="18"/>
      <c r="CB1481" s="18"/>
      <c r="CG1481" s="18"/>
      <c r="CK1481" s="18"/>
      <c r="CM1481" s="18"/>
      <c r="CN1481" s="18"/>
      <c r="CQ1481" s="18"/>
      <c r="CS1481" s="18"/>
      <c r="DD1481" s="18"/>
    </row>
    <row r="1482" spans="3:108" x14ac:dyDescent="0.3">
      <c r="C1482" s="25"/>
      <c r="D1482" s="12"/>
      <c r="E1482" s="14"/>
      <c r="H1482" s="16"/>
      <c r="I1482" s="11"/>
      <c r="J1482" s="39"/>
      <c r="K1482" s="39"/>
      <c r="L1482" s="39"/>
      <c r="M1482" s="39"/>
      <c r="N1482" s="42"/>
      <c r="O1482" s="8"/>
      <c r="P1482" s="9"/>
      <c r="Q1482" s="9"/>
      <c r="R1482" s="8"/>
      <c r="S1482" s="9"/>
      <c r="T1482" s="9"/>
      <c r="U1482" s="8"/>
      <c r="V1482" s="9"/>
      <c r="W1482" s="9"/>
      <c r="X1482" s="9"/>
      <c r="Y1482" s="8"/>
      <c r="Z1482" s="9"/>
      <c r="AA1482" s="8"/>
      <c r="AC1482" s="8"/>
      <c r="AO1482" s="8"/>
      <c r="AQ1482" s="31"/>
      <c r="AT1482" s="31"/>
      <c r="AU1482" s="21"/>
      <c r="AV1482" s="23"/>
      <c r="BI1482" s="18"/>
      <c r="BK1482" s="54"/>
      <c r="BM1482" s="18"/>
      <c r="BO1482" s="18"/>
      <c r="BQ1482" s="18"/>
      <c r="BR1482" s="18"/>
      <c r="BY1482" s="18"/>
      <c r="CB1482" s="18"/>
      <c r="CG1482" s="18"/>
      <c r="CK1482" s="18"/>
      <c r="CM1482" s="18"/>
      <c r="CN1482" s="18"/>
      <c r="CQ1482" s="18"/>
      <c r="CS1482" s="18"/>
      <c r="DD1482" s="18"/>
    </row>
    <row r="1483" spans="3:108" x14ac:dyDescent="0.3">
      <c r="C1483" s="25"/>
      <c r="D1483" s="12"/>
      <c r="E1483" s="14"/>
      <c r="H1483" s="16"/>
      <c r="I1483" s="11"/>
      <c r="J1483" s="39"/>
      <c r="K1483" s="39"/>
      <c r="L1483" s="39"/>
      <c r="M1483" s="39"/>
      <c r="N1483" s="42"/>
      <c r="O1483" s="8"/>
      <c r="P1483" s="9"/>
      <c r="Q1483" s="9"/>
      <c r="R1483" s="8"/>
      <c r="S1483" s="9"/>
      <c r="T1483" s="9"/>
      <c r="U1483" s="8"/>
      <c r="V1483" s="9"/>
      <c r="W1483" s="9"/>
      <c r="X1483" s="9"/>
      <c r="Y1483" s="8"/>
      <c r="Z1483" s="9"/>
      <c r="AA1483" s="8"/>
      <c r="AC1483" s="8"/>
      <c r="AO1483" s="8"/>
      <c r="AQ1483" s="31"/>
      <c r="AT1483" s="31"/>
      <c r="AU1483" s="21"/>
      <c r="AV1483" s="23"/>
      <c r="BI1483" s="18"/>
      <c r="BK1483" s="54"/>
      <c r="BM1483" s="18"/>
      <c r="BO1483" s="18"/>
      <c r="BQ1483" s="18"/>
      <c r="BR1483" s="18"/>
      <c r="BY1483" s="18"/>
      <c r="CB1483" s="18"/>
      <c r="CG1483" s="18"/>
      <c r="CK1483" s="18"/>
      <c r="CM1483" s="18"/>
      <c r="CN1483" s="18"/>
      <c r="CQ1483" s="18"/>
      <c r="CS1483" s="18"/>
      <c r="DD1483" s="18"/>
    </row>
    <row r="1484" spans="3:108" x14ac:dyDescent="0.3">
      <c r="C1484" s="25"/>
      <c r="D1484" s="12"/>
      <c r="E1484" s="14"/>
      <c r="H1484" s="16"/>
      <c r="I1484" s="11"/>
      <c r="J1484" s="39"/>
      <c r="K1484" s="39"/>
      <c r="L1484" s="39"/>
      <c r="M1484" s="39"/>
      <c r="N1484" s="42"/>
      <c r="O1484" s="8"/>
      <c r="P1484" s="9"/>
      <c r="Q1484" s="9"/>
      <c r="R1484" s="8"/>
      <c r="S1484" s="9"/>
      <c r="T1484" s="9"/>
      <c r="U1484" s="8"/>
      <c r="V1484" s="9"/>
      <c r="W1484" s="9"/>
      <c r="X1484" s="9"/>
      <c r="Y1484" s="8"/>
      <c r="Z1484" s="9"/>
      <c r="AA1484" s="8"/>
      <c r="AC1484" s="8"/>
      <c r="AO1484" s="8"/>
      <c r="AQ1484" s="31"/>
      <c r="AT1484" s="31"/>
      <c r="AU1484" s="21"/>
      <c r="AV1484" s="23"/>
      <c r="BI1484" s="18"/>
      <c r="BK1484" s="54"/>
      <c r="BM1484" s="18"/>
      <c r="BO1484" s="18"/>
      <c r="BQ1484" s="18"/>
      <c r="BR1484" s="18"/>
      <c r="BY1484" s="18"/>
      <c r="CB1484" s="18"/>
      <c r="CG1484" s="18"/>
      <c r="CK1484" s="18"/>
      <c r="CM1484" s="18"/>
      <c r="CN1484" s="18"/>
      <c r="CQ1484" s="18"/>
      <c r="CS1484" s="18"/>
      <c r="DD1484" s="18"/>
    </row>
    <row r="1485" spans="3:108" x14ac:dyDescent="0.3">
      <c r="C1485" s="25"/>
      <c r="D1485" s="12"/>
      <c r="E1485" s="14"/>
      <c r="H1485" s="16"/>
      <c r="I1485" s="11"/>
      <c r="J1485" s="39"/>
      <c r="K1485" s="39"/>
      <c r="L1485" s="39"/>
      <c r="M1485" s="39"/>
      <c r="N1485" s="42"/>
      <c r="O1485" s="8"/>
      <c r="P1485" s="9"/>
      <c r="Q1485" s="9"/>
      <c r="R1485" s="8"/>
      <c r="S1485" s="9"/>
      <c r="T1485" s="9"/>
      <c r="U1485" s="8"/>
      <c r="V1485" s="9"/>
      <c r="W1485" s="9"/>
      <c r="X1485" s="9"/>
      <c r="Y1485" s="8"/>
      <c r="Z1485" s="9"/>
      <c r="AA1485" s="8"/>
      <c r="AC1485" s="8"/>
      <c r="AO1485" s="8"/>
      <c r="AQ1485" s="31"/>
      <c r="AT1485" s="31"/>
      <c r="AU1485" s="21"/>
      <c r="AV1485" s="23"/>
      <c r="BI1485" s="18"/>
      <c r="BK1485" s="54"/>
      <c r="BM1485" s="18"/>
      <c r="BO1485" s="18"/>
      <c r="BQ1485" s="18"/>
      <c r="BR1485" s="18"/>
      <c r="BY1485" s="18"/>
      <c r="CB1485" s="18"/>
      <c r="CG1485" s="18"/>
      <c r="CK1485" s="18"/>
      <c r="CM1485" s="18"/>
      <c r="CN1485" s="18"/>
      <c r="CQ1485" s="18"/>
      <c r="CS1485" s="18"/>
      <c r="DD1485" s="18"/>
    </row>
    <row r="1486" spans="3:108" x14ac:dyDescent="0.3">
      <c r="C1486" s="25"/>
      <c r="D1486" s="12"/>
      <c r="E1486" s="14"/>
      <c r="H1486" s="16"/>
      <c r="I1486" s="11"/>
      <c r="J1486" s="39"/>
      <c r="K1486" s="39"/>
      <c r="L1486" s="39"/>
      <c r="M1486" s="39"/>
      <c r="N1486" s="42"/>
      <c r="O1486" s="8"/>
      <c r="P1486" s="9"/>
      <c r="Q1486" s="9"/>
      <c r="R1486" s="8"/>
      <c r="S1486" s="9"/>
      <c r="T1486" s="9"/>
      <c r="U1486" s="8"/>
      <c r="V1486" s="9"/>
      <c r="W1486" s="9"/>
      <c r="X1486" s="9"/>
      <c r="Y1486" s="8"/>
      <c r="Z1486" s="9"/>
      <c r="AA1486" s="8"/>
      <c r="AC1486" s="8"/>
      <c r="AO1486" s="8"/>
      <c r="AQ1486" s="31"/>
      <c r="AT1486" s="31"/>
      <c r="AU1486" s="21"/>
      <c r="AV1486" s="23"/>
      <c r="BI1486" s="18"/>
      <c r="BK1486" s="54"/>
      <c r="BM1486" s="18"/>
      <c r="BO1486" s="18"/>
      <c r="BQ1486" s="18"/>
      <c r="BR1486" s="18"/>
      <c r="BY1486" s="18"/>
      <c r="CB1486" s="18"/>
      <c r="CG1486" s="18"/>
      <c r="CK1486" s="18"/>
      <c r="CM1486" s="18"/>
      <c r="CN1486" s="18"/>
      <c r="CQ1486" s="18"/>
      <c r="CS1486" s="18"/>
      <c r="DD1486" s="18"/>
    </row>
    <row r="1487" spans="3:108" x14ac:dyDescent="0.3">
      <c r="C1487" s="25"/>
      <c r="D1487" s="12"/>
      <c r="E1487" s="14"/>
      <c r="H1487" s="16"/>
      <c r="I1487" s="11"/>
      <c r="J1487" s="39"/>
      <c r="K1487" s="39"/>
      <c r="L1487" s="39"/>
      <c r="M1487" s="39"/>
      <c r="N1487" s="42"/>
      <c r="O1487" s="8"/>
      <c r="P1487" s="9"/>
      <c r="Q1487" s="9"/>
      <c r="R1487" s="8"/>
      <c r="S1487" s="9"/>
      <c r="T1487" s="9"/>
      <c r="U1487" s="8"/>
      <c r="V1487" s="9"/>
      <c r="W1487" s="9"/>
      <c r="X1487" s="9"/>
      <c r="Y1487" s="8"/>
      <c r="Z1487" s="9"/>
      <c r="AA1487" s="8"/>
      <c r="AC1487" s="8"/>
      <c r="AO1487" s="8"/>
      <c r="AQ1487" s="31"/>
      <c r="AT1487" s="31"/>
      <c r="AU1487" s="21"/>
      <c r="AV1487" s="23"/>
      <c r="BI1487" s="18"/>
      <c r="BK1487" s="54"/>
      <c r="BM1487" s="18"/>
      <c r="BO1487" s="18"/>
      <c r="BQ1487" s="18"/>
      <c r="BR1487" s="18"/>
      <c r="BY1487" s="18"/>
      <c r="CB1487" s="18"/>
      <c r="CG1487" s="18"/>
      <c r="CK1487" s="18"/>
      <c r="CM1487" s="18"/>
      <c r="CN1487" s="18"/>
      <c r="CQ1487" s="18"/>
      <c r="CS1487" s="18"/>
      <c r="DD1487" s="18"/>
    </row>
    <row r="1488" spans="3:108" x14ac:dyDescent="0.3">
      <c r="C1488" s="25"/>
      <c r="D1488" s="12"/>
      <c r="E1488" s="14"/>
      <c r="H1488" s="16"/>
      <c r="I1488" s="11"/>
      <c r="J1488" s="39"/>
      <c r="K1488" s="39"/>
      <c r="L1488" s="39"/>
      <c r="M1488" s="39"/>
      <c r="N1488" s="42"/>
      <c r="O1488" s="8"/>
      <c r="P1488" s="9"/>
      <c r="Q1488" s="9"/>
      <c r="R1488" s="8"/>
      <c r="S1488" s="9"/>
      <c r="T1488" s="9"/>
      <c r="U1488" s="8"/>
      <c r="V1488" s="9"/>
      <c r="W1488" s="9"/>
      <c r="X1488" s="9"/>
      <c r="Y1488" s="8"/>
      <c r="Z1488" s="9"/>
      <c r="AA1488" s="8"/>
      <c r="AC1488" s="8"/>
      <c r="AO1488" s="8"/>
      <c r="AQ1488" s="31"/>
      <c r="AT1488" s="31"/>
      <c r="AU1488" s="21"/>
      <c r="AV1488" s="23"/>
      <c r="BI1488" s="18"/>
      <c r="BK1488" s="54"/>
      <c r="BM1488" s="18"/>
      <c r="BO1488" s="18"/>
      <c r="BQ1488" s="18"/>
      <c r="BR1488" s="18"/>
      <c r="BY1488" s="18"/>
      <c r="CB1488" s="18"/>
      <c r="CG1488" s="18"/>
      <c r="CK1488" s="18"/>
      <c r="CM1488" s="18"/>
      <c r="CN1488" s="18"/>
      <c r="CQ1488" s="18"/>
      <c r="CS1488" s="18"/>
      <c r="DD1488" s="18"/>
    </row>
    <row r="1489" spans="3:108" x14ac:dyDescent="0.3">
      <c r="C1489" s="25"/>
      <c r="D1489" s="12"/>
      <c r="E1489" s="14"/>
      <c r="H1489" s="16"/>
      <c r="I1489" s="11"/>
      <c r="J1489" s="39"/>
      <c r="K1489" s="39"/>
      <c r="L1489" s="39"/>
      <c r="M1489" s="39"/>
      <c r="N1489" s="42"/>
      <c r="O1489" s="8"/>
      <c r="P1489" s="9"/>
      <c r="Q1489" s="9"/>
      <c r="R1489" s="8"/>
      <c r="S1489" s="9"/>
      <c r="T1489" s="9"/>
      <c r="U1489" s="8"/>
      <c r="V1489" s="9"/>
      <c r="W1489" s="9"/>
      <c r="X1489" s="9"/>
      <c r="Y1489" s="8"/>
      <c r="Z1489" s="9"/>
      <c r="AA1489" s="8"/>
      <c r="AC1489" s="8"/>
      <c r="AO1489" s="8"/>
      <c r="AQ1489" s="31"/>
      <c r="AT1489" s="31"/>
      <c r="AU1489" s="21"/>
      <c r="AV1489" s="23"/>
      <c r="BI1489" s="18"/>
      <c r="BK1489" s="54"/>
      <c r="BM1489" s="18"/>
      <c r="BO1489" s="18"/>
      <c r="BQ1489" s="18"/>
      <c r="BR1489" s="18"/>
      <c r="BY1489" s="18"/>
      <c r="CB1489" s="18"/>
      <c r="CG1489" s="18"/>
      <c r="CK1489" s="18"/>
      <c r="CM1489" s="18"/>
      <c r="CN1489" s="18"/>
      <c r="CQ1489" s="18"/>
      <c r="CS1489" s="18"/>
      <c r="DD1489" s="18"/>
    </row>
    <row r="1490" spans="3:108" x14ac:dyDescent="0.3">
      <c r="C1490" s="25"/>
      <c r="D1490" s="12"/>
      <c r="E1490" s="14"/>
      <c r="H1490" s="16"/>
      <c r="I1490" s="11"/>
      <c r="J1490" s="39"/>
      <c r="K1490" s="39"/>
      <c r="L1490" s="39"/>
      <c r="M1490" s="39"/>
      <c r="N1490" s="42"/>
      <c r="O1490" s="8"/>
      <c r="P1490" s="9"/>
      <c r="Q1490" s="9"/>
      <c r="R1490" s="8"/>
      <c r="S1490" s="9"/>
      <c r="T1490" s="9"/>
      <c r="U1490" s="8"/>
      <c r="V1490" s="9"/>
      <c r="W1490" s="9"/>
      <c r="X1490" s="9"/>
      <c r="Y1490" s="8"/>
      <c r="Z1490" s="9"/>
      <c r="AA1490" s="8"/>
      <c r="AC1490" s="8"/>
      <c r="AO1490" s="8"/>
      <c r="AQ1490" s="31"/>
      <c r="AT1490" s="31"/>
      <c r="AU1490" s="21"/>
      <c r="AV1490" s="23"/>
      <c r="BI1490" s="18"/>
      <c r="BK1490" s="54"/>
      <c r="BM1490" s="18"/>
      <c r="BO1490" s="18"/>
      <c r="BQ1490" s="18"/>
      <c r="BR1490" s="18"/>
      <c r="BY1490" s="18"/>
      <c r="CB1490" s="18"/>
      <c r="CG1490" s="18"/>
      <c r="CK1490" s="18"/>
      <c r="CM1490" s="18"/>
      <c r="CN1490" s="18"/>
      <c r="CQ1490" s="18"/>
      <c r="CS1490" s="18"/>
      <c r="DD1490" s="18"/>
    </row>
    <row r="1491" spans="3:108" x14ac:dyDescent="0.3">
      <c r="C1491" s="25"/>
      <c r="D1491" s="12"/>
      <c r="E1491" s="14"/>
      <c r="H1491" s="16"/>
      <c r="I1491" s="11"/>
      <c r="J1491" s="39"/>
      <c r="K1491" s="39"/>
      <c r="L1491" s="39"/>
      <c r="M1491" s="39"/>
      <c r="N1491" s="42"/>
      <c r="O1491" s="8"/>
      <c r="P1491" s="9"/>
      <c r="Q1491" s="9"/>
      <c r="R1491" s="8"/>
      <c r="S1491" s="9"/>
      <c r="T1491" s="9"/>
      <c r="U1491" s="8"/>
      <c r="V1491" s="9"/>
      <c r="W1491" s="9"/>
      <c r="X1491" s="9"/>
      <c r="Y1491" s="8"/>
      <c r="Z1491" s="9"/>
      <c r="AA1491" s="8"/>
      <c r="AC1491" s="8"/>
      <c r="AO1491" s="8"/>
      <c r="AQ1491" s="31"/>
      <c r="AT1491" s="31"/>
      <c r="AU1491" s="21"/>
      <c r="AV1491" s="23"/>
      <c r="BI1491" s="18"/>
      <c r="BK1491" s="54"/>
      <c r="BM1491" s="18"/>
      <c r="BO1491" s="18"/>
      <c r="BQ1491" s="18"/>
      <c r="BR1491" s="18"/>
      <c r="BY1491" s="18"/>
      <c r="CB1491" s="18"/>
      <c r="CG1491" s="18"/>
      <c r="CK1491" s="18"/>
      <c r="CM1491" s="18"/>
      <c r="CN1491" s="18"/>
      <c r="CQ1491" s="18"/>
      <c r="CS1491" s="18"/>
      <c r="DD1491" s="18"/>
    </row>
    <row r="1492" spans="3:108" x14ac:dyDescent="0.3">
      <c r="C1492" s="25"/>
      <c r="D1492" s="12"/>
      <c r="E1492" s="14"/>
      <c r="H1492" s="16"/>
      <c r="I1492" s="11"/>
      <c r="J1492" s="39"/>
      <c r="K1492" s="39"/>
      <c r="L1492" s="39"/>
      <c r="M1492" s="39"/>
      <c r="N1492" s="42"/>
      <c r="O1492" s="8"/>
      <c r="P1492" s="9"/>
      <c r="Q1492" s="9"/>
      <c r="R1492" s="8"/>
      <c r="S1492" s="9"/>
      <c r="T1492" s="9"/>
      <c r="U1492" s="8"/>
      <c r="V1492" s="9"/>
      <c r="W1492" s="9"/>
      <c r="X1492" s="9"/>
      <c r="Y1492" s="8"/>
      <c r="Z1492" s="9"/>
      <c r="AA1492" s="8"/>
      <c r="AC1492" s="8"/>
      <c r="AO1492" s="8"/>
      <c r="AQ1492" s="31"/>
      <c r="AT1492" s="31"/>
      <c r="AU1492" s="21"/>
      <c r="AV1492" s="23"/>
      <c r="BI1492" s="18"/>
      <c r="BK1492" s="54"/>
      <c r="BM1492" s="18"/>
      <c r="BO1492" s="18"/>
      <c r="BQ1492" s="18"/>
      <c r="BR1492" s="18"/>
      <c r="BY1492" s="18"/>
      <c r="CB1492" s="18"/>
      <c r="CG1492" s="18"/>
      <c r="CK1492" s="18"/>
      <c r="CM1492" s="18"/>
      <c r="CN1492" s="18"/>
      <c r="CQ1492" s="18"/>
      <c r="CS1492" s="18"/>
      <c r="DD1492" s="18"/>
    </row>
    <row r="1493" spans="3:108" x14ac:dyDescent="0.3">
      <c r="C1493" s="25"/>
      <c r="D1493" s="12"/>
      <c r="E1493" s="14"/>
      <c r="H1493" s="16"/>
      <c r="I1493" s="11"/>
      <c r="J1493" s="39"/>
      <c r="K1493" s="39"/>
      <c r="L1493" s="39"/>
      <c r="M1493" s="39"/>
      <c r="N1493" s="42"/>
      <c r="O1493" s="8"/>
      <c r="P1493" s="9"/>
      <c r="Q1493" s="9"/>
      <c r="R1493" s="8"/>
      <c r="S1493" s="9"/>
      <c r="T1493" s="9"/>
      <c r="U1493" s="8"/>
      <c r="V1493" s="9"/>
      <c r="W1493" s="9"/>
      <c r="X1493" s="9"/>
      <c r="Y1493" s="8"/>
      <c r="Z1493" s="9"/>
      <c r="AA1493" s="8"/>
      <c r="AC1493" s="8"/>
      <c r="AO1493" s="8"/>
      <c r="AQ1493" s="31"/>
      <c r="AT1493" s="31"/>
      <c r="AU1493" s="21"/>
      <c r="AV1493" s="23"/>
      <c r="BI1493" s="18"/>
      <c r="BK1493" s="54"/>
      <c r="BM1493" s="18"/>
      <c r="BO1493" s="18"/>
      <c r="BQ1493" s="18"/>
      <c r="BR1493" s="18"/>
      <c r="BY1493" s="18"/>
      <c r="CB1493" s="18"/>
      <c r="CG1493" s="18"/>
      <c r="CK1493" s="18"/>
      <c r="CM1493" s="18"/>
      <c r="CN1493" s="18"/>
      <c r="CQ1493" s="18"/>
      <c r="CS1493" s="18"/>
      <c r="DD1493" s="18"/>
    </row>
    <row r="1494" spans="3:108" x14ac:dyDescent="0.3">
      <c r="C1494" s="25"/>
      <c r="D1494" s="12"/>
      <c r="E1494" s="14"/>
      <c r="H1494" s="16"/>
      <c r="I1494" s="11"/>
      <c r="J1494" s="39"/>
      <c r="K1494" s="39"/>
      <c r="L1494" s="39"/>
      <c r="M1494" s="39"/>
      <c r="N1494" s="42"/>
      <c r="O1494" s="8"/>
      <c r="P1494" s="9"/>
      <c r="Q1494" s="9"/>
      <c r="R1494" s="8"/>
      <c r="S1494" s="9"/>
      <c r="T1494" s="9"/>
      <c r="U1494" s="8"/>
      <c r="V1494" s="9"/>
      <c r="W1494" s="9"/>
      <c r="X1494" s="9"/>
      <c r="Y1494" s="8"/>
      <c r="Z1494" s="9"/>
      <c r="AA1494" s="8"/>
      <c r="AC1494" s="8"/>
      <c r="AO1494" s="8"/>
      <c r="AQ1494" s="31"/>
      <c r="AT1494" s="31"/>
      <c r="AU1494" s="21"/>
      <c r="AV1494" s="23"/>
      <c r="BI1494" s="18"/>
      <c r="BK1494" s="54"/>
      <c r="BM1494" s="18"/>
      <c r="BO1494" s="18"/>
      <c r="BQ1494" s="18"/>
      <c r="BR1494" s="18"/>
      <c r="BY1494" s="18"/>
      <c r="CB1494" s="18"/>
      <c r="CG1494" s="18"/>
      <c r="CK1494" s="18"/>
      <c r="CM1494" s="18"/>
      <c r="CN1494" s="18"/>
      <c r="CQ1494" s="18"/>
      <c r="CS1494" s="18"/>
      <c r="DD1494" s="18"/>
    </row>
    <row r="1495" spans="3:108" x14ac:dyDescent="0.3">
      <c r="C1495" s="25"/>
      <c r="D1495" s="12"/>
      <c r="E1495" s="14"/>
      <c r="H1495" s="16"/>
      <c r="I1495" s="11"/>
      <c r="J1495" s="39"/>
      <c r="K1495" s="39"/>
      <c r="L1495" s="39"/>
      <c r="M1495" s="39"/>
      <c r="N1495" s="42"/>
      <c r="O1495" s="8"/>
      <c r="P1495" s="9"/>
      <c r="Q1495" s="9"/>
      <c r="R1495" s="8"/>
      <c r="S1495" s="9"/>
      <c r="T1495" s="9"/>
      <c r="U1495" s="8"/>
      <c r="V1495" s="9"/>
      <c r="W1495" s="9"/>
      <c r="X1495" s="9"/>
      <c r="Y1495" s="8"/>
      <c r="Z1495" s="9"/>
      <c r="AA1495" s="8"/>
      <c r="AC1495" s="8"/>
      <c r="AO1495" s="8"/>
      <c r="AQ1495" s="31"/>
      <c r="AT1495" s="31"/>
      <c r="AU1495" s="21"/>
      <c r="AV1495" s="23"/>
      <c r="BI1495" s="18"/>
      <c r="BK1495" s="54"/>
      <c r="BM1495" s="18"/>
      <c r="BO1495" s="18"/>
      <c r="BQ1495" s="18"/>
      <c r="BR1495" s="18"/>
      <c r="BY1495" s="18"/>
      <c r="CB1495" s="18"/>
      <c r="CG1495" s="18"/>
      <c r="CK1495" s="18"/>
      <c r="CM1495" s="18"/>
      <c r="CN1495" s="18"/>
      <c r="CQ1495" s="18"/>
      <c r="CS1495" s="18"/>
      <c r="DD1495" s="18"/>
    </row>
    <row r="1496" spans="3:108" x14ac:dyDescent="0.3">
      <c r="C1496" s="25"/>
      <c r="D1496" s="12"/>
      <c r="E1496" s="14"/>
      <c r="H1496" s="16"/>
      <c r="I1496" s="11"/>
      <c r="J1496" s="39"/>
      <c r="K1496" s="39"/>
      <c r="L1496" s="39"/>
      <c r="M1496" s="39"/>
      <c r="N1496" s="42"/>
      <c r="O1496" s="8"/>
      <c r="P1496" s="9"/>
      <c r="Q1496" s="9"/>
      <c r="R1496" s="8"/>
      <c r="S1496" s="9"/>
      <c r="T1496" s="9"/>
      <c r="U1496" s="8"/>
      <c r="V1496" s="9"/>
      <c r="W1496" s="9"/>
      <c r="X1496" s="9"/>
      <c r="Y1496" s="8"/>
      <c r="Z1496" s="9"/>
      <c r="AA1496" s="8"/>
      <c r="AC1496" s="8"/>
      <c r="AO1496" s="8"/>
      <c r="AQ1496" s="31"/>
      <c r="AT1496" s="31"/>
      <c r="AU1496" s="21"/>
      <c r="AV1496" s="23"/>
      <c r="BI1496" s="18"/>
      <c r="BK1496" s="54"/>
      <c r="BM1496" s="18"/>
      <c r="BO1496" s="18"/>
      <c r="BQ1496" s="18"/>
      <c r="BR1496" s="18"/>
      <c r="BY1496" s="18"/>
      <c r="CB1496" s="18"/>
      <c r="CG1496" s="18"/>
      <c r="CK1496" s="18"/>
      <c r="CM1496" s="18"/>
      <c r="CN1496" s="18"/>
      <c r="CQ1496" s="18"/>
      <c r="CS1496" s="18"/>
      <c r="DD1496" s="18"/>
    </row>
    <row r="1497" spans="3:108" x14ac:dyDescent="0.3">
      <c r="C1497" s="25"/>
      <c r="D1497" s="12"/>
      <c r="E1497" s="14"/>
      <c r="H1497" s="16"/>
      <c r="I1497" s="11"/>
      <c r="J1497" s="39"/>
      <c r="K1497" s="39"/>
      <c r="L1497" s="39"/>
      <c r="M1497" s="39"/>
      <c r="N1497" s="42"/>
      <c r="O1497" s="8"/>
      <c r="P1497" s="9"/>
      <c r="Q1497" s="9"/>
      <c r="R1497" s="8"/>
      <c r="S1497" s="9"/>
      <c r="T1497" s="9"/>
      <c r="U1497" s="8"/>
      <c r="V1497" s="9"/>
      <c r="W1497" s="9"/>
      <c r="X1497" s="9"/>
      <c r="Y1497" s="8"/>
      <c r="Z1497" s="9"/>
      <c r="AA1497" s="8"/>
      <c r="AC1497" s="8"/>
      <c r="AO1497" s="8"/>
      <c r="AQ1497" s="31"/>
      <c r="AT1497" s="31"/>
      <c r="AU1497" s="21"/>
      <c r="AV1497" s="23"/>
      <c r="BI1497" s="18"/>
      <c r="BK1497" s="54"/>
      <c r="BM1497" s="18"/>
      <c r="BO1497" s="18"/>
      <c r="BQ1497" s="18"/>
      <c r="BR1497" s="18"/>
      <c r="BY1497" s="18"/>
      <c r="CB1497" s="18"/>
      <c r="CG1497" s="18"/>
      <c r="CK1497" s="18"/>
      <c r="CM1497" s="18"/>
      <c r="CN1497" s="18"/>
      <c r="CQ1497" s="18"/>
      <c r="CS1497" s="18"/>
      <c r="DD1497" s="18"/>
    </row>
    <row r="1498" spans="3:108" x14ac:dyDescent="0.3">
      <c r="C1498" s="25"/>
      <c r="D1498" s="12"/>
      <c r="E1498" s="14"/>
      <c r="H1498" s="16"/>
      <c r="I1498" s="11"/>
      <c r="J1498" s="39"/>
      <c r="K1498" s="39"/>
      <c r="L1498" s="39"/>
      <c r="M1498" s="39"/>
      <c r="N1498" s="42"/>
      <c r="O1498" s="8"/>
      <c r="P1498" s="9"/>
      <c r="Q1498" s="9"/>
      <c r="R1498" s="8"/>
      <c r="S1498" s="9"/>
      <c r="T1498" s="9"/>
      <c r="U1498" s="8"/>
      <c r="V1498" s="9"/>
      <c r="W1498" s="9"/>
      <c r="X1498" s="9"/>
      <c r="Y1498" s="8"/>
      <c r="Z1498" s="9"/>
      <c r="AA1498" s="8"/>
      <c r="AC1498" s="8"/>
      <c r="AO1498" s="8"/>
      <c r="AQ1498" s="31"/>
      <c r="AT1498" s="31"/>
      <c r="AU1498" s="21"/>
      <c r="AV1498" s="23"/>
      <c r="BI1498" s="18"/>
      <c r="BK1498" s="54"/>
      <c r="BM1498" s="18"/>
      <c r="BO1498" s="18"/>
      <c r="BQ1498" s="18"/>
      <c r="BR1498" s="18"/>
      <c r="BY1498" s="18"/>
      <c r="CB1498" s="18"/>
      <c r="CG1498" s="18"/>
      <c r="CK1498" s="18"/>
      <c r="CM1498" s="18"/>
      <c r="CN1498" s="18"/>
      <c r="CQ1498" s="18"/>
      <c r="CS1498" s="18"/>
      <c r="DD1498" s="18"/>
    </row>
    <row r="1499" spans="3:108" x14ac:dyDescent="0.3">
      <c r="C1499" s="25"/>
      <c r="D1499" s="12"/>
      <c r="E1499" s="14"/>
      <c r="H1499" s="16"/>
      <c r="I1499" s="11"/>
      <c r="J1499" s="39"/>
      <c r="K1499" s="39"/>
      <c r="L1499" s="39"/>
      <c r="M1499" s="39"/>
      <c r="N1499" s="42"/>
      <c r="O1499" s="8"/>
      <c r="P1499" s="9"/>
      <c r="Q1499" s="9"/>
      <c r="R1499" s="8"/>
      <c r="S1499" s="9"/>
      <c r="T1499" s="9"/>
      <c r="U1499" s="8"/>
      <c r="V1499" s="9"/>
      <c r="W1499" s="9"/>
      <c r="X1499" s="9"/>
      <c r="Y1499" s="8"/>
      <c r="Z1499" s="9"/>
      <c r="AA1499" s="8"/>
      <c r="AC1499" s="8"/>
      <c r="AO1499" s="8"/>
      <c r="AQ1499" s="31"/>
      <c r="AT1499" s="31"/>
      <c r="AU1499" s="21"/>
      <c r="AV1499" s="23"/>
      <c r="BI1499" s="18"/>
      <c r="BK1499" s="54"/>
      <c r="BM1499" s="18"/>
      <c r="BO1499" s="18"/>
      <c r="BQ1499" s="18"/>
      <c r="BR1499" s="18"/>
      <c r="BY1499" s="18"/>
      <c r="CB1499" s="18"/>
      <c r="CG1499" s="18"/>
      <c r="CK1499" s="18"/>
      <c r="CM1499" s="18"/>
      <c r="CN1499" s="18"/>
      <c r="CQ1499" s="18"/>
      <c r="CS1499" s="18"/>
      <c r="DD1499" s="18"/>
    </row>
    <row r="1500" spans="3:108" x14ac:dyDescent="0.3">
      <c r="C1500" s="25"/>
      <c r="D1500" s="12"/>
      <c r="E1500" s="14"/>
      <c r="H1500" s="16"/>
      <c r="I1500" s="11"/>
      <c r="J1500" s="39"/>
      <c r="K1500" s="39"/>
      <c r="L1500" s="39"/>
      <c r="M1500" s="39"/>
      <c r="N1500" s="42"/>
      <c r="O1500" s="8"/>
      <c r="P1500" s="9"/>
      <c r="Q1500" s="9"/>
      <c r="R1500" s="8"/>
      <c r="S1500" s="9"/>
      <c r="T1500" s="9"/>
      <c r="U1500" s="8"/>
      <c r="V1500" s="9"/>
      <c r="W1500" s="9"/>
      <c r="X1500" s="9"/>
      <c r="Y1500" s="8"/>
      <c r="Z1500" s="9"/>
      <c r="AA1500" s="8"/>
      <c r="AC1500" s="8"/>
      <c r="AO1500" s="8"/>
      <c r="AQ1500" s="31"/>
      <c r="AT1500" s="31"/>
      <c r="AU1500" s="21"/>
      <c r="AV1500" s="23"/>
      <c r="BI1500" s="18"/>
      <c r="BK1500" s="54"/>
      <c r="BM1500" s="18"/>
      <c r="BO1500" s="18"/>
      <c r="BQ1500" s="18"/>
      <c r="BR1500" s="18"/>
      <c r="BY1500" s="18"/>
      <c r="CB1500" s="18"/>
      <c r="CG1500" s="18"/>
      <c r="CK1500" s="18"/>
      <c r="CM1500" s="18"/>
      <c r="CN1500" s="18"/>
      <c r="CQ1500" s="18"/>
      <c r="CS1500" s="18"/>
      <c r="DD1500" s="18"/>
    </row>
    <row r="1501" spans="3:108" x14ac:dyDescent="0.3">
      <c r="C1501" s="25"/>
      <c r="D1501" s="12"/>
      <c r="E1501" s="14"/>
      <c r="H1501" s="16"/>
      <c r="I1501" s="11"/>
      <c r="J1501" s="39"/>
      <c r="K1501" s="39"/>
      <c r="L1501" s="39"/>
      <c r="M1501" s="39"/>
      <c r="N1501" s="42"/>
      <c r="O1501" s="8"/>
      <c r="P1501" s="9"/>
      <c r="Q1501" s="9"/>
      <c r="R1501" s="8"/>
      <c r="S1501" s="9"/>
      <c r="T1501" s="9"/>
      <c r="U1501" s="8"/>
      <c r="V1501" s="9"/>
      <c r="W1501" s="9"/>
      <c r="X1501" s="9"/>
      <c r="Y1501" s="8"/>
      <c r="Z1501" s="9"/>
      <c r="AA1501" s="8"/>
      <c r="AC1501" s="8"/>
      <c r="AO1501" s="8"/>
      <c r="AQ1501" s="31"/>
      <c r="AT1501" s="31"/>
      <c r="AU1501" s="21"/>
      <c r="AV1501" s="23"/>
      <c r="BI1501" s="18"/>
      <c r="BK1501" s="54"/>
      <c r="BM1501" s="18"/>
      <c r="BO1501" s="18"/>
      <c r="BQ1501" s="18"/>
      <c r="BR1501" s="18"/>
      <c r="BY1501" s="18"/>
      <c r="CB1501" s="18"/>
      <c r="CG1501" s="18"/>
      <c r="CK1501" s="18"/>
      <c r="CM1501" s="18"/>
      <c r="CN1501" s="18"/>
      <c r="CQ1501" s="18"/>
      <c r="CS1501" s="18"/>
      <c r="DD1501" s="18"/>
    </row>
    <row r="1502" spans="3:108" x14ac:dyDescent="0.3">
      <c r="C1502" s="25"/>
      <c r="D1502" s="12"/>
      <c r="E1502" s="14"/>
      <c r="H1502" s="16"/>
      <c r="I1502" s="11"/>
      <c r="J1502" s="39"/>
      <c r="K1502" s="39"/>
      <c r="L1502" s="39"/>
      <c r="M1502" s="39"/>
      <c r="N1502" s="42"/>
      <c r="O1502" s="8"/>
      <c r="P1502" s="9"/>
      <c r="Q1502" s="9"/>
      <c r="R1502" s="8"/>
      <c r="S1502" s="9"/>
      <c r="T1502" s="9"/>
      <c r="U1502" s="8"/>
      <c r="V1502" s="9"/>
      <c r="W1502" s="9"/>
      <c r="X1502" s="9"/>
      <c r="Y1502" s="8"/>
      <c r="Z1502" s="9"/>
      <c r="AA1502" s="8"/>
      <c r="AC1502" s="8"/>
      <c r="AO1502" s="8"/>
      <c r="AQ1502" s="31"/>
      <c r="AT1502" s="31"/>
      <c r="AU1502" s="21"/>
      <c r="AV1502" s="23"/>
      <c r="BI1502" s="18"/>
      <c r="BK1502" s="54"/>
      <c r="BM1502" s="18"/>
      <c r="BO1502" s="18"/>
      <c r="BQ1502" s="18"/>
      <c r="BR1502" s="18"/>
      <c r="BY1502" s="18"/>
      <c r="CB1502" s="18"/>
      <c r="CG1502" s="18"/>
      <c r="CK1502" s="18"/>
      <c r="CM1502" s="18"/>
      <c r="CN1502" s="18"/>
      <c r="CQ1502" s="18"/>
      <c r="CS1502" s="18"/>
      <c r="DD1502" s="18"/>
    </row>
    <row r="1503" spans="3:108" x14ac:dyDescent="0.3">
      <c r="C1503" s="25"/>
      <c r="D1503" s="12"/>
      <c r="E1503" s="14"/>
      <c r="H1503" s="16"/>
      <c r="I1503" s="11"/>
      <c r="J1503" s="39"/>
      <c r="K1503" s="39"/>
      <c r="L1503" s="39"/>
      <c r="M1503" s="39"/>
      <c r="N1503" s="42"/>
      <c r="O1503" s="8"/>
      <c r="P1503" s="9"/>
      <c r="Q1503" s="9"/>
      <c r="R1503" s="8"/>
      <c r="S1503" s="9"/>
      <c r="T1503" s="9"/>
      <c r="U1503" s="8"/>
      <c r="V1503" s="9"/>
      <c r="W1503" s="9"/>
      <c r="X1503" s="9"/>
      <c r="Y1503" s="8"/>
      <c r="Z1503" s="9"/>
      <c r="AA1503" s="8"/>
      <c r="AC1503" s="8"/>
      <c r="AO1503" s="8"/>
      <c r="AQ1503" s="31"/>
      <c r="AT1503" s="31"/>
      <c r="AU1503" s="21"/>
      <c r="AV1503" s="23"/>
      <c r="BI1503" s="18"/>
      <c r="BK1503" s="54"/>
      <c r="BM1503" s="18"/>
      <c r="BO1503" s="18"/>
      <c r="BQ1503" s="18"/>
      <c r="BR1503" s="18"/>
      <c r="BY1503" s="18"/>
      <c r="CB1503" s="18"/>
      <c r="CG1503" s="18"/>
      <c r="CK1503" s="18"/>
      <c r="CM1503" s="18"/>
      <c r="CN1503" s="18"/>
      <c r="CQ1503" s="18"/>
      <c r="CS1503" s="18"/>
      <c r="DD1503" s="18"/>
    </row>
    <row r="1504" spans="3:108" x14ac:dyDescent="0.3">
      <c r="C1504" s="25"/>
      <c r="D1504" s="12"/>
      <c r="E1504" s="14"/>
      <c r="H1504" s="16"/>
      <c r="I1504" s="11"/>
      <c r="J1504" s="39"/>
      <c r="K1504" s="39"/>
      <c r="L1504" s="39"/>
      <c r="M1504" s="39"/>
      <c r="N1504" s="42"/>
      <c r="O1504" s="8"/>
      <c r="P1504" s="9"/>
      <c r="Q1504" s="9"/>
      <c r="R1504" s="8"/>
      <c r="S1504" s="9"/>
      <c r="T1504" s="9"/>
      <c r="U1504" s="8"/>
      <c r="V1504" s="9"/>
      <c r="W1504" s="9"/>
      <c r="X1504" s="9"/>
      <c r="Y1504" s="8"/>
      <c r="Z1504" s="9"/>
      <c r="AA1504" s="8"/>
      <c r="AC1504" s="8"/>
      <c r="AO1504" s="8"/>
      <c r="AQ1504" s="31"/>
      <c r="AT1504" s="31"/>
      <c r="AU1504" s="21"/>
      <c r="AV1504" s="23"/>
      <c r="BI1504" s="18"/>
      <c r="BK1504" s="54"/>
      <c r="BM1504" s="18"/>
      <c r="BO1504" s="18"/>
      <c r="BQ1504" s="18"/>
      <c r="BR1504" s="18"/>
      <c r="BY1504" s="18"/>
      <c r="CB1504" s="18"/>
      <c r="CG1504" s="18"/>
      <c r="CK1504" s="18"/>
      <c r="CM1504" s="18"/>
      <c r="CN1504" s="18"/>
      <c r="CQ1504" s="18"/>
      <c r="CS1504" s="18"/>
      <c r="DD1504" s="18"/>
    </row>
    <row r="1505" spans="3:108" x14ac:dyDescent="0.3">
      <c r="C1505" s="25"/>
      <c r="D1505" s="12"/>
      <c r="E1505" s="14"/>
      <c r="H1505" s="16"/>
      <c r="I1505" s="11"/>
      <c r="J1505" s="39"/>
      <c r="K1505" s="39"/>
      <c r="L1505" s="39"/>
      <c r="M1505" s="39"/>
      <c r="N1505" s="42"/>
      <c r="O1505" s="8"/>
      <c r="P1505" s="9"/>
      <c r="Q1505" s="9"/>
      <c r="R1505" s="8"/>
      <c r="S1505" s="9"/>
      <c r="T1505" s="9"/>
      <c r="U1505" s="8"/>
      <c r="V1505" s="9"/>
      <c r="W1505" s="9"/>
      <c r="X1505" s="9"/>
      <c r="Y1505" s="8"/>
      <c r="Z1505" s="9"/>
      <c r="AA1505" s="8"/>
      <c r="AC1505" s="8"/>
      <c r="AO1505" s="8"/>
      <c r="AQ1505" s="31"/>
      <c r="AT1505" s="31"/>
      <c r="AU1505" s="21"/>
      <c r="AV1505" s="23"/>
      <c r="BI1505" s="18"/>
      <c r="BK1505" s="54"/>
      <c r="BM1505" s="18"/>
      <c r="BO1505" s="18"/>
      <c r="BQ1505" s="18"/>
      <c r="BR1505" s="18"/>
      <c r="BY1505" s="18"/>
      <c r="CB1505" s="18"/>
      <c r="CG1505" s="18"/>
      <c r="CK1505" s="18"/>
      <c r="CM1505" s="18"/>
      <c r="CN1505" s="18"/>
      <c r="CQ1505" s="18"/>
      <c r="CS1505" s="18"/>
      <c r="DD1505" s="18"/>
    </row>
    <row r="1506" spans="3:108" x14ac:dyDescent="0.3">
      <c r="C1506" s="25"/>
      <c r="D1506" s="12"/>
      <c r="E1506" s="14"/>
      <c r="H1506" s="16"/>
      <c r="I1506" s="11"/>
      <c r="J1506" s="39"/>
      <c r="K1506" s="39"/>
      <c r="L1506" s="39"/>
      <c r="M1506" s="39"/>
      <c r="N1506" s="42"/>
      <c r="O1506" s="8"/>
      <c r="P1506" s="9"/>
      <c r="Q1506" s="9"/>
      <c r="R1506" s="8"/>
      <c r="S1506" s="9"/>
      <c r="T1506" s="9"/>
      <c r="U1506" s="8"/>
      <c r="V1506" s="9"/>
      <c r="W1506" s="9"/>
      <c r="X1506" s="9"/>
      <c r="Y1506" s="8"/>
      <c r="Z1506" s="9"/>
      <c r="AA1506" s="8"/>
      <c r="AC1506" s="8"/>
      <c r="AO1506" s="8"/>
      <c r="AQ1506" s="31"/>
      <c r="AT1506" s="31"/>
      <c r="AU1506" s="21"/>
      <c r="AV1506" s="23"/>
      <c r="BI1506" s="18"/>
      <c r="BK1506" s="54"/>
      <c r="BM1506" s="18"/>
      <c r="BO1506" s="18"/>
      <c r="BQ1506" s="18"/>
      <c r="BR1506" s="18"/>
      <c r="BY1506" s="18"/>
      <c r="CB1506" s="18"/>
      <c r="CG1506" s="18"/>
      <c r="CK1506" s="18"/>
      <c r="CM1506" s="18"/>
      <c r="CN1506" s="18"/>
      <c r="CQ1506" s="18"/>
      <c r="CS1506" s="18"/>
      <c r="DD1506" s="18"/>
    </row>
    <row r="1507" spans="3:108" x14ac:dyDescent="0.3">
      <c r="C1507" s="25"/>
      <c r="D1507" s="12"/>
      <c r="E1507" s="14"/>
      <c r="H1507" s="16"/>
      <c r="I1507" s="11"/>
      <c r="J1507" s="39"/>
      <c r="K1507" s="39"/>
      <c r="L1507" s="39"/>
      <c r="M1507" s="39"/>
      <c r="N1507" s="42"/>
      <c r="O1507" s="8"/>
      <c r="P1507" s="9"/>
      <c r="Q1507" s="9"/>
      <c r="R1507" s="8"/>
      <c r="S1507" s="9"/>
      <c r="T1507" s="9"/>
      <c r="U1507" s="8"/>
      <c r="V1507" s="9"/>
      <c r="W1507" s="9"/>
      <c r="X1507" s="9"/>
      <c r="Y1507" s="8"/>
      <c r="Z1507" s="9"/>
      <c r="AA1507" s="8"/>
      <c r="AC1507" s="8"/>
      <c r="AO1507" s="8"/>
      <c r="AQ1507" s="31"/>
      <c r="AT1507" s="31"/>
      <c r="AU1507" s="21"/>
      <c r="AV1507" s="23"/>
      <c r="BI1507" s="18"/>
      <c r="BK1507" s="54"/>
      <c r="BM1507" s="18"/>
      <c r="BO1507" s="18"/>
      <c r="BQ1507" s="18"/>
      <c r="BR1507" s="18"/>
      <c r="BY1507" s="18"/>
      <c r="CB1507" s="18"/>
      <c r="CG1507" s="18"/>
      <c r="CK1507" s="18"/>
      <c r="CM1507" s="18"/>
      <c r="CN1507" s="18"/>
      <c r="CQ1507" s="18"/>
      <c r="CS1507" s="18"/>
      <c r="DD1507" s="18"/>
    </row>
    <row r="1508" spans="3:108" x14ac:dyDescent="0.3">
      <c r="C1508" s="25"/>
      <c r="D1508" s="12"/>
      <c r="E1508" s="14"/>
      <c r="H1508" s="16"/>
      <c r="I1508" s="11"/>
      <c r="J1508" s="39"/>
      <c r="K1508" s="39"/>
      <c r="L1508" s="39"/>
      <c r="M1508" s="39"/>
      <c r="N1508" s="42"/>
      <c r="O1508" s="8"/>
      <c r="P1508" s="9"/>
      <c r="Q1508" s="9"/>
      <c r="R1508" s="8"/>
      <c r="S1508" s="9"/>
      <c r="T1508" s="9"/>
      <c r="U1508" s="8"/>
      <c r="V1508" s="9"/>
      <c r="W1508" s="9"/>
      <c r="X1508" s="9"/>
      <c r="Y1508" s="8"/>
      <c r="Z1508" s="9"/>
      <c r="AA1508" s="8"/>
      <c r="AC1508" s="8"/>
      <c r="AO1508" s="8"/>
      <c r="AQ1508" s="31"/>
      <c r="AT1508" s="31"/>
      <c r="AU1508" s="21"/>
      <c r="AV1508" s="23"/>
      <c r="BI1508" s="18"/>
      <c r="BK1508" s="54"/>
      <c r="BM1508" s="18"/>
      <c r="BO1508" s="18"/>
      <c r="BQ1508" s="18"/>
      <c r="BR1508" s="18"/>
      <c r="BY1508" s="18"/>
      <c r="CB1508" s="18"/>
      <c r="CG1508" s="18"/>
      <c r="CK1508" s="18"/>
      <c r="CM1508" s="18"/>
      <c r="CN1508" s="18"/>
      <c r="CQ1508" s="18"/>
      <c r="CS1508" s="18"/>
      <c r="DD1508" s="18"/>
    </row>
    <row r="1509" spans="3:108" x14ac:dyDescent="0.3">
      <c r="C1509" s="25"/>
      <c r="D1509" s="12"/>
      <c r="E1509" s="14"/>
      <c r="H1509" s="16"/>
      <c r="I1509" s="11"/>
      <c r="J1509" s="39"/>
      <c r="K1509" s="39"/>
      <c r="L1509" s="39"/>
      <c r="M1509" s="39"/>
      <c r="N1509" s="42"/>
      <c r="O1509" s="8"/>
      <c r="P1509" s="9"/>
      <c r="Q1509" s="9"/>
      <c r="R1509" s="8"/>
      <c r="S1509" s="9"/>
      <c r="T1509" s="9"/>
      <c r="U1509" s="8"/>
      <c r="V1509" s="9"/>
      <c r="W1509" s="9"/>
      <c r="X1509" s="9"/>
      <c r="Y1509" s="8"/>
      <c r="Z1509" s="9"/>
      <c r="AA1509" s="8"/>
      <c r="AC1509" s="8"/>
      <c r="AO1509" s="8"/>
      <c r="AQ1509" s="31"/>
      <c r="AT1509" s="31"/>
      <c r="AU1509" s="21"/>
      <c r="AV1509" s="23"/>
      <c r="BI1509" s="18"/>
      <c r="BK1509" s="54"/>
      <c r="BM1509" s="18"/>
      <c r="BO1509" s="18"/>
      <c r="BQ1509" s="18"/>
      <c r="BR1509" s="18"/>
      <c r="BY1509" s="18"/>
      <c r="CB1509" s="18"/>
      <c r="CG1509" s="18"/>
      <c r="CK1509" s="18"/>
      <c r="CM1509" s="18"/>
      <c r="CN1509" s="18"/>
      <c r="CQ1509" s="18"/>
      <c r="CS1509" s="18"/>
      <c r="DD1509" s="18"/>
    </row>
    <row r="1510" spans="3:108" x14ac:dyDescent="0.3">
      <c r="C1510" s="25"/>
      <c r="D1510" s="12"/>
      <c r="E1510" s="14"/>
      <c r="H1510" s="16"/>
      <c r="I1510" s="11"/>
      <c r="J1510" s="39"/>
      <c r="K1510" s="39"/>
      <c r="L1510" s="39"/>
      <c r="M1510" s="39"/>
      <c r="N1510" s="42"/>
      <c r="O1510" s="8"/>
      <c r="P1510" s="9"/>
      <c r="Q1510" s="9"/>
      <c r="R1510" s="8"/>
      <c r="S1510" s="9"/>
      <c r="T1510" s="9"/>
      <c r="U1510" s="8"/>
      <c r="V1510" s="9"/>
      <c r="W1510" s="9"/>
      <c r="X1510" s="9"/>
      <c r="Y1510" s="8"/>
      <c r="Z1510" s="9"/>
      <c r="AA1510" s="8"/>
      <c r="AC1510" s="8"/>
      <c r="AO1510" s="8"/>
      <c r="AQ1510" s="31"/>
      <c r="AT1510" s="31"/>
      <c r="AU1510" s="21"/>
      <c r="AV1510" s="23"/>
      <c r="BI1510" s="18"/>
      <c r="BK1510" s="54"/>
      <c r="BM1510" s="18"/>
      <c r="BO1510" s="18"/>
      <c r="BQ1510" s="18"/>
      <c r="BR1510" s="18"/>
      <c r="BY1510" s="18"/>
      <c r="CB1510" s="18"/>
      <c r="CG1510" s="18"/>
      <c r="CK1510" s="18"/>
      <c r="CM1510" s="18"/>
      <c r="CN1510" s="18"/>
      <c r="CQ1510" s="18"/>
      <c r="CS1510" s="18"/>
      <c r="DD1510" s="18"/>
    </row>
    <row r="1511" spans="3:108" x14ac:dyDescent="0.3">
      <c r="C1511" s="25"/>
      <c r="D1511" s="12"/>
      <c r="E1511" s="14"/>
      <c r="H1511" s="16"/>
      <c r="I1511" s="11"/>
      <c r="J1511" s="39"/>
      <c r="K1511" s="39"/>
      <c r="L1511" s="39"/>
      <c r="M1511" s="39"/>
      <c r="N1511" s="42"/>
      <c r="O1511" s="8"/>
      <c r="P1511" s="9"/>
      <c r="Q1511" s="9"/>
      <c r="R1511" s="8"/>
      <c r="S1511" s="9"/>
      <c r="T1511" s="9"/>
      <c r="U1511" s="8"/>
      <c r="V1511" s="9"/>
      <c r="W1511" s="9"/>
      <c r="X1511" s="9"/>
      <c r="Y1511" s="8"/>
      <c r="Z1511" s="9"/>
      <c r="AA1511" s="8"/>
      <c r="AC1511" s="8"/>
      <c r="AO1511" s="8"/>
      <c r="AQ1511" s="31"/>
      <c r="AT1511" s="31"/>
      <c r="AU1511" s="21"/>
      <c r="AV1511" s="23"/>
      <c r="BI1511" s="18"/>
      <c r="BK1511" s="54"/>
      <c r="BM1511" s="18"/>
      <c r="BO1511" s="18"/>
      <c r="BQ1511" s="18"/>
      <c r="BR1511" s="18"/>
      <c r="BY1511" s="18"/>
      <c r="CB1511" s="18"/>
      <c r="CG1511" s="18"/>
      <c r="CK1511" s="18"/>
      <c r="CM1511" s="18"/>
      <c r="CN1511" s="18"/>
      <c r="CQ1511" s="18"/>
      <c r="CS1511" s="18"/>
      <c r="DD1511" s="18"/>
    </row>
    <row r="1512" spans="3:108" x14ac:dyDescent="0.3">
      <c r="C1512" s="25"/>
      <c r="D1512" s="12"/>
      <c r="E1512" s="14"/>
      <c r="H1512" s="16"/>
      <c r="I1512" s="11"/>
      <c r="J1512" s="39"/>
      <c r="K1512" s="39"/>
      <c r="L1512" s="39"/>
      <c r="M1512" s="39"/>
      <c r="N1512" s="42"/>
      <c r="O1512" s="8"/>
      <c r="P1512" s="9"/>
      <c r="Q1512" s="9"/>
      <c r="R1512" s="8"/>
      <c r="S1512" s="9"/>
      <c r="T1512" s="9"/>
      <c r="U1512" s="8"/>
      <c r="V1512" s="9"/>
      <c r="W1512" s="9"/>
      <c r="X1512" s="9"/>
      <c r="Y1512" s="8"/>
      <c r="Z1512" s="9"/>
      <c r="AA1512" s="8"/>
      <c r="AC1512" s="8"/>
      <c r="AO1512" s="8"/>
      <c r="AQ1512" s="31"/>
      <c r="AT1512" s="31"/>
      <c r="AU1512" s="21"/>
      <c r="AV1512" s="23"/>
      <c r="BI1512" s="18"/>
      <c r="BK1512" s="54"/>
      <c r="BM1512" s="18"/>
      <c r="BO1512" s="18"/>
      <c r="BQ1512" s="18"/>
      <c r="BR1512" s="18"/>
      <c r="BY1512" s="18"/>
      <c r="CB1512" s="18"/>
      <c r="CG1512" s="18"/>
      <c r="CK1512" s="18"/>
      <c r="CM1512" s="18"/>
      <c r="CN1512" s="18"/>
      <c r="CQ1512" s="18"/>
      <c r="CS1512" s="18"/>
      <c r="DD1512" s="18"/>
    </row>
    <row r="1513" spans="3:108" x14ac:dyDescent="0.3">
      <c r="C1513" s="25"/>
      <c r="D1513" s="12"/>
      <c r="E1513" s="14"/>
      <c r="H1513" s="16"/>
      <c r="I1513" s="11"/>
      <c r="J1513" s="39"/>
      <c r="K1513" s="39"/>
      <c r="L1513" s="39"/>
      <c r="M1513" s="39"/>
      <c r="N1513" s="42"/>
      <c r="O1513" s="8"/>
      <c r="P1513" s="9"/>
      <c r="Q1513" s="9"/>
      <c r="R1513" s="8"/>
      <c r="S1513" s="9"/>
      <c r="T1513" s="9"/>
      <c r="U1513" s="8"/>
      <c r="V1513" s="9"/>
      <c r="W1513" s="9"/>
      <c r="X1513" s="9"/>
      <c r="Y1513" s="8"/>
      <c r="Z1513" s="9"/>
      <c r="AA1513" s="8"/>
      <c r="AC1513" s="8"/>
      <c r="AO1513" s="8"/>
      <c r="AQ1513" s="31"/>
      <c r="AT1513" s="31"/>
      <c r="AU1513" s="21"/>
      <c r="AV1513" s="23"/>
      <c r="BI1513" s="18"/>
      <c r="BK1513" s="54"/>
      <c r="BM1513" s="18"/>
      <c r="BO1513" s="18"/>
      <c r="BQ1513" s="18"/>
      <c r="BR1513" s="18"/>
      <c r="BY1513" s="18"/>
      <c r="CB1513" s="18"/>
      <c r="CG1513" s="18"/>
      <c r="CK1513" s="18"/>
      <c r="CM1513" s="18"/>
      <c r="CN1513" s="18"/>
      <c r="CQ1513" s="18"/>
      <c r="CS1513" s="18"/>
      <c r="DD1513" s="18"/>
    </row>
    <row r="1514" spans="3:108" x14ac:dyDescent="0.3">
      <c r="C1514" s="25"/>
      <c r="D1514" s="12"/>
      <c r="E1514" s="14"/>
      <c r="H1514" s="16"/>
      <c r="I1514" s="11"/>
      <c r="J1514" s="39"/>
      <c r="K1514" s="39"/>
      <c r="L1514" s="39"/>
      <c r="M1514" s="39"/>
      <c r="N1514" s="42"/>
      <c r="O1514" s="8"/>
      <c r="P1514" s="9"/>
      <c r="Q1514" s="9"/>
      <c r="R1514" s="8"/>
      <c r="S1514" s="9"/>
      <c r="T1514" s="9"/>
      <c r="U1514" s="8"/>
      <c r="V1514" s="9"/>
      <c r="W1514" s="9"/>
      <c r="X1514" s="9"/>
      <c r="Y1514" s="8"/>
      <c r="Z1514" s="9"/>
      <c r="AA1514" s="8"/>
      <c r="AC1514" s="8"/>
      <c r="AO1514" s="8"/>
      <c r="AQ1514" s="31"/>
      <c r="AT1514" s="31"/>
      <c r="AU1514" s="21"/>
      <c r="AV1514" s="23"/>
      <c r="BI1514" s="18"/>
      <c r="BK1514" s="54"/>
      <c r="BM1514" s="18"/>
      <c r="BO1514" s="18"/>
      <c r="BQ1514" s="18"/>
      <c r="BR1514" s="18"/>
      <c r="BY1514" s="18"/>
      <c r="CB1514" s="18"/>
      <c r="CG1514" s="18"/>
      <c r="CK1514" s="18"/>
      <c r="CM1514" s="18"/>
      <c r="CN1514" s="18"/>
      <c r="CQ1514" s="18"/>
      <c r="CS1514" s="18"/>
      <c r="DD1514" s="18"/>
    </row>
    <row r="1515" spans="3:108" x14ac:dyDescent="0.3">
      <c r="C1515" s="25"/>
      <c r="D1515" s="12"/>
      <c r="E1515" s="14"/>
      <c r="H1515" s="16"/>
      <c r="I1515" s="11"/>
      <c r="J1515" s="39"/>
      <c r="K1515" s="39"/>
      <c r="L1515" s="39"/>
      <c r="M1515" s="39"/>
      <c r="N1515" s="42"/>
      <c r="O1515" s="8"/>
      <c r="P1515" s="9"/>
      <c r="Q1515" s="9"/>
      <c r="R1515" s="8"/>
      <c r="S1515" s="9"/>
      <c r="T1515" s="9"/>
      <c r="U1515" s="8"/>
      <c r="V1515" s="9"/>
      <c r="W1515" s="9"/>
      <c r="X1515" s="9"/>
      <c r="Y1515" s="8"/>
      <c r="Z1515" s="9"/>
      <c r="AA1515" s="8"/>
      <c r="AC1515" s="8"/>
      <c r="AO1515" s="8"/>
      <c r="AQ1515" s="31"/>
      <c r="AT1515" s="31"/>
      <c r="AU1515" s="21"/>
      <c r="AV1515" s="23"/>
      <c r="BI1515" s="18"/>
      <c r="BK1515" s="54"/>
      <c r="BM1515" s="18"/>
      <c r="BO1515" s="18"/>
      <c r="BQ1515" s="18"/>
      <c r="BR1515" s="18"/>
      <c r="BY1515" s="18"/>
      <c r="CB1515" s="18"/>
      <c r="CG1515" s="18"/>
      <c r="CK1515" s="18"/>
      <c r="CM1515" s="18"/>
      <c r="CN1515" s="18"/>
      <c r="CQ1515" s="18"/>
      <c r="CS1515" s="18"/>
      <c r="DD1515" s="18"/>
    </row>
    <row r="1516" spans="3:108" x14ac:dyDescent="0.3">
      <c r="C1516" s="25"/>
      <c r="D1516" s="12"/>
      <c r="E1516" s="14"/>
      <c r="H1516" s="16"/>
      <c r="I1516" s="11"/>
      <c r="J1516" s="39"/>
      <c r="K1516" s="39"/>
      <c r="L1516" s="39"/>
      <c r="M1516" s="39"/>
      <c r="N1516" s="42"/>
      <c r="O1516" s="8"/>
      <c r="P1516" s="9"/>
      <c r="Q1516" s="9"/>
      <c r="R1516" s="8"/>
      <c r="S1516" s="9"/>
      <c r="T1516" s="9"/>
      <c r="U1516" s="8"/>
      <c r="V1516" s="9"/>
      <c r="W1516" s="9"/>
      <c r="X1516" s="9"/>
      <c r="Y1516" s="8"/>
      <c r="Z1516" s="9"/>
      <c r="AA1516" s="8"/>
      <c r="AC1516" s="8"/>
      <c r="AO1516" s="8"/>
      <c r="AQ1516" s="31"/>
      <c r="AT1516" s="31"/>
      <c r="AU1516" s="21"/>
      <c r="AV1516" s="23"/>
      <c r="BI1516" s="18"/>
      <c r="BK1516" s="54"/>
      <c r="BM1516" s="18"/>
      <c r="BO1516" s="18"/>
      <c r="BQ1516" s="18"/>
      <c r="BR1516" s="18"/>
      <c r="BY1516" s="18"/>
      <c r="CB1516" s="18"/>
      <c r="CG1516" s="18"/>
      <c r="CK1516" s="18"/>
      <c r="CM1516" s="18"/>
      <c r="CN1516" s="18"/>
      <c r="CQ1516" s="18"/>
      <c r="CS1516" s="18"/>
      <c r="DD1516" s="18"/>
    </row>
    <row r="1517" spans="3:108" x14ac:dyDescent="0.3">
      <c r="C1517" s="25"/>
      <c r="D1517" s="12"/>
      <c r="E1517" s="14"/>
      <c r="H1517" s="16"/>
      <c r="I1517" s="11"/>
      <c r="J1517" s="39"/>
      <c r="K1517" s="39"/>
      <c r="L1517" s="39"/>
      <c r="M1517" s="39"/>
      <c r="N1517" s="42"/>
      <c r="O1517" s="8"/>
      <c r="P1517" s="9"/>
      <c r="Q1517" s="9"/>
      <c r="R1517" s="8"/>
      <c r="S1517" s="9"/>
      <c r="T1517" s="9"/>
      <c r="U1517" s="8"/>
      <c r="V1517" s="9"/>
      <c r="W1517" s="9"/>
      <c r="X1517" s="9"/>
      <c r="Y1517" s="8"/>
      <c r="Z1517" s="9"/>
      <c r="AA1517" s="8"/>
      <c r="AC1517" s="8"/>
      <c r="AO1517" s="8"/>
      <c r="AQ1517" s="31"/>
      <c r="AT1517" s="31"/>
      <c r="AU1517" s="21"/>
      <c r="AV1517" s="23"/>
      <c r="BI1517" s="18"/>
      <c r="BK1517" s="54"/>
      <c r="BM1517" s="18"/>
      <c r="BO1517" s="18"/>
      <c r="BQ1517" s="18"/>
      <c r="BR1517" s="18"/>
      <c r="BY1517" s="18"/>
      <c r="CB1517" s="18"/>
      <c r="CG1517" s="18"/>
      <c r="CK1517" s="18"/>
      <c r="CM1517" s="18"/>
      <c r="CN1517" s="18"/>
      <c r="CQ1517" s="18"/>
      <c r="CS1517" s="18"/>
      <c r="DD1517" s="18"/>
    </row>
    <row r="1518" spans="3:108" x14ac:dyDescent="0.3">
      <c r="C1518" s="25"/>
      <c r="D1518" s="12"/>
      <c r="E1518" s="14"/>
      <c r="H1518" s="16"/>
      <c r="I1518" s="11"/>
      <c r="J1518" s="39"/>
      <c r="K1518" s="39"/>
      <c r="L1518" s="39"/>
      <c r="M1518" s="39"/>
      <c r="N1518" s="42"/>
      <c r="O1518" s="8"/>
      <c r="P1518" s="9"/>
      <c r="Q1518" s="9"/>
      <c r="R1518" s="8"/>
      <c r="S1518" s="9"/>
      <c r="T1518" s="9"/>
      <c r="U1518" s="8"/>
      <c r="V1518" s="9"/>
      <c r="W1518" s="9"/>
      <c r="X1518" s="9"/>
      <c r="Y1518" s="8"/>
      <c r="Z1518" s="9"/>
      <c r="AA1518" s="8"/>
      <c r="AC1518" s="8"/>
      <c r="AO1518" s="8"/>
      <c r="AQ1518" s="31"/>
      <c r="AT1518" s="31"/>
      <c r="AU1518" s="21"/>
      <c r="AV1518" s="23"/>
      <c r="BI1518" s="18"/>
      <c r="BK1518" s="54"/>
      <c r="BM1518" s="18"/>
      <c r="BO1518" s="18"/>
      <c r="BQ1518" s="18"/>
      <c r="BR1518" s="18"/>
      <c r="BY1518" s="18"/>
      <c r="CB1518" s="18"/>
      <c r="CG1518" s="18"/>
      <c r="CK1518" s="18"/>
      <c r="CM1518" s="18"/>
      <c r="CN1518" s="18"/>
      <c r="CQ1518" s="18"/>
      <c r="CS1518" s="18"/>
      <c r="DD1518" s="18"/>
    </row>
    <row r="1519" spans="3:108" x14ac:dyDescent="0.3">
      <c r="C1519" s="25"/>
      <c r="D1519" s="12"/>
      <c r="E1519" s="14"/>
      <c r="H1519" s="16"/>
      <c r="I1519" s="11"/>
      <c r="J1519" s="39"/>
      <c r="K1519" s="39"/>
      <c r="L1519" s="39"/>
      <c r="M1519" s="39"/>
      <c r="N1519" s="42"/>
      <c r="O1519" s="8"/>
      <c r="P1519" s="9"/>
      <c r="Q1519" s="9"/>
      <c r="R1519" s="8"/>
      <c r="S1519" s="9"/>
      <c r="T1519" s="9"/>
      <c r="U1519" s="8"/>
      <c r="V1519" s="9"/>
      <c r="W1519" s="9"/>
      <c r="X1519" s="9"/>
      <c r="Y1519" s="8"/>
      <c r="Z1519" s="9"/>
      <c r="AA1519" s="8"/>
      <c r="AC1519" s="8"/>
      <c r="AO1519" s="8"/>
      <c r="AQ1519" s="31"/>
      <c r="AT1519" s="31"/>
      <c r="AU1519" s="21"/>
      <c r="AV1519" s="23"/>
      <c r="BI1519" s="18"/>
      <c r="BK1519" s="54"/>
      <c r="BM1519" s="18"/>
      <c r="BO1519" s="18"/>
      <c r="BQ1519" s="18"/>
      <c r="BR1519" s="18"/>
      <c r="BY1519" s="18"/>
      <c r="CB1519" s="18"/>
      <c r="CG1519" s="18"/>
      <c r="CK1519" s="18"/>
      <c r="CM1519" s="18"/>
      <c r="CN1519" s="18"/>
      <c r="CQ1519" s="18"/>
      <c r="CS1519" s="18"/>
      <c r="DD1519" s="18"/>
    </row>
    <row r="1520" spans="3:108" x14ac:dyDescent="0.3">
      <c r="C1520" s="25"/>
      <c r="D1520" s="12"/>
      <c r="E1520" s="14"/>
      <c r="H1520" s="16"/>
      <c r="I1520" s="11"/>
      <c r="J1520" s="39"/>
      <c r="K1520" s="39"/>
      <c r="L1520" s="39"/>
      <c r="M1520" s="39"/>
      <c r="N1520" s="42"/>
      <c r="O1520" s="8"/>
      <c r="P1520" s="9"/>
      <c r="Q1520" s="9"/>
      <c r="R1520" s="8"/>
      <c r="S1520" s="9"/>
      <c r="T1520" s="9"/>
      <c r="U1520" s="8"/>
      <c r="V1520" s="9"/>
      <c r="W1520" s="9"/>
      <c r="X1520" s="9"/>
      <c r="Y1520" s="8"/>
      <c r="Z1520" s="9"/>
      <c r="AA1520" s="8"/>
      <c r="AC1520" s="8"/>
      <c r="AO1520" s="8"/>
      <c r="AQ1520" s="31"/>
      <c r="AT1520" s="31"/>
      <c r="AU1520" s="21"/>
      <c r="AV1520" s="23"/>
      <c r="BI1520" s="18"/>
      <c r="BK1520" s="54"/>
      <c r="BM1520" s="18"/>
      <c r="BO1520" s="18"/>
      <c r="BQ1520" s="18"/>
      <c r="BR1520" s="18"/>
      <c r="BY1520" s="18"/>
      <c r="CB1520" s="18"/>
      <c r="CG1520" s="18"/>
      <c r="CK1520" s="18"/>
      <c r="CM1520" s="18"/>
      <c r="CN1520" s="18"/>
      <c r="CQ1520" s="18"/>
      <c r="CS1520" s="18"/>
      <c r="DD1520" s="18"/>
    </row>
    <row r="1521" spans="3:108" x14ac:dyDescent="0.3">
      <c r="C1521" s="25"/>
      <c r="D1521" s="12"/>
      <c r="E1521" s="14"/>
      <c r="H1521" s="16"/>
      <c r="I1521" s="11"/>
      <c r="J1521" s="39"/>
      <c r="K1521" s="39"/>
      <c r="L1521" s="39"/>
      <c r="M1521" s="39"/>
      <c r="N1521" s="42"/>
      <c r="O1521" s="8"/>
      <c r="P1521" s="9"/>
      <c r="Q1521" s="9"/>
      <c r="R1521" s="8"/>
      <c r="S1521" s="9"/>
      <c r="T1521" s="9"/>
      <c r="U1521" s="8"/>
      <c r="V1521" s="9"/>
      <c r="W1521" s="9"/>
      <c r="X1521" s="9"/>
      <c r="Y1521" s="8"/>
      <c r="Z1521" s="9"/>
      <c r="AA1521" s="8"/>
      <c r="AC1521" s="8"/>
      <c r="AO1521" s="8"/>
      <c r="AQ1521" s="31"/>
      <c r="AT1521" s="31"/>
      <c r="AU1521" s="21"/>
      <c r="AV1521" s="23"/>
      <c r="BI1521" s="18"/>
      <c r="BK1521" s="54"/>
      <c r="BM1521" s="18"/>
      <c r="BO1521" s="18"/>
      <c r="BQ1521" s="18"/>
      <c r="BR1521" s="18"/>
      <c r="BY1521" s="18"/>
      <c r="CB1521" s="18"/>
      <c r="CG1521" s="18"/>
      <c r="CK1521" s="18"/>
      <c r="CM1521" s="18"/>
      <c r="CN1521" s="18"/>
      <c r="CQ1521" s="18"/>
      <c r="CS1521" s="18"/>
      <c r="DD1521" s="18"/>
    </row>
    <row r="1522" spans="3:108" x14ac:dyDescent="0.3">
      <c r="C1522" s="25"/>
      <c r="D1522" s="12"/>
      <c r="E1522" s="14"/>
      <c r="H1522" s="16"/>
      <c r="I1522" s="11"/>
      <c r="J1522" s="39"/>
      <c r="K1522" s="39"/>
      <c r="L1522" s="39"/>
      <c r="M1522" s="39"/>
      <c r="N1522" s="42"/>
      <c r="O1522" s="8"/>
      <c r="P1522" s="9"/>
      <c r="Q1522" s="9"/>
      <c r="R1522" s="8"/>
      <c r="S1522" s="9"/>
      <c r="T1522" s="9"/>
      <c r="U1522" s="8"/>
      <c r="V1522" s="9"/>
      <c r="W1522" s="9"/>
      <c r="X1522" s="9"/>
      <c r="Y1522" s="8"/>
      <c r="Z1522" s="9"/>
      <c r="AA1522" s="8"/>
      <c r="AC1522" s="8"/>
      <c r="AO1522" s="8"/>
      <c r="AQ1522" s="31"/>
      <c r="AT1522" s="31"/>
      <c r="AU1522" s="21"/>
      <c r="AV1522" s="23"/>
      <c r="BI1522" s="18"/>
      <c r="BK1522" s="54"/>
      <c r="BM1522" s="18"/>
      <c r="BO1522" s="18"/>
      <c r="BQ1522" s="18"/>
      <c r="BR1522" s="18"/>
      <c r="BY1522" s="18"/>
      <c r="CB1522" s="18"/>
      <c r="CG1522" s="18"/>
      <c r="CK1522" s="18"/>
      <c r="CM1522" s="18"/>
      <c r="CN1522" s="18"/>
      <c r="CQ1522" s="18"/>
      <c r="CS1522" s="18"/>
      <c r="DD1522" s="18"/>
    </row>
    <row r="1523" spans="3:108" x14ac:dyDescent="0.3">
      <c r="C1523" s="25"/>
      <c r="D1523" s="12"/>
      <c r="E1523" s="14"/>
      <c r="H1523" s="16"/>
      <c r="I1523" s="11"/>
      <c r="J1523" s="39"/>
      <c r="K1523" s="39"/>
      <c r="L1523" s="39"/>
      <c r="M1523" s="39"/>
      <c r="N1523" s="42"/>
      <c r="O1523" s="8"/>
      <c r="P1523" s="9"/>
      <c r="Q1523" s="9"/>
      <c r="R1523" s="8"/>
      <c r="S1523" s="9"/>
      <c r="T1523" s="9"/>
      <c r="U1523" s="8"/>
      <c r="V1523" s="9"/>
      <c r="W1523" s="9"/>
      <c r="X1523" s="9"/>
      <c r="Y1523" s="8"/>
      <c r="Z1523" s="9"/>
      <c r="AA1523" s="8"/>
      <c r="AC1523" s="8"/>
      <c r="AO1523" s="8"/>
      <c r="AQ1523" s="31"/>
      <c r="AT1523" s="31"/>
      <c r="AU1523" s="21"/>
      <c r="AV1523" s="23"/>
      <c r="BI1523" s="18"/>
      <c r="BK1523" s="54"/>
      <c r="BM1523" s="18"/>
      <c r="BO1523" s="18"/>
      <c r="BQ1523" s="18"/>
      <c r="BR1523" s="18"/>
      <c r="BY1523" s="18"/>
      <c r="CB1523" s="18"/>
      <c r="CG1523" s="18"/>
      <c r="CK1523" s="18"/>
      <c r="CM1523" s="18"/>
      <c r="CN1523" s="18"/>
      <c r="CQ1523" s="18"/>
      <c r="CS1523" s="18"/>
      <c r="DD1523" s="18"/>
    </row>
    <row r="1524" spans="3:108" x14ac:dyDescent="0.3">
      <c r="C1524" s="25"/>
      <c r="D1524" s="12"/>
      <c r="E1524" s="14"/>
      <c r="H1524" s="16"/>
      <c r="I1524" s="11"/>
      <c r="J1524" s="39"/>
      <c r="K1524" s="39"/>
      <c r="L1524" s="39"/>
      <c r="M1524" s="39"/>
      <c r="N1524" s="42"/>
      <c r="O1524" s="8"/>
      <c r="P1524" s="9"/>
      <c r="Q1524" s="9"/>
      <c r="R1524" s="8"/>
      <c r="S1524" s="9"/>
      <c r="T1524" s="9"/>
      <c r="U1524" s="8"/>
      <c r="V1524" s="9"/>
      <c r="W1524" s="9"/>
      <c r="X1524" s="9"/>
      <c r="Y1524" s="8"/>
      <c r="Z1524" s="9"/>
      <c r="AA1524" s="8"/>
      <c r="AC1524" s="8"/>
      <c r="AO1524" s="8"/>
      <c r="AQ1524" s="31"/>
      <c r="AT1524" s="31"/>
      <c r="AU1524" s="21"/>
      <c r="AV1524" s="23"/>
      <c r="BI1524" s="18"/>
      <c r="BK1524" s="54"/>
      <c r="BM1524" s="18"/>
      <c r="BO1524" s="18"/>
      <c r="BQ1524" s="18"/>
      <c r="BR1524" s="18"/>
      <c r="BY1524" s="18"/>
      <c r="CB1524" s="18"/>
      <c r="CG1524" s="18"/>
      <c r="CK1524" s="18"/>
      <c r="CM1524" s="18"/>
      <c r="CN1524" s="18"/>
      <c r="CQ1524" s="18"/>
      <c r="CS1524" s="18"/>
      <c r="DD1524" s="18"/>
    </row>
    <row r="1525" spans="3:108" x14ac:dyDescent="0.3">
      <c r="C1525" s="25"/>
      <c r="D1525" s="12"/>
      <c r="E1525" s="14"/>
      <c r="H1525" s="16"/>
      <c r="I1525" s="11"/>
      <c r="J1525" s="39"/>
      <c r="K1525" s="39"/>
      <c r="L1525" s="39"/>
      <c r="M1525" s="39"/>
      <c r="N1525" s="42"/>
      <c r="O1525" s="8"/>
      <c r="P1525" s="9"/>
      <c r="Q1525" s="9"/>
      <c r="R1525" s="8"/>
      <c r="S1525" s="9"/>
      <c r="T1525" s="9"/>
      <c r="U1525" s="8"/>
      <c r="V1525" s="9"/>
      <c r="W1525" s="9"/>
      <c r="X1525" s="9"/>
      <c r="Y1525" s="8"/>
      <c r="Z1525" s="9"/>
      <c r="AA1525" s="8"/>
      <c r="AC1525" s="8"/>
      <c r="AO1525" s="8"/>
      <c r="AQ1525" s="31"/>
      <c r="AT1525" s="31"/>
      <c r="AU1525" s="21"/>
      <c r="AV1525" s="23"/>
      <c r="BI1525" s="18"/>
      <c r="BK1525" s="54"/>
      <c r="BM1525" s="18"/>
      <c r="BO1525" s="18"/>
      <c r="BQ1525" s="18"/>
      <c r="BR1525" s="18"/>
      <c r="BY1525" s="18"/>
      <c r="CB1525" s="18"/>
      <c r="CG1525" s="18"/>
      <c r="CK1525" s="18"/>
      <c r="CM1525" s="18"/>
      <c r="CN1525" s="18"/>
      <c r="CQ1525" s="18"/>
      <c r="CS1525" s="18"/>
      <c r="DD1525" s="18"/>
    </row>
    <row r="1526" spans="3:108" x14ac:dyDescent="0.3">
      <c r="C1526" s="25"/>
      <c r="D1526" s="12"/>
      <c r="E1526" s="14"/>
      <c r="H1526" s="16"/>
      <c r="I1526" s="11"/>
      <c r="J1526" s="39"/>
      <c r="K1526" s="39"/>
      <c r="L1526" s="39"/>
      <c r="M1526" s="39"/>
      <c r="N1526" s="42"/>
      <c r="O1526" s="8"/>
      <c r="P1526" s="9"/>
      <c r="Q1526" s="9"/>
      <c r="R1526" s="8"/>
      <c r="S1526" s="9"/>
      <c r="T1526" s="9"/>
      <c r="U1526" s="8"/>
      <c r="V1526" s="9"/>
      <c r="W1526" s="9"/>
      <c r="X1526" s="9"/>
      <c r="Y1526" s="8"/>
      <c r="Z1526" s="9"/>
      <c r="AA1526" s="8"/>
      <c r="AC1526" s="8"/>
      <c r="AO1526" s="8"/>
      <c r="AQ1526" s="31"/>
      <c r="AT1526" s="31"/>
      <c r="AU1526" s="21"/>
      <c r="AV1526" s="23"/>
      <c r="BI1526" s="18"/>
      <c r="BK1526" s="54"/>
      <c r="BM1526" s="18"/>
      <c r="BO1526" s="18"/>
      <c r="BQ1526" s="18"/>
      <c r="BR1526" s="18"/>
      <c r="BY1526" s="18"/>
      <c r="CB1526" s="18"/>
      <c r="CG1526" s="18"/>
      <c r="CK1526" s="18"/>
      <c r="CM1526" s="18"/>
      <c r="CN1526" s="18"/>
      <c r="CQ1526" s="18"/>
      <c r="CS1526" s="18"/>
      <c r="DD1526" s="18"/>
    </row>
    <row r="1527" spans="3:108" x14ac:dyDescent="0.3">
      <c r="C1527" s="25"/>
      <c r="D1527" s="12"/>
      <c r="E1527" s="14"/>
      <c r="H1527" s="16"/>
      <c r="I1527" s="11"/>
      <c r="J1527" s="39"/>
      <c r="K1527" s="39"/>
      <c r="L1527" s="39"/>
      <c r="M1527" s="39"/>
      <c r="N1527" s="42"/>
      <c r="O1527" s="8"/>
      <c r="P1527" s="9"/>
      <c r="Q1527" s="9"/>
      <c r="R1527" s="8"/>
      <c r="S1527" s="9"/>
      <c r="T1527" s="9"/>
      <c r="U1527" s="8"/>
      <c r="V1527" s="9"/>
      <c r="W1527" s="9"/>
      <c r="X1527" s="9"/>
      <c r="Y1527" s="8"/>
      <c r="Z1527" s="9"/>
      <c r="AA1527" s="8"/>
      <c r="AC1527" s="8"/>
      <c r="AO1527" s="8"/>
      <c r="AQ1527" s="31"/>
      <c r="AT1527" s="31"/>
      <c r="AU1527" s="21"/>
      <c r="AV1527" s="23"/>
      <c r="BI1527" s="18"/>
      <c r="BK1527" s="54"/>
      <c r="BM1527" s="18"/>
      <c r="BO1527" s="18"/>
      <c r="BQ1527" s="18"/>
      <c r="BR1527" s="18"/>
      <c r="BY1527" s="18"/>
      <c r="CB1527" s="18"/>
      <c r="CG1527" s="18"/>
      <c r="CK1527" s="18"/>
      <c r="CM1527" s="18"/>
      <c r="CN1527" s="18"/>
      <c r="CQ1527" s="18"/>
      <c r="CS1527" s="18"/>
      <c r="DD1527" s="18"/>
    </row>
    <row r="1528" spans="3:108" x14ac:dyDescent="0.3">
      <c r="C1528" s="25"/>
      <c r="D1528" s="12"/>
      <c r="E1528" s="14"/>
      <c r="H1528" s="16"/>
      <c r="I1528" s="11"/>
      <c r="J1528" s="39"/>
      <c r="K1528" s="39"/>
      <c r="L1528" s="39"/>
      <c r="M1528" s="39"/>
      <c r="N1528" s="42"/>
      <c r="O1528" s="8"/>
      <c r="P1528" s="9"/>
      <c r="Q1528" s="9"/>
      <c r="R1528" s="8"/>
      <c r="S1528" s="9"/>
      <c r="T1528" s="9"/>
      <c r="U1528" s="8"/>
      <c r="V1528" s="9"/>
      <c r="W1528" s="9"/>
      <c r="X1528" s="9"/>
      <c r="Y1528" s="8"/>
      <c r="Z1528" s="9"/>
      <c r="AA1528" s="8"/>
      <c r="AC1528" s="8"/>
      <c r="AO1528" s="8"/>
      <c r="AQ1528" s="31"/>
      <c r="AT1528" s="31"/>
      <c r="AU1528" s="21"/>
      <c r="AV1528" s="23"/>
      <c r="BI1528" s="18"/>
      <c r="BK1528" s="54"/>
      <c r="BM1528" s="18"/>
      <c r="BO1528" s="18"/>
      <c r="BQ1528" s="18"/>
      <c r="BR1528" s="18"/>
      <c r="BY1528" s="18"/>
      <c r="CB1528" s="18"/>
      <c r="CG1528" s="18"/>
      <c r="CK1528" s="18"/>
      <c r="CM1528" s="18"/>
      <c r="CN1528" s="18"/>
      <c r="CQ1528" s="18"/>
      <c r="CS1528" s="18"/>
      <c r="DD1528" s="18"/>
    </row>
    <row r="1529" spans="3:108" x14ac:dyDescent="0.3">
      <c r="C1529" s="25"/>
      <c r="D1529" s="12"/>
      <c r="E1529" s="14"/>
      <c r="H1529" s="16"/>
      <c r="I1529" s="11"/>
      <c r="J1529" s="39"/>
      <c r="K1529" s="39"/>
      <c r="L1529" s="39"/>
      <c r="M1529" s="39"/>
      <c r="N1529" s="42"/>
      <c r="O1529" s="8"/>
      <c r="P1529" s="9"/>
      <c r="Q1529" s="9"/>
      <c r="R1529" s="8"/>
      <c r="S1529" s="9"/>
      <c r="T1529" s="9"/>
      <c r="U1529" s="8"/>
      <c r="V1529" s="9"/>
      <c r="W1529" s="9"/>
      <c r="X1529" s="9"/>
      <c r="Y1529" s="8"/>
      <c r="Z1529" s="9"/>
      <c r="AA1529" s="8"/>
      <c r="AC1529" s="8"/>
      <c r="AO1529" s="8"/>
      <c r="AQ1529" s="31"/>
      <c r="AT1529" s="31"/>
      <c r="AU1529" s="21"/>
      <c r="AV1529" s="23"/>
      <c r="BI1529" s="18"/>
      <c r="BK1529" s="54"/>
      <c r="BM1529" s="18"/>
      <c r="BO1529" s="18"/>
      <c r="BQ1529" s="18"/>
      <c r="BR1529" s="18"/>
      <c r="BY1529" s="18"/>
      <c r="CB1529" s="18"/>
      <c r="CG1529" s="18"/>
      <c r="CK1529" s="18"/>
      <c r="CM1529" s="18"/>
      <c r="CN1529" s="18"/>
      <c r="CQ1529" s="18"/>
      <c r="CS1529" s="18"/>
      <c r="DD1529" s="18"/>
    </row>
    <row r="1530" spans="3:108" x14ac:dyDescent="0.3">
      <c r="C1530" s="25"/>
      <c r="D1530" s="12"/>
      <c r="E1530" s="14"/>
      <c r="H1530" s="16"/>
      <c r="I1530" s="11"/>
      <c r="J1530" s="39"/>
      <c r="K1530" s="39"/>
      <c r="L1530" s="39"/>
      <c r="M1530" s="39"/>
      <c r="N1530" s="42"/>
      <c r="O1530" s="8"/>
      <c r="P1530" s="9"/>
      <c r="Q1530" s="9"/>
      <c r="R1530" s="8"/>
      <c r="S1530" s="9"/>
      <c r="T1530" s="9"/>
      <c r="U1530" s="8"/>
      <c r="V1530" s="9"/>
      <c r="W1530" s="9"/>
      <c r="X1530" s="9"/>
      <c r="Y1530" s="8"/>
      <c r="Z1530" s="9"/>
      <c r="AA1530" s="8"/>
      <c r="AC1530" s="8"/>
      <c r="AO1530" s="8"/>
      <c r="AQ1530" s="31"/>
      <c r="AT1530" s="31"/>
      <c r="AU1530" s="21"/>
      <c r="AV1530" s="23"/>
      <c r="BI1530" s="18"/>
      <c r="BK1530" s="54"/>
      <c r="BM1530" s="18"/>
      <c r="BO1530" s="18"/>
      <c r="BQ1530" s="18"/>
      <c r="BR1530" s="18"/>
      <c r="BY1530" s="18"/>
      <c r="CB1530" s="18"/>
      <c r="CG1530" s="18"/>
      <c r="CK1530" s="18"/>
      <c r="CM1530" s="18"/>
      <c r="CN1530" s="18"/>
      <c r="CQ1530" s="18"/>
      <c r="CS1530" s="18"/>
      <c r="DD1530" s="18"/>
    </row>
    <row r="1531" spans="3:108" x14ac:dyDescent="0.3">
      <c r="C1531" s="25"/>
      <c r="D1531" s="12"/>
      <c r="E1531" s="14"/>
      <c r="H1531" s="16"/>
      <c r="I1531" s="11"/>
      <c r="J1531" s="39"/>
      <c r="K1531" s="39"/>
      <c r="L1531" s="39"/>
      <c r="M1531" s="39"/>
      <c r="N1531" s="42"/>
      <c r="O1531" s="8"/>
      <c r="P1531" s="9"/>
      <c r="Q1531" s="9"/>
      <c r="R1531" s="8"/>
      <c r="S1531" s="9"/>
      <c r="T1531" s="9"/>
      <c r="U1531" s="8"/>
      <c r="V1531" s="9"/>
      <c r="W1531" s="9"/>
      <c r="X1531" s="9"/>
      <c r="Y1531" s="8"/>
      <c r="Z1531" s="9"/>
      <c r="AA1531" s="8"/>
      <c r="AC1531" s="8"/>
      <c r="AO1531" s="8"/>
      <c r="AQ1531" s="31"/>
      <c r="AT1531" s="31"/>
      <c r="AU1531" s="21"/>
      <c r="AV1531" s="23"/>
      <c r="BI1531" s="18"/>
      <c r="BK1531" s="54"/>
      <c r="BM1531" s="18"/>
      <c r="BO1531" s="18"/>
      <c r="BQ1531" s="18"/>
      <c r="BR1531" s="18"/>
      <c r="BY1531" s="18"/>
      <c r="CB1531" s="18"/>
      <c r="CG1531" s="18"/>
      <c r="CK1531" s="18"/>
      <c r="CM1531" s="18"/>
      <c r="CN1531" s="18"/>
      <c r="CQ1531" s="18"/>
      <c r="CS1531" s="18"/>
      <c r="DD1531" s="18"/>
    </row>
    <row r="1532" spans="3:108" x14ac:dyDescent="0.3">
      <c r="C1532" s="25"/>
      <c r="D1532" s="12"/>
      <c r="E1532" s="14"/>
      <c r="H1532" s="16"/>
      <c r="I1532" s="11"/>
      <c r="J1532" s="39"/>
      <c r="K1532" s="39"/>
      <c r="L1532" s="39"/>
      <c r="M1532" s="39"/>
      <c r="N1532" s="42"/>
      <c r="O1532" s="8"/>
      <c r="P1532" s="9"/>
      <c r="Q1532" s="9"/>
      <c r="R1532" s="8"/>
      <c r="S1532" s="9"/>
      <c r="T1532" s="9"/>
      <c r="U1532" s="8"/>
      <c r="V1532" s="9"/>
      <c r="W1532" s="9"/>
      <c r="X1532" s="9"/>
      <c r="Y1532" s="8"/>
      <c r="Z1532" s="9"/>
      <c r="AA1532" s="8"/>
      <c r="AC1532" s="8"/>
      <c r="AO1532" s="8"/>
      <c r="AQ1532" s="31"/>
      <c r="AT1532" s="31"/>
      <c r="AU1532" s="21"/>
      <c r="AV1532" s="23"/>
      <c r="BI1532" s="18"/>
      <c r="BK1532" s="54"/>
      <c r="BM1532" s="18"/>
      <c r="BO1532" s="18"/>
      <c r="BQ1532" s="18"/>
      <c r="BR1532" s="18"/>
      <c r="BY1532" s="18"/>
      <c r="CB1532" s="18"/>
      <c r="CG1532" s="18"/>
      <c r="CK1532" s="18"/>
      <c r="CM1532" s="18"/>
      <c r="CN1532" s="18"/>
      <c r="CQ1532" s="18"/>
      <c r="CS1532" s="18"/>
      <c r="DD1532" s="18"/>
    </row>
    <row r="1533" spans="3:108" x14ac:dyDescent="0.3">
      <c r="C1533" s="25"/>
      <c r="D1533" s="12"/>
      <c r="E1533" s="14"/>
      <c r="H1533" s="16"/>
      <c r="I1533" s="11"/>
      <c r="J1533" s="39"/>
      <c r="K1533" s="39"/>
      <c r="L1533" s="39"/>
      <c r="M1533" s="39"/>
      <c r="N1533" s="42"/>
      <c r="O1533" s="8"/>
      <c r="P1533" s="9"/>
      <c r="Q1533" s="9"/>
      <c r="R1533" s="8"/>
      <c r="S1533" s="9"/>
      <c r="T1533" s="9"/>
      <c r="U1533" s="8"/>
      <c r="V1533" s="9"/>
      <c r="W1533" s="9"/>
      <c r="X1533" s="9"/>
      <c r="Y1533" s="8"/>
      <c r="Z1533" s="9"/>
      <c r="AA1533" s="8"/>
      <c r="AC1533" s="8"/>
      <c r="AO1533" s="8"/>
      <c r="AQ1533" s="31"/>
      <c r="AT1533" s="31"/>
      <c r="AU1533" s="21"/>
      <c r="AV1533" s="23"/>
      <c r="BI1533" s="18"/>
      <c r="BK1533" s="54"/>
      <c r="BM1533" s="18"/>
      <c r="BO1533" s="18"/>
      <c r="BQ1533" s="18"/>
      <c r="BR1533" s="18"/>
      <c r="BY1533" s="18"/>
      <c r="CB1533" s="18"/>
      <c r="CG1533" s="18"/>
      <c r="CK1533" s="18"/>
      <c r="CM1533" s="18"/>
      <c r="CN1533" s="18"/>
      <c r="CQ1533" s="18"/>
      <c r="CS1533" s="18"/>
      <c r="DD1533" s="18"/>
    </row>
    <row r="1534" spans="3:108" x14ac:dyDescent="0.3">
      <c r="C1534" s="25"/>
      <c r="D1534" s="12"/>
      <c r="E1534" s="14"/>
      <c r="H1534" s="16"/>
      <c r="I1534" s="11"/>
      <c r="J1534" s="39"/>
      <c r="K1534" s="39"/>
      <c r="L1534" s="39"/>
      <c r="M1534" s="39"/>
      <c r="N1534" s="42"/>
      <c r="O1534" s="8"/>
      <c r="P1534" s="9"/>
      <c r="Q1534" s="9"/>
      <c r="R1534" s="8"/>
      <c r="S1534" s="9"/>
      <c r="T1534" s="9"/>
      <c r="U1534" s="8"/>
      <c r="V1534" s="9"/>
      <c r="W1534" s="9"/>
      <c r="X1534" s="9"/>
      <c r="Y1534" s="8"/>
      <c r="Z1534" s="9"/>
      <c r="AA1534" s="8"/>
      <c r="AC1534" s="8"/>
      <c r="AO1534" s="8"/>
      <c r="AQ1534" s="31"/>
      <c r="AT1534" s="31"/>
      <c r="AU1534" s="21"/>
      <c r="AV1534" s="23"/>
      <c r="BI1534" s="18"/>
      <c r="BK1534" s="54"/>
      <c r="BM1534" s="18"/>
      <c r="BO1534" s="18"/>
      <c r="BQ1534" s="18"/>
      <c r="BR1534" s="18"/>
      <c r="BY1534" s="18"/>
      <c r="CB1534" s="18"/>
      <c r="CG1534" s="18"/>
      <c r="CK1534" s="18"/>
      <c r="CM1534" s="18"/>
      <c r="CN1534" s="18"/>
      <c r="CQ1534" s="18"/>
      <c r="CS1534" s="18"/>
      <c r="DD1534" s="18"/>
    </row>
    <row r="1535" spans="3:108" x14ac:dyDescent="0.3">
      <c r="C1535" s="25"/>
      <c r="D1535" s="12"/>
      <c r="E1535" s="14"/>
      <c r="H1535" s="16"/>
      <c r="I1535" s="11"/>
      <c r="J1535" s="39"/>
      <c r="K1535" s="39"/>
      <c r="L1535" s="39"/>
      <c r="M1535" s="39"/>
      <c r="N1535" s="42"/>
      <c r="O1535" s="8"/>
      <c r="P1535" s="9"/>
      <c r="Q1535" s="9"/>
      <c r="R1535" s="8"/>
      <c r="S1535" s="9"/>
      <c r="T1535" s="9"/>
      <c r="U1535" s="8"/>
      <c r="V1535" s="9"/>
      <c r="W1535" s="9"/>
      <c r="X1535" s="9"/>
      <c r="Y1535" s="8"/>
      <c r="Z1535" s="9"/>
      <c r="AA1535" s="8"/>
      <c r="AC1535" s="8"/>
      <c r="AO1535" s="8"/>
      <c r="AQ1535" s="31"/>
      <c r="AT1535" s="31"/>
      <c r="AU1535" s="21"/>
      <c r="AV1535" s="23"/>
      <c r="BI1535" s="18"/>
      <c r="BK1535" s="54"/>
      <c r="BM1535" s="18"/>
      <c r="BO1535" s="18"/>
      <c r="BQ1535" s="18"/>
      <c r="BR1535" s="18"/>
      <c r="BY1535" s="18"/>
      <c r="CB1535" s="18"/>
      <c r="CG1535" s="18"/>
      <c r="CK1535" s="18"/>
      <c r="CM1535" s="18"/>
      <c r="CN1535" s="18"/>
      <c r="CQ1535" s="18"/>
      <c r="CS1535" s="18"/>
      <c r="DD1535" s="18"/>
    </row>
    <row r="1536" spans="3:108" x14ac:dyDescent="0.3">
      <c r="C1536" s="25"/>
      <c r="D1536" s="12"/>
      <c r="E1536" s="14"/>
      <c r="H1536" s="16"/>
      <c r="I1536" s="11"/>
      <c r="J1536" s="39"/>
      <c r="K1536" s="39"/>
      <c r="L1536" s="39"/>
      <c r="M1536" s="39"/>
      <c r="N1536" s="42"/>
      <c r="O1536" s="8"/>
      <c r="P1536" s="9"/>
      <c r="Q1536" s="9"/>
      <c r="R1536" s="8"/>
      <c r="S1536" s="9"/>
      <c r="T1536" s="9"/>
      <c r="U1536" s="8"/>
      <c r="V1536" s="9"/>
      <c r="W1536" s="9"/>
      <c r="X1536" s="9"/>
      <c r="Y1536" s="8"/>
      <c r="Z1536" s="9"/>
      <c r="AA1536" s="8"/>
      <c r="AC1536" s="8"/>
      <c r="AO1536" s="8"/>
      <c r="AQ1536" s="31"/>
      <c r="AT1536" s="31"/>
      <c r="AU1536" s="21"/>
      <c r="AV1536" s="23"/>
      <c r="BI1536" s="18"/>
      <c r="BK1536" s="54"/>
      <c r="BM1536" s="18"/>
      <c r="BO1536" s="18"/>
      <c r="BQ1536" s="18"/>
      <c r="BR1536" s="18"/>
      <c r="BY1536" s="18"/>
      <c r="CB1536" s="18"/>
      <c r="CG1536" s="18"/>
      <c r="CK1536" s="18"/>
      <c r="CM1536" s="18"/>
      <c r="CN1536" s="18"/>
      <c r="CQ1536" s="18"/>
      <c r="CS1536" s="18"/>
      <c r="DD1536" s="18"/>
    </row>
    <row r="1537" spans="3:108" x14ac:dyDescent="0.3">
      <c r="C1537" s="25"/>
      <c r="D1537" s="12"/>
      <c r="E1537" s="14"/>
      <c r="H1537" s="16"/>
      <c r="I1537" s="11"/>
      <c r="J1537" s="39"/>
      <c r="K1537" s="39"/>
      <c r="L1537" s="39"/>
      <c r="M1537" s="39"/>
      <c r="N1537" s="42"/>
      <c r="O1537" s="8"/>
      <c r="P1537" s="9"/>
      <c r="Q1537" s="9"/>
      <c r="R1537" s="8"/>
      <c r="S1537" s="9"/>
      <c r="T1537" s="9"/>
      <c r="U1537" s="8"/>
      <c r="V1537" s="9"/>
      <c r="W1537" s="9"/>
      <c r="X1537" s="9"/>
      <c r="Y1537" s="8"/>
      <c r="Z1537" s="9"/>
      <c r="AA1537" s="8"/>
      <c r="AC1537" s="8"/>
      <c r="AO1537" s="8"/>
      <c r="AQ1537" s="31"/>
      <c r="AT1537" s="31"/>
      <c r="AU1537" s="21"/>
      <c r="AV1537" s="23"/>
      <c r="BI1537" s="18"/>
      <c r="BK1537" s="54"/>
      <c r="BM1537" s="18"/>
      <c r="BO1537" s="18"/>
      <c r="BQ1537" s="18"/>
      <c r="BR1537" s="18"/>
      <c r="BY1537" s="18"/>
      <c r="CB1537" s="18"/>
      <c r="CG1537" s="18"/>
      <c r="CK1537" s="18"/>
      <c r="CM1537" s="18"/>
      <c r="CN1537" s="18"/>
      <c r="CQ1537" s="18"/>
      <c r="CS1537" s="18"/>
      <c r="DD1537" s="18"/>
    </row>
    <row r="1538" spans="3:108" x14ac:dyDescent="0.3">
      <c r="C1538" s="25"/>
      <c r="D1538" s="12"/>
      <c r="E1538" s="14"/>
      <c r="H1538" s="16"/>
      <c r="I1538" s="11"/>
      <c r="J1538" s="39"/>
      <c r="K1538" s="39"/>
      <c r="L1538" s="39"/>
      <c r="M1538" s="39"/>
      <c r="N1538" s="42"/>
      <c r="O1538" s="8"/>
      <c r="P1538" s="9"/>
      <c r="Q1538" s="9"/>
      <c r="R1538" s="8"/>
      <c r="S1538" s="9"/>
      <c r="T1538" s="9"/>
      <c r="U1538" s="8"/>
      <c r="V1538" s="9"/>
      <c r="W1538" s="9"/>
      <c r="X1538" s="9"/>
      <c r="Y1538" s="8"/>
      <c r="Z1538" s="9"/>
      <c r="AA1538" s="8"/>
      <c r="AC1538" s="8"/>
      <c r="AO1538" s="8"/>
      <c r="AQ1538" s="31"/>
      <c r="AT1538" s="31"/>
      <c r="AU1538" s="21"/>
      <c r="AV1538" s="23"/>
      <c r="BI1538" s="18"/>
      <c r="BK1538" s="54"/>
      <c r="BM1538" s="18"/>
      <c r="BO1538" s="18"/>
      <c r="BQ1538" s="18"/>
      <c r="BR1538" s="18"/>
      <c r="BY1538" s="18"/>
      <c r="CB1538" s="18"/>
      <c r="CG1538" s="18"/>
      <c r="CK1538" s="18"/>
      <c r="CM1538" s="18"/>
      <c r="CN1538" s="18"/>
      <c r="CQ1538" s="18"/>
      <c r="CS1538" s="18"/>
      <c r="DD1538" s="18"/>
    </row>
    <row r="1539" spans="3:108" x14ac:dyDescent="0.3">
      <c r="C1539" s="25"/>
      <c r="D1539" s="12"/>
      <c r="E1539" s="14"/>
      <c r="H1539" s="16"/>
      <c r="I1539" s="11"/>
      <c r="J1539" s="39"/>
      <c r="K1539" s="39"/>
      <c r="L1539" s="39"/>
      <c r="M1539" s="39"/>
      <c r="N1539" s="42"/>
      <c r="O1539" s="8"/>
      <c r="P1539" s="9"/>
      <c r="Q1539" s="9"/>
      <c r="R1539" s="8"/>
      <c r="S1539" s="9"/>
      <c r="T1539" s="9"/>
      <c r="U1539" s="8"/>
      <c r="V1539" s="9"/>
      <c r="W1539" s="9"/>
      <c r="X1539" s="9"/>
      <c r="Y1539" s="8"/>
      <c r="Z1539" s="9"/>
      <c r="AA1539" s="8"/>
      <c r="AC1539" s="8"/>
      <c r="AO1539" s="8"/>
      <c r="AQ1539" s="31"/>
      <c r="AT1539" s="31"/>
      <c r="AU1539" s="21"/>
      <c r="AV1539" s="23"/>
      <c r="BI1539" s="18"/>
      <c r="BK1539" s="54"/>
      <c r="BM1539" s="18"/>
      <c r="BO1539" s="18"/>
      <c r="BQ1539" s="18"/>
      <c r="BR1539" s="18"/>
      <c r="BY1539" s="18"/>
      <c r="CB1539" s="18"/>
      <c r="CG1539" s="18"/>
      <c r="CK1539" s="18"/>
      <c r="CM1539" s="18"/>
      <c r="CN1539" s="18"/>
      <c r="CQ1539" s="18"/>
      <c r="CS1539" s="18"/>
      <c r="DD1539" s="18"/>
    </row>
    <row r="1540" spans="3:108" x14ac:dyDescent="0.3">
      <c r="C1540" s="25"/>
      <c r="D1540" s="12"/>
      <c r="E1540" s="14"/>
      <c r="H1540" s="16"/>
      <c r="I1540" s="11"/>
      <c r="J1540" s="39"/>
      <c r="K1540" s="39"/>
      <c r="L1540" s="39"/>
      <c r="M1540" s="39"/>
      <c r="N1540" s="42"/>
      <c r="O1540" s="8"/>
      <c r="P1540" s="9"/>
      <c r="Q1540" s="9"/>
      <c r="R1540" s="8"/>
      <c r="S1540" s="9"/>
      <c r="T1540" s="9"/>
      <c r="U1540" s="8"/>
      <c r="V1540" s="9"/>
      <c r="W1540" s="9"/>
      <c r="X1540" s="9"/>
      <c r="Y1540" s="8"/>
      <c r="Z1540" s="9"/>
      <c r="AA1540" s="8"/>
      <c r="AC1540" s="8"/>
      <c r="AO1540" s="8"/>
      <c r="AQ1540" s="31"/>
      <c r="AT1540" s="31"/>
      <c r="AU1540" s="21"/>
      <c r="AV1540" s="23"/>
      <c r="BI1540" s="18"/>
      <c r="BK1540" s="54"/>
      <c r="BM1540" s="18"/>
      <c r="BO1540" s="18"/>
      <c r="BQ1540" s="18"/>
      <c r="BR1540" s="18"/>
      <c r="BY1540" s="18"/>
      <c r="CB1540" s="18"/>
      <c r="CG1540" s="18"/>
      <c r="CK1540" s="18"/>
      <c r="CM1540" s="18"/>
      <c r="CN1540" s="18"/>
      <c r="CQ1540" s="18"/>
      <c r="CS1540" s="18"/>
      <c r="DD1540" s="18"/>
    </row>
    <row r="1541" spans="3:108" x14ac:dyDescent="0.3">
      <c r="C1541" s="25"/>
      <c r="D1541" s="12"/>
      <c r="E1541" s="14"/>
      <c r="H1541" s="16"/>
      <c r="I1541" s="11"/>
      <c r="J1541" s="39"/>
      <c r="K1541" s="39"/>
      <c r="L1541" s="39"/>
      <c r="M1541" s="39"/>
      <c r="N1541" s="42"/>
      <c r="O1541" s="8"/>
      <c r="P1541" s="9"/>
      <c r="Q1541" s="9"/>
      <c r="R1541" s="8"/>
      <c r="S1541" s="9"/>
      <c r="T1541" s="9"/>
      <c r="U1541" s="8"/>
      <c r="V1541" s="9"/>
      <c r="W1541" s="9"/>
      <c r="X1541" s="9"/>
      <c r="Y1541" s="8"/>
      <c r="Z1541" s="9"/>
      <c r="AA1541" s="8"/>
      <c r="AC1541" s="8"/>
      <c r="AO1541" s="8"/>
      <c r="AQ1541" s="31"/>
      <c r="AT1541" s="31"/>
      <c r="AU1541" s="21"/>
      <c r="AV1541" s="23"/>
      <c r="BI1541" s="18"/>
      <c r="BK1541" s="54"/>
      <c r="BM1541" s="18"/>
      <c r="BO1541" s="18"/>
      <c r="BQ1541" s="18"/>
      <c r="BR1541" s="18"/>
      <c r="BY1541" s="18"/>
      <c r="CB1541" s="18"/>
      <c r="CG1541" s="18"/>
      <c r="CK1541" s="18"/>
      <c r="CM1541" s="18"/>
      <c r="CN1541" s="18"/>
      <c r="CQ1541" s="18"/>
      <c r="CS1541" s="18"/>
      <c r="DD1541" s="18"/>
    </row>
    <row r="1542" spans="3:108" x14ac:dyDescent="0.3">
      <c r="C1542" s="25"/>
      <c r="D1542" s="12"/>
      <c r="E1542" s="14"/>
      <c r="H1542" s="16"/>
      <c r="I1542" s="11"/>
      <c r="J1542" s="39"/>
      <c r="K1542" s="39"/>
      <c r="L1542" s="39"/>
      <c r="M1542" s="39"/>
      <c r="N1542" s="42"/>
      <c r="O1542" s="8"/>
      <c r="P1542" s="9"/>
      <c r="Q1542" s="9"/>
      <c r="R1542" s="8"/>
      <c r="S1542" s="9"/>
      <c r="T1542" s="9"/>
      <c r="U1542" s="8"/>
      <c r="V1542" s="9"/>
      <c r="W1542" s="9"/>
      <c r="X1542" s="9"/>
      <c r="Y1542" s="8"/>
      <c r="Z1542" s="9"/>
      <c r="AA1542" s="8"/>
      <c r="AC1542" s="8"/>
      <c r="AO1542" s="8"/>
      <c r="AQ1542" s="31"/>
      <c r="AT1542" s="31"/>
      <c r="AU1542" s="21"/>
      <c r="AV1542" s="23"/>
      <c r="BI1542" s="18"/>
      <c r="BK1542" s="54"/>
      <c r="BM1542" s="18"/>
      <c r="BO1542" s="18"/>
      <c r="BQ1542" s="18"/>
      <c r="BR1542" s="18"/>
      <c r="BY1542" s="18"/>
      <c r="CB1542" s="18"/>
      <c r="CG1542" s="18"/>
      <c r="CK1542" s="18"/>
      <c r="CM1542" s="18"/>
      <c r="CN1542" s="18"/>
      <c r="CQ1542" s="18"/>
      <c r="CS1542" s="18"/>
      <c r="DD1542" s="18"/>
    </row>
    <row r="1543" spans="3:108" x14ac:dyDescent="0.3">
      <c r="C1543" s="25"/>
      <c r="D1543" s="12"/>
      <c r="E1543" s="14"/>
      <c r="H1543" s="16"/>
      <c r="I1543" s="11"/>
      <c r="J1543" s="39"/>
      <c r="K1543" s="39"/>
      <c r="L1543" s="39"/>
      <c r="M1543" s="39"/>
      <c r="N1543" s="42"/>
      <c r="O1543" s="8"/>
      <c r="P1543" s="9"/>
      <c r="Q1543" s="9"/>
      <c r="R1543" s="8"/>
      <c r="S1543" s="9"/>
      <c r="T1543" s="9"/>
      <c r="U1543" s="8"/>
      <c r="V1543" s="9"/>
      <c r="W1543" s="9"/>
      <c r="X1543" s="9"/>
      <c r="Y1543" s="8"/>
      <c r="Z1543" s="9"/>
      <c r="AA1543" s="8"/>
      <c r="AC1543" s="8"/>
      <c r="AO1543" s="8"/>
      <c r="AQ1543" s="31"/>
      <c r="AT1543" s="31"/>
      <c r="AU1543" s="21"/>
      <c r="AV1543" s="23"/>
      <c r="BI1543" s="18"/>
      <c r="BK1543" s="54"/>
      <c r="BM1543" s="18"/>
      <c r="BO1543" s="18"/>
      <c r="BQ1543" s="18"/>
      <c r="BR1543" s="18"/>
      <c r="BY1543" s="18"/>
      <c r="CB1543" s="18"/>
      <c r="CG1543" s="18"/>
      <c r="CK1543" s="18"/>
      <c r="CM1543" s="18"/>
      <c r="CN1543" s="18"/>
      <c r="CQ1543" s="18"/>
      <c r="CS1543" s="18"/>
      <c r="DD1543" s="18"/>
    </row>
    <row r="1544" spans="3:108" x14ac:dyDescent="0.3">
      <c r="C1544" s="25"/>
      <c r="D1544" s="12"/>
      <c r="E1544" s="14"/>
      <c r="H1544" s="16"/>
      <c r="I1544" s="11"/>
      <c r="J1544" s="39"/>
      <c r="K1544" s="39"/>
      <c r="L1544" s="39"/>
      <c r="M1544" s="39"/>
      <c r="N1544" s="42"/>
      <c r="O1544" s="8"/>
      <c r="P1544" s="9"/>
      <c r="Q1544" s="9"/>
      <c r="R1544" s="8"/>
      <c r="S1544" s="9"/>
      <c r="T1544" s="9"/>
      <c r="U1544" s="8"/>
      <c r="V1544" s="9"/>
      <c r="W1544" s="9"/>
      <c r="X1544" s="9"/>
      <c r="Y1544" s="8"/>
      <c r="Z1544" s="9"/>
      <c r="AA1544" s="8"/>
      <c r="AC1544" s="8"/>
      <c r="AO1544" s="8"/>
      <c r="AQ1544" s="31"/>
      <c r="AT1544" s="31"/>
      <c r="AU1544" s="21"/>
      <c r="AV1544" s="23"/>
      <c r="BI1544" s="18"/>
      <c r="BK1544" s="54"/>
      <c r="BM1544" s="18"/>
      <c r="BO1544" s="18"/>
      <c r="BQ1544" s="18"/>
      <c r="BR1544" s="18"/>
      <c r="BY1544" s="18"/>
      <c r="CB1544" s="18"/>
      <c r="CG1544" s="18"/>
      <c r="CK1544" s="18"/>
      <c r="CM1544" s="18"/>
      <c r="CN1544" s="18"/>
      <c r="CQ1544" s="18"/>
      <c r="CS1544" s="18"/>
      <c r="DD1544" s="18"/>
    </row>
    <row r="1545" spans="3:108" x14ac:dyDescent="0.3">
      <c r="C1545" s="25"/>
      <c r="D1545" s="12"/>
      <c r="E1545" s="14"/>
      <c r="H1545" s="16"/>
      <c r="I1545" s="11"/>
      <c r="J1545" s="39"/>
      <c r="K1545" s="39"/>
      <c r="L1545" s="39"/>
      <c r="M1545" s="39"/>
      <c r="N1545" s="42"/>
      <c r="O1545" s="8"/>
      <c r="P1545" s="9"/>
      <c r="Q1545" s="9"/>
      <c r="R1545" s="8"/>
      <c r="S1545" s="9"/>
      <c r="T1545" s="9"/>
      <c r="U1545" s="8"/>
      <c r="V1545" s="9"/>
      <c r="W1545" s="9"/>
      <c r="X1545" s="9"/>
      <c r="Y1545" s="8"/>
      <c r="Z1545" s="9"/>
      <c r="AA1545" s="8"/>
      <c r="AC1545" s="8"/>
      <c r="AO1545" s="8"/>
      <c r="AQ1545" s="31"/>
      <c r="AT1545" s="31"/>
      <c r="AU1545" s="21"/>
      <c r="AV1545" s="23"/>
      <c r="BI1545" s="18"/>
      <c r="BK1545" s="54"/>
      <c r="BM1545" s="18"/>
      <c r="BO1545" s="18"/>
      <c r="BQ1545" s="18"/>
      <c r="BR1545" s="18"/>
      <c r="BY1545" s="18"/>
      <c r="CB1545" s="18"/>
      <c r="CG1545" s="18"/>
      <c r="CK1545" s="18"/>
      <c r="CM1545" s="18"/>
      <c r="CN1545" s="18"/>
      <c r="CQ1545" s="18"/>
      <c r="CS1545" s="18"/>
      <c r="DD1545" s="18"/>
    </row>
    <row r="1546" spans="3:108" x14ac:dyDescent="0.3">
      <c r="C1546" s="25"/>
      <c r="D1546" s="12"/>
      <c r="E1546" s="14"/>
      <c r="H1546" s="16"/>
      <c r="I1546" s="11"/>
      <c r="J1546" s="39"/>
      <c r="K1546" s="39"/>
      <c r="L1546" s="39"/>
      <c r="M1546" s="39"/>
      <c r="N1546" s="42"/>
      <c r="O1546" s="8"/>
      <c r="P1546" s="9"/>
      <c r="Q1546" s="9"/>
      <c r="R1546" s="8"/>
      <c r="S1546" s="9"/>
      <c r="T1546" s="9"/>
      <c r="U1546" s="8"/>
      <c r="V1546" s="9"/>
      <c r="W1546" s="9"/>
      <c r="X1546" s="9"/>
      <c r="Y1546" s="8"/>
      <c r="Z1546" s="9"/>
      <c r="AA1546" s="8"/>
      <c r="AC1546" s="8"/>
      <c r="AO1546" s="8"/>
      <c r="AQ1546" s="31"/>
      <c r="AT1546" s="31"/>
      <c r="AU1546" s="21"/>
      <c r="AV1546" s="23"/>
      <c r="BI1546" s="18"/>
      <c r="BK1546" s="54"/>
      <c r="BM1546" s="18"/>
      <c r="BO1546" s="18"/>
      <c r="BQ1546" s="18"/>
      <c r="BR1546" s="18"/>
      <c r="BY1546" s="18"/>
      <c r="CB1546" s="18"/>
      <c r="CG1546" s="18"/>
      <c r="CK1546" s="18"/>
      <c r="CM1546" s="18"/>
      <c r="CN1546" s="18"/>
      <c r="CQ1546" s="18"/>
      <c r="CS1546" s="18"/>
      <c r="DD1546" s="18"/>
    </row>
    <row r="1547" spans="3:108" x14ac:dyDescent="0.3">
      <c r="C1547" s="25"/>
      <c r="D1547" s="12"/>
      <c r="E1547" s="14"/>
      <c r="H1547" s="16"/>
      <c r="I1547" s="11"/>
      <c r="J1547" s="39"/>
      <c r="K1547" s="39"/>
      <c r="L1547" s="39"/>
      <c r="M1547" s="39"/>
      <c r="N1547" s="42"/>
      <c r="O1547" s="8"/>
      <c r="P1547" s="9"/>
      <c r="Q1547" s="9"/>
      <c r="R1547" s="8"/>
      <c r="S1547" s="9"/>
      <c r="T1547" s="9"/>
      <c r="U1547" s="8"/>
      <c r="V1547" s="9"/>
      <c r="W1547" s="9"/>
      <c r="X1547" s="9"/>
      <c r="Y1547" s="8"/>
      <c r="Z1547" s="9"/>
      <c r="AA1547" s="8"/>
      <c r="AC1547" s="8"/>
      <c r="AO1547" s="8"/>
      <c r="AQ1547" s="31"/>
      <c r="AT1547" s="31"/>
      <c r="AU1547" s="21"/>
      <c r="AV1547" s="23"/>
      <c r="BI1547" s="18"/>
      <c r="BK1547" s="54"/>
      <c r="BM1547" s="18"/>
      <c r="BO1547" s="18"/>
      <c r="BQ1547" s="18"/>
      <c r="BR1547" s="18"/>
      <c r="BY1547" s="18"/>
      <c r="CB1547" s="18"/>
      <c r="CG1547" s="18"/>
      <c r="CK1547" s="18"/>
      <c r="CM1547" s="18"/>
      <c r="CN1547" s="18"/>
      <c r="CQ1547" s="18"/>
      <c r="CS1547" s="18"/>
      <c r="DD1547" s="18"/>
    </row>
    <row r="1548" spans="3:108" x14ac:dyDescent="0.3">
      <c r="C1548" s="25"/>
      <c r="D1548" s="12"/>
      <c r="E1548" s="14"/>
      <c r="H1548" s="16"/>
      <c r="I1548" s="11"/>
      <c r="J1548" s="39"/>
      <c r="K1548" s="39"/>
      <c r="L1548" s="39"/>
      <c r="M1548" s="39"/>
      <c r="N1548" s="42"/>
      <c r="O1548" s="8"/>
      <c r="P1548" s="9"/>
      <c r="Q1548" s="9"/>
      <c r="R1548" s="8"/>
      <c r="S1548" s="9"/>
      <c r="T1548" s="9"/>
      <c r="U1548" s="8"/>
      <c r="V1548" s="9"/>
      <c r="W1548" s="9"/>
      <c r="X1548" s="9"/>
      <c r="Y1548" s="8"/>
      <c r="Z1548" s="9"/>
      <c r="AA1548" s="8"/>
      <c r="AC1548" s="8"/>
      <c r="AO1548" s="8"/>
      <c r="AQ1548" s="31"/>
      <c r="AT1548" s="31"/>
      <c r="AU1548" s="21"/>
      <c r="AV1548" s="23"/>
      <c r="BI1548" s="18"/>
      <c r="BK1548" s="54"/>
      <c r="BM1548" s="18"/>
      <c r="BO1548" s="18"/>
      <c r="BQ1548" s="18"/>
      <c r="BR1548" s="18"/>
      <c r="BY1548" s="18"/>
      <c r="CB1548" s="18"/>
      <c r="CG1548" s="18"/>
      <c r="CK1548" s="18"/>
      <c r="CM1548" s="18"/>
      <c r="CN1548" s="18"/>
      <c r="CQ1548" s="18"/>
      <c r="CS1548" s="18"/>
      <c r="DD1548" s="18"/>
    </row>
    <row r="1549" spans="3:108" x14ac:dyDescent="0.3">
      <c r="C1549" s="25"/>
      <c r="D1549" s="12"/>
      <c r="E1549" s="14"/>
      <c r="H1549" s="16"/>
      <c r="I1549" s="11"/>
      <c r="J1549" s="39"/>
      <c r="K1549" s="39"/>
      <c r="L1549" s="39"/>
      <c r="M1549" s="39"/>
      <c r="N1549" s="42"/>
      <c r="O1549" s="8"/>
      <c r="P1549" s="9"/>
      <c r="Q1549" s="9"/>
      <c r="R1549" s="8"/>
      <c r="S1549" s="9"/>
      <c r="T1549" s="9"/>
      <c r="U1549" s="8"/>
      <c r="V1549" s="9"/>
      <c r="W1549" s="9"/>
      <c r="X1549" s="9"/>
      <c r="Y1549" s="8"/>
      <c r="Z1549" s="9"/>
      <c r="AA1549" s="8"/>
      <c r="AC1549" s="8"/>
      <c r="AO1549" s="8"/>
      <c r="AQ1549" s="31"/>
      <c r="AT1549" s="31"/>
      <c r="AU1549" s="21"/>
      <c r="AV1549" s="23"/>
      <c r="BI1549" s="18"/>
      <c r="BK1549" s="54"/>
      <c r="BM1549" s="18"/>
      <c r="BO1549" s="18"/>
      <c r="BQ1549" s="18"/>
      <c r="BR1549" s="18"/>
      <c r="BY1549" s="18"/>
      <c r="CB1549" s="18"/>
      <c r="CG1549" s="18"/>
      <c r="CK1549" s="18"/>
      <c r="CM1549" s="18"/>
      <c r="CN1549" s="18"/>
      <c r="CQ1549" s="18"/>
      <c r="CS1549" s="18"/>
      <c r="DD1549" s="18"/>
    </row>
    <row r="1550" spans="3:108" x14ac:dyDescent="0.3">
      <c r="C1550" s="25"/>
      <c r="D1550" s="12"/>
      <c r="E1550" s="14"/>
      <c r="H1550" s="16"/>
      <c r="I1550" s="11"/>
      <c r="J1550" s="39"/>
      <c r="K1550" s="39"/>
      <c r="L1550" s="39"/>
      <c r="M1550" s="39"/>
      <c r="N1550" s="42"/>
      <c r="O1550" s="8"/>
      <c r="P1550" s="9"/>
      <c r="Q1550" s="9"/>
      <c r="R1550" s="8"/>
      <c r="S1550" s="9"/>
      <c r="T1550" s="9"/>
      <c r="U1550" s="8"/>
      <c r="V1550" s="9"/>
      <c r="W1550" s="9"/>
      <c r="X1550" s="9"/>
      <c r="Y1550" s="8"/>
      <c r="Z1550" s="9"/>
      <c r="AA1550" s="8"/>
      <c r="AC1550" s="8"/>
      <c r="AO1550" s="8"/>
      <c r="AQ1550" s="31"/>
      <c r="AT1550" s="31"/>
      <c r="AU1550" s="21"/>
      <c r="AV1550" s="23"/>
      <c r="BI1550" s="18"/>
      <c r="BK1550" s="54"/>
      <c r="BM1550" s="18"/>
      <c r="BO1550" s="18"/>
      <c r="BQ1550" s="18"/>
      <c r="BR1550" s="18"/>
      <c r="BY1550" s="18"/>
      <c r="CB1550" s="18"/>
      <c r="CG1550" s="18"/>
      <c r="CK1550" s="18"/>
      <c r="CM1550" s="18"/>
      <c r="CN1550" s="18"/>
      <c r="CQ1550" s="18"/>
      <c r="CS1550" s="18"/>
      <c r="DD1550" s="18"/>
    </row>
    <row r="1551" spans="3:108" x14ac:dyDescent="0.3">
      <c r="C1551" s="25"/>
      <c r="D1551" s="12"/>
      <c r="E1551" s="14"/>
      <c r="H1551" s="16"/>
      <c r="I1551" s="11"/>
      <c r="J1551" s="39"/>
      <c r="K1551" s="39"/>
      <c r="L1551" s="39"/>
      <c r="M1551" s="39"/>
      <c r="N1551" s="42"/>
      <c r="O1551" s="8"/>
      <c r="P1551" s="9"/>
      <c r="Q1551" s="9"/>
      <c r="R1551" s="8"/>
      <c r="S1551" s="9"/>
      <c r="T1551" s="9"/>
      <c r="U1551" s="8"/>
      <c r="V1551" s="9"/>
      <c r="W1551" s="9"/>
      <c r="X1551" s="9"/>
      <c r="Y1551" s="8"/>
      <c r="Z1551" s="9"/>
      <c r="AA1551" s="8"/>
      <c r="AC1551" s="8"/>
      <c r="AO1551" s="8"/>
      <c r="AQ1551" s="31"/>
      <c r="AT1551" s="31"/>
      <c r="AU1551" s="21"/>
      <c r="AV1551" s="23"/>
      <c r="BI1551" s="18"/>
      <c r="BK1551" s="54"/>
      <c r="BM1551" s="18"/>
      <c r="BO1551" s="18"/>
      <c r="BQ1551" s="18"/>
      <c r="BR1551" s="18"/>
      <c r="BY1551" s="18"/>
      <c r="CB1551" s="18"/>
      <c r="CG1551" s="18"/>
      <c r="CK1551" s="18"/>
      <c r="CM1551" s="18"/>
      <c r="CN1551" s="18"/>
      <c r="CQ1551" s="18"/>
      <c r="CS1551" s="18"/>
      <c r="DD1551" s="18"/>
    </row>
    <row r="1552" spans="3:108" x14ac:dyDescent="0.3">
      <c r="C1552" s="25"/>
      <c r="D1552" s="12"/>
      <c r="E1552" s="14"/>
      <c r="H1552" s="16"/>
      <c r="I1552" s="11"/>
      <c r="J1552" s="39"/>
      <c r="K1552" s="39"/>
      <c r="L1552" s="39"/>
      <c r="M1552" s="39"/>
      <c r="N1552" s="42"/>
      <c r="O1552" s="8"/>
      <c r="P1552" s="9"/>
      <c r="Q1552" s="9"/>
      <c r="R1552" s="8"/>
      <c r="S1552" s="9"/>
      <c r="T1552" s="9"/>
      <c r="U1552" s="8"/>
      <c r="V1552" s="9"/>
      <c r="W1552" s="9"/>
      <c r="X1552" s="9"/>
      <c r="Y1552" s="8"/>
      <c r="Z1552" s="9"/>
      <c r="AA1552" s="8"/>
      <c r="AC1552" s="8"/>
      <c r="AO1552" s="8"/>
      <c r="AQ1552" s="31"/>
      <c r="AT1552" s="31"/>
      <c r="AU1552" s="21"/>
      <c r="AV1552" s="23"/>
      <c r="BI1552" s="18"/>
      <c r="BK1552" s="54"/>
      <c r="BM1552" s="18"/>
      <c r="BO1552" s="18"/>
      <c r="BQ1552" s="18"/>
      <c r="BR1552" s="18"/>
      <c r="BY1552" s="18"/>
      <c r="CB1552" s="18"/>
      <c r="CG1552" s="18"/>
      <c r="CK1552" s="18"/>
      <c r="CM1552" s="18"/>
      <c r="CN1552" s="18"/>
      <c r="CQ1552" s="18"/>
      <c r="CS1552" s="18"/>
      <c r="DD1552" s="18"/>
    </row>
    <row r="1553" spans="3:108" x14ac:dyDescent="0.3">
      <c r="C1553" s="25"/>
      <c r="D1553" s="12"/>
      <c r="E1553" s="14"/>
      <c r="H1553" s="16"/>
      <c r="I1553" s="11"/>
      <c r="J1553" s="39"/>
      <c r="K1553" s="39"/>
      <c r="L1553" s="39"/>
      <c r="M1553" s="39"/>
      <c r="N1553" s="42"/>
      <c r="O1553" s="8"/>
      <c r="P1553" s="9"/>
      <c r="Q1553" s="9"/>
      <c r="R1553" s="8"/>
      <c r="S1553" s="9"/>
      <c r="T1553" s="9"/>
      <c r="U1553" s="8"/>
      <c r="V1553" s="9"/>
      <c r="W1553" s="9"/>
      <c r="X1553" s="9"/>
      <c r="Y1553" s="8"/>
      <c r="Z1553" s="9"/>
      <c r="AA1553" s="8"/>
      <c r="AC1553" s="8"/>
      <c r="AO1553" s="8"/>
      <c r="AQ1553" s="31"/>
      <c r="AT1553" s="31"/>
      <c r="AU1553" s="21"/>
      <c r="AV1553" s="23"/>
      <c r="BI1553" s="18"/>
      <c r="BK1553" s="54"/>
      <c r="BM1553" s="18"/>
      <c r="BO1553" s="18"/>
      <c r="BQ1553" s="18"/>
      <c r="BR1553" s="18"/>
      <c r="BY1553" s="18"/>
      <c r="CB1553" s="18"/>
      <c r="CG1553" s="18"/>
      <c r="CK1553" s="18"/>
      <c r="CM1553" s="18"/>
      <c r="CN1553" s="18"/>
      <c r="CQ1553" s="18"/>
      <c r="CS1553" s="18"/>
      <c r="DD1553" s="18"/>
    </row>
    <row r="1554" spans="3:108" x14ac:dyDescent="0.3">
      <c r="C1554" s="25"/>
      <c r="D1554" s="12"/>
      <c r="E1554" s="14"/>
      <c r="H1554" s="16"/>
      <c r="I1554" s="11"/>
      <c r="J1554" s="39"/>
      <c r="K1554" s="39"/>
      <c r="L1554" s="39"/>
      <c r="M1554" s="39"/>
      <c r="N1554" s="42"/>
      <c r="O1554" s="8"/>
      <c r="P1554" s="9"/>
      <c r="Q1554" s="9"/>
      <c r="R1554" s="8"/>
      <c r="S1554" s="9"/>
      <c r="T1554" s="9"/>
      <c r="U1554" s="8"/>
      <c r="V1554" s="9"/>
      <c r="W1554" s="9"/>
      <c r="X1554" s="9"/>
      <c r="Y1554" s="8"/>
      <c r="Z1554" s="9"/>
      <c r="AA1554" s="8"/>
      <c r="AC1554" s="8"/>
      <c r="AO1554" s="8"/>
      <c r="AQ1554" s="31"/>
      <c r="AT1554" s="31"/>
      <c r="AU1554" s="21"/>
      <c r="AV1554" s="23"/>
      <c r="BI1554" s="18"/>
      <c r="BK1554" s="54"/>
      <c r="BM1554" s="18"/>
      <c r="BO1554" s="18"/>
      <c r="BQ1554" s="18"/>
      <c r="BR1554" s="18"/>
      <c r="BY1554" s="18"/>
      <c r="CB1554" s="18"/>
      <c r="CG1554" s="18"/>
      <c r="CK1554" s="18"/>
      <c r="CM1554" s="18"/>
      <c r="CN1554" s="18"/>
      <c r="CQ1554" s="18"/>
      <c r="CS1554" s="18"/>
      <c r="DD1554" s="18"/>
    </row>
    <row r="1555" spans="3:108" x14ac:dyDescent="0.3">
      <c r="C1555" s="25"/>
      <c r="D1555" s="12"/>
      <c r="E1555" s="14"/>
      <c r="H1555" s="16"/>
      <c r="I1555" s="11"/>
      <c r="J1555" s="39"/>
      <c r="K1555" s="39"/>
      <c r="L1555" s="39"/>
      <c r="M1555" s="39"/>
      <c r="N1555" s="42"/>
      <c r="O1555" s="8"/>
      <c r="P1555" s="9"/>
      <c r="Q1555" s="9"/>
      <c r="R1555" s="8"/>
      <c r="S1555" s="9"/>
      <c r="T1555" s="9"/>
      <c r="U1555" s="8"/>
      <c r="V1555" s="9"/>
      <c r="W1555" s="9"/>
      <c r="X1555" s="9"/>
      <c r="Y1555" s="8"/>
      <c r="Z1555" s="9"/>
      <c r="AA1555" s="8"/>
      <c r="AC1555" s="8"/>
      <c r="AO1555" s="8"/>
      <c r="AQ1555" s="31"/>
      <c r="AT1555" s="31"/>
      <c r="AU1555" s="21"/>
      <c r="AV1555" s="23"/>
      <c r="BI1555" s="18"/>
      <c r="BK1555" s="54"/>
      <c r="BM1555" s="18"/>
      <c r="BO1555" s="18"/>
      <c r="BQ1555" s="18"/>
      <c r="BR1555" s="18"/>
      <c r="BY1555" s="18"/>
      <c r="CB1555" s="18"/>
      <c r="CG1555" s="18"/>
      <c r="CK1555" s="18"/>
      <c r="CM1555" s="18"/>
      <c r="CN1555" s="18"/>
      <c r="CQ1555" s="18"/>
      <c r="CS1555" s="18"/>
      <c r="DD1555" s="18"/>
    </row>
    <row r="1556" spans="3:108" x14ac:dyDescent="0.3">
      <c r="C1556" s="25"/>
      <c r="D1556" s="12"/>
      <c r="E1556" s="14"/>
      <c r="H1556" s="16"/>
      <c r="I1556" s="11"/>
      <c r="J1556" s="39"/>
      <c r="K1556" s="39"/>
      <c r="L1556" s="39"/>
      <c r="M1556" s="39"/>
      <c r="N1556" s="42"/>
      <c r="O1556" s="8"/>
      <c r="P1556" s="9"/>
      <c r="Q1556" s="9"/>
      <c r="R1556" s="8"/>
      <c r="S1556" s="9"/>
      <c r="T1556" s="9"/>
      <c r="U1556" s="8"/>
      <c r="V1556" s="9"/>
      <c r="W1556" s="9"/>
      <c r="X1556" s="9"/>
      <c r="Y1556" s="8"/>
      <c r="Z1556" s="9"/>
      <c r="AA1556" s="8"/>
      <c r="AC1556" s="8"/>
      <c r="AO1556" s="8"/>
      <c r="AQ1556" s="31"/>
      <c r="AT1556" s="31"/>
      <c r="AU1556" s="21"/>
      <c r="AV1556" s="23"/>
      <c r="BI1556" s="18"/>
      <c r="BK1556" s="54"/>
      <c r="BM1556" s="18"/>
      <c r="BO1556" s="18"/>
      <c r="BQ1556" s="18"/>
      <c r="BR1556" s="18"/>
      <c r="BY1556" s="18"/>
      <c r="CB1556" s="18"/>
      <c r="CG1556" s="18"/>
      <c r="CK1556" s="18"/>
      <c r="CM1556" s="18"/>
      <c r="CN1556" s="18"/>
      <c r="CQ1556" s="18"/>
      <c r="CS1556" s="18"/>
      <c r="DD1556" s="18"/>
    </row>
    <row r="1557" spans="3:108" x14ac:dyDescent="0.3">
      <c r="C1557" s="25"/>
      <c r="D1557" s="12"/>
      <c r="E1557" s="14"/>
      <c r="H1557" s="16"/>
      <c r="I1557" s="11"/>
      <c r="J1557" s="39"/>
      <c r="K1557" s="39"/>
      <c r="L1557" s="39"/>
      <c r="M1557" s="39"/>
      <c r="N1557" s="42"/>
      <c r="O1557" s="8"/>
      <c r="P1557" s="9"/>
      <c r="Q1557" s="9"/>
      <c r="R1557" s="8"/>
      <c r="S1557" s="9"/>
      <c r="T1557" s="9"/>
      <c r="U1557" s="8"/>
      <c r="V1557" s="9"/>
      <c r="W1557" s="9"/>
      <c r="X1557" s="9"/>
      <c r="Y1557" s="8"/>
      <c r="Z1557" s="9"/>
      <c r="AA1557" s="8"/>
      <c r="AC1557" s="8"/>
      <c r="AO1557" s="8"/>
      <c r="AQ1557" s="31"/>
      <c r="AT1557" s="31"/>
      <c r="AU1557" s="21"/>
      <c r="AV1557" s="23"/>
      <c r="BI1557" s="18"/>
      <c r="BK1557" s="54"/>
      <c r="BM1557" s="18"/>
      <c r="BO1557" s="18"/>
      <c r="BQ1557" s="18"/>
      <c r="BR1557" s="18"/>
      <c r="BY1557" s="18"/>
      <c r="CB1557" s="18"/>
      <c r="CG1557" s="18"/>
      <c r="CK1557" s="18"/>
      <c r="CM1557" s="18"/>
      <c r="CN1557" s="18"/>
      <c r="CQ1557" s="18"/>
      <c r="CS1557" s="18"/>
      <c r="DD1557" s="18"/>
    </row>
    <row r="1558" spans="3:108" x14ac:dyDescent="0.3">
      <c r="C1558" s="25"/>
      <c r="D1558" s="12"/>
      <c r="E1558" s="14"/>
      <c r="H1558" s="16"/>
      <c r="I1558" s="11"/>
      <c r="J1558" s="39"/>
      <c r="K1558" s="39"/>
      <c r="L1558" s="39"/>
      <c r="M1558" s="39"/>
      <c r="N1558" s="42"/>
      <c r="O1558" s="8"/>
      <c r="P1558" s="9"/>
      <c r="Q1558" s="9"/>
      <c r="R1558" s="8"/>
      <c r="S1558" s="9"/>
      <c r="T1558" s="9"/>
      <c r="U1558" s="8"/>
      <c r="V1558" s="9"/>
      <c r="W1558" s="9"/>
      <c r="X1558" s="9"/>
      <c r="Y1558" s="8"/>
      <c r="Z1558" s="9"/>
      <c r="AA1558" s="8"/>
      <c r="AC1558" s="8"/>
      <c r="AO1558" s="8"/>
      <c r="AQ1558" s="31"/>
      <c r="AT1558" s="31"/>
      <c r="AU1558" s="21"/>
      <c r="AV1558" s="23"/>
      <c r="BI1558" s="18"/>
      <c r="BK1558" s="54"/>
      <c r="BM1558" s="18"/>
      <c r="BO1558" s="18"/>
      <c r="BQ1558" s="18"/>
      <c r="BR1558" s="18"/>
      <c r="BY1558" s="18"/>
      <c r="CB1558" s="18"/>
      <c r="CG1558" s="18"/>
      <c r="CK1558" s="18"/>
      <c r="CM1558" s="18"/>
      <c r="CN1558" s="18"/>
      <c r="CQ1558" s="18"/>
      <c r="CS1558" s="18"/>
      <c r="DD1558" s="18"/>
    </row>
    <row r="1559" spans="3:108" x14ac:dyDescent="0.3">
      <c r="C1559" s="25"/>
      <c r="D1559" s="12"/>
      <c r="E1559" s="14"/>
      <c r="H1559" s="16"/>
      <c r="I1559" s="11"/>
      <c r="J1559" s="39"/>
      <c r="K1559" s="39"/>
      <c r="L1559" s="39"/>
      <c r="M1559" s="39"/>
      <c r="N1559" s="42"/>
      <c r="O1559" s="8"/>
      <c r="P1559" s="9"/>
      <c r="Q1559" s="9"/>
      <c r="R1559" s="8"/>
      <c r="S1559" s="9"/>
      <c r="T1559" s="9"/>
      <c r="U1559" s="8"/>
      <c r="V1559" s="9"/>
      <c r="W1559" s="9"/>
      <c r="X1559" s="9"/>
      <c r="Y1559" s="8"/>
      <c r="Z1559" s="9"/>
      <c r="AA1559" s="8"/>
      <c r="AC1559" s="8"/>
      <c r="AO1559" s="8"/>
      <c r="AQ1559" s="31"/>
      <c r="AT1559" s="31"/>
      <c r="AU1559" s="21"/>
      <c r="AV1559" s="23"/>
      <c r="BI1559" s="18"/>
      <c r="BK1559" s="54"/>
      <c r="BM1559" s="18"/>
      <c r="BO1559" s="18"/>
      <c r="BQ1559" s="18"/>
      <c r="BR1559" s="18"/>
      <c r="BY1559" s="18"/>
      <c r="CB1559" s="18"/>
      <c r="CG1559" s="18"/>
      <c r="CK1559" s="18"/>
      <c r="CM1559" s="18"/>
      <c r="CN1559" s="18"/>
      <c r="CQ1559" s="18"/>
      <c r="CS1559" s="18"/>
      <c r="DD1559" s="18"/>
    </row>
    <row r="1560" spans="3:108" x14ac:dyDescent="0.3">
      <c r="C1560" s="25"/>
      <c r="D1560" s="12"/>
      <c r="E1560" s="14"/>
      <c r="H1560" s="16"/>
      <c r="I1560" s="11"/>
      <c r="J1560" s="39"/>
      <c r="K1560" s="39"/>
      <c r="L1560" s="39"/>
      <c r="M1560" s="39"/>
      <c r="N1560" s="42"/>
      <c r="O1560" s="8"/>
      <c r="P1560" s="9"/>
      <c r="Q1560" s="9"/>
      <c r="R1560" s="8"/>
      <c r="S1560" s="9"/>
      <c r="T1560" s="9"/>
      <c r="U1560" s="8"/>
      <c r="V1560" s="9"/>
      <c r="W1560" s="9"/>
      <c r="X1560" s="9"/>
      <c r="Y1560" s="8"/>
      <c r="Z1560" s="9"/>
      <c r="AA1560" s="8"/>
      <c r="AC1560" s="8"/>
      <c r="AO1560" s="8"/>
      <c r="AQ1560" s="31"/>
      <c r="AT1560" s="31"/>
      <c r="AU1560" s="21"/>
      <c r="AV1560" s="23"/>
      <c r="BI1560" s="18"/>
      <c r="BK1560" s="54"/>
      <c r="BM1560" s="18"/>
      <c r="BO1560" s="18"/>
      <c r="BQ1560" s="18"/>
      <c r="BR1560" s="18"/>
      <c r="BY1560" s="18"/>
      <c r="CB1560" s="18"/>
      <c r="CG1560" s="18"/>
      <c r="CK1560" s="18"/>
      <c r="CM1560" s="18"/>
      <c r="CN1560" s="18"/>
      <c r="CQ1560" s="18"/>
      <c r="CS1560" s="18"/>
      <c r="DD1560" s="18"/>
    </row>
    <row r="1561" spans="3:108" x14ac:dyDescent="0.3">
      <c r="C1561" s="25"/>
      <c r="D1561" s="12"/>
      <c r="E1561" s="14"/>
      <c r="H1561" s="16"/>
      <c r="I1561" s="11"/>
      <c r="J1561" s="39"/>
      <c r="K1561" s="39"/>
      <c r="L1561" s="39"/>
      <c r="M1561" s="39"/>
      <c r="N1561" s="42"/>
      <c r="O1561" s="8"/>
      <c r="P1561" s="9"/>
      <c r="Q1561" s="9"/>
      <c r="R1561" s="8"/>
      <c r="S1561" s="9"/>
      <c r="T1561" s="9"/>
      <c r="U1561" s="8"/>
      <c r="V1561" s="9"/>
      <c r="W1561" s="9"/>
      <c r="X1561" s="9"/>
      <c r="Y1561" s="8"/>
      <c r="Z1561" s="9"/>
      <c r="AA1561" s="8"/>
      <c r="AC1561" s="8"/>
      <c r="AO1561" s="8"/>
      <c r="AQ1561" s="31"/>
      <c r="AT1561" s="31"/>
      <c r="AU1561" s="21"/>
      <c r="AV1561" s="23"/>
      <c r="BI1561" s="18"/>
      <c r="BK1561" s="54"/>
      <c r="BM1561" s="18"/>
      <c r="BO1561" s="18"/>
      <c r="BQ1561" s="18"/>
      <c r="BR1561" s="18"/>
      <c r="BY1561" s="18"/>
      <c r="CB1561" s="18"/>
      <c r="CG1561" s="18"/>
      <c r="CK1561" s="18"/>
      <c r="CM1561" s="18"/>
      <c r="CN1561" s="18"/>
      <c r="CQ1561" s="18"/>
      <c r="CS1561" s="18"/>
      <c r="DD1561" s="18"/>
    </row>
    <row r="1562" spans="3:108" x14ac:dyDescent="0.3">
      <c r="C1562" s="25"/>
      <c r="D1562" s="12"/>
      <c r="E1562" s="14"/>
      <c r="H1562" s="16"/>
      <c r="I1562" s="11"/>
      <c r="J1562" s="39"/>
      <c r="K1562" s="39"/>
      <c r="L1562" s="39"/>
      <c r="M1562" s="39"/>
      <c r="N1562" s="42"/>
      <c r="O1562" s="8"/>
      <c r="P1562" s="9"/>
      <c r="Q1562" s="9"/>
      <c r="R1562" s="8"/>
      <c r="S1562" s="9"/>
      <c r="T1562" s="9"/>
      <c r="U1562" s="8"/>
      <c r="V1562" s="9"/>
      <c r="W1562" s="9"/>
      <c r="X1562" s="9"/>
      <c r="Y1562" s="8"/>
      <c r="Z1562" s="9"/>
      <c r="AA1562" s="8"/>
      <c r="AC1562" s="8"/>
      <c r="AO1562" s="8"/>
      <c r="AQ1562" s="31"/>
      <c r="AT1562" s="31"/>
      <c r="AU1562" s="21"/>
      <c r="AV1562" s="23"/>
      <c r="BI1562" s="18"/>
      <c r="BK1562" s="54"/>
      <c r="BM1562" s="18"/>
      <c r="BO1562" s="18"/>
      <c r="BQ1562" s="18"/>
      <c r="BR1562" s="18"/>
      <c r="BY1562" s="18"/>
      <c r="CB1562" s="18"/>
      <c r="CG1562" s="18"/>
      <c r="CK1562" s="18"/>
      <c r="CM1562" s="18"/>
      <c r="CN1562" s="18"/>
      <c r="CQ1562" s="18"/>
      <c r="CS1562" s="18"/>
      <c r="DD1562" s="18"/>
    </row>
    <row r="1563" spans="3:108" x14ac:dyDescent="0.3">
      <c r="C1563" s="25"/>
      <c r="D1563" s="12"/>
      <c r="E1563" s="14"/>
      <c r="H1563" s="16"/>
      <c r="I1563" s="11"/>
      <c r="J1563" s="39"/>
      <c r="K1563" s="39"/>
      <c r="L1563" s="39"/>
      <c r="M1563" s="39"/>
      <c r="N1563" s="42"/>
      <c r="O1563" s="8"/>
      <c r="P1563" s="9"/>
      <c r="Q1563" s="9"/>
      <c r="R1563" s="8"/>
      <c r="S1563" s="9"/>
      <c r="T1563" s="9"/>
      <c r="U1563" s="8"/>
      <c r="V1563" s="9"/>
      <c r="W1563" s="9"/>
      <c r="X1563" s="9"/>
      <c r="Y1563" s="8"/>
      <c r="Z1563" s="9"/>
      <c r="AA1563" s="8"/>
      <c r="AC1563" s="8"/>
      <c r="AO1563" s="8"/>
      <c r="AQ1563" s="31"/>
      <c r="AT1563" s="31"/>
      <c r="AU1563" s="21"/>
      <c r="AV1563" s="23"/>
      <c r="BI1563" s="18"/>
      <c r="BK1563" s="54"/>
      <c r="BM1563" s="18"/>
      <c r="BO1563" s="18"/>
      <c r="BQ1563" s="18"/>
      <c r="BR1563" s="18"/>
      <c r="BY1563" s="18"/>
      <c r="CB1563" s="18"/>
      <c r="CG1563" s="18"/>
      <c r="CK1563" s="18"/>
      <c r="CM1563" s="18"/>
      <c r="CN1563" s="18"/>
      <c r="CQ1563" s="18"/>
      <c r="CS1563" s="18"/>
      <c r="DD1563" s="18"/>
    </row>
    <row r="1564" spans="3:108" x14ac:dyDescent="0.3">
      <c r="C1564" s="25"/>
      <c r="D1564" s="12"/>
      <c r="E1564" s="14"/>
      <c r="H1564" s="16"/>
      <c r="I1564" s="11"/>
      <c r="J1564" s="39"/>
      <c r="K1564" s="39"/>
      <c r="L1564" s="39"/>
      <c r="M1564" s="39"/>
      <c r="N1564" s="42"/>
      <c r="O1564" s="8"/>
      <c r="P1564" s="9"/>
      <c r="Q1564" s="9"/>
      <c r="R1564" s="8"/>
      <c r="S1564" s="9"/>
      <c r="T1564" s="9"/>
      <c r="U1564" s="8"/>
      <c r="V1564" s="9"/>
      <c r="W1564" s="9"/>
      <c r="X1564" s="9"/>
      <c r="Y1564" s="8"/>
      <c r="Z1564" s="9"/>
      <c r="AA1564" s="8"/>
      <c r="AC1564" s="8"/>
      <c r="AO1564" s="8"/>
      <c r="AQ1564" s="31"/>
      <c r="AT1564" s="31"/>
      <c r="AU1564" s="21"/>
      <c r="AV1564" s="23"/>
      <c r="BI1564" s="18"/>
      <c r="BK1564" s="54"/>
      <c r="BM1564" s="18"/>
      <c r="BO1564" s="18"/>
      <c r="BQ1564" s="18"/>
      <c r="BR1564" s="18"/>
      <c r="BY1564" s="18"/>
      <c r="CB1564" s="18"/>
      <c r="CG1564" s="18"/>
      <c r="CK1564" s="18"/>
      <c r="CM1564" s="18"/>
      <c r="CN1564" s="18"/>
      <c r="CQ1564" s="18"/>
      <c r="CS1564" s="18"/>
      <c r="DD1564" s="18"/>
    </row>
    <row r="1565" spans="3:108" x14ac:dyDescent="0.3">
      <c r="C1565" s="25"/>
      <c r="D1565" s="12"/>
      <c r="E1565" s="14"/>
      <c r="H1565" s="16"/>
      <c r="I1565" s="11"/>
      <c r="J1565" s="39"/>
      <c r="K1565" s="39"/>
      <c r="L1565" s="39"/>
      <c r="M1565" s="39"/>
      <c r="N1565" s="42"/>
      <c r="O1565" s="8"/>
      <c r="P1565" s="9"/>
      <c r="Q1565" s="9"/>
      <c r="R1565" s="8"/>
      <c r="S1565" s="9"/>
      <c r="T1565" s="9"/>
      <c r="U1565" s="8"/>
      <c r="V1565" s="9"/>
      <c r="W1565" s="9"/>
      <c r="X1565" s="9"/>
      <c r="Y1565" s="8"/>
      <c r="Z1565" s="9"/>
      <c r="AA1565" s="8"/>
      <c r="AC1565" s="8"/>
      <c r="AO1565" s="8"/>
      <c r="AQ1565" s="31"/>
      <c r="AT1565" s="31"/>
      <c r="AU1565" s="21"/>
      <c r="AV1565" s="23"/>
      <c r="BI1565" s="18"/>
      <c r="BK1565" s="54"/>
      <c r="BM1565" s="18"/>
      <c r="BO1565" s="18"/>
      <c r="BQ1565" s="18"/>
      <c r="BR1565" s="18"/>
      <c r="BY1565" s="18"/>
      <c r="CB1565" s="18"/>
      <c r="CG1565" s="18"/>
      <c r="CK1565" s="18"/>
      <c r="CM1565" s="18"/>
      <c r="CN1565" s="18"/>
      <c r="CQ1565" s="18"/>
      <c r="CS1565" s="18"/>
      <c r="DD1565" s="18"/>
    </row>
    <row r="1566" spans="3:108" x14ac:dyDescent="0.3">
      <c r="C1566" s="25"/>
      <c r="D1566" s="12"/>
      <c r="E1566" s="14"/>
      <c r="H1566" s="16"/>
      <c r="I1566" s="11"/>
      <c r="J1566" s="39"/>
      <c r="K1566" s="39"/>
      <c r="L1566" s="39"/>
      <c r="M1566" s="39"/>
      <c r="N1566" s="42"/>
      <c r="O1566" s="8"/>
      <c r="P1566" s="9"/>
      <c r="Q1566" s="9"/>
      <c r="R1566" s="8"/>
      <c r="S1566" s="9"/>
      <c r="T1566" s="9"/>
      <c r="U1566" s="8"/>
      <c r="V1566" s="9"/>
      <c r="W1566" s="9"/>
      <c r="X1566" s="9"/>
      <c r="Y1566" s="8"/>
      <c r="Z1566" s="9"/>
      <c r="AA1566" s="8"/>
      <c r="AC1566" s="8"/>
      <c r="AO1566" s="8"/>
      <c r="AQ1566" s="31"/>
      <c r="AT1566" s="31"/>
      <c r="AU1566" s="21"/>
      <c r="AV1566" s="23"/>
      <c r="BI1566" s="18"/>
      <c r="BK1566" s="54"/>
      <c r="BM1566" s="18"/>
      <c r="BO1566" s="18"/>
      <c r="BQ1566" s="18"/>
      <c r="BR1566" s="18"/>
      <c r="BY1566" s="18"/>
      <c r="CB1566" s="18"/>
      <c r="CG1566" s="18"/>
      <c r="CK1566" s="18"/>
      <c r="CM1566" s="18"/>
      <c r="CN1566" s="18"/>
      <c r="CQ1566" s="18"/>
      <c r="CS1566" s="18"/>
      <c r="DD1566" s="18"/>
    </row>
    <row r="1567" spans="3:108" x14ac:dyDescent="0.3">
      <c r="C1567" s="25"/>
      <c r="D1567" s="12"/>
      <c r="E1567" s="14"/>
      <c r="H1567" s="16"/>
      <c r="I1567" s="11"/>
      <c r="J1567" s="39"/>
      <c r="K1567" s="39"/>
      <c r="L1567" s="39"/>
      <c r="M1567" s="39"/>
      <c r="N1567" s="42"/>
      <c r="O1567" s="8"/>
      <c r="P1567" s="9"/>
      <c r="Q1567" s="9"/>
      <c r="R1567" s="8"/>
      <c r="S1567" s="9"/>
      <c r="T1567" s="9"/>
      <c r="U1567" s="8"/>
      <c r="V1567" s="9"/>
      <c r="W1567" s="9"/>
      <c r="X1567" s="9"/>
      <c r="Y1567" s="8"/>
      <c r="Z1567" s="9"/>
      <c r="AA1567" s="8"/>
      <c r="AC1567" s="8"/>
      <c r="AO1567" s="8"/>
      <c r="AQ1567" s="31"/>
      <c r="AT1567" s="31"/>
      <c r="AU1567" s="21"/>
      <c r="AV1567" s="23"/>
      <c r="BI1567" s="18"/>
      <c r="BK1567" s="54"/>
      <c r="BM1567" s="18"/>
      <c r="BO1567" s="18"/>
      <c r="BQ1567" s="18"/>
      <c r="BR1567" s="18"/>
      <c r="BY1567" s="18"/>
      <c r="CB1567" s="18"/>
      <c r="CG1567" s="18"/>
      <c r="CK1567" s="18"/>
      <c r="CM1567" s="18"/>
      <c r="CN1567" s="18"/>
      <c r="CQ1567" s="18"/>
      <c r="CS1567" s="18"/>
      <c r="DD1567" s="18"/>
    </row>
    <row r="1568" spans="3:108" x14ac:dyDescent="0.3">
      <c r="C1568" s="25"/>
      <c r="D1568" s="12"/>
      <c r="E1568" s="14"/>
      <c r="H1568" s="16"/>
      <c r="I1568" s="11"/>
      <c r="J1568" s="39"/>
      <c r="K1568" s="39"/>
      <c r="L1568" s="39"/>
      <c r="M1568" s="39"/>
      <c r="N1568" s="42"/>
      <c r="O1568" s="8"/>
      <c r="P1568" s="9"/>
      <c r="Q1568" s="9"/>
      <c r="R1568" s="8"/>
      <c r="S1568" s="9"/>
      <c r="T1568" s="9"/>
      <c r="U1568" s="8"/>
      <c r="V1568" s="9"/>
      <c r="W1568" s="9"/>
      <c r="X1568" s="9"/>
      <c r="Y1568" s="8"/>
      <c r="Z1568" s="9"/>
      <c r="AA1568" s="8"/>
      <c r="AC1568" s="8"/>
      <c r="AO1568" s="8"/>
      <c r="AQ1568" s="31"/>
      <c r="AT1568" s="31"/>
      <c r="AU1568" s="21"/>
      <c r="AV1568" s="23"/>
      <c r="BI1568" s="18"/>
      <c r="BK1568" s="54"/>
      <c r="BM1568" s="18"/>
      <c r="BO1568" s="18"/>
      <c r="BQ1568" s="18"/>
      <c r="BR1568" s="18"/>
      <c r="BY1568" s="18"/>
      <c r="CB1568" s="18"/>
      <c r="CG1568" s="18"/>
      <c r="CK1568" s="18"/>
      <c r="CM1568" s="18"/>
      <c r="CN1568" s="18"/>
      <c r="CQ1568" s="18"/>
      <c r="CS1568" s="18"/>
      <c r="DD1568" s="18"/>
    </row>
    <row r="1569" spans="3:108" x14ac:dyDescent="0.3">
      <c r="C1569" s="25"/>
      <c r="D1569" s="12"/>
      <c r="E1569" s="14"/>
      <c r="H1569" s="16"/>
      <c r="I1569" s="11"/>
      <c r="J1569" s="39"/>
      <c r="K1569" s="39"/>
      <c r="L1569" s="39"/>
      <c r="M1569" s="39"/>
      <c r="N1569" s="42"/>
      <c r="O1569" s="8"/>
      <c r="P1569" s="9"/>
      <c r="Q1569" s="9"/>
      <c r="R1569" s="8"/>
      <c r="S1569" s="9"/>
      <c r="T1569" s="9"/>
      <c r="U1569" s="8"/>
      <c r="V1569" s="9"/>
      <c r="W1569" s="9"/>
      <c r="X1569" s="9"/>
      <c r="Y1569" s="8"/>
      <c r="Z1569" s="9"/>
      <c r="AA1569" s="8"/>
      <c r="AC1569" s="8"/>
      <c r="AO1569" s="8"/>
      <c r="AQ1569" s="31"/>
      <c r="AT1569" s="31"/>
      <c r="AU1569" s="21"/>
      <c r="AV1569" s="23"/>
      <c r="BI1569" s="18"/>
      <c r="BK1569" s="54"/>
      <c r="BM1569" s="18"/>
      <c r="BO1569" s="18"/>
      <c r="BQ1569" s="18"/>
      <c r="BR1569" s="18"/>
      <c r="BY1569" s="18"/>
      <c r="CB1569" s="18"/>
      <c r="CG1569" s="18"/>
      <c r="CK1569" s="18"/>
      <c r="CM1569" s="18"/>
      <c r="CN1569" s="18"/>
      <c r="CQ1569" s="18"/>
      <c r="CS1569" s="18"/>
      <c r="DD1569" s="18"/>
    </row>
    <row r="1570" spans="3:108" x14ac:dyDescent="0.3">
      <c r="C1570" s="25"/>
      <c r="D1570" s="12"/>
      <c r="E1570" s="14"/>
      <c r="H1570" s="16"/>
      <c r="I1570" s="11"/>
      <c r="J1570" s="39"/>
      <c r="K1570" s="39"/>
      <c r="L1570" s="39"/>
      <c r="M1570" s="39"/>
      <c r="N1570" s="42"/>
      <c r="O1570" s="8"/>
      <c r="P1570" s="9"/>
      <c r="Q1570" s="9"/>
      <c r="R1570" s="8"/>
      <c r="S1570" s="9"/>
      <c r="T1570" s="9"/>
      <c r="U1570" s="8"/>
      <c r="V1570" s="9"/>
      <c r="W1570" s="9"/>
      <c r="X1570" s="9"/>
      <c r="Y1570" s="8"/>
      <c r="Z1570" s="9"/>
      <c r="AA1570" s="8"/>
      <c r="AC1570" s="8"/>
      <c r="AO1570" s="8"/>
      <c r="AQ1570" s="31"/>
      <c r="AT1570" s="31"/>
      <c r="AU1570" s="21"/>
      <c r="AV1570" s="23"/>
      <c r="BI1570" s="18"/>
      <c r="BK1570" s="54"/>
      <c r="BM1570" s="18"/>
      <c r="BO1570" s="18"/>
      <c r="BQ1570" s="18"/>
      <c r="BR1570" s="18"/>
      <c r="BY1570" s="18"/>
      <c r="CB1570" s="18"/>
      <c r="CG1570" s="18"/>
      <c r="CK1570" s="18"/>
      <c r="CM1570" s="18"/>
      <c r="CN1570" s="18"/>
      <c r="CQ1570" s="18"/>
      <c r="CS1570" s="18"/>
      <c r="DD1570" s="18"/>
    </row>
    <row r="1571" spans="3:108" x14ac:dyDescent="0.3">
      <c r="C1571" s="25"/>
      <c r="D1571" s="12"/>
      <c r="E1571" s="14"/>
      <c r="H1571" s="16"/>
      <c r="I1571" s="11"/>
      <c r="J1571" s="39"/>
      <c r="K1571" s="39"/>
      <c r="L1571" s="39"/>
      <c r="M1571" s="39"/>
      <c r="N1571" s="42"/>
      <c r="O1571" s="8"/>
      <c r="P1571" s="9"/>
      <c r="Q1571" s="9"/>
      <c r="R1571" s="8"/>
      <c r="S1571" s="9"/>
      <c r="T1571" s="9"/>
      <c r="U1571" s="8"/>
      <c r="V1571" s="9"/>
      <c r="W1571" s="9"/>
      <c r="X1571" s="9"/>
      <c r="Y1571" s="8"/>
      <c r="Z1571" s="9"/>
      <c r="AA1571" s="8"/>
      <c r="AC1571" s="8"/>
      <c r="AO1571" s="8"/>
      <c r="AQ1571" s="31"/>
      <c r="AT1571" s="31"/>
      <c r="AU1571" s="21"/>
      <c r="AV1571" s="23"/>
      <c r="BI1571" s="18"/>
      <c r="BK1571" s="54"/>
      <c r="BM1571" s="18"/>
      <c r="BO1571" s="18"/>
      <c r="BQ1571" s="18"/>
      <c r="BR1571" s="18"/>
      <c r="BY1571" s="18"/>
      <c r="CB1571" s="18"/>
      <c r="CG1571" s="18"/>
      <c r="CK1571" s="18"/>
      <c r="CM1571" s="18"/>
      <c r="CN1571" s="18"/>
      <c r="CQ1571" s="18"/>
      <c r="CS1571" s="18"/>
      <c r="DD1571" s="18"/>
    </row>
    <row r="1572" spans="3:108" x14ac:dyDescent="0.3">
      <c r="C1572" s="25"/>
      <c r="D1572" s="12"/>
      <c r="E1572" s="14"/>
      <c r="H1572" s="16"/>
      <c r="I1572" s="11"/>
      <c r="J1572" s="39"/>
      <c r="K1572" s="39"/>
      <c r="L1572" s="39"/>
      <c r="M1572" s="39"/>
      <c r="N1572" s="42"/>
      <c r="O1572" s="8"/>
      <c r="P1572" s="9"/>
      <c r="Q1572" s="9"/>
      <c r="R1572" s="8"/>
      <c r="S1572" s="9"/>
      <c r="T1572" s="9"/>
      <c r="U1572" s="8"/>
      <c r="V1572" s="9"/>
      <c r="W1572" s="9"/>
      <c r="X1572" s="9"/>
      <c r="Y1572" s="8"/>
      <c r="Z1572" s="9"/>
      <c r="AA1572" s="8"/>
      <c r="AC1572" s="8"/>
      <c r="AO1572" s="8"/>
      <c r="AQ1572" s="31"/>
      <c r="AT1572" s="31"/>
      <c r="AU1572" s="21"/>
      <c r="AV1572" s="23"/>
      <c r="BI1572" s="18"/>
      <c r="BK1572" s="54"/>
      <c r="BM1572" s="18"/>
      <c r="BO1572" s="18"/>
      <c r="BQ1572" s="18"/>
      <c r="BR1572" s="18"/>
      <c r="BY1572" s="18"/>
      <c r="CB1572" s="18"/>
      <c r="CG1572" s="18"/>
      <c r="CK1572" s="18"/>
      <c r="CM1572" s="18"/>
      <c r="CN1572" s="18"/>
      <c r="CQ1572" s="18"/>
      <c r="CS1572" s="18"/>
      <c r="DD1572" s="18"/>
    </row>
    <row r="1573" spans="3:108" x14ac:dyDescent="0.3">
      <c r="C1573" s="25"/>
      <c r="D1573" s="12"/>
      <c r="E1573" s="14"/>
      <c r="H1573" s="16"/>
      <c r="I1573" s="11"/>
      <c r="J1573" s="39"/>
      <c r="K1573" s="39"/>
      <c r="L1573" s="39"/>
      <c r="M1573" s="39"/>
      <c r="N1573" s="42"/>
      <c r="O1573" s="8"/>
      <c r="P1573" s="9"/>
      <c r="Q1573" s="9"/>
      <c r="R1573" s="8"/>
      <c r="S1573" s="9"/>
      <c r="T1573" s="9"/>
      <c r="U1573" s="8"/>
      <c r="V1573" s="9"/>
      <c r="W1573" s="9"/>
      <c r="X1573" s="9"/>
      <c r="Y1573" s="8"/>
      <c r="Z1573" s="9"/>
      <c r="AA1573" s="8"/>
      <c r="AC1573" s="8"/>
      <c r="AO1573" s="8"/>
      <c r="AQ1573" s="31"/>
      <c r="AT1573" s="31"/>
      <c r="AU1573" s="21"/>
      <c r="AV1573" s="23"/>
      <c r="BI1573" s="18"/>
      <c r="BK1573" s="54"/>
      <c r="BM1573" s="18"/>
      <c r="BO1573" s="18"/>
      <c r="BQ1573" s="18"/>
      <c r="BR1573" s="18"/>
      <c r="BY1573" s="18"/>
      <c r="CB1573" s="18"/>
      <c r="CG1573" s="18"/>
      <c r="CK1573" s="18"/>
      <c r="CM1573" s="18"/>
      <c r="CN1573" s="18"/>
      <c r="CQ1573" s="18"/>
      <c r="CS1573" s="18"/>
      <c r="DD1573" s="18"/>
    </row>
    <row r="1574" spans="3:108" x14ac:dyDescent="0.3">
      <c r="C1574" s="25"/>
      <c r="D1574" s="12"/>
      <c r="E1574" s="14"/>
      <c r="H1574" s="16"/>
      <c r="I1574" s="11"/>
      <c r="J1574" s="39"/>
      <c r="K1574" s="39"/>
      <c r="L1574" s="39"/>
      <c r="M1574" s="39"/>
      <c r="N1574" s="42"/>
      <c r="O1574" s="8"/>
      <c r="P1574" s="9"/>
      <c r="Q1574" s="9"/>
      <c r="R1574" s="8"/>
      <c r="S1574" s="9"/>
      <c r="T1574" s="9"/>
      <c r="U1574" s="8"/>
      <c r="V1574" s="9"/>
      <c r="W1574" s="9"/>
      <c r="X1574" s="9"/>
      <c r="Y1574" s="8"/>
      <c r="Z1574" s="9"/>
      <c r="AA1574" s="8"/>
      <c r="AC1574" s="8"/>
      <c r="AO1574" s="8"/>
      <c r="AQ1574" s="31"/>
      <c r="AT1574" s="31"/>
      <c r="AU1574" s="21"/>
      <c r="AV1574" s="23"/>
      <c r="BI1574" s="18"/>
      <c r="BK1574" s="54"/>
      <c r="BM1574" s="18"/>
      <c r="BO1574" s="18"/>
      <c r="BQ1574" s="18"/>
      <c r="BR1574" s="18"/>
      <c r="BY1574" s="18"/>
      <c r="CB1574" s="18"/>
      <c r="CG1574" s="18"/>
      <c r="CK1574" s="18"/>
      <c r="CM1574" s="18"/>
      <c r="CN1574" s="18"/>
      <c r="CQ1574" s="18"/>
      <c r="CS1574" s="18"/>
      <c r="DD1574" s="18"/>
    </row>
    <row r="1575" spans="3:108" x14ac:dyDescent="0.3">
      <c r="C1575" s="25"/>
      <c r="D1575" s="12"/>
      <c r="E1575" s="14"/>
      <c r="H1575" s="16"/>
      <c r="I1575" s="11"/>
      <c r="J1575" s="39"/>
      <c r="K1575" s="39"/>
      <c r="L1575" s="39"/>
      <c r="M1575" s="39"/>
      <c r="N1575" s="42"/>
      <c r="O1575" s="8"/>
      <c r="P1575" s="9"/>
      <c r="Q1575" s="9"/>
      <c r="R1575" s="8"/>
      <c r="S1575" s="9"/>
      <c r="T1575" s="9"/>
      <c r="U1575" s="8"/>
      <c r="V1575" s="9"/>
      <c r="W1575" s="9"/>
      <c r="X1575" s="9"/>
      <c r="Y1575" s="8"/>
      <c r="Z1575" s="9"/>
      <c r="AA1575" s="8"/>
      <c r="AC1575" s="8"/>
      <c r="AO1575" s="8"/>
      <c r="AQ1575" s="31"/>
      <c r="AT1575" s="31"/>
      <c r="AU1575" s="21"/>
      <c r="AV1575" s="23"/>
      <c r="BI1575" s="18"/>
      <c r="BK1575" s="54"/>
      <c r="BM1575" s="18"/>
      <c r="BO1575" s="18"/>
      <c r="BQ1575" s="18"/>
      <c r="BR1575" s="18"/>
      <c r="BY1575" s="18"/>
      <c r="CB1575" s="18"/>
      <c r="CG1575" s="18"/>
      <c r="CK1575" s="18"/>
      <c r="CM1575" s="18"/>
      <c r="CN1575" s="18"/>
      <c r="CQ1575" s="18"/>
      <c r="CS1575" s="18"/>
      <c r="DD1575" s="18"/>
    </row>
    <row r="1576" spans="3:108" x14ac:dyDescent="0.3">
      <c r="C1576" s="25"/>
      <c r="D1576" s="12"/>
      <c r="E1576" s="14"/>
      <c r="H1576" s="16"/>
      <c r="I1576" s="11"/>
      <c r="J1576" s="39"/>
      <c r="K1576" s="39"/>
      <c r="L1576" s="39"/>
      <c r="M1576" s="39"/>
      <c r="N1576" s="42"/>
      <c r="O1576" s="8"/>
      <c r="P1576" s="9"/>
      <c r="Q1576" s="9"/>
      <c r="R1576" s="8"/>
      <c r="S1576" s="9"/>
      <c r="T1576" s="9"/>
      <c r="U1576" s="8"/>
      <c r="V1576" s="9"/>
      <c r="W1576" s="9"/>
      <c r="X1576" s="9"/>
      <c r="Y1576" s="8"/>
      <c r="Z1576" s="9"/>
      <c r="AA1576" s="8"/>
      <c r="AC1576" s="8"/>
      <c r="AO1576" s="8"/>
      <c r="AQ1576" s="31"/>
      <c r="AT1576" s="31"/>
      <c r="AU1576" s="21"/>
      <c r="AV1576" s="23"/>
      <c r="BI1576" s="18"/>
      <c r="BK1576" s="54"/>
      <c r="BM1576" s="18"/>
      <c r="BO1576" s="18"/>
      <c r="BQ1576" s="18"/>
      <c r="BR1576" s="18"/>
      <c r="BY1576" s="18"/>
      <c r="CB1576" s="18"/>
      <c r="CG1576" s="18"/>
      <c r="CK1576" s="18"/>
      <c r="CM1576" s="18"/>
      <c r="CN1576" s="18"/>
      <c r="CQ1576" s="18"/>
      <c r="CS1576" s="18"/>
      <c r="DD1576" s="18"/>
    </row>
    <row r="1577" spans="3:108" x14ac:dyDescent="0.3">
      <c r="C1577" s="25"/>
      <c r="D1577" s="12"/>
      <c r="E1577" s="14"/>
      <c r="H1577" s="16"/>
      <c r="I1577" s="11"/>
      <c r="J1577" s="39"/>
      <c r="K1577" s="39"/>
      <c r="L1577" s="39"/>
      <c r="M1577" s="39"/>
      <c r="N1577" s="42"/>
      <c r="O1577" s="8"/>
      <c r="P1577" s="9"/>
      <c r="Q1577" s="9"/>
      <c r="R1577" s="8"/>
      <c r="S1577" s="9"/>
      <c r="T1577" s="9"/>
      <c r="U1577" s="8"/>
      <c r="V1577" s="9"/>
      <c r="W1577" s="9"/>
      <c r="X1577" s="9"/>
      <c r="Y1577" s="8"/>
      <c r="Z1577" s="9"/>
      <c r="AA1577" s="8"/>
      <c r="AC1577" s="8"/>
      <c r="AO1577" s="8"/>
      <c r="AQ1577" s="31"/>
      <c r="AT1577" s="31"/>
      <c r="AU1577" s="21"/>
      <c r="AV1577" s="23"/>
      <c r="BI1577" s="18"/>
      <c r="BK1577" s="54"/>
      <c r="BM1577" s="18"/>
      <c r="BO1577" s="18"/>
      <c r="BQ1577" s="18"/>
      <c r="BR1577" s="18"/>
      <c r="BY1577" s="18"/>
      <c r="CB1577" s="18"/>
      <c r="CG1577" s="18"/>
      <c r="CK1577" s="18"/>
      <c r="CM1577" s="18"/>
      <c r="CN1577" s="18"/>
      <c r="CQ1577" s="18"/>
      <c r="CS1577" s="18"/>
      <c r="DD1577" s="18"/>
    </row>
    <row r="1578" spans="3:108" x14ac:dyDescent="0.3">
      <c r="C1578" s="25"/>
      <c r="D1578" s="12"/>
      <c r="E1578" s="14"/>
      <c r="H1578" s="16"/>
      <c r="I1578" s="11"/>
      <c r="J1578" s="39"/>
      <c r="K1578" s="39"/>
      <c r="L1578" s="39"/>
      <c r="M1578" s="39"/>
      <c r="N1578" s="42"/>
      <c r="O1578" s="8"/>
      <c r="P1578" s="9"/>
      <c r="Q1578" s="9"/>
      <c r="R1578" s="8"/>
      <c r="S1578" s="9"/>
      <c r="T1578" s="9"/>
      <c r="U1578" s="8"/>
      <c r="V1578" s="9"/>
      <c r="W1578" s="9"/>
      <c r="X1578" s="9"/>
      <c r="Y1578" s="8"/>
      <c r="Z1578" s="9"/>
      <c r="AA1578" s="8"/>
      <c r="AC1578" s="8"/>
      <c r="AO1578" s="8"/>
      <c r="AQ1578" s="31"/>
      <c r="AT1578" s="31"/>
      <c r="AU1578" s="21"/>
      <c r="AV1578" s="23"/>
      <c r="BI1578" s="18"/>
      <c r="BK1578" s="54"/>
      <c r="BM1578" s="18"/>
      <c r="BO1578" s="18"/>
      <c r="BQ1578" s="18"/>
      <c r="BR1578" s="18"/>
      <c r="BY1578" s="18"/>
      <c r="CB1578" s="18"/>
      <c r="CG1578" s="18"/>
      <c r="CK1578" s="18"/>
      <c r="CM1578" s="18"/>
      <c r="CN1578" s="18"/>
      <c r="CQ1578" s="18"/>
      <c r="CS1578" s="18"/>
      <c r="DD1578" s="18"/>
    </row>
    <row r="1579" spans="3:108" x14ac:dyDescent="0.3">
      <c r="C1579" s="25"/>
      <c r="D1579" s="12"/>
      <c r="E1579" s="14"/>
      <c r="H1579" s="16"/>
      <c r="I1579" s="11"/>
      <c r="J1579" s="39"/>
      <c r="K1579" s="39"/>
      <c r="L1579" s="39"/>
      <c r="M1579" s="39"/>
      <c r="N1579" s="42"/>
      <c r="O1579" s="8"/>
      <c r="P1579" s="9"/>
      <c r="Q1579" s="9"/>
      <c r="R1579" s="8"/>
      <c r="S1579" s="9"/>
      <c r="T1579" s="9"/>
      <c r="U1579" s="8"/>
      <c r="V1579" s="9"/>
      <c r="W1579" s="9"/>
      <c r="X1579" s="9"/>
      <c r="Y1579" s="8"/>
      <c r="Z1579" s="9"/>
      <c r="AA1579" s="8"/>
      <c r="AC1579" s="8"/>
      <c r="AO1579" s="8"/>
      <c r="AQ1579" s="31"/>
      <c r="AT1579" s="31"/>
      <c r="AU1579" s="21"/>
      <c r="AV1579" s="23"/>
      <c r="BI1579" s="18"/>
      <c r="BK1579" s="54"/>
      <c r="BM1579" s="18"/>
      <c r="BO1579" s="18"/>
      <c r="BQ1579" s="18"/>
      <c r="BR1579" s="18"/>
      <c r="BY1579" s="18"/>
      <c r="CB1579" s="18"/>
      <c r="CG1579" s="18"/>
      <c r="CK1579" s="18"/>
      <c r="CM1579" s="18"/>
      <c r="CN1579" s="18"/>
      <c r="CQ1579" s="18"/>
      <c r="CS1579" s="18"/>
      <c r="DD1579" s="18"/>
    </row>
    <row r="1580" spans="3:108" x14ac:dyDescent="0.3">
      <c r="C1580" s="25"/>
      <c r="D1580" s="12"/>
      <c r="E1580" s="14"/>
      <c r="H1580" s="16"/>
      <c r="I1580" s="11"/>
      <c r="J1580" s="39"/>
      <c r="K1580" s="39"/>
      <c r="L1580" s="39"/>
      <c r="M1580" s="39"/>
      <c r="N1580" s="42"/>
      <c r="O1580" s="8"/>
      <c r="P1580" s="9"/>
      <c r="Q1580" s="9"/>
      <c r="R1580" s="8"/>
      <c r="S1580" s="9"/>
      <c r="T1580" s="9"/>
      <c r="U1580" s="8"/>
      <c r="V1580" s="9"/>
      <c r="W1580" s="9"/>
      <c r="X1580" s="9"/>
      <c r="Y1580" s="8"/>
      <c r="Z1580" s="9"/>
      <c r="AA1580" s="8"/>
      <c r="AC1580" s="8"/>
      <c r="AO1580" s="8"/>
      <c r="AQ1580" s="31"/>
      <c r="AT1580" s="31"/>
      <c r="AU1580" s="21"/>
      <c r="AV1580" s="23"/>
      <c r="BI1580" s="18"/>
      <c r="BK1580" s="54"/>
      <c r="BM1580" s="18"/>
      <c r="BO1580" s="18"/>
      <c r="BQ1580" s="18"/>
      <c r="BR1580" s="18"/>
      <c r="BY1580" s="18"/>
      <c r="CB1580" s="18"/>
      <c r="CG1580" s="18"/>
      <c r="CK1580" s="18"/>
      <c r="CM1580" s="18"/>
      <c r="CN1580" s="18"/>
      <c r="CQ1580" s="18"/>
      <c r="CS1580" s="18"/>
      <c r="DD1580" s="18"/>
    </row>
    <row r="1581" spans="3:108" x14ac:dyDescent="0.3">
      <c r="C1581" s="25"/>
      <c r="D1581" s="12"/>
      <c r="E1581" s="14"/>
      <c r="H1581" s="16"/>
      <c r="I1581" s="11"/>
      <c r="J1581" s="39"/>
      <c r="K1581" s="39"/>
      <c r="L1581" s="39"/>
      <c r="M1581" s="39"/>
      <c r="N1581" s="42"/>
      <c r="O1581" s="8"/>
      <c r="P1581" s="9"/>
      <c r="Q1581" s="9"/>
      <c r="R1581" s="8"/>
      <c r="S1581" s="9"/>
      <c r="T1581" s="9"/>
      <c r="U1581" s="8"/>
      <c r="V1581" s="9"/>
      <c r="W1581" s="9"/>
      <c r="X1581" s="9"/>
      <c r="Y1581" s="8"/>
      <c r="Z1581" s="9"/>
      <c r="AA1581" s="8"/>
      <c r="AC1581" s="8"/>
      <c r="AO1581" s="8"/>
      <c r="AQ1581" s="31"/>
      <c r="AT1581" s="31"/>
      <c r="AU1581" s="21"/>
      <c r="AV1581" s="23"/>
      <c r="BI1581" s="18"/>
      <c r="BK1581" s="54"/>
      <c r="BM1581" s="18"/>
      <c r="BO1581" s="18"/>
      <c r="BQ1581" s="18"/>
      <c r="BR1581" s="18"/>
      <c r="BY1581" s="18"/>
      <c r="CB1581" s="18"/>
      <c r="CG1581" s="18"/>
      <c r="CK1581" s="18"/>
      <c r="CM1581" s="18"/>
      <c r="CN1581" s="18"/>
      <c r="CQ1581" s="18"/>
      <c r="CS1581" s="18"/>
      <c r="DD1581" s="18"/>
    </row>
    <row r="1582" spans="3:108" x14ac:dyDescent="0.3">
      <c r="C1582" s="25"/>
      <c r="D1582" s="12"/>
      <c r="E1582" s="14"/>
      <c r="H1582" s="16"/>
      <c r="I1582" s="11"/>
      <c r="J1582" s="39"/>
      <c r="K1582" s="39"/>
      <c r="L1582" s="39"/>
      <c r="M1582" s="39"/>
      <c r="N1582" s="42"/>
      <c r="O1582" s="8"/>
      <c r="P1582" s="9"/>
      <c r="Q1582" s="9"/>
      <c r="R1582" s="8"/>
      <c r="S1582" s="9"/>
      <c r="T1582" s="9"/>
      <c r="U1582" s="8"/>
      <c r="V1582" s="9"/>
      <c r="W1582" s="9"/>
      <c r="X1582" s="9"/>
      <c r="Y1582" s="8"/>
      <c r="Z1582" s="9"/>
      <c r="AA1582" s="8"/>
      <c r="AC1582" s="8"/>
      <c r="AO1582" s="8"/>
      <c r="AQ1582" s="31"/>
      <c r="AT1582" s="31"/>
      <c r="AU1582" s="21"/>
      <c r="AV1582" s="23"/>
      <c r="BI1582" s="18"/>
      <c r="BK1582" s="54"/>
      <c r="BM1582" s="18"/>
      <c r="BO1582" s="18"/>
      <c r="BQ1582" s="18"/>
      <c r="BR1582" s="18"/>
      <c r="BY1582" s="18"/>
      <c r="CB1582" s="18"/>
      <c r="CG1582" s="18"/>
      <c r="CK1582" s="18"/>
      <c r="CM1582" s="18"/>
      <c r="CN1582" s="18"/>
      <c r="CQ1582" s="18"/>
      <c r="CS1582" s="18"/>
      <c r="DD1582" s="18"/>
    </row>
    <row r="1583" spans="3:108" x14ac:dyDescent="0.3">
      <c r="C1583" s="25"/>
      <c r="D1583" s="12"/>
      <c r="E1583" s="14"/>
      <c r="H1583" s="16"/>
      <c r="I1583" s="11"/>
      <c r="J1583" s="39"/>
      <c r="K1583" s="39"/>
      <c r="L1583" s="39"/>
      <c r="M1583" s="39"/>
      <c r="N1583" s="42"/>
      <c r="O1583" s="8"/>
      <c r="P1583" s="9"/>
      <c r="Q1583" s="9"/>
      <c r="R1583" s="8"/>
      <c r="S1583" s="9"/>
      <c r="T1583" s="9"/>
      <c r="U1583" s="8"/>
      <c r="V1583" s="9"/>
      <c r="W1583" s="9"/>
      <c r="X1583" s="9"/>
      <c r="Y1583" s="8"/>
      <c r="Z1583" s="9"/>
      <c r="AA1583" s="8"/>
      <c r="AC1583" s="8"/>
      <c r="AO1583" s="8"/>
      <c r="AQ1583" s="31"/>
      <c r="AT1583" s="31"/>
      <c r="AU1583" s="21"/>
      <c r="AV1583" s="23"/>
      <c r="BI1583" s="18"/>
      <c r="BK1583" s="54"/>
      <c r="BM1583" s="18"/>
      <c r="BO1583" s="18"/>
      <c r="BQ1583" s="18"/>
      <c r="BR1583" s="18"/>
      <c r="BY1583" s="18"/>
      <c r="CB1583" s="18"/>
      <c r="CG1583" s="18"/>
      <c r="CK1583" s="18"/>
      <c r="CM1583" s="18"/>
      <c r="CN1583" s="18"/>
      <c r="CQ1583" s="18"/>
      <c r="CS1583" s="18"/>
      <c r="DD1583" s="18"/>
    </row>
    <row r="1584" spans="3:108" x14ac:dyDescent="0.3">
      <c r="C1584" s="25"/>
      <c r="D1584" s="12"/>
      <c r="E1584" s="14"/>
      <c r="H1584" s="16"/>
      <c r="I1584" s="11"/>
      <c r="J1584" s="39"/>
      <c r="K1584" s="39"/>
      <c r="L1584" s="39"/>
      <c r="M1584" s="39"/>
      <c r="N1584" s="42"/>
      <c r="O1584" s="8"/>
      <c r="P1584" s="9"/>
      <c r="Q1584" s="9"/>
      <c r="R1584" s="8"/>
      <c r="S1584" s="9"/>
      <c r="T1584" s="9"/>
      <c r="U1584" s="8"/>
      <c r="V1584" s="9"/>
      <c r="W1584" s="9"/>
      <c r="X1584" s="9"/>
      <c r="Y1584" s="8"/>
      <c r="Z1584" s="9"/>
      <c r="AA1584" s="8"/>
      <c r="AC1584" s="8"/>
      <c r="AO1584" s="8"/>
      <c r="AQ1584" s="31"/>
      <c r="AT1584" s="31"/>
      <c r="AU1584" s="21"/>
      <c r="AV1584" s="23"/>
      <c r="BI1584" s="18"/>
      <c r="BK1584" s="54"/>
      <c r="BM1584" s="18"/>
      <c r="BO1584" s="18"/>
      <c r="BQ1584" s="18"/>
      <c r="BR1584" s="18"/>
      <c r="BY1584" s="18"/>
      <c r="CB1584" s="18"/>
      <c r="CG1584" s="18"/>
      <c r="CK1584" s="18"/>
      <c r="CM1584" s="18"/>
      <c r="CN1584" s="18"/>
      <c r="CQ1584" s="18"/>
      <c r="CS1584" s="18"/>
      <c r="DD1584" s="18"/>
    </row>
    <row r="1585" spans="3:108" x14ac:dyDescent="0.3">
      <c r="C1585" s="25"/>
      <c r="D1585" s="12"/>
      <c r="E1585" s="14"/>
      <c r="H1585" s="16"/>
      <c r="I1585" s="11"/>
      <c r="J1585" s="39"/>
      <c r="K1585" s="39"/>
      <c r="L1585" s="39"/>
      <c r="M1585" s="39"/>
      <c r="N1585" s="42"/>
      <c r="O1585" s="8"/>
      <c r="P1585" s="9"/>
      <c r="Q1585" s="9"/>
      <c r="R1585" s="8"/>
      <c r="S1585" s="9"/>
      <c r="T1585" s="9"/>
      <c r="U1585" s="8"/>
      <c r="V1585" s="9"/>
      <c r="W1585" s="9"/>
      <c r="X1585" s="9"/>
      <c r="Y1585" s="8"/>
      <c r="Z1585" s="9"/>
      <c r="AA1585" s="8"/>
      <c r="AC1585" s="8"/>
      <c r="AO1585" s="8"/>
      <c r="AQ1585" s="31"/>
      <c r="AT1585" s="31"/>
      <c r="AU1585" s="21"/>
      <c r="AV1585" s="23"/>
      <c r="BI1585" s="18"/>
      <c r="BK1585" s="54"/>
      <c r="BM1585" s="18"/>
      <c r="BO1585" s="18"/>
      <c r="BQ1585" s="18"/>
      <c r="BR1585" s="18"/>
      <c r="BY1585" s="18"/>
      <c r="CB1585" s="18"/>
      <c r="CG1585" s="18"/>
      <c r="CK1585" s="18"/>
      <c r="CM1585" s="18"/>
      <c r="CN1585" s="18"/>
      <c r="CQ1585" s="18"/>
      <c r="CS1585" s="18"/>
      <c r="DD1585" s="18"/>
    </row>
    <row r="1586" spans="3:108" x14ac:dyDescent="0.3">
      <c r="C1586" s="25"/>
      <c r="D1586" s="12"/>
      <c r="E1586" s="14"/>
      <c r="H1586" s="16"/>
      <c r="I1586" s="11"/>
      <c r="J1586" s="39"/>
      <c r="K1586" s="39"/>
      <c r="L1586" s="39"/>
      <c r="M1586" s="39"/>
      <c r="N1586" s="42"/>
      <c r="O1586" s="8"/>
      <c r="P1586" s="9"/>
      <c r="Q1586" s="9"/>
      <c r="R1586" s="8"/>
      <c r="S1586" s="9"/>
      <c r="T1586" s="9"/>
      <c r="U1586" s="8"/>
      <c r="V1586" s="9"/>
      <c r="W1586" s="9"/>
      <c r="X1586" s="9"/>
      <c r="Y1586" s="8"/>
      <c r="Z1586" s="9"/>
      <c r="AA1586" s="8"/>
      <c r="AC1586" s="8"/>
      <c r="AO1586" s="8"/>
      <c r="AQ1586" s="31"/>
      <c r="AT1586" s="31"/>
      <c r="AU1586" s="21"/>
      <c r="AV1586" s="23"/>
      <c r="BI1586" s="18"/>
      <c r="BK1586" s="54"/>
      <c r="BM1586" s="18"/>
      <c r="BO1586" s="18"/>
      <c r="BQ1586" s="18"/>
      <c r="BR1586" s="18"/>
      <c r="BY1586" s="18"/>
      <c r="CB1586" s="18"/>
      <c r="CG1586" s="18"/>
      <c r="CK1586" s="18"/>
      <c r="CM1586" s="18"/>
      <c r="CN1586" s="18"/>
      <c r="CQ1586" s="18"/>
      <c r="CS1586" s="18"/>
      <c r="DD1586" s="18"/>
    </row>
    <row r="1587" spans="3:108" x14ac:dyDescent="0.3">
      <c r="C1587" s="25"/>
      <c r="D1587" s="12"/>
      <c r="E1587" s="14"/>
      <c r="H1587" s="16"/>
      <c r="I1587" s="11"/>
      <c r="J1587" s="39"/>
      <c r="K1587" s="39"/>
      <c r="L1587" s="39"/>
      <c r="M1587" s="39"/>
      <c r="N1587" s="42"/>
      <c r="O1587" s="8"/>
      <c r="P1587" s="9"/>
      <c r="Q1587" s="9"/>
      <c r="R1587" s="8"/>
      <c r="S1587" s="9"/>
      <c r="T1587" s="9"/>
      <c r="U1587" s="8"/>
      <c r="V1587" s="9"/>
      <c r="W1587" s="9"/>
      <c r="X1587" s="9"/>
      <c r="Y1587" s="8"/>
      <c r="Z1587" s="9"/>
      <c r="AA1587" s="8"/>
      <c r="AC1587" s="8"/>
      <c r="AO1587" s="8"/>
      <c r="AQ1587" s="31"/>
      <c r="AT1587" s="31"/>
      <c r="AU1587" s="21"/>
      <c r="AV1587" s="23"/>
      <c r="BI1587" s="18"/>
      <c r="BK1587" s="54"/>
      <c r="BM1587" s="18"/>
      <c r="BO1587" s="18"/>
      <c r="BQ1587" s="18"/>
      <c r="BR1587" s="18"/>
      <c r="BY1587" s="18"/>
      <c r="CB1587" s="18"/>
      <c r="CG1587" s="18"/>
      <c r="CK1587" s="18"/>
      <c r="CM1587" s="18"/>
      <c r="CN1587" s="18"/>
      <c r="CQ1587" s="18"/>
      <c r="CS1587" s="18"/>
      <c r="DD1587" s="18"/>
    </row>
    <row r="1588" spans="3:108" x14ac:dyDescent="0.3">
      <c r="C1588" s="25"/>
      <c r="D1588" s="12"/>
      <c r="E1588" s="14"/>
      <c r="H1588" s="16"/>
      <c r="I1588" s="11"/>
      <c r="J1588" s="39"/>
      <c r="K1588" s="39"/>
      <c r="L1588" s="39"/>
      <c r="M1588" s="39"/>
      <c r="N1588" s="42"/>
      <c r="O1588" s="8"/>
      <c r="P1588" s="9"/>
      <c r="Q1588" s="9"/>
      <c r="R1588" s="8"/>
      <c r="S1588" s="9"/>
      <c r="T1588" s="9"/>
      <c r="U1588" s="8"/>
      <c r="V1588" s="9"/>
      <c r="W1588" s="9"/>
      <c r="X1588" s="9"/>
      <c r="Y1588" s="8"/>
      <c r="Z1588" s="9"/>
      <c r="AA1588" s="8"/>
      <c r="AC1588" s="8"/>
      <c r="AO1588" s="8"/>
      <c r="AQ1588" s="31"/>
      <c r="AT1588" s="31"/>
      <c r="AU1588" s="21"/>
      <c r="AV1588" s="23"/>
      <c r="BI1588" s="18"/>
      <c r="BK1588" s="54"/>
      <c r="BM1588" s="18"/>
      <c r="BO1588" s="18"/>
      <c r="BQ1588" s="18"/>
      <c r="BR1588" s="18"/>
      <c r="BY1588" s="18"/>
      <c r="CB1588" s="18"/>
      <c r="CG1588" s="18"/>
      <c r="CK1588" s="18"/>
      <c r="CM1588" s="18"/>
      <c r="CN1588" s="18"/>
      <c r="CQ1588" s="18"/>
      <c r="CS1588" s="18"/>
      <c r="DD1588" s="18"/>
    </row>
    <row r="1589" spans="3:108" x14ac:dyDescent="0.3">
      <c r="C1589" s="25"/>
      <c r="D1589" s="12"/>
      <c r="E1589" s="14"/>
      <c r="H1589" s="16"/>
      <c r="I1589" s="11"/>
      <c r="J1589" s="39"/>
      <c r="K1589" s="39"/>
      <c r="L1589" s="39"/>
      <c r="M1589" s="39"/>
      <c r="N1589" s="42"/>
      <c r="O1589" s="8"/>
      <c r="P1589" s="9"/>
      <c r="Q1589" s="9"/>
      <c r="R1589" s="8"/>
      <c r="S1589" s="9"/>
      <c r="T1589" s="9"/>
      <c r="U1589" s="8"/>
      <c r="V1589" s="9"/>
      <c r="W1589" s="9"/>
      <c r="X1589" s="9"/>
      <c r="Y1589" s="8"/>
      <c r="Z1589" s="9"/>
      <c r="AA1589" s="8"/>
      <c r="AC1589" s="8"/>
      <c r="AO1589" s="8"/>
      <c r="AQ1589" s="31"/>
      <c r="AT1589" s="31"/>
      <c r="AU1589" s="21"/>
      <c r="AV1589" s="23"/>
      <c r="BI1589" s="18"/>
      <c r="BK1589" s="54"/>
      <c r="BM1589" s="18"/>
      <c r="BO1589" s="18"/>
      <c r="BQ1589" s="18"/>
      <c r="BR1589" s="18"/>
      <c r="BY1589" s="18"/>
      <c r="CB1589" s="18"/>
      <c r="CG1589" s="18"/>
      <c r="CK1589" s="18"/>
      <c r="CM1589" s="18"/>
      <c r="CN1589" s="18"/>
      <c r="CQ1589" s="18"/>
      <c r="CS1589" s="18"/>
      <c r="DD1589" s="18"/>
    </row>
    <row r="1590" spans="3:108" x14ac:dyDescent="0.3">
      <c r="C1590" s="25"/>
      <c r="D1590" s="12"/>
      <c r="E1590" s="14"/>
      <c r="H1590" s="16"/>
      <c r="I1590" s="11"/>
      <c r="J1590" s="39"/>
      <c r="K1590" s="39"/>
      <c r="L1590" s="39"/>
      <c r="M1590" s="39"/>
      <c r="N1590" s="42"/>
      <c r="O1590" s="8"/>
      <c r="P1590" s="9"/>
      <c r="Q1590" s="9"/>
      <c r="R1590" s="8"/>
      <c r="S1590" s="9"/>
      <c r="T1590" s="9"/>
      <c r="U1590" s="8"/>
      <c r="V1590" s="9"/>
      <c r="W1590" s="9"/>
      <c r="X1590" s="9"/>
      <c r="Y1590" s="8"/>
      <c r="Z1590" s="9"/>
      <c r="AA1590" s="8"/>
      <c r="AC1590" s="8"/>
      <c r="AO1590" s="8"/>
      <c r="AQ1590" s="31"/>
      <c r="AT1590" s="31"/>
      <c r="AU1590" s="21"/>
      <c r="AV1590" s="23"/>
      <c r="BI1590" s="18"/>
      <c r="BK1590" s="54"/>
      <c r="BM1590" s="18"/>
      <c r="BO1590" s="18"/>
      <c r="BQ1590" s="18"/>
      <c r="BR1590" s="18"/>
      <c r="BY1590" s="18"/>
      <c r="CB1590" s="18"/>
      <c r="CG1590" s="18"/>
      <c r="CK1590" s="18"/>
      <c r="CM1590" s="18"/>
      <c r="CN1590" s="18"/>
      <c r="CQ1590" s="18"/>
      <c r="CS1590" s="18"/>
      <c r="DD1590" s="18"/>
    </row>
    <row r="1591" spans="3:108" x14ac:dyDescent="0.3">
      <c r="C1591" s="25"/>
      <c r="D1591" s="12"/>
      <c r="E1591" s="14"/>
      <c r="H1591" s="16"/>
      <c r="I1591" s="11"/>
      <c r="J1591" s="39"/>
      <c r="K1591" s="39"/>
      <c r="L1591" s="39"/>
      <c r="M1591" s="39"/>
      <c r="N1591" s="42"/>
      <c r="O1591" s="8"/>
      <c r="P1591" s="9"/>
      <c r="Q1591" s="9"/>
      <c r="R1591" s="8"/>
      <c r="S1591" s="9"/>
      <c r="T1591" s="9"/>
      <c r="U1591" s="8"/>
      <c r="V1591" s="9"/>
      <c r="W1591" s="9"/>
      <c r="X1591" s="9"/>
      <c r="Y1591" s="8"/>
      <c r="Z1591" s="9"/>
      <c r="AA1591" s="8"/>
      <c r="AC1591" s="8"/>
      <c r="AO1591" s="8"/>
      <c r="AQ1591" s="31"/>
      <c r="AT1591" s="31"/>
      <c r="AU1591" s="21"/>
      <c r="AV1591" s="23"/>
      <c r="BI1591" s="18"/>
      <c r="BK1591" s="54"/>
      <c r="BM1591" s="18"/>
      <c r="BO1591" s="18"/>
      <c r="BQ1591" s="18"/>
      <c r="BR1591" s="18"/>
      <c r="BY1591" s="18"/>
      <c r="CB1591" s="18"/>
      <c r="CG1591" s="18"/>
      <c r="CK1591" s="18"/>
      <c r="CM1591" s="18"/>
      <c r="CN1591" s="18"/>
      <c r="CQ1591" s="18"/>
      <c r="CS1591" s="18"/>
      <c r="DD1591" s="18"/>
    </row>
    <row r="1592" spans="3:108" x14ac:dyDescent="0.3">
      <c r="C1592" s="25"/>
      <c r="D1592" s="12"/>
      <c r="E1592" s="14"/>
      <c r="H1592" s="16"/>
      <c r="I1592" s="11"/>
      <c r="J1592" s="39"/>
      <c r="K1592" s="39"/>
      <c r="L1592" s="39"/>
      <c r="M1592" s="39"/>
      <c r="N1592" s="42"/>
      <c r="O1592" s="8"/>
      <c r="P1592" s="9"/>
      <c r="Q1592" s="9"/>
      <c r="R1592" s="8"/>
      <c r="S1592" s="9"/>
      <c r="T1592" s="9"/>
      <c r="U1592" s="8"/>
      <c r="V1592" s="9"/>
      <c r="W1592" s="9"/>
      <c r="X1592" s="9"/>
      <c r="Y1592" s="8"/>
      <c r="Z1592" s="9"/>
      <c r="AA1592" s="8"/>
      <c r="AC1592" s="8"/>
      <c r="AO1592" s="8"/>
      <c r="AQ1592" s="31"/>
      <c r="AT1592" s="31"/>
      <c r="AU1592" s="21"/>
      <c r="AV1592" s="23"/>
      <c r="BI1592" s="18"/>
      <c r="BK1592" s="54"/>
      <c r="BM1592" s="18"/>
      <c r="BO1592" s="18"/>
      <c r="BQ1592" s="18"/>
      <c r="BR1592" s="18"/>
      <c r="BY1592" s="18"/>
      <c r="CB1592" s="18"/>
      <c r="CG1592" s="18"/>
      <c r="CK1592" s="18"/>
      <c r="CM1592" s="18"/>
      <c r="CN1592" s="18"/>
      <c r="CQ1592" s="18"/>
      <c r="CS1592" s="18"/>
      <c r="DD1592" s="18"/>
    </row>
    <row r="1593" spans="3:108" x14ac:dyDescent="0.3">
      <c r="C1593" s="25"/>
      <c r="D1593" s="12"/>
      <c r="E1593" s="14"/>
      <c r="H1593" s="16"/>
      <c r="I1593" s="11"/>
      <c r="J1593" s="39"/>
      <c r="K1593" s="39"/>
      <c r="L1593" s="39"/>
      <c r="M1593" s="39"/>
      <c r="N1593" s="42"/>
      <c r="O1593" s="8"/>
      <c r="P1593" s="9"/>
      <c r="Q1593" s="9"/>
      <c r="R1593" s="8"/>
      <c r="S1593" s="9"/>
      <c r="T1593" s="9"/>
      <c r="U1593" s="8"/>
      <c r="V1593" s="9"/>
      <c r="W1593" s="9"/>
      <c r="X1593" s="9"/>
      <c r="Y1593" s="8"/>
      <c r="Z1593" s="9"/>
      <c r="AA1593" s="8"/>
      <c r="AC1593" s="8"/>
      <c r="AO1593" s="8"/>
      <c r="AQ1593" s="31"/>
      <c r="AT1593" s="31"/>
      <c r="AU1593" s="21"/>
      <c r="AV1593" s="23"/>
      <c r="BI1593" s="18"/>
      <c r="BK1593" s="54"/>
      <c r="BM1593" s="18"/>
      <c r="BO1593" s="18"/>
      <c r="BQ1593" s="18"/>
      <c r="BR1593" s="18"/>
      <c r="BY1593" s="18"/>
      <c r="CB1593" s="18"/>
      <c r="CG1593" s="18"/>
      <c r="CK1593" s="18"/>
      <c r="CM1593" s="18"/>
      <c r="CN1593" s="18"/>
      <c r="CQ1593" s="18"/>
      <c r="CS1593" s="18"/>
      <c r="DD1593" s="18"/>
    </row>
    <row r="1594" spans="3:108" x14ac:dyDescent="0.3">
      <c r="C1594" s="25"/>
      <c r="D1594" s="12"/>
      <c r="E1594" s="14"/>
      <c r="H1594" s="16"/>
      <c r="I1594" s="11"/>
      <c r="J1594" s="39"/>
      <c r="K1594" s="39"/>
      <c r="L1594" s="39"/>
      <c r="M1594" s="39"/>
      <c r="N1594" s="42"/>
      <c r="O1594" s="8"/>
      <c r="P1594" s="9"/>
      <c r="Q1594" s="9"/>
      <c r="R1594" s="8"/>
      <c r="S1594" s="9"/>
      <c r="T1594" s="9"/>
      <c r="U1594" s="8"/>
      <c r="V1594" s="9"/>
      <c r="W1594" s="9"/>
      <c r="X1594" s="9"/>
      <c r="Y1594" s="8"/>
      <c r="Z1594" s="9"/>
      <c r="AA1594" s="8"/>
      <c r="AC1594" s="8"/>
      <c r="AO1594" s="8"/>
      <c r="AQ1594" s="31"/>
      <c r="AT1594" s="31"/>
      <c r="AU1594" s="21"/>
      <c r="AV1594" s="23"/>
      <c r="BI1594" s="18"/>
      <c r="BK1594" s="54"/>
      <c r="BM1594" s="18"/>
      <c r="BO1594" s="18"/>
      <c r="BQ1594" s="18"/>
      <c r="BR1594" s="18"/>
      <c r="BY1594" s="18"/>
      <c r="CB1594" s="18"/>
      <c r="CG1594" s="18"/>
      <c r="CK1594" s="18"/>
      <c r="CM1594" s="18"/>
      <c r="CN1594" s="18"/>
      <c r="CQ1594" s="18"/>
      <c r="CS1594" s="18"/>
      <c r="DD1594" s="18"/>
    </row>
    <row r="1595" spans="3:108" x14ac:dyDescent="0.3">
      <c r="C1595" s="25"/>
      <c r="D1595" s="12"/>
      <c r="E1595" s="14"/>
      <c r="H1595" s="16"/>
      <c r="I1595" s="11"/>
      <c r="J1595" s="39"/>
      <c r="K1595" s="39"/>
      <c r="L1595" s="39"/>
      <c r="M1595" s="39"/>
      <c r="N1595" s="42"/>
      <c r="O1595" s="8"/>
      <c r="P1595" s="9"/>
      <c r="Q1595" s="9"/>
      <c r="R1595" s="8"/>
      <c r="S1595" s="9"/>
      <c r="T1595" s="9"/>
      <c r="U1595" s="8"/>
      <c r="V1595" s="9"/>
      <c r="W1595" s="9"/>
      <c r="X1595" s="9"/>
      <c r="Y1595" s="8"/>
      <c r="Z1595" s="9"/>
      <c r="AA1595" s="8"/>
      <c r="AC1595" s="8"/>
      <c r="AO1595" s="8"/>
      <c r="AQ1595" s="31"/>
      <c r="AT1595" s="31"/>
      <c r="AU1595" s="21"/>
      <c r="AV1595" s="23"/>
      <c r="BI1595" s="18"/>
      <c r="BK1595" s="54"/>
      <c r="BM1595" s="18"/>
      <c r="BO1595" s="18"/>
      <c r="BQ1595" s="18"/>
      <c r="BR1595" s="18"/>
      <c r="BY1595" s="18"/>
      <c r="CB1595" s="18"/>
      <c r="CG1595" s="18"/>
      <c r="CK1595" s="18"/>
      <c r="CM1595" s="18"/>
      <c r="CN1595" s="18"/>
      <c r="CQ1595" s="18"/>
      <c r="CS1595" s="18"/>
      <c r="DD1595" s="18"/>
    </row>
    <row r="1596" spans="3:108" x14ac:dyDescent="0.3">
      <c r="C1596" s="25"/>
      <c r="D1596" s="12"/>
      <c r="E1596" s="14"/>
      <c r="H1596" s="16"/>
      <c r="I1596" s="11"/>
      <c r="J1596" s="39"/>
      <c r="K1596" s="39"/>
      <c r="L1596" s="39"/>
      <c r="M1596" s="39"/>
      <c r="N1596" s="42"/>
      <c r="O1596" s="8"/>
      <c r="P1596" s="9"/>
      <c r="Q1596" s="9"/>
      <c r="R1596" s="8"/>
      <c r="S1596" s="9"/>
      <c r="T1596" s="9"/>
      <c r="U1596" s="8"/>
      <c r="V1596" s="9"/>
      <c r="W1596" s="9"/>
      <c r="X1596" s="9"/>
      <c r="Y1596" s="8"/>
      <c r="Z1596" s="9"/>
      <c r="AA1596" s="8"/>
      <c r="AC1596" s="8"/>
      <c r="AO1596" s="8"/>
      <c r="AQ1596" s="31"/>
      <c r="AT1596" s="31"/>
      <c r="AU1596" s="21"/>
      <c r="AV1596" s="23"/>
      <c r="BI1596" s="18"/>
      <c r="BK1596" s="54"/>
      <c r="BM1596" s="18"/>
      <c r="BO1596" s="18"/>
      <c r="BQ1596" s="18"/>
      <c r="BR1596" s="18"/>
      <c r="BY1596" s="18"/>
      <c r="CB1596" s="18"/>
      <c r="CG1596" s="18"/>
      <c r="CK1596" s="18"/>
      <c r="CM1596" s="18"/>
      <c r="CN1596" s="18"/>
      <c r="CQ1596" s="18"/>
      <c r="CS1596" s="18"/>
      <c r="DD1596" s="18"/>
    </row>
    <row r="1597" spans="3:108" x14ac:dyDescent="0.3">
      <c r="C1597" s="25"/>
      <c r="D1597" s="12"/>
      <c r="E1597" s="14"/>
      <c r="H1597" s="16"/>
      <c r="I1597" s="11"/>
      <c r="J1597" s="39"/>
      <c r="K1597" s="39"/>
      <c r="L1597" s="39"/>
      <c r="M1597" s="39"/>
      <c r="N1597" s="42"/>
      <c r="O1597" s="8"/>
      <c r="P1597" s="9"/>
      <c r="Q1597" s="9"/>
      <c r="R1597" s="8"/>
      <c r="S1597" s="9"/>
      <c r="T1597" s="9"/>
      <c r="U1597" s="8"/>
      <c r="V1597" s="9"/>
      <c r="W1597" s="9"/>
      <c r="X1597" s="9"/>
      <c r="Y1597" s="8"/>
      <c r="Z1597" s="9"/>
      <c r="AA1597" s="8"/>
      <c r="AC1597" s="8"/>
      <c r="AO1597" s="8"/>
      <c r="AQ1597" s="31"/>
      <c r="AT1597" s="31"/>
      <c r="AU1597" s="21"/>
      <c r="AV1597" s="23"/>
      <c r="BI1597" s="18"/>
      <c r="BK1597" s="54"/>
      <c r="BM1597" s="18"/>
      <c r="BO1597" s="18"/>
      <c r="BQ1597" s="18"/>
      <c r="BR1597" s="18"/>
      <c r="BY1597" s="18"/>
      <c r="CB1597" s="18"/>
      <c r="CG1597" s="18"/>
      <c r="CK1597" s="18"/>
      <c r="CM1597" s="18"/>
      <c r="CN1597" s="18"/>
      <c r="CQ1597" s="18"/>
      <c r="CS1597" s="18"/>
      <c r="DD1597" s="18"/>
    </row>
    <row r="1598" spans="3:108" x14ac:dyDescent="0.3">
      <c r="C1598" s="25"/>
      <c r="D1598" s="12"/>
      <c r="E1598" s="14"/>
      <c r="H1598" s="16"/>
      <c r="I1598" s="11"/>
      <c r="J1598" s="39"/>
      <c r="K1598" s="39"/>
      <c r="L1598" s="39"/>
      <c r="M1598" s="39"/>
      <c r="N1598" s="42"/>
      <c r="O1598" s="8"/>
      <c r="P1598" s="9"/>
      <c r="Q1598" s="9"/>
      <c r="R1598" s="8"/>
      <c r="S1598" s="9"/>
      <c r="T1598" s="9"/>
      <c r="U1598" s="8"/>
      <c r="V1598" s="9"/>
      <c r="W1598" s="9"/>
      <c r="X1598" s="9"/>
      <c r="Y1598" s="8"/>
      <c r="Z1598" s="9"/>
      <c r="AA1598" s="8"/>
      <c r="AC1598" s="8"/>
      <c r="AO1598" s="8"/>
      <c r="AQ1598" s="31"/>
      <c r="AT1598" s="31"/>
      <c r="AU1598" s="21"/>
      <c r="AV1598" s="23"/>
      <c r="BI1598" s="18"/>
      <c r="BK1598" s="54"/>
      <c r="BM1598" s="18"/>
      <c r="BO1598" s="18"/>
      <c r="BQ1598" s="18"/>
      <c r="BR1598" s="18"/>
      <c r="BY1598" s="18"/>
      <c r="CB1598" s="18"/>
      <c r="CG1598" s="18"/>
      <c r="CK1598" s="18"/>
      <c r="CM1598" s="18"/>
      <c r="CN1598" s="18"/>
      <c r="CQ1598" s="18"/>
      <c r="CS1598" s="18"/>
      <c r="DD1598" s="18"/>
    </row>
    <row r="1599" spans="3:108" x14ac:dyDescent="0.3">
      <c r="C1599" s="25"/>
      <c r="D1599" s="12"/>
      <c r="E1599" s="14"/>
      <c r="H1599" s="16"/>
      <c r="I1599" s="11"/>
      <c r="J1599" s="39"/>
      <c r="K1599" s="39"/>
      <c r="L1599" s="39"/>
      <c r="M1599" s="39"/>
      <c r="N1599" s="42"/>
      <c r="O1599" s="8"/>
      <c r="P1599" s="9"/>
      <c r="Q1599" s="9"/>
      <c r="R1599" s="8"/>
      <c r="S1599" s="9"/>
      <c r="T1599" s="9"/>
      <c r="U1599" s="8"/>
      <c r="V1599" s="9"/>
      <c r="W1599" s="9"/>
      <c r="X1599" s="9"/>
      <c r="Y1599" s="8"/>
      <c r="Z1599" s="9"/>
      <c r="AA1599" s="8"/>
      <c r="AC1599" s="8"/>
      <c r="AO1599" s="8"/>
      <c r="AQ1599" s="31"/>
      <c r="AT1599" s="31"/>
      <c r="AU1599" s="21"/>
      <c r="AV1599" s="23"/>
      <c r="BI1599" s="18"/>
      <c r="BK1599" s="54"/>
      <c r="BM1599" s="18"/>
      <c r="BO1599" s="18"/>
      <c r="BQ1599" s="18"/>
      <c r="BR1599" s="18"/>
      <c r="BY1599" s="18"/>
      <c r="CB1599" s="18"/>
      <c r="CG1599" s="18"/>
      <c r="CK1599" s="18"/>
      <c r="CM1599" s="18"/>
      <c r="CN1599" s="18"/>
      <c r="CQ1599" s="18"/>
      <c r="CS1599" s="18"/>
      <c r="DD1599" s="18"/>
    </row>
    <row r="1600" spans="3:108" x14ac:dyDescent="0.3">
      <c r="C1600" s="25"/>
      <c r="D1600" s="12"/>
      <c r="E1600" s="14"/>
      <c r="H1600" s="16"/>
      <c r="I1600" s="11"/>
      <c r="J1600" s="39"/>
      <c r="K1600" s="39"/>
      <c r="L1600" s="39"/>
      <c r="M1600" s="39"/>
      <c r="N1600" s="42"/>
      <c r="O1600" s="8"/>
      <c r="P1600" s="9"/>
      <c r="Q1600" s="9"/>
      <c r="R1600" s="8"/>
      <c r="S1600" s="9"/>
      <c r="T1600" s="9"/>
      <c r="U1600" s="8"/>
      <c r="V1600" s="9"/>
      <c r="W1600" s="9"/>
      <c r="X1600" s="9"/>
      <c r="Y1600" s="8"/>
      <c r="Z1600" s="9"/>
      <c r="AA1600" s="8"/>
      <c r="AC1600" s="8"/>
      <c r="AO1600" s="8"/>
      <c r="AQ1600" s="31"/>
      <c r="AT1600" s="31"/>
      <c r="AU1600" s="21"/>
      <c r="AV1600" s="23"/>
      <c r="BI1600" s="18"/>
      <c r="BK1600" s="54"/>
      <c r="BM1600" s="18"/>
      <c r="BO1600" s="18"/>
      <c r="BQ1600" s="18"/>
      <c r="BR1600" s="18"/>
      <c r="BY1600" s="18"/>
      <c r="CB1600" s="18"/>
      <c r="CG1600" s="18"/>
      <c r="CK1600" s="18"/>
      <c r="CM1600" s="18"/>
      <c r="CN1600" s="18"/>
      <c r="CQ1600" s="18"/>
      <c r="CS1600" s="18"/>
      <c r="DD1600" s="18"/>
    </row>
    <row r="1601" spans="3:108" x14ac:dyDescent="0.3">
      <c r="C1601" s="25"/>
      <c r="D1601" s="12"/>
      <c r="E1601" s="14"/>
      <c r="H1601" s="16"/>
      <c r="I1601" s="11"/>
      <c r="J1601" s="39"/>
      <c r="K1601" s="39"/>
      <c r="L1601" s="39"/>
      <c r="M1601" s="39"/>
      <c r="N1601" s="42"/>
      <c r="O1601" s="8"/>
      <c r="P1601" s="9"/>
      <c r="Q1601" s="9"/>
      <c r="R1601" s="8"/>
      <c r="S1601" s="9"/>
      <c r="T1601" s="9"/>
      <c r="U1601" s="8"/>
      <c r="V1601" s="9"/>
      <c r="W1601" s="9"/>
      <c r="X1601" s="9"/>
      <c r="Y1601" s="8"/>
      <c r="Z1601" s="9"/>
      <c r="AA1601" s="8"/>
      <c r="AC1601" s="8"/>
      <c r="AO1601" s="8"/>
      <c r="AQ1601" s="31"/>
      <c r="AT1601" s="31"/>
      <c r="AU1601" s="21"/>
      <c r="AV1601" s="23"/>
      <c r="BI1601" s="18"/>
      <c r="BK1601" s="54"/>
      <c r="BM1601" s="18"/>
      <c r="BO1601" s="18"/>
      <c r="BQ1601" s="18"/>
      <c r="BR1601" s="18"/>
      <c r="BY1601" s="18"/>
      <c r="CB1601" s="18"/>
      <c r="CG1601" s="18"/>
      <c r="CK1601" s="18"/>
      <c r="CM1601" s="18"/>
      <c r="CN1601" s="18"/>
      <c r="CQ1601" s="18"/>
      <c r="CS1601" s="18"/>
      <c r="DD1601" s="18"/>
    </row>
    <row r="1602" spans="3:108" x14ac:dyDescent="0.3">
      <c r="C1602" s="25"/>
      <c r="D1602" s="12"/>
      <c r="E1602" s="14"/>
      <c r="H1602" s="16"/>
      <c r="I1602" s="11"/>
      <c r="J1602" s="39"/>
      <c r="K1602" s="39"/>
      <c r="L1602" s="39"/>
      <c r="M1602" s="39"/>
      <c r="N1602" s="42"/>
      <c r="O1602" s="8"/>
      <c r="P1602" s="9"/>
      <c r="Q1602" s="9"/>
      <c r="R1602" s="8"/>
      <c r="S1602" s="9"/>
      <c r="T1602" s="9"/>
      <c r="U1602" s="8"/>
      <c r="V1602" s="9"/>
      <c r="W1602" s="9"/>
      <c r="X1602" s="9"/>
      <c r="Y1602" s="8"/>
      <c r="Z1602" s="9"/>
      <c r="AA1602" s="8"/>
      <c r="AC1602" s="8"/>
      <c r="AO1602" s="8"/>
      <c r="AQ1602" s="31"/>
      <c r="AT1602" s="31"/>
      <c r="AU1602" s="21"/>
      <c r="AV1602" s="23"/>
      <c r="BI1602" s="18"/>
      <c r="BK1602" s="54"/>
      <c r="BM1602" s="18"/>
      <c r="BO1602" s="18"/>
      <c r="BQ1602" s="18"/>
      <c r="BR1602" s="18"/>
      <c r="BY1602" s="18"/>
      <c r="CB1602" s="18"/>
      <c r="CG1602" s="18"/>
      <c r="CK1602" s="18"/>
      <c r="CM1602" s="18"/>
      <c r="CN1602" s="18"/>
      <c r="CQ1602" s="18"/>
      <c r="CS1602" s="18"/>
      <c r="DD1602" s="18"/>
    </row>
    <row r="1603" spans="3:108" x14ac:dyDescent="0.3">
      <c r="C1603" s="25"/>
      <c r="D1603" s="12"/>
      <c r="E1603" s="14"/>
      <c r="H1603" s="16"/>
      <c r="I1603" s="11"/>
      <c r="J1603" s="39"/>
      <c r="K1603" s="39"/>
      <c r="L1603" s="39"/>
      <c r="M1603" s="39"/>
      <c r="N1603" s="42"/>
      <c r="O1603" s="8"/>
      <c r="P1603" s="9"/>
      <c r="Q1603" s="9"/>
      <c r="R1603" s="8"/>
      <c r="S1603" s="9"/>
      <c r="T1603" s="9"/>
      <c r="U1603" s="8"/>
      <c r="V1603" s="9"/>
      <c r="W1603" s="9"/>
      <c r="X1603" s="9"/>
      <c r="Y1603" s="8"/>
      <c r="Z1603" s="9"/>
      <c r="AA1603" s="8"/>
      <c r="AC1603" s="8"/>
      <c r="AO1603" s="8"/>
      <c r="AQ1603" s="31"/>
      <c r="AT1603" s="31"/>
      <c r="AU1603" s="21"/>
      <c r="AV1603" s="23"/>
      <c r="BI1603" s="18"/>
      <c r="BK1603" s="54"/>
      <c r="BM1603" s="18"/>
      <c r="BO1603" s="18"/>
      <c r="BQ1603" s="18"/>
      <c r="BR1603" s="18"/>
      <c r="BY1603" s="18"/>
      <c r="CB1603" s="18"/>
      <c r="CG1603" s="18"/>
      <c r="CK1603" s="18"/>
      <c r="CM1603" s="18"/>
      <c r="CN1603" s="18"/>
      <c r="CQ1603" s="18"/>
      <c r="CS1603" s="18"/>
      <c r="DD1603" s="18"/>
    </row>
    <row r="1604" spans="3:108" x14ac:dyDescent="0.3">
      <c r="C1604" s="25"/>
      <c r="D1604" s="12"/>
      <c r="E1604" s="14"/>
      <c r="H1604" s="16"/>
      <c r="I1604" s="11"/>
      <c r="J1604" s="39"/>
      <c r="K1604" s="39"/>
      <c r="L1604" s="39"/>
      <c r="M1604" s="39"/>
      <c r="N1604" s="42"/>
      <c r="O1604" s="8"/>
      <c r="P1604" s="9"/>
      <c r="Q1604" s="9"/>
      <c r="R1604" s="8"/>
      <c r="S1604" s="9"/>
      <c r="T1604" s="9"/>
      <c r="U1604" s="8"/>
      <c r="V1604" s="9"/>
      <c r="W1604" s="9"/>
      <c r="X1604" s="9"/>
      <c r="Y1604" s="8"/>
      <c r="Z1604" s="9"/>
      <c r="AA1604" s="8"/>
      <c r="AC1604" s="8"/>
      <c r="AO1604" s="8"/>
      <c r="AQ1604" s="31"/>
      <c r="AT1604" s="31"/>
      <c r="AU1604" s="21"/>
      <c r="AV1604" s="23"/>
      <c r="BI1604" s="18"/>
      <c r="BK1604" s="54"/>
      <c r="BM1604" s="18"/>
      <c r="BO1604" s="18"/>
      <c r="BQ1604" s="18"/>
      <c r="BR1604" s="18"/>
      <c r="BY1604" s="18"/>
      <c r="CB1604" s="18"/>
      <c r="CG1604" s="18"/>
      <c r="CK1604" s="18"/>
      <c r="CM1604" s="18"/>
      <c r="CN1604" s="18"/>
      <c r="CQ1604" s="18"/>
      <c r="CS1604" s="18"/>
      <c r="DD1604" s="18"/>
    </row>
    <row r="1605" spans="3:108" x14ac:dyDescent="0.3">
      <c r="C1605" s="25"/>
      <c r="D1605" s="12"/>
      <c r="E1605" s="14"/>
      <c r="H1605" s="16"/>
      <c r="I1605" s="11"/>
      <c r="J1605" s="39"/>
      <c r="K1605" s="39"/>
      <c r="L1605" s="39"/>
      <c r="M1605" s="39"/>
      <c r="N1605" s="42"/>
      <c r="O1605" s="8"/>
      <c r="P1605" s="9"/>
      <c r="Q1605" s="9"/>
      <c r="R1605" s="8"/>
      <c r="S1605" s="9"/>
      <c r="T1605" s="9"/>
      <c r="U1605" s="8"/>
      <c r="V1605" s="9"/>
      <c r="W1605" s="9"/>
      <c r="X1605" s="9"/>
      <c r="Y1605" s="8"/>
      <c r="Z1605" s="9"/>
      <c r="AA1605" s="8"/>
      <c r="AC1605" s="8"/>
      <c r="AO1605" s="8"/>
      <c r="AQ1605" s="31"/>
      <c r="AT1605" s="31"/>
      <c r="AU1605" s="21"/>
      <c r="AV1605" s="23"/>
      <c r="BI1605" s="18"/>
      <c r="BK1605" s="54"/>
      <c r="BM1605" s="18"/>
      <c r="BO1605" s="18"/>
      <c r="BQ1605" s="18"/>
      <c r="BR1605" s="18"/>
      <c r="BY1605" s="18"/>
      <c r="CB1605" s="18"/>
      <c r="CG1605" s="18"/>
      <c r="CK1605" s="18"/>
      <c r="CM1605" s="18"/>
      <c r="CN1605" s="18"/>
      <c r="CQ1605" s="18"/>
      <c r="CS1605" s="18"/>
      <c r="DD1605" s="18"/>
    </row>
    <row r="1606" spans="3:108" x14ac:dyDescent="0.3">
      <c r="C1606" s="25"/>
      <c r="D1606" s="12"/>
      <c r="E1606" s="14"/>
      <c r="H1606" s="16"/>
      <c r="I1606" s="11"/>
      <c r="J1606" s="39"/>
      <c r="K1606" s="39"/>
      <c r="L1606" s="39"/>
      <c r="M1606" s="39"/>
      <c r="N1606" s="42"/>
      <c r="O1606" s="8"/>
      <c r="P1606" s="9"/>
      <c r="Q1606" s="9"/>
      <c r="R1606" s="8"/>
      <c r="S1606" s="9"/>
      <c r="T1606" s="9"/>
      <c r="U1606" s="8"/>
      <c r="V1606" s="9"/>
      <c r="W1606" s="9"/>
      <c r="X1606" s="9"/>
      <c r="Y1606" s="8"/>
      <c r="Z1606" s="9"/>
      <c r="AA1606" s="8"/>
      <c r="AC1606" s="8"/>
      <c r="AO1606" s="8"/>
      <c r="AQ1606" s="31"/>
      <c r="AT1606" s="31"/>
      <c r="AU1606" s="21"/>
      <c r="AV1606" s="23"/>
      <c r="BI1606" s="18"/>
      <c r="BK1606" s="54"/>
      <c r="BM1606" s="18"/>
      <c r="BO1606" s="18"/>
      <c r="BQ1606" s="18"/>
      <c r="BR1606" s="18"/>
      <c r="BY1606" s="18"/>
      <c r="CB1606" s="18"/>
      <c r="CG1606" s="18"/>
      <c r="CK1606" s="18"/>
      <c r="CM1606" s="18"/>
      <c r="CN1606" s="18"/>
      <c r="CQ1606" s="18"/>
      <c r="CS1606" s="18"/>
      <c r="DD1606" s="18"/>
    </row>
    <row r="1607" spans="3:108" x14ac:dyDescent="0.3">
      <c r="C1607" s="25"/>
      <c r="D1607" s="12"/>
      <c r="E1607" s="14"/>
      <c r="H1607" s="16"/>
      <c r="I1607" s="11"/>
      <c r="J1607" s="39"/>
      <c r="K1607" s="39"/>
      <c r="L1607" s="39"/>
      <c r="M1607" s="39"/>
      <c r="N1607" s="42"/>
      <c r="O1607" s="8"/>
      <c r="P1607" s="9"/>
      <c r="Q1607" s="9"/>
      <c r="R1607" s="8"/>
      <c r="S1607" s="9"/>
      <c r="T1607" s="9"/>
      <c r="U1607" s="8"/>
      <c r="V1607" s="9"/>
      <c r="W1607" s="9"/>
      <c r="X1607" s="9"/>
      <c r="Y1607" s="8"/>
      <c r="Z1607" s="9"/>
      <c r="AA1607" s="8"/>
      <c r="AC1607" s="8"/>
      <c r="AO1607" s="8"/>
      <c r="AQ1607" s="31"/>
      <c r="AT1607" s="31"/>
      <c r="AU1607" s="21"/>
      <c r="AV1607" s="23"/>
      <c r="BI1607" s="18"/>
      <c r="BK1607" s="54"/>
      <c r="BM1607" s="18"/>
      <c r="BO1607" s="18"/>
      <c r="BQ1607" s="18"/>
      <c r="BR1607" s="18"/>
      <c r="BY1607" s="18"/>
      <c r="CB1607" s="18"/>
      <c r="CG1607" s="18"/>
      <c r="CK1607" s="18"/>
      <c r="CM1607" s="18"/>
      <c r="CN1607" s="18"/>
      <c r="CQ1607" s="18"/>
      <c r="CS1607" s="18"/>
      <c r="DD1607" s="18"/>
    </row>
    <row r="1608" spans="3:108" x14ac:dyDescent="0.3">
      <c r="C1608" s="25"/>
      <c r="D1608" s="12"/>
      <c r="E1608" s="14"/>
      <c r="H1608" s="16"/>
      <c r="I1608" s="11"/>
      <c r="J1608" s="39"/>
      <c r="K1608" s="39"/>
      <c r="L1608" s="39"/>
      <c r="M1608" s="39"/>
      <c r="N1608" s="42"/>
      <c r="O1608" s="8"/>
      <c r="P1608" s="9"/>
      <c r="Q1608" s="9"/>
      <c r="R1608" s="8"/>
      <c r="S1608" s="9"/>
      <c r="T1608" s="9"/>
      <c r="U1608" s="8"/>
      <c r="V1608" s="9"/>
      <c r="W1608" s="9"/>
      <c r="X1608" s="9"/>
      <c r="Y1608" s="8"/>
      <c r="Z1608" s="9"/>
      <c r="AA1608" s="8"/>
      <c r="AC1608" s="8"/>
      <c r="AO1608" s="8"/>
      <c r="AQ1608" s="31"/>
      <c r="AT1608" s="31"/>
      <c r="AU1608" s="21"/>
      <c r="AV1608" s="23"/>
      <c r="BI1608" s="18"/>
      <c r="BK1608" s="54"/>
      <c r="BM1608" s="18"/>
      <c r="BO1608" s="18"/>
      <c r="BQ1608" s="18"/>
      <c r="BR1608" s="18"/>
      <c r="BY1608" s="18"/>
      <c r="CB1608" s="18"/>
      <c r="CG1608" s="18"/>
      <c r="CK1608" s="18"/>
      <c r="CM1608" s="18"/>
      <c r="CN1608" s="18"/>
      <c r="CQ1608" s="18"/>
      <c r="CS1608" s="18"/>
      <c r="DD1608" s="18"/>
    </row>
    <row r="1609" spans="3:108" x14ac:dyDescent="0.3">
      <c r="C1609" s="25"/>
      <c r="D1609" s="12"/>
      <c r="E1609" s="14"/>
      <c r="H1609" s="16"/>
      <c r="I1609" s="11"/>
      <c r="J1609" s="39"/>
      <c r="K1609" s="39"/>
      <c r="L1609" s="39"/>
      <c r="M1609" s="39"/>
      <c r="N1609" s="42"/>
      <c r="O1609" s="8"/>
      <c r="P1609" s="9"/>
      <c r="Q1609" s="9"/>
      <c r="R1609" s="8"/>
      <c r="S1609" s="9"/>
      <c r="T1609" s="9"/>
      <c r="U1609" s="8"/>
      <c r="V1609" s="9"/>
      <c r="W1609" s="9"/>
      <c r="X1609" s="9"/>
      <c r="Y1609" s="8"/>
      <c r="Z1609" s="9"/>
      <c r="AA1609" s="8"/>
      <c r="AC1609" s="8"/>
      <c r="AO1609" s="8"/>
      <c r="AQ1609" s="31"/>
      <c r="AT1609" s="31"/>
      <c r="AU1609" s="21"/>
      <c r="AV1609" s="23"/>
      <c r="BI1609" s="18"/>
      <c r="BK1609" s="54"/>
      <c r="BM1609" s="18"/>
      <c r="BO1609" s="18"/>
      <c r="BQ1609" s="18"/>
      <c r="BR1609" s="18"/>
      <c r="BY1609" s="18"/>
      <c r="CB1609" s="18"/>
      <c r="CG1609" s="18"/>
      <c r="CK1609" s="18"/>
      <c r="CM1609" s="18"/>
      <c r="CN1609" s="18"/>
      <c r="CQ1609" s="18"/>
      <c r="CS1609" s="18"/>
      <c r="DD1609" s="18"/>
    </row>
    <row r="1610" spans="3:108" x14ac:dyDescent="0.3">
      <c r="C1610" s="25"/>
      <c r="D1610" s="12"/>
      <c r="E1610" s="14"/>
      <c r="H1610" s="16"/>
      <c r="I1610" s="11"/>
      <c r="J1610" s="39"/>
      <c r="K1610" s="39"/>
      <c r="L1610" s="39"/>
      <c r="M1610" s="39"/>
      <c r="N1610" s="42"/>
      <c r="O1610" s="8"/>
      <c r="P1610" s="9"/>
      <c r="Q1610" s="9"/>
      <c r="R1610" s="8"/>
      <c r="S1610" s="9"/>
      <c r="T1610" s="9"/>
      <c r="U1610" s="8"/>
      <c r="V1610" s="9"/>
      <c r="W1610" s="9"/>
      <c r="X1610" s="9"/>
      <c r="Y1610" s="8"/>
      <c r="Z1610" s="9"/>
      <c r="AA1610" s="8"/>
      <c r="AC1610" s="8"/>
      <c r="AO1610" s="8"/>
      <c r="AQ1610" s="31"/>
      <c r="AT1610" s="31"/>
      <c r="AU1610" s="21"/>
      <c r="AV1610" s="23"/>
      <c r="BI1610" s="18"/>
      <c r="BK1610" s="54"/>
      <c r="BM1610" s="18"/>
      <c r="BO1610" s="18"/>
      <c r="BQ1610" s="18"/>
      <c r="BR1610" s="18"/>
      <c r="BY1610" s="18"/>
      <c r="CB1610" s="18"/>
      <c r="CG1610" s="18"/>
      <c r="CK1610" s="18"/>
      <c r="CM1610" s="18"/>
      <c r="CN1610" s="18"/>
      <c r="CQ1610" s="18"/>
      <c r="CS1610" s="18"/>
      <c r="DD1610" s="18"/>
    </row>
    <row r="1611" spans="3:108" x14ac:dyDescent="0.3">
      <c r="C1611" s="25"/>
      <c r="D1611" s="12"/>
      <c r="E1611" s="14"/>
      <c r="H1611" s="16"/>
      <c r="I1611" s="11"/>
      <c r="J1611" s="39"/>
      <c r="K1611" s="39"/>
      <c r="L1611" s="39"/>
      <c r="M1611" s="39"/>
      <c r="N1611" s="42"/>
      <c r="O1611" s="8"/>
      <c r="P1611" s="9"/>
      <c r="Q1611" s="9"/>
      <c r="R1611" s="8"/>
      <c r="S1611" s="9"/>
      <c r="T1611" s="9"/>
      <c r="U1611" s="8"/>
      <c r="V1611" s="9"/>
      <c r="W1611" s="9"/>
      <c r="X1611" s="9"/>
      <c r="Y1611" s="8"/>
      <c r="Z1611" s="9"/>
      <c r="AA1611" s="8"/>
      <c r="AC1611" s="8"/>
      <c r="AO1611" s="8"/>
      <c r="AQ1611" s="31"/>
      <c r="AT1611" s="31"/>
      <c r="AU1611" s="21"/>
      <c r="AV1611" s="23"/>
      <c r="BI1611" s="18"/>
      <c r="BK1611" s="54"/>
      <c r="BM1611" s="18"/>
      <c r="BO1611" s="18"/>
      <c r="BQ1611" s="18"/>
      <c r="BR1611" s="18"/>
      <c r="BY1611" s="18"/>
      <c r="CB1611" s="18"/>
      <c r="CG1611" s="18"/>
      <c r="CK1611" s="18"/>
      <c r="CM1611" s="18"/>
      <c r="CN1611" s="18"/>
      <c r="CQ1611" s="18"/>
      <c r="CS1611" s="18"/>
      <c r="DD1611" s="18"/>
    </row>
    <row r="1612" spans="3:108" x14ac:dyDescent="0.3">
      <c r="C1612" s="25"/>
      <c r="D1612" s="12"/>
      <c r="E1612" s="14"/>
      <c r="H1612" s="16"/>
      <c r="I1612" s="11"/>
      <c r="J1612" s="39"/>
      <c r="K1612" s="39"/>
      <c r="L1612" s="39"/>
      <c r="M1612" s="39"/>
      <c r="N1612" s="42"/>
      <c r="O1612" s="8"/>
      <c r="P1612" s="9"/>
      <c r="Q1612" s="9"/>
      <c r="R1612" s="8"/>
      <c r="S1612" s="9"/>
      <c r="T1612" s="9"/>
      <c r="U1612" s="8"/>
      <c r="V1612" s="9"/>
      <c r="W1612" s="9"/>
      <c r="X1612" s="9"/>
      <c r="Y1612" s="8"/>
      <c r="Z1612" s="9"/>
      <c r="AA1612" s="8"/>
      <c r="AC1612" s="8"/>
      <c r="AO1612" s="8"/>
      <c r="AQ1612" s="31"/>
      <c r="AT1612" s="31"/>
      <c r="AU1612" s="21"/>
      <c r="AV1612" s="23"/>
      <c r="BI1612" s="18"/>
      <c r="BK1612" s="54"/>
      <c r="BM1612" s="18"/>
      <c r="BO1612" s="18"/>
      <c r="BQ1612" s="18"/>
      <c r="BR1612" s="18"/>
      <c r="BY1612" s="18"/>
      <c r="CB1612" s="18"/>
      <c r="CG1612" s="18"/>
      <c r="CK1612" s="18"/>
      <c r="CM1612" s="18"/>
      <c r="CN1612" s="18"/>
      <c r="CQ1612" s="18"/>
      <c r="CS1612" s="18"/>
      <c r="DD1612" s="18"/>
    </row>
    <row r="1613" spans="3:108" x14ac:dyDescent="0.3">
      <c r="C1613" s="25"/>
      <c r="D1613" s="12"/>
      <c r="E1613" s="14"/>
      <c r="H1613" s="16"/>
      <c r="I1613" s="11"/>
      <c r="J1613" s="39"/>
      <c r="K1613" s="39"/>
      <c r="L1613" s="39"/>
      <c r="M1613" s="39"/>
      <c r="N1613" s="42"/>
      <c r="O1613" s="8"/>
      <c r="P1613" s="9"/>
      <c r="Q1613" s="9"/>
      <c r="R1613" s="8"/>
      <c r="S1613" s="9"/>
      <c r="T1613" s="9"/>
      <c r="U1613" s="8"/>
      <c r="V1613" s="9"/>
      <c r="W1613" s="9"/>
      <c r="X1613" s="9"/>
      <c r="Y1613" s="8"/>
      <c r="Z1613" s="9"/>
      <c r="AA1613" s="8"/>
      <c r="AC1613" s="8"/>
      <c r="AO1613" s="8"/>
      <c r="AQ1613" s="31"/>
      <c r="AT1613" s="31"/>
      <c r="AU1613" s="21"/>
      <c r="AV1613" s="23"/>
      <c r="BI1613" s="18"/>
      <c r="BK1613" s="54"/>
      <c r="BM1613" s="18"/>
      <c r="BO1613" s="18"/>
      <c r="BQ1613" s="18"/>
      <c r="BR1613" s="18"/>
      <c r="BY1613" s="18"/>
      <c r="CB1613" s="18"/>
      <c r="CG1613" s="18"/>
      <c r="CK1613" s="18"/>
      <c r="CM1613" s="18"/>
      <c r="CN1613" s="18"/>
      <c r="CQ1613" s="18"/>
      <c r="CS1613" s="18"/>
      <c r="DD1613" s="18"/>
    </row>
    <row r="1614" spans="3:108" x14ac:dyDescent="0.3">
      <c r="C1614" s="25"/>
      <c r="D1614" s="12"/>
      <c r="E1614" s="14"/>
      <c r="H1614" s="16"/>
      <c r="I1614" s="11"/>
      <c r="J1614" s="39"/>
      <c r="K1614" s="39"/>
      <c r="L1614" s="39"/>
      <c r="M1614" s="39"/>
      <c r="N1614" s="42"/>
      <c r="O1614" s="8"/>
      <c r="P1614" s="9"/>
      <c r="Q1614" s="9"/>
      <c r="R1614" s="8"/>
      <c r="S1614" s="9"/>
      <c r="T1614" s="9"/>
      <c r="U1614" s="8"/>
      <c r="V1614" s="9"/>
      <c r="W1614" s="9"/>
      <c r="X1614" s="9"/>
      <c r="Y1614" s="8"/>
      <c r="Z1614" s="9"/>
      <c r="AA1614" s="8"/>
      <c r="AC1614" s="8"/>
      <c r="AO1614" s="8"/>
      <c r="AQ1614" s="31"/>
      <c r="AT1614" s="31"/>
      <c r="AU1614" s="21"/>
      <c r="AV1614" s="23"/>
      <c r="BI1614" s="18"/>
      <c r="BK1614" s="54"/>
      <c r="BM1614" s="18"/>
      <c r="BO1614" s="18"/>
      <c r="BQ1614" s="18"/>
      <c r="BR1614" s="18"/>
      <c r="BY1614" s="18"/>
      <c r="CB1614" s="18"/>
      <c r="CG1614" s="18"/>
      <c r="CK1614" s="18"/>
      <c r="CM1614" s="18"/>
      <c r="CN1614" s="18"/>
      <c r="CQ1614" s="18"/>
      <c r="CS1614" s="18"/>
      <c r="DD1614" s="18"/>
    </row>
    <row r="1615" spans="3:108" x14ac:dyDescent="0.3">
      <c r="C1615" s="25"/>
      <c r="D1615" s="12"/>
      <c r="E1615" s="14"/>
      <c r="H1615" s="16"/>
      <c r="I1615" s="11"/>
      <c r="J1615" s="39"/>
      <c r="K1615" s="39"/>
      <c r="L1615" s="39"/>
      <c r="M1615" s="39"/>
      <c r="N1615" s="42"/>
      <c r="O1615" s="8"/>
      <c r="P1615" s="9"/>
      <c r="Q1615" s="9"/>
      <c r="R1615" s="8"/>
      <c r="S1615" s="9"/>
      <c r="T1615" s="9"/>
      <c r="U1615" s="8"/>
      <c r="V1615" s="9"/>
      <c r="W1615" s="9"/>
      <c r="X1615" s="9"/>
      <c r="Y1615" s="8"/>
      <c r="Z1615" s="9"/>
      <c r="AA1615" s="8"/>
      <c r="AC1615" s="8"/>
      <c r="AO1615" s="8"/>
      <c r="AQ1615" s="31"/>
      <c r="AT1615" s="31"/>
      <c r="AU1615" s="21"/>
      <c r="AV1615" s="23"/>
      <c r="BI1615" s="18"/>
      <c r="BK1615" s="54"/>
      <c r="BM1615" s="18"/>
      <c r="BO1615" s="18"/>
      <c r="BQ1615" s="18"/>
      <c r="BR1615" s="18"/>
      <c r="BY1615" s="18"/>
      <c r="CB1615" s="18"/>
      <c r="CG1615" s="18"/>
      <c r="CK1615" s="18"/>
      <c r="CM1615" s="18"/>
      <c r="CN1615" s="18"/>
      <c r="CQ1615" s="18"/>
      <c r="CS1615" s="18"/>
      <c r="DD1615" s="18"/>
    </row>
    <row r="1616" spans="3:108" x14ac:dyDescent="0.3">
      <c r="C1616" s="25"/>
      <c r="D1616" s="12"/>
      <c r="E1616" s="14"/>
      <c r="H1616" s="16"/>
      <c r="I1616" s="11"/>
      <c r="J1616" s="39"/>
      <c r="K1616" s="39"/>
      <c r="L1616" s="39"/>
      <c r="M1616" s="39"/>
      <c r="N1616" s="42"/>
      <c r="O1616" s="8"/>
      <c r="P1616" s="9"/>
      <c r="Q1616" s="9"/>
      <c r="R1616" s="8"/>
      <c r="S1616" s="9"/>
      <c r="T1616" s="9"/>
      <c r="U1616" s="8"/>
      <c r="V1616" s="9"/>
      <c r="W1616" s="9"/>
      <c r="X1616" s="9"/>
      <c r="Y1616" s="8"/>
      <c r="Z1616" s="9"/>
      <c r="AA1616" s="8"/>
      <c r="AC1616" s="8"/>
      <c r="AO1616" s="8"/>
      <c r="AQ1616" s="31"/>
      <c r="AT1616" s="31"/>
      <c r="AU1616" s="21"/>
      <c r="AV1616" s="23"/>
      <c r="BI1616" s="18"/>
      <c r="BK1616" s="54"/>
      <c r="BM1616" s="18"/>
      <c r="BO1616" s="18"/>
      <c r="BQ1616" s="18"/>
      <c r="BR1616" s="18"/>
      <c r="BY1616" s="18"/>
      <c r="CB1616" s="18"/>
      <c r="CG1616" s="18"/>
      <c r="CK1616" s="18"/>
      <c r="CM1616" s="18"/>
      <c r="CN1616" s="18"/>
      <c r="CQ1616" s="18"/>
      <c r="CS1616" s="18"/>
      <c r="DD1616" s="18"/>
    </row>
    <row r="1617" spans="3:108" x14ac:dyDescent="0.3">
      <c r="C1617" s="25"/>
      <c r="D1617" s="12"/>
      <c r="E1617" s="14"/>
      <c r="H1617" s="16"/>
      <c r="I1617" s="11"/>
      <c r="J1617" s="39"/>
      <c r="K1617" s="39"/>
      <c r="L1617" s="39"/>
      <c r="M1617" s="39"/>
      <c r="N1617" s="42"/>
      <c r="O1617" s="8"/>
      <c r="P1617" s="9"/>
      <c r="Q1617" s="9"/>
      <c r="R1617" s="8"/>
      <c r="S1617" s="9"/>
      <c r="T1617" s="9"/>
      <c r="U1617" s="8"/>
      <c r="V1617" s="9"/>
      <c r="W1617" s="9"/>
      <c r="X1617" s="9"/>
      <c r="Y1617" s="8"/>
      <c r="Z1617" s="9"/>
      <c r="AA1617" s="8"/>
      <c r="AC1617" s="8"/>
      <c r="AO1617" s="8"/>
      <c r="AQ1617" s="31"/>
      <c r="AT1617" s="31"/>
      <c r="AU1617" s="21"/>
      <c r="AV1617" s="23"/>
      <c r="BI1617" s="18"/>
      <c r="BK1617" s="54"/>
      <c r="BM1617" s="18"/>
      <c r="BO1617" s="18"/>
      <c r="BQ1617" s="18"/>
      <c r="BR1617" s="18"/>
      <c r="BY1617" s="18"/>
      <c r="CB1617" s="18"/>
      <c r="CG1617" s="18"/>
      <c r="CK1617" s="18"/>
      <c r="CM1617" s="18"/>
      <c r="CN1617" s="18"/>
      <c r="CQ1617" s="18"/>
      <c r="CS1617" s="18"/>
      <c r="DD1617" s="18"/>
    </row>
    <row r="1618" spans="3:108" x14ac:dyDescent="0.3">
      <c r="C1618" s="25"/>
      <c r="D1618" s="12"/>
      <c r="E1618" s="14"/>
      <c r="H1618" s="16"/>
      <c r="I1618" s="11"/>
      <c r="J1618" s="39"/>
      <c r="K1618" s="39"/>
      <c r="L1618" s="39"/>
      <c r="M1618" s="39"/>
      <c r="N1618" s="42"/>
      <c r="O1618" s="8"/>
      <c r="P1618" s="9"/>
      <c r="Q1618" s="9"/>
      <c r="R1618" s="8"/>
      <c r="S1618" s="9"/>
      <c r="T1618" s="9"/>
      <c r="U1618" s="8"/>
      <c r="V1618" s="9"/>
      <c r="W1618" s="9"/>
      <c r="X1618" s="9"/>
      <c r="Y1618" s="8"/>
      <c r="Z1618" s="9"/>
      <c r="AA1618" s="8"/>
      <c r="AC1618" s="8"/>
      <c r="AO1618" s="8"/>
      <c r="AQ1618" s="31"/>
      <c r="AT1618" s="31"/>
      <c r="AU1618" s="21"/>
      <c r="AV1618" s="23"/>
      <c r="BI1618" s="18"/>
      <c r="BK1618" s="54"/>
      <c r="BM1618" s="18"/>
      <c r="BO1618" s="18"/>
      <c r="BQ1618" s="18"/>
      <c r="BR1618" s="18"/>
      <c r="BY1618" s="18"/>
      <c r="CB1618" s="18"/>
      <c r="CG1618" s="18"/>
      <c r="CK1618" s="18"/>
      <c r="CM1618" s="18"/>
      <c r="CN1618" s="18"/>
      <c r="CQ1618" s="18"/>
      <c r="CS1618" s="18"/>
      <c r="DD1618" s="18"/>
    </row>
    <row r="1619" spans="3:108" x14ac:dyDescent="0.3">
      <c r="C1619" s="25"/>
      <c r="D1619" s="12"/>
      <c r="E1619" s="14"/>
      <c r="H1619" s="16"/>
      <c r="I1619" s="11"/>
      <c r="J1619" s="39"/>
      <c r="K1619" s="39"/>
      <c r="L1619" s="39"/>
      <c r="M1619" s="39"/>
      <c r="N1619" s="42"/>
      <c r="O1619" s="8"/>
      <c r="P1619" s="9"/>
      <c r="Q1619" s="9"/>
      <c r="R1619" s="8"/>
      <c r="S1619" s="9"/>
      <c r="T1619" s="9"/>
      <c r="U1619" s="8"/>
      <c r="V1619" s="9"/>
      <c r="W1619" s="9"/>
      <c r="X1619" s="9"/>
      <c r="Y1619" s="8"/>
      <c r="Z1619" s="9"/>
      <c r="AA1619" s="8"/>
      <c r="AC1619" s="8"/>
      <c r="AO1619" s="8"/>
      <c r="AQ1619" s="31"/>
      <c r="AT1619" s="31"/>
      <c r="AU1619" s="21"/>
      <c r="AV1619" s="23"/>
      <c r="BI1619" s="18"/>
      <c r="BK1619" s="54"/>
      <c r="BM1619" s="18"/>
      <c r="BO1619" s="18"/>
      <c r="BQ1619" s="18"/>
      <c r="BR1619" s="18"/>
      <c r="BY1619" s="18"/>
      <c r="CB1619" s="18"/>
      <c r="CG1619" s="18"/>
      <c r="CK1619" s="18"/>
      <c r="CM1619" s="18"/>
      <c r="CN1619" s="18"/>
      <c r="CQ1619" s="18"/>
      <c r="CS1619" s="18"/>
      <c r="DD1619" s="18"/>
    </row>
    <row r="1620" spans="3:108" x14ac:dyDescent="0.3">
      <c r="C1620" s="25"/>
      <c r="D1620" s="12"/>
      <c r="E1620" s="14"/>
      <c r="H1620" s="16"/>
      <c r="I1620" s="11"/>
      <c r="J1620" s="39"/>
      <c r="K1620" s="39"/>
      <c r="L1620" s="39"/>
      <c r="M1620" s="39"/>
      <c r="N1620" s="42"/>
      <c r="O1620" s="8"/>
      <c r="P1620" s="9"/>
      <c r="Q1620" s="9"/>
      <c r="R1620" s="8"/>
      <c r="S1620" s="9"/>
      <c r="T1620" s="9"/>
      <c r="U1620" s="8"/>
      <c r="V1620" s="9"/>
      <c r="W1620" s="9"/>
      <c r="X1620" s="9"/>
      <c r="Y1620" s="8"/>
      <c r="Z1620" s="9"/>
      <c r="AA1620" s="8"/>
      <c r="AC1620" s="8"/>
      <c r="AO1620" s="8"/>
      <c r="AQ1620" s="31"/>
      <c r="AT1620" s="31"/>
      <c r="AU1620" s="21"/>
      <c r="AV1620" s="23"/>
      <c r="BI1620" s="18"/>
      <c r="BK1620" s="54"/>
      <c r="BM1620" s="18"/>
      <c r="BO1620" s="18"/>
      <c r="BQ1620" s="18"/>
      <c r="BR1620" s="18"/>
      <c r="BY1620" s="18"/>
      <c r="CB1620" s="18"/>
      <c r="CG1620" s="18"/>
      <c r="CK1620" s="18"/>
      <c r="CM1620" s="18"/>
      <c r="CN1620" s="18"/>
      <c r="CQ1620" s="18"/>
      <c r="CS1620" s="18"/>
      <c r="DD1620" s="18"/>
    </row>
    <row r="1621" spans="3:108" x14ac:dyDescent="0.3">
      <c r="C1621" s="25"/>
      <c r="D1621" s="12"/>
      <c r="E1621" s="14"/>
      <c r="H1621" s="16"/>
      <c r="I1621" s="11"/>
      <c r="J1621" s="39"/>
      <c r="K1621" s="39"/>
      <c r="L1621" s="39"/>
      <c r="M1621" s="39"/>
      <c r="N1621" s="42"/>
      <c r="O1621" s="8"/>
      <c r="P1621" s="9"/>
      <c r="Q1621" s="9"/>
      <c r="R1621" s="8"/>
      <c r="S1621" s="9"/>
      <c r="T1621" s="9"/>
      <c r="U1621" s="8"/>
      <c r="V1621" s="9"/>
      <c r="W1621" s="9"/>
      <c r="X1621" s="9"/>
      <c r="Y1621" s="8"/>
      <c r="Z1621" s="9"/>
      <c r="AA1621" s="8"/>
      <c r="AC1621" s="8"/>
      <c r="AO1621" s="8"/>
      <c r="AQ1621" s="31"/>
      <c r="AT1621" s="31"/>
      <c r="AU1621" s="21"/>
      <c r="AV1621" s="23"/>
      <c r="BI1621" s="18"/>
      <c r="BK1621" s="54"/>
      <c r="BM1621" s="18"/>
      <c r="BO1621" s="18"/>
      <c r="BQ1621" s="18"/>
      <c r="BR1621" s="18"/>
      <c r="BY1621" s="18"/>
      <c r="CB1621" s="18"/>
      <c r="CG1621" s="18"/>
      <c r="CK1621" s="18"/>
      <c r="CM1621" s="18"/>
      <c r="CN1621" s="18"/>
      <c r="CQ1621" s="18"/>
      <c r="CS1621" s="18"/>
      <c r="DD1621" s="18"/>
    </row>
    <row r="1622" spans="3:108" x14ac:dyDescent="0.3">
      <c r="C1622" s="25"/>
      <c r="D1622" s="12"/>
      <c r="E1622" s="14"/>
      <c r="H1622" s="16"/>
      <c r="I1622" s="11"/>
      <c r="J1622" s="39"/>
      <c r="K1622" s="39"/>
      <c r="L1622" s="39"/>
      <c r="M1622" s="39"/>
      <c r="N1622" s="42"/>
      <c r="O1622" s="8"/>
      <c r="P1622" s="9"/>
      <c r="Q1622" s="9"/>
      <c r="R1622" s="8"/>
      <c r="S1622" s="9"/>
      <c r="T1622" s="9"/>
      <c r="U1622" s="8"/>
      <c r="V1622" s="9"/>
      <c r="W1622" s="9"/>
      <c r="X1622" s="9"/>
      <c r="Y1622" s="8"/>
      <c r="Z1622" s="9"/>
      <c r="AA1622" s="8"/>
      <c r="AC1622" s="8"/>
      <c r="AO1622" s="8"/>
      <c r="AQ1622" s="31"/>
      <c r="AT1622" s="31"/>
      <c r="AU1622" s="21"/>
      <c r="AV1622" s="23"/>
      <c r="BI1622" s="18"/>
      <c r="BK1622" s="54"/>
      <c r="BM1622" s="18"/>
      <c r="BO1622" s="18"/>
      <c r="BQ1622" s="18"/>
      <c r="BR1622" s="18"/>
      <c r="BY1622" s="18"/>
      <c r="CB1622" s="18"/>
      <c r="CG1622" s="18"/>
      <c r="CK1622" s="18"/>
      <c r="CM1622" s="18"/>
      <c r="CN1622" s="18"/>
      <c r="CQ1622" s="18"/>
      <c r="CS1622" s="18"/>
      <c r="DD1622" s="18"/>
    </row>
    <row r="1623" spans="3:108" x14ac:dyDescent="0.3">
      <c r="C1623" s="25"/>
      <c r="D1623" s="12"/>
      <c r="E1623" s="14"/>
      <c r="H1623" s="16"/>
      <c r="I1623" s="11"/>
      <c r="J1623" s="39"/>
      <c r="K1623" s="39"/>
      <c r="L1623" s="39"/>
      <c r="M1623" s="39"/>
      <c r="N1623" s="42"/>
      <c r="O1623" s="8"/>
      <c r="P1623" s="9"/>
      <c r="Q1623" s="9"/>
      <c r="R1623" s="8"/>
      <c r="S1623" s="9"/>
      <c r="T1623" s="9"/>
      <c r="U1623" s="8"/>
      <c r="V1623" s="9"/>
      <c r="W1623" s="9"/>
      <c r="X1623" s="9"/>
      <c r="Y1623" s="8"/>
      <c r="Z1623" s="9"/>
      <c r="AA1623" s="8"/>
      <c r="AC1623" s="8"/>
      <c r="AO1623" s="8"/>
      <c r="AQ1623" s="31"/>
      <c r="AT1623" s="31"/>
      <c r="AU1623" s="21"/>
      <c r="AV1623" s="23"/>
      <c r="BI1623" s="18"/>
      <c r="BK1623" s="54"/>
      <c r="BM1623" s="18"/>
      <c r="BO1623" s="18"/>
      <c r="BQ1623" s="18"/>
      <c r="BR1623" s="18"/>
      <c r="BY1623" s="18"/>
      <c r="CB1623" s="18"/>
      <c r="CG1623" s="18"/>
      <c r="CK1623" s="18"/>
      <c r="CM1623" s="18"/>
      <c r="CN1623" s="18"/>
      <c r="CQ1623" s="18"/>
      <c r="CS1623" s="18"/>
      <c r="DD1623" s="18"/>
    </row>
    <row r="1624" spans="3:108" x14ac:dyDescent="0.3">
      <c r="C1624" s="25"/>
      <c r="D1624" s="12"/>
      <c r="E1624" s="14"/>
      <c r="H1624" s="16"/>
      <c r="I1624" s="11"/>
      <c r="J1624" s="39"/>
      <c r="K1624" s="39"/>
      <c r="L1624" s="39"/>
      <c r="M1624" s="39"/>
      <c r="N1624" s="42"/>
      <c r="O1624" s="8"/>
      <c r="P1624" s="9"/>
      <c r="Q1624" s="9"/>
      <c r="R1624" s="8"/>
      <c r="S1624" s="9"/>
      <c r="T1624" s="9"/>
      <c r="U1624" s="8"/>
      <c r="V1624" s="9"/>
      <c r="W1624" s="9"/>
      <c r="X1624" s="9"/>
      <c r="Y1624" s="8"/>
      <c r="Z1624" s="9"/>
      <c r="AA1624" s="8"/>
      <c r="AC1624" s="8"/>
      <c r="AO1624" s="8"/>
      <c r="AQ1624" s="31"/>
      <c r="AT1624" s="31"/>
      <c r="AU1624" s="21"/>
      <c r="AV1624" s="23"/>
      <c r="BI1624" s="18"/>
      <c r="BK1624" s="54"/>
      <c r="BM1624" s="18"/>
      <c r="BO1624" s="18"/>
      <c r="BQ1624" s="18"/>
      <c r="BR1624" s="18"/>
      <c r="BY1624" s="18"/>
      <c r="CB1624" s="18"/>
      <c r="CG1624" s="18"/>
      <c r="CK1624" s="18"/>
      <c r="CM1624" s="18"/>
      <c r="CN1624" s="18"/>
      <c r="CQ1624" s="18"/>
      <c r="CS1624" s="18"/>
      <c r="DD1624" s="18"/>
    </row>
    <row r="1625" spans="3:108" x14ac:dyDescent="0.3">
      <c r="C1625" s="25"/>
      <c r="D1625" s="12"/>
      <c r="E1625" s="14"/>
      <c r="H1625" s="16"/>
      <c r="I1625" s="11"/>
      <c r="J1625" s="39"/>
      <c r="K1625" s="39"/>
      <c r="L1625" s="39"/>
      <c r="M1625" s="39"/>
      <c r="N1625" s="42"/>
      <c r="O1625" s="8"/>
      <c r="P1625" s="9"/>
      <c r="Q1625" s="9"/>
      <c r="R1625" s="8"/>
      <c r="S1625" s="9"/>
      <c r="T1625" s="9"/>
      <c r="U1625" s="8"/>
      <c r="V1625" s="9"/>
      <c r="W1625" s="9"/>
      <c r="X1625" s="9"/>
      <c r="Y1625" s="8"/>
      <c r="Z1625" s="9"/>
      <c r="AA1625" s="8"/>
      <c r="AC1625" s="8"/>
      <c r="AO1625" s="8"/>
      <c r="AQ1625" s="31"/>
      <c r="AT1625" s="31"/>
      <c r="AU1625" s="21"/>
      <c r="AV1625" s="23"/>
      <c r="BI1625" s="18"/>
      <c r="BK1625" s="54"/>
      <c r="BM1625" s="18"/>
      <c r="BO1625" s="18"/>
      <c r="BQ1625" s="18"/>
      <c r="BR1625" s="18"/>
      <c r="BY1625" s="18"/>
      <c r="CB1625" s="18"/>
      <c r="CG1625" s="18"/>
      <c r="CK1625" s="18"/>
      <c r="CM1625" s="18"/>
      <c r="CN1625" s="18"/>
      <c r="CQ1625" s="18"/>
      <c r="CS1625" s="18"/>
      <c r="DD1625" s="18"/>
    </row>
    <row r="1626" spans="3:108" x14ac:dyDescent="0.3">
      <c r="C1626" s="25"/>
      <c r="D1626" s="12"/>
      <c r="E1626" s="14"/>
      <c r="H1626" s="16"/>
      <c r="I1626" s="11"/>
      <c r="J1626" s="39"/>
      <c r="K1626" s="39"/>
      <c r="L1626" s="39"/>
      <c r="M1626" s="39"/>
      <c r="N1626" s="42"/>
      <c r="O1626" s="8"/>
      <c r="P1626" s="9"/>
      <c r="Q1626" s="9"/>
      <c r="R1626" s="8"/>
      <c r="S1626" s="9"/>
      <c r="T1626" s="9"/>
      <c r="U1626" s="8"/>
      <c r="V1626" s="9"/>
      <c r="W1626" s="9"/>
      <c r="X1626" s="9"/>
      <c r="Y1626" s="8"/>
      <c r="Z1626" s="9"/>
      <c r="AA1626" s="8"/>
      <c r="AC1626" s="8"/>
      <c r="AO1626" s="8"/>
      <c r="AQ1626" s="31"/>
      <c r="AT1626" s="31"/>
      <c r="AU1626" s="21"/>
      <c r="AV1626" s="23"/>
      <c r="BI1626" s="18"/>
      <c r="BK1626" s="54"/>
      <c r="BM1626" s="18"/>
      <c r="BO1626" s="18"/>
      <c r="BQ1626" s="18"/>
      <c r="BR1626" s="18"/>
      <c r="BY1626" s="18"/>
      <c r="CB1626" s="18"/>
      <c r="CG1626" s="18"/>
      <c r="CK1626" s="18"/>
      <c r="CM1626" s="18"/>
      <c r="CN1626" s="18"/>
      <c r="CQ1626" s="18"/>
      <c r="CS1626" s="18"/>
      <c r="DD1626" s="18"/>
    </row>
    <row r="1627" spans="3:108" x14ac:dyDescent="0.3">
      <c r="C1627" s="25"/>
      <c r="D1627" s="12"/>
      <c r="E1627" s="14"/>
      <c r="H1627" s="16"/>
      <c r="I1627" s="11"/>
      <c r="J1627" s="39"/>
      <c r="K1627" s="39"/>
      <c r="L1627" s="39"/>
      <c r="M1627" s="39"/>
      <c r="N1627" s="42"/>
      <c r="O1627" s="8"/>
      <c r="P1627" s="9"/>
      <c r="Q1627" s="9"/>
      <c r="R1627" s="8"/>
      <c r="S1627" s="9"/>
      <c r="T1627" s="9"/>
      <c r="U1627" s="8"/>
      <c r="V1627" s="9"/>
      <c r="W1627" s="9"/>
      <c r="X1627" s="9"/>
      <c r="Y1627" s="8"/>
      <c r="Z1627" s="9"/>
      <c r="AA1627" s="8"/>
      <c r="AC1627" s="8"/>
      <c r="AO1627" s="8"/>
      <c r="AQ1627" s="31"/>
      <c r="AT1627" s="31"/>
      <c r="AU1627" s="21"/>
      <c r="AV1627" s="23"/>
      <c r="BI1627" s="18"/>
      <c r="BK1627" s="54"/>
      <c r="BM1627" s="18"/>
      <c r="BO1627" s="18"/>
      <c r="BQ1627" s="18"/>
      <c r="BR1627" s="18"/>
      <c r="BY1627" s="18"/>
      <c r="CB1627" s="18"/>
      <c r="CG1627" s="18"/>
      <c r="CK1627" s="18"/>
      <c r="CM1627" s="18"/>
      <c r="CN1627" s="18"/>
      <c r="CQ1627" s="18"/>
      <c r="CS1627" s="18"/>
      <c r="DD1627" s="18"/>
    </row>
    <row r="1628" spans="3:108" x14ac:dyDescent="0.3">
      <c r="C1628" s="25"/>
      <c r="D1628" s="12"/>
      <c r="E1628" s="14"/>
      <c r="H1628" s="16"/>
      <c r="I1628" s="11"/>
      <c r="J1628" s="39"/>
      <c r="K1628" s="39"/>
      <c r="L1628" s="39"/>
      <c r="M1628" s="39"/>
      <c r="N1628" s="42"/>
      <c r="O1628" s="8"/>
      <c r="P1628" s="9"/>
      <c r="Q1628" s="9"/>
      <c r="R1628" s="8"/>
      <c r="S1628" s="9"/>
      <c r="T1628" s="9"/>
      <c r="U1628" s="8"/>
      <c r="V1628" s="9"/>
      <c r="W1628" s="9"/>
      <c r="X1628" s="9"/>
      <c r="Y1628" s="8"/>
      <c r="Z1628" s="9"/>
      <c r="AA1628" s="8"/>
      <c r="AC1628" s="8"/>
      <c r="AO1628" s="8"/>
      <c r="AQ1628" s="31"/>
      <c r="AT1628" s="31"/>
      <c r="AU1628" s="21"/>
      <c r="AV1628" s="23"/>
      <c r="BI1628" s="18"/>
      <c r="BK1628" s="54"/>
      <c r="BM1628" s="18"/>
      <c r="BO1628" s="18"/>
      <c r="BQ1628" s="18"/>
      <c r="BR1628" s="18"/>
      <c r="BY1628" s="18"/>
      <c r="CB1628" s="18"/>
      <c r="CG1628" s="18"/>
      <c r="CK1628" s="18"/>
      <c r="CM1628" s="18"/>
      <c r="CN1628" s="18"/>
      <c r="CQ1628" s="18"/>
      <c r="CS1628" s="18"/>
      <c r="DD1628" s="18"/>
    </row>
    <row r="1629" spans="3:108" x14ac:dyDescent="0.3">
      <c r="C1629" s="25"/>
      <c r="D1629" s="12"/>
      <c r="E1629" s="14"/>
      <c r="H1629" s="16"/>
      <c r="I1629" s="11"/>
      <c r="J1629" s="39"/>
      <c r="K1629" s="39"/>
      <c r="L1629" s="39"/>
      <c r="M1629" s="39"/>
      <c r="N1629" s="42"/>
      <c r="O1629" s="8"/>
      <c r="P1629" s="9"/>
      <c r="Q1629" s="9"/>
      <c r="R1629" s="8"/>
      <c r="S1629" s="9"/>
      <c r="T1629" s="9"/>
      <c r="U1629" s="8"/>
      <c r="V1629" s="9"/>
      <c r="W1629" s="9"/>
      <c r="X1629" s="9"/>
      <c r="Y1629" s="8"/>
      <c r="Z1629" s="9"/>
      <c r="AA1629" s="8"/>
      <c r="AC1629" s="8"/>
      <c r="AO1629" s="8"/>
      <c r="AQ1629" s="31"/>
      <c r="AT1629" s="31"/>
      <c r="AU1629" s="21"/>
      <c r="AV1629" s="23"/>
      <c r="BI1629" s="18"/>
      <c r="BK1629" s="54"/>
      <c r="BM1629" s="18"/>
      <c r="BO1629" s="18"/>
      <c r="BQ1629" s="18"/>
      <c r="BR1629" s="18"/>
      <c r="BY1629" s="18"/>
      <c r="CB1629" s="18"/>
      <c r="CG1629" s="18"/>
      <c r="CK1629" s="18"/>
      <c r="CM1629" s="18"/>
      <c r="CN1629" s="18"/>
      <c r="CQ1629" s="18"/>
      <c r="CS1629" s="18"/>
      <c r="DD1629" s="18"/>
    </row>
    <row r="1630" spans="3:108" x14ac:dyDescent="0.3">
      <c r="C1630" s="25"/>
      <c r="D1630" s="12"/>
      <c r="E1630" s="14"/>
      <c r="H1630" s="16"/>
      <c r="I1630" s="11"/>
      <c r="J1630" s="39"/>
      <c r="K1630" s="39"/>
      <c r="L1630" s="39"/>
      <c r="M1630" s="39"/>
      <c r="N1630" s="42"/>
      <c r="O1630" s="8"/>
      <c r="P1630" s="9"/>
      <c r="Q1630" s="9"/>
      <c r="R1630" s="8"/>
      <c r="S1630" s="9"/>
      <c r="T1630" s="9"/>
      <c r="U1630" s="8"/>
      <c r="V1630" s="9"/>
      <c r="W1630" s="9"/>
      <c r="X1630" s="9"/>
      <c r="Y1630" s="8"/>
      <c r="Z1630" s="9"/>
      <c r="AA1630" s="8"/>
      <c r="AC1630" s="8"/>
      <c r="AO1630" s="8"/>
      <c r="AQ1630" s="31"/>
      <c r="AT1630" s="31"/>
      <c r="AU1630" s="21"/>
      <c r="AV1630" s="23"/>
      <c r="BI1630" s="18"/>
      <c r="BK1630" s="54"/>
      <c r="BM1630" s="18"/>
      <c r="BO1630" s="18"/>
      <c r="BQ1630" s="18"/>
      <c r="BR1630" s="18"/>
      <c r="BY1630" s="18"/>
      <c r="CB1630" s="18"/>
      <c r="CG1630" s="18"/>
      <c r="CK1630" s="18"/>
      <c r="CM1630" s="18"/>
      <c r="CN1630" s="18"/>
      <c r="CQ1630" s="18"/>
      <c r="CS1630" s="18"/>
      <c r="DD1630" s="18"/>
    </row>
    <row r="1631" spans="3:108" x14ac:dyDescent="0.3">
      <c r="C1631" s="25"/>
      <c r="D1631" s="12"/>
      <c r="E1631" s="14"/>
      <c r="H1631" s="16"/>
      <c r="I1631" s="11"/>
      <c r="J1631" s="39"/>
      <c r="K1631" s="39"/>
      <c r="L1631" s="39"/>
      <c r="M1631" s="39"/>
      <c r="N1631" s="42"/>
      <c r="O1631" s="8"/>
      <c r="P1631" s="9"/>
      <c r="Q1631" s="9"/>
      <c r="R1631" s="8"/>
      <c r="S1631" s="9"/>
      <c r="T1631" s="9"/>
      <c r="U1631" s="8"/>
      <c r="V1631" s="9"/>
      <c r="W1631" s="9"/>
      <c r="X1631" s="9"/>
      <c r="Y1631" s="8"/>
      <c r="Z1631" s="9"/>
      <c r="AA1631" s="8"/>
      <c r="AC1631" s="8"/>
      <c r="AO1631" s="8"/>
      <c r="AQ1631" s="31"/>
      <c r="AT1631" s="31"/>
      <c r="AU1631" s="21"/>
      <c r="AV1631" s="23"/>
      <c r="BI1631" s="18"/>
      <c r="BK1631" s="54"/>
      <c r="BM1631" s="18"/>
      <c r="BO1631" s="18"/>
      <c r="BQ1631" s="18"/>
      <c r="BR1631" s="18"/>
      <c r="BY1631" s="18"/>
      <c r="CB1631" s="18"/>
      <c r="CG1631" s="18"/>
      <c r="CK1631" s="18"/>
      <c r="CM1631" s="18"/>
      <c r="CN1631" s="18"/>
      <c r="CQ1631" s="18"/>
      <c r="CS1631" s="18"/>
      <c r="DD1631" s="18"/>
    </row>
    <row r="1632" spans="3:108" x14ac:dyDescent="0.3">
      <c r="C1632" s="25"/>
      <c r="D1632" s="12"/>
      <c r="E1632" s="14"/>
      <c r="H1632" s="16"/>
      <c r="I1632" s="11"/>
      <c r="J1632" s="39"/>
      <c r="K1632" s="39"/>
      <c r="L1632" s="39"/>
      <c r="M1632" s="39"/>
      <c r="N1632" s="42"/>
      <c r="O1632" s="8"/>
      <c r="P1632" s="9"/>
      <c r="Q1632" s="9"/>
      <c r="R1632" s="8"/>
      <c r="S1632" s="9"/>
      <c r="T1632" s="9"/>
      <c r="U1632" s="8"/>
      <c r="V1632" s="9"/>
      <c r="W1632" s="9"/>
      <c r="X1632" s="9"/>
      <c r="Y1632" s="8"/>
      <c r="Z1632" s="9"/>
      <c r="AA1632" s="8"/>
      <c r="AC1632" s="8"/>
      <c r="AO1632" s="8"/>
      <c r="AQ1632" s="31"/>
      <c r="AT1632" s="31"/>
      <c r="AU1632" s="21"/>
      <c r="AV1632" s="23"/>
      <c r="BI1632" s="18"/>
      <c r="BK1632" s="54"/>
      <c r="BM1632" s="18"/>
      <c r="BO1632" s="18"/>
      <c r="BQ1632" s="18"/>
      <c r="BR1632" s="18"/>
      <c r="BY1632" s="18"/>
      <c r="CB1632" s="18"/>
      <c r="CG1632" s="18"/>
      <c r="CK1632" s="18"/>
      <c r="CM1632" s="18"/>
      <c r="CN1632" s="18"/>
      <c r="CQ1632" s="18"/>
      <c r="CS1632" s="18"/>
      <c r="DD1632" s="18"/>
    </row>
    <row r="1633" spans="3:108" x14ac:dyDescent="0.3">
      <c r="C1633" s="25"/>
      <c r="D1633" s="12"/>
      <c r="E1633" s="14"/>
      <c r="H1633" s="16"/>
      <c r="I1633" s="11"/>
      <c r="J1633" s="39"/>
      <c r="K1633" s="39"/>
      <c r="L1633" s="39"/>
      <c r="M1633" s="39"/>
      <c r="N1633" s="42"/>
      <c r="O1633" s="8"/>
      <c r="P1633" s="9"/>
      <c r="Q1633" s="9"/>
      <c r="R1633" s="8"/>
      <c r="S1633" s="9"/>
      <c r="T1633" s="9"/>
      <c r="U1633" s="8"/>
      <c r="V1633" s="9"/>
      <c r="W1633" s="9"/>
      <c r="X1633" s="9"/>
      <c r="Y1633" s="8"/>
      <c r="Z1633" s="9"/>
      <c r="AA1633" s="8"/>
      <c r="AC1633" s="8"/>
      <c r="AO1633" s="8"/>
      <c r="AQ1633" s="31"/>
      <c r="AT1633" s="31"/>
      <c r="AU1633" s="21"/>
      <c r="AV1633" s="23"/>
      <c r="BI1633" s="18"/>
      <c r="BK1633" s="54"/>
      <c r="BM1633" s="18"/>
      <c r="BO1633" s="18"/>
      <c r="BQ1633" s="18"/>
      <c r="BR1633" s="18"/>
      <c r="BY1633" s="18"/>
      <c r="CB1633" s="18"/>
      <c r="CG1633" s="18"/>
      <c r="CK1633" s="18"/>
      <c r="CM1633" s="18"/>
      <c r="CN1633" s="18"/>
      <c r="CQ1633" s="18"/>
      <c r="CS1633" s="18"/>
      <c r="DD1633" s="18"/>
    </row>
    <row r="1634" spans="3:108" x14ac:dyDescent="0.3">
      <c r="C1634" s="25"/>
      <c r="D1634" s="12"/>
      <c r="E1634" s="14"/>
      <c r="H1634" s="16"/>
      <c r="I1634" s="11"/>
      <c r="J1634" s="39"/>
      <c r="K1634" s="39"/>
      <c r="L1634" s="39"/>
      <c r="M1634" s="39"/>
      <c r="N1634" s="42"/>
      <c r="O1634" s="8"/>
      <c r="P1634" s="9"/>
      <c r="Q1634" s="9"/>
      <c r="R1634" s="8"/>
      <c r="S1634" s="9"/>
      <c r="T1634" s="9"/>
      <c r="U1634" s="8"/>
      <c r="V1634" s="9"/>
      <c r="W1634" s="9"/>
      <c r="X1634" s="9"/>
      <c r="Y1634" s="8"/>
      <c r="Z1634" s="9"/>
      <c r="AA1634" s="8"/>
      <c r="AC1634" s="8"/>
      <c r="AO1634" s="8"/>
      <c r="AQ1634" s="31"/>
      <c r="AT1634" s="31"/>
      <c r="AU1634" s="21"/>
      <c r="AV1634" s="23"/>
      <c r="BI1634" s="18"/>
      <c r="BK1634" s="54"/>
      <c r="BM1634" s="18"/>
      <c r="BO1634" s="18"/>
      <c r="BQ1634" s="18"/>
      <c r="BR1634" s="18"/>
      <c r="BY1634" s="18"/>
      <c r="CB1634" s="18"/>
      <c r="CG1634" s="18"/>
      <c r="CK1634" s="18"/>
      <c r="CM1634" s="18"/>
      <c r="CN1634" s="18"/>
      <c r="CQ1634" s="18"/>
      <c r="CS1634" s="18"/>
      <c r="DD1634" s="18"/>
    </row>
    <row r="1635" spans="3:108" x14ac:dyDescent="0.3">
      <c r="C1635" s="25"/>
      <c r="D1635" s="12"/>
      <c r="E1635" s="14"/>
      <c r="H1635" s="16"/>
      <c r="I1635" s="11"/>
      <c r="J1635" s="39"/>
      <c r="K1635" s="39"/>
      <c r="L1635" s="39"/>
      <c r="M1635" s="39"/>
      <c r="N1635" s="42"/>
      <c r="O1635" s="8"/>
      <c r="P1635" s="9"/>
      <c r="Q1635" s="9"/>
      <c r="R1635" s="8"/>
      <c r="S1635" s="9"/>
      <c r="T1635" s="9"/>
      <c r="U1635" s="8"/>
      <c r="V1635" s="9"/>
      <c r="W1635" s="9"/>
      <c r="X1635" s="9"/>
      <c r="Y1635" s="8"/>
      <c r="Z1635" s="9"/>
      <c r="AA1635" s="8"/>
      <c r="AC1635" s="8"/>
      <c r="AO1635" s="8"/>
      <c r="AQ1635" s="31"/>
      <c r="AT1635" s="31"/>
      <c r="AU1635" s="21"/>
      <c r="AV1635" s="23"/>
      <c r="BI1635" s="18"/>
      <c r="BK1635" s="54"/>
      <c r="BM1635" s="18"/>
      <c r="BO1635" s="18"/>
      <c r="BQ1635" s="18"/>
      <c r="BR1635" s="18"/>
      <c r="BY1635" s="18"/>
      <c r="CB1635" s="18"/>
      <c r="CG1635" s="18"/>
      <c r="CK1635" s="18"/>
      <c r="CM1635" s="18"/>
      <c r="CN1635" s="18"/>
      <c r="CQ1635" s="18"/>
      <c r="CS1635" s="18"/>
      <c r="DD1635" s="18"/>
    </row>
    <row r="1636" spans="3:108" x14ac:dyDescent="0.3">
      <c r="C1636" s="25"/>
      <c r="D1636" s="12"/>
      <c r="E1636" s="14"/>
      <c r="H1636" s="16"/>
      <c r="I1636" s="11"/>
      <c r="J1636" s="39"/>
      <c r="K1636" s="39"/>
      <c r="L1636" s="39"/>
      <c r="M1636" s="39"/>
      <c r="N1636" s="42"/>
      <c r="O1636" s="8"/>
      <c r="P1636" s="9"/>
      <c r="Q1636" s="9"/>
      <c r="R1636" s="8"/>
      <c r="S1636" s="9"/>
      <c r="T1636" s="9"/>
      <c r="U1636" s="8"/>
      <c r="V1636" s="9"/>
      <c r="W1636" s="9"/>
      <c r="X1636" s="9"/>
      <c r="Y1636" s="8"/>
      <c r="Z1636" s="9"/>
      <c r="AA1636" s="8"/>
      <c r="AC1636" s="8"/>
      <c r="AO1636" s="8"/>
      <c r="AQ1636" s="31"/>
      <c r="AT1636" s="31"/>
      <c r="AU1636" s="21"/>
      <c r="AV1636" s="23"/>
      <c r="BI1636" s="18"/>
      <c r="BK1636" s="54"/>
      <c r="BM1636" s="18"/>
      <c r="BO1636" s="18"/>
      <c r="BQ1636" s="18"/>
      <c r="BR1636" s="18"/>
      <c r="BY1636" s="18"/>
      <c r="CB1636" s="18"/>
      <c r="CG1636" s="18"/>
      <c r="CK1636" s="18"/>
      <c r="CM1636" s="18"/>
      <c r="CN1636" s="18"/>
      <c r="CQ1636" s="18"/>
      <c r="CS1636" s="18"/>
      <c r="DD1636" s="18"/>
    </row>
    <row r="1637" spans="3:108" x14ac:dyDescent="0.3">
      <c r="C1637" s="25"/>
      <c r="D1637" s="12"/>
      <c r="E1637" s="14"/>
      <c r="H1637" s="16"/>
      <c r="I1637" s="11"/>
      <c r="J1637" s="39"/>
      <c r="K1637" s="39"/>
      <c r="L1637" s="39"/>
      <c r="M1637" s="39"/>
      <c r="N1637" s="42"/>
      <c r="O1637" s="8"/>
      <c r="P1637" s="9"/>
      <c r="Q1637" s="9"/>
      <c r="R1637" s="8"/>
      <c r="S1637" s="9"/>
      <c r="T1637" s="9"/>
      <c r="U1637" s="8"/>
      <c r="V1637" s="9"/>
      <c r="W1637" s="9"/>
      <c r="X1637" s="9"/>
      <c r="Y1637" s="8"/>
      <c r="Z1637" s="9"/>
      <c r="AA1637" s="8"/>
      <c r="AC1637" s="8"/>
      <c r="AO1637" s="8"/>
      <c r="AQ1637" s="31"/>
      <c r="AT1637" s="31"/>
      <c r="AU1637" s="21"/>
      <c r="AV1637" s="23"/>
      <c r="BI1637" s="18"/>
      <c r="BK1637" s="54"/>
      <c r="BM1637" s="18"/>
      <c r="BO1637" s="18"/>
      <c r="BQ1637" s="18"/>
      <c r="BR1637" s="18"/>
      <c r="BY1637" s="18"/>
      <c r="CB1637" s="18"/>
      <c r="CG1637" s="18"/>
      <c r="CK1637" s="18"/>
      <c r="CM1637" s="18"/>
      <c r="CN1637" s="18"/>
      <c r="CQ1637" s="18"/>
      <c r="CS1637" s="18"/>
      <c r="DD1637" s="18"/>
    </row>
    <row r="1638" spans="3:108" x14ac:dyDescent="0.3">
      <c r="C1638" s="25"/>
      <c r="D1638" s="12"/>
      <c r="E1638" s="14"/>
      <c r="H1638" s="16"/>
      <c r="I1638" s="11"/>
      <c r="J1638" s="39"/>
      <c r="K1638" s="39"/>
      <c r="L1638" s="39"/>
      <c r="M1638" s="39"/>
      <c r="N1638" s="42"/>
      <c r="O1638" s="8"/>
      <c r="P1638" s="9"/>
      <c r="Q1638" s="9"/>
      <c r="R1638" s="8"/>
      <c r="S1638" s="9"/>
      <c r="T1638" s="9"/>
      <c r="U1638" s="8"/>
      <c r="V1638" s="9"/>
      <c r="W1638" s="9"/>
      <c r="X1638" s="9"/>
      <c r="Y1638" s="8"/>
      <c r="Z1638" s="9"/>
      <c r="AA1638" s="8"/>
      <c r="AC1638" s="8"/>
      <c r="AO1638" s="8"/>
      <c r="AQ1638" s="31"/>
      <c r="AT1638" s="31"/>
      <c r="AU1638" s="21"/>
      <c r="AV1638" s="23"/>
      <c r="BI1638" s="18"/>
      <c r="BK1638" s="54"/>
      <c r="BM1638" s="18"/>
      <c r="BO1638" s="18"/>
      <c r="BQ1638" s="18"/>
      <c r="BR1638" s="18"/>
      <c r="BY1638" s="18"/>
      <c r="CB1638" s="18"/>
      <c r="CG1638" s="18"/>
      <c r="CK1638" s="18"/>
      <c r="CM1638" s="18"/>
      <c r="CN1638" s="18"/>
      <c r="CQ1638" s="18"/>
      <c r="CS1638" s="18"/>
      <c r="DD1638" s="18"/>
    </row>
    <row r="1639" spans="3:108" x14ac:dyDescent="0.3">
      <c r="C1639" s="25"/>
      <c r="D1639" s="12"/>
      <c r="E1639" s="14"/>
      <c r="H1639" s="16"/>
      <c r="I1639" s="11"/>
      <c r="J1639" s="39"/>
      <c r="K1639" s="39"/>
      <c r="L1639" s="39"/>
      <c r="M1639" s="39"/>
      <c r="N1639" s="42"/>
      <c r="O1639" s="8"/>
      <c r="P1639" s="9"/>
      <c r="Q1639" s="9"/>
      <c r="R1639" s="8"/>
      <c r="S1639" s="9"/>
      <c r="T1639" s="9"/>
      <c r="U1639" s="8"/>
      <c r="V1639" s="9"/>
      <c r="W1639" s="9"/>
      <c r="X1639" s="9"/>
      <c r="Y1639" s="8"/>
      <c r="Z1639" s="9"/>
      <c r="AA1639" s="8"/>
      <c r="AC1639" s="8"/>
      <c r="AO1639" s="8"/>
      <c r="AQ1639" s="31"/>
      <c r="AT1639" s="31"/>
      <c r="AU1639" s="21"/>
      <c r="AV1639" s="23"/>
      <c r="BI1639" s="18"/>
      <c r="BK1639" s="54"/>
      <c r="BM1639" s="18"/>
      <c r="BO1639" s="18"/>
      <c r="BQ1639" s="18"/>
      <c r="BR1639" s="18"/>
      <c r="BY1639" s="18"/>
      <c r="CB1639" s="18"/>
      <c r="CG1639" s="18"/>
      <c r="CK1639" s="18"/>
      <c r="CM1639" s="18"/>
      <c r="CN1639" s="18"/>
      <c r="CQ1639" s="18"/>
      <c r="CS1639" s="18"/>
      <c r="DD1639" s="18"/>
    </row>
    <row r="1640" spans="3:108" x14ac:dyDescent="0.3">
      <c r="C1640" s="25"/>
      <c r="D1640" s="12"/>
      <c r="E1640" s="14"/>
      <c r="H1640" s="16"/>
      <c r="I1640" s="11"/>
      <c r="J1640" s="39"/>
      <c r="K1640" s="39"/>
      <c r="L1640" s="39"/>
      <c r="M1640" s="39"/>
      <c r="N1640" s="42"/>
      <c r="O1640" s="8"/>
      <c r="P1640" s="9"/>
      <c r="Q1640" s="9"/>
      <c r="R1640" s="8"/>
      <c r="S1640" s="9"/>
      <c r="T1640" s="9"/>
      <c r="U1640" s="8"/>
      <c r="V1640" s="9"/>
      <c r="W1640" s="9"/>
      <c r="X1640" s="9"/>
      <c r="Y1640" s="8"/>
      <c r="Z1640" s="9"/>
      <c r="AA1640" s="8"/>
      <c r="AC1640" s="8"/>
      <c r="AO1640" s="8"/>
      <c r="AQ1640" s="31"/>
      <c r="AT1640" s="31"/>
      <c r="AU1640" s="21"/>
      <c r="AV1640" s="23"/>
      <c r="BI1640" s="18"/>
      <c r="BK1640" s="54"/>
      <c r="BM1640" s="18"/>
      <c r="BO1640" s="18"/>
      <c r="BQ1640" s="18"/>
      <c r="BR1640" s="18"/>
      <c r="BY1640" s="18"/>
      <c r="CB1640" s="18"/>
      <c r="CG1640" s="18"/>
      <c r="CK1640" s="18"/>
      <c r="CM1640" s="18"/>
      <c r="CN1640" s="18"/>
      <c r="CQ1640" s="18"/>
      <c r="CS1640" s="18"/>
      <c r="DD1640" s="18"/>
    </row>
    <row r="1641" spans="3:108" x14ac:dyDescent="0.3">
      <c r="C1641" s="25"/>
      <c r="D1641" s="12"/>
      <c r="E1641" s="14"/>
      <c r="H1641" s="16"/>
      <c r="I1641" s="11"/>
      <c r="J1641" s="39"/>
      <c r="K1641" s="39"/>
      <c r="L1641" s="39"/>
      <c r="M1641" s="39"/>
      <c r="N1641" s="42"/>
      <c r="O1641" s="8"/>
      <c r="P1641" s="9"/>
      <c r="Q1641" s="9"/>
      <c r="R1641" s="8"/>
      <c r="S1641" s="9"/>
      <c r="T1641" s="9"/>
      <c r="U1641" s="8"/>
      <c r="V1641" s="9"/>
      <c r="W1641" s="9"/>
      <c r="X1641" s="9"/>
      <c r="Y1641" s="8"/>
      <c r="Z1641" s="9"/>
      <c r="AA1641" s="8"/>
      <c r="AC1641" s="8"/>
      <c r="AO1641" s="8"/>
      <c r="AQ1641" s="31"/>
      <c r="AT1641" s="31"/>
      <c r="AU1641" s="21"/>
      <c r="AV1641" s="23"/>
      <c r="BI1641" s="18"/>
      <c r="BK1641" s="54"/>
      <c r="BM1641" s="18"/>
      <c r="BO1641" s="18"/>
      <c r="BQ1641" s="18"/>
      <c r="BR1641" s="18"/>
      <c r="BY1641" s="18"/>
      <c r="CB1641" s="18"/>
      <c r="CG1641" s="18"/>
      <c r="CK1641" s="18"/>
      <c r="CM1641" s="18"/>
      <c r="CN1641" s="18"/>
      <c r="CQ1641" s="18"/>
      <c r="CS1641" s="18"/>
      <c r="DD1641" s="18"/>
    </row>
    <row r="1642" spans="3:108" x14ac:dyDescent="0.3">
      <c r="C1642" s="25"/>
      <c r="D1642" s="12"/>
      <c r="E1642" s="14"/>
      <c r="H1642" s="16"/>
      <c r="I1642" s="11"/>
      <c r="J1642" s="39"/>
      <c r="K1642" s="39"/>
      <c r="L1642" s="39"/>
      <c r="M1642" s="39"/>
      <c r="N1642" s="42"/>
      <c r="O1642" s="8"/>
      <c r="P1642" s="9"/>
      <c r="Q1642" s="9"/>
      <c r="R1642" s="8"/>
      <c r="S1642" s="9"/>
      <c r="T1642" s="9"/>
      <c r="U1642" s="8"/>
      <c r="V1642" s="9"/>
      <c r="W1642" s="9"/>
      <c r="X1642" s="9"/>
      <c r="Y1642" s="8"/>
      <c r="Z1642" s="9"/>
      <c r="AA1642" s="8"/>
      <c r="AC1642" s="8"/>
      <c r="AO1642" s="8"/>
      <c r="AQ1642" s="31"/>
      <c r="AT1642" s="31"/>
      <c r="AU1642" s="21"/>
      <c r="AV1642" s="23"/>
      <c r="BI1642" s="18"/>
      <c r="BK1642" s="54"/>
      <c r="BM1642" s="18"/>
      <c r="BO1642" s="18"/>
      <c r="BQ1642" s="18"/>
      <c r="BR1642" s="18"/>
      <c r="BY1642" s="18"/>
      <c r="CB1642" s="18"/>
      <c r="CG1642" s="18"/>
      <c r="CK1642" s="18"/>
      <c r="CM1642" s="18"/>
      <c r="CN1642" s="18"/>
      <c r="CQ1642" s="18"/>
      <c r="CS1642" s="18"/>
      <c r="DD1642" s="18"/>
    </row>
    <row r="1643" spans="3:108" x14ac:dyDescent="0.3">
      <c r="C1643" s="25"/>
      <c r="D1643" s="12"/>
      <c r="E1643" s="14"/>
      <c r="H1643" s="16"/>
      <c r="I1643" s="11"/>
      <c r="J1643" s="39"/>
      <c r="K1643" s="39"/>
      <c r="L1643" s="39"/>
      <c r="M1643" s="39"/>
      <c r="N1643" s="42"/>
      <c r="O1643" s="8"/>
      <c r="P1643" s="9"/>
      <c r="Q1643" s="9"/>
      <c r="R1643" s="8"/>
      <c r="S1643" s="9"/>
      <c r="T1643" s="9"/>
      <c r="U1643" s="8"/>
      <c r="V1643" s="9"/>
      <c r="W1643" s="9"/>
      <c r="X1643" s="9"/>
      <c r="Y1643" s="8"/>
      <c r="Z1643" s="9"/>
      <c r="AA1643" s="8"/>
      <c r="AC1643" s="8"/>
      <c r="AO1643" s="8"/>
      <c r="AQ1643" s="31"/>
      <c r="AT1643" s="31"/>
      <c r="AU1643" s="21"/>
      <c r="AV1643" s="23"/>
      <c r="BI1643" s="18"/>
      <c r="BK1643" s="54"/>
      <c r="BM1643" s="18"/>
      <c r="BO1643" s="18"/>
      <c r="BQ1643" s="18"/>
      <c r="BR1643" s="18"/>
      <c r="BY1643" s="18"/>
      <c r="CB1643" s="18"/>
      <c r="CG1643" s="18"/>
      <c r="CK1643" s="18"/>
      <c r="CM1643" s="18"/>
      <c r="CN1643" s="18"/>
      <c r="CQ1643" s="18"/>
      <c r="CS1643" s="18"/>
      <c r="DD1643" s="18"/>
    </row>
    <row r="1644" spans="3:108" x14ac:dyDescent="0.3">
      <c r="C1644" s="25"/>
      <c r="D1644" s="12"/>
      <c r="E1644" s="14"/>
      <c r="H1644" s="16"/>
      <c r="I1644" s="11"/>
      <c r="J1644" s="39"/>
      <c r="K1644" s="39"/>
      <c r="L1644" s="39"/>
      <c r="M1644" s="39"/>
      <c r="N1644" s="42"/>
      <c r="O1644" s="8"/>
      <c r="P1644" s="9"/>
      <c r="Q1644" s="9"/>
      <c r="R1644" s="8"/>
      <c r="S1644" s="9"/>
      <c r="T1644" s="9"/>
      <c r="U1644" s="8"/>
      <c r="V1644" s="9"/>
      <c r="W1644" s="9"/>
      <c r="X1644" s="9"/>
      <c r="Y1644" s="8"/>
      <c r="Z1644" s="9"/>
      <c r="AA1644" s="8"/>
      <c r="AC1644" s="8"/>
      <c r="AO1644" s="8"/>
      <c r="AQ1644" s="31"/>
      <c r="AT1644" s="31"/>
      <c r="AU1644" s="21"/>
      <c r="AV1644" s="23"/>
      <c r="BI1644" s="18"/>
      <c r="BK1644" s="54"/>
      <c r="BM1644" s="18"/>
      <c r="BO1644" s="18"/>
      <c r="BQ1644" s="18"/>
      <c r="BR1644" s="18"/>
      <c r="BY1644" s="18"/>
      <c r="CB1644" s="18"/>
      <c r="CG1644" s="18"/>
      <c r="CK1644" s="18"/>
      <c r="CM1644" s="18"/>
      <c r="CN1644" s="18"/>
      <c r="CQ1644" s="18"/>
      <c r="CS1644" s="18"/>
      <c r="DD1644" s="18"/>
    </row>
    <row r="1645" spans="3:108" x14ac:dyDescent="0.3">
      <c r="C1645" s="25"/>
      <c r="D1645" s="12"/>
      <c r="E1645" s="14"/>
      <c r="H1645" s="16"/>
      <c r="I1645" s="11"/>
      <c r="J1645" s="39"/>
      <c r="K1645" s="39"/>
      <c r="L1645" s="39"/>
      <c r="M1645" s="39"/>
      <c r="N1645" s="42"/>
      <c r="O1645" s="8"/>
      <c r="P1645" s="9"/>
      <c r="Q1645" s="9"/>
      <c r="R1645" s="8"/>
      <c r="S1645" s="9"/>
      <c r="T1645" s="9"/>
      <c r="U1645" s="8"/>
      <c r="V1645" s="9"/>
      <c r="W1645" s="9"/>
      <c r="X1645" s="9"/>
      <c r="Y1645" s="8"/>
      <c r="Z1645" s="9"/>
      <c r="AA1645" s="8"/>
      <c r="AC1645" s="8"/>
      <c r="AO1645" s="8"/>
      <c r="AQ1645" s="31"/>
      <c r="AT1645" s="31"/>
      <c r="AU1645" s="21"/>
      <c r="AV1645" s="23"/>
      <c r="BI1645" s="18"/>
      <c r="BK1645" s="54"/>
      <c r="BM1645" s="18"/>
      <c r="BO1645" s="18"/>
      <c r="BQ1645" s="18"/>
      <c r="BR1645" s="18"/>
      <c r="BY1645" s="18"/>
      <c r="CB1645" s="18"/>
      <c r="CG1645" s="18"/>
      <c r="CK1645" s="18"/>
      <c r="CM1645" s="18"/>
      <c r="CN1645" s="18"/>
      <c r="CQ1645" s="18"/>
      <c r="CS1645" s="18"/>
      <c r="DD1645" s="18"/>
    </row>
    <row r="1646" spans="3:108" x14ac:dyDescent="0.3">
      <c r="C1646" s="25"/>
      <c r="D1646" s="12"/>
      <c r="E1646" s="14"/>
      <c r="H1646" s="16"/>
      <c r="I1646" s="11"/>
      <c r="J1646" s="39"/>
      <c r="K1646" s="39"/>
      <c r="L1646" s="39"/>
      <c r="M1646" s="39"/>
      <c r="N1646" s="42"/>
      <c r="O1646" s="8"/>
      <c r="P1646" s="9"/>
      <c r="Q1646" s="9"/>
      <c r="R1646" s="8"/>
      <c r="S1646" s="9"/>
      <c r="T1646" s="9"/>
      <c r="U1646" s="8"/>
      <c r="V1646" s="9"/>
      <c r="W1646" s="9"/>
      <c r="X1646" s="9"/>
      <c r="Y1646" s="8"/>
      <c r="Z1646" s="9"/>
      <c r="AA1646" s="8"/>
      <c r="AC1646" s="8"/>
      <c r="AO1646" s="8"/>
      <c r="AQ1646" s="31"/>
      <c r="AT1646" s="31"/>
      <c r="AU1646" s="21"/>
      <c r="AV1646" s="23"/>
      <c r="BI1646" s="18"/>
      <c r="BK1646" s="54"/>
      <c r="BM1646" s="18"/>
      <c r="BO1646" s="18"/>
      <c r="BQ1646" s="18"/>
      <c r="BR1646" s="18"/>
      <c r="BY1646" s="18"/>
      <c r="CB1646" s="18"/>
      <c r="CG1646" s="18"/>
      <c r="CK1646" s="18"/>
      <c r="CM1646" s="18"/>
      <c r="CN1646" s="18"/>
      <c r="CQ1646" s="18"/>
      <c r="CS1646" s="18"/>
      <c r="DD1646" s="18"/>
    </row>
    <row r="1647" spans="3:108" x14ac:dyDescent="0.3">
      <c r="C1647" s="25"/>
      <c r="D1647" s="12"/>
      <c r="E1647" s="14"/>
      <c r="H1647" s="16"/>
      <c r="I1647" s="11"/>
      <c r="J1647" s="39"/>
      <c r="K1647" s="39"/>
      <c r="L1647" s="39"/>
      <c r="M1647" s="39"/>
      <c r="N1647" s="42"/>
      <c r="O1647" s="8"/>
      <c r="P1647" s="9"/>
      <c r="Q1647" s="9"/>
      <c r="R1647" s="8"/>
      <c r="S1647" s="9"/>
      <c r="T1647" s="9"/>
      <c r="U1647" s="8"/>
      <c r="V1647" s="9"/>
      <c r="W1647" s="9"/>
      <c r="X1647" s="9"/>
      <c r="Y1647" s="8"/>
      <c r="Z1647" s="9"/>
      <c r="AA1647" s="8"/>
      <c r="AC1647" s="8"/>
      <c r="AO1647" s="8"/>
      <c r="AQ1647" s="31"/>
      <c r="AT1647" s="31"/>
      <c r="AU1647" s="21"/>
      <c r="AV1647" s="23"/>
      <c r="BI1647" s="18"/>
      <c r="BK1647" s="54"/>
      <c r="BM1647" s="18"/>
      <c r="BO1647" s="18"/>
      <c r="BQ1647" s="18"/>
      <c r="BR1647" s="18"/>
      <c r="BY1647" s="18"/>
      <c r="CB1647" s="18"/>
      <c r="CG1647" s="18"/>
      <c r="CK1647" s="18"/>
      <c r="CM1647" s="18"/>
      <c r="CN1647" s="18"/>
      <c r="CQ1647" s="18"/>
      <c r="CS1647" s="18"/>
      <c r="DD1647" s="18"/>
    </row>
    <row r="1648" spans="3:108" x14ac:dyDescent="0.3">
      <c r="C1648" s="25"/>
      <c r="D1648" s="12"/>
      <c r="E1648" s="14"/>
      <c r="H1648" s="16"/>
      <c r="I1648" s="11"/>
      <c r="J1648" s="39"/>
      <c r="K1648" s="39"/>
      <c r="L1648" s="39"/>
      <c r="M1648" s="39"/>
      <c r="N1648" s="42"/>
      <c r="O1648" s="8"/>
      <c r="P1648" s="9"/>
      <c r="Q1648" s="9"/>
      <c r="R1648" s="8"/>
      <c r="S1648" s="9"/>
      <c r="T1648" s="9"/>
      <c r="U1648" s="8"/>
      <c r="V1648" s="9"/>
      <c r="W1648" s="9"/>
      <c r="X1648" s="9"/>
      <c r="Y1648" s="8"/>
      <c r="Z1648" s="9"/>
      <c r="AA1648" s="8"/>
      <c r="AC1648" s="8"/>
      <c r="AO1648" s="8"/>
      <c r="AQ1648" s="31"/>
      <c r="AT1648" s="31"/>
      <c r="AU1648" s="21"/>
      <c r="AV1648" s="23"/>
      <c r="BI1648" s="18"/>
      <c r="BK1648" s="54"/>
      <c r="BM1648" s="18"/>
      <c r="BO1648" s="18"/>
      <c r="BQ1648" s="18"/>
      <c r="BR1648" s="18"/>
      <c r="BY1648" s="18"/>
      <c r="CB1648" s="18"/>
      <c r="CG1648" s="18"/>
      <c r="CK1648" s="18"/>
      <c r="CM1648" s="18"/>
      <c r="CN1648" s="18"/>
      <c r="CQ1648" s="18"/>
      <c r="CS1648" s="18"/>
      <c r="DD1648" s="18"/>
    </row>
    <row r="1649" spans="3:108" x14ac:dyDescent="0.3">
      <c r="C1649" s="25"/>
      <c r="D1649" s="12"/>
      <c r="E1649" s="14"/>
      <c r="H1649" s="16"/>
      <c r="I1649" s="11"/>
      <c r="J1649" s="39"/>
      <c r="K1649" s="39"/>
      <c r="L1649" s="39"/>
      <c r="M1649" s="39"/>
      <c r="N1649" s="42"/>
      <c r="O1649" s="8"/>
      <c r="P1649" s="9"/>
      <c r="Q1649" s="9"/>
      <c r="R1649" s="8"/>
      <c r="S1649" s="9"/>
      <c r="T1649" s="9"/>
      <c r="U1649" s="8"/>
      <c r="V1649" s="9"/>
      <c r="W1649" s="9"/>
      <c r="X1649" s="9"/>
      <c r="Y1649" s="8"/>
      <c r="Z1649" s="9"/>
      <c r="AA1649" s="8"/>
      <c r="AC1649" s="8"/>
      <c r="AO1649" s="8"/>
      <c r="AQ1649" s="31"/>
      <c r="AT1649" s="31"/>
      <c r="AU1649" s="21"/>
      <c r="AV1649" s="23"/>
      <c r="BI1649" s="18"/>
      <c r="BK1649" s="54"/>
      <c r="BM1649" s="18"/>
      <c r="BO1649" s="18"/>
      <c r="BQ1649" s="18"/>
      <c r="BR1649" s="18"/>
      <c r="BY1649" s="18"/>
      <c r="CB1649" s="18"/>
      <c r="CG1649" s="18"/>
      <c r="CK1649" s="18"/>
      <c r="CM1649" s="18"/>
      <c r="CN1649" s="18"/>
      <c r="CQ1649" s="18"/>
      <c r="CS1649" s="18"/>
      <c r="DD1649" s="18"/>
    </row>
    <row r="1650" spans="3:108" x14ac:dyDescent="0.3">
      <c r="C1650" s="25"/>
      <c r="D1650" s="12"/>
      <c r="E1650" s="14"/>
      <c r="H1650" s="16"/>
      <c r="I1650" s="11"/>
      <c r="J1650" s="39"/>
      <c r="K1650" s="39"/>
      <c r="L1650" s="39"/>
      <c r="M1650" s="39"/>
      <c r="N1650" s="42"/>
      <c r="O1650" s="8"/>
      <c r="P1650" s="9"/>
      <c r="Q1650" s="9"/>
      <c r="R1650" s="8"/>
      <c r="S1650" s="9"/>
      <c r="T1650" s="9"/>
      <c r="U1650" s="8"/>
      <c r="V1650" s="9"/>
      <c r="W1650" s="9"/>
      <c r="X1650" s="9"/>
      <c r="Y1650" s="8"/>
      <c r="Z1650" s="9"/>
      <c r="AA1650" s="8"/>
      <c r="AC1650" s="8"/>
      <c r="AO1650" s="8"/>
      <c r="AQ1650" s="31"/>
      <c r="AT1650" s="31"/>
      <c r="AU1650" s="21"/>
      <c r="AV1650" s="23"/>
      <c r="BI1650" s="18"/>
      <c r="BK1650" s="54"/>
      <c r="BM1650" s="18"/>
      <c r="BO1650" s="18"/>
      <c r="BQ1650" s="18"/>
      <c r="BR1650" s="18"/>
      <c r="BY1650" s="18"/>
      <c r="CB1650" s="18"/>
      <c r="CG1650" s="18"/>
      <c r="CK1650" s="18"/>
      <c r="CM1650" s="18"/>
      <c r="CN1650" s="18"/>
      <c r="CQ1650" s="18"/>
      <c r="CS1650" s="18"/>
      <c r="DD1650" s="18"/>
    </row>
    <row r="1651" spans="3:108" x14ac:dyDescent="0.3">
      <c r="C1651" s="25"/>
      <c r="D1651" s="12"/>
      <c r="E1651" s="14"/>
      <c r="H1651" s="16"/>
      <c r="I1651" s="11"/>
      <c r="J1651" s="39"/>
      <c r="K1651" s="39"/>
      <c r="L1651" s="39"/>
      <c r="M1651" s="39"/>
      <c r="N1651" s="42"/>
      <c r="O1651" s="8"/>
      <c r="P1651" s="9"/>
      <c r="Q1651" s="9"/>
      <c r="R1651" s="8"/>
      <c r="S1651" s="9"/>
      <c r="T1651" s="9"/>
      <c r="U1651" s="8"/>
      <c r="V1651" s="9"/>
      <c r="W1651" s="9"/>
      <c r="X1651" s="9"/>
      <c r="Y1651" s="8"/>
      <c r="Z1651" s="9"/>
      <c r="AA1651" s="8"/>
      <c r="AC1651" s="8"/>
      <c r="AO1651" s="8"/>
      <c r="AQ1651" s="31"/>
      <c r="AT1651" s="31"/>
      <c r="AU1651" s="21"/>
      <c r="AV1651" s="23"/>
      <c r="BI1651" s="18"/>
      <c r="BK1651" s="54"/>
      <c r="BM1651" s="18"/>
      <c r="BO1651" s="18"/>
      <c r="BQ1651" s="18"/>
      <c r="BR1651" s="18"/>
      <c r="BY1651" s="18"/>
      <c r="CB1651" s="18"/>
      <c r="CG1651" s="18"/>
      <c r="CK1651" s="18"/>
      <c r="CM1651" s="18"/>
      <c r="CN1651" s="18"/>
      <c r="CQ1651" s="18"/>
      <c r="CS1651" s="18"/>
      <c r="DD1651" s="18"/>
    </row>
    <row r="1652" spans="3:108" x14ac:dyDescent="0.3">
      <c r="C1652" s="25"/>
      <c r="D1652" s="12"/>
      <c r="E1652" s="14"/>
      <c r="H1652" s="16"/>
      <c r="I1652" s="11"/>
      <c r="J1652" s="39"/>
      <c r="K1652" s="39"/>
      <c r="L1652" s="39"/>
      <c r="M1652" s="39"/>
      <c r="N1652" s="42"/>
      <c r="O1652" s="8"/>
      <c r="P1652" s="9"/>
      <c r="Q1652" s="9"/>
      <c r="R1652" s="8"/>
      <c r="S1652" s="9"/>
      <c r="T1652" s="9"/>
      <c r="U1652" s="8"/>
      <c r="V1652" s="9"/>
      <c r="W1652" s="9"/>
      <c r="X1652" s="9"/>
      <c r="Y1652" s="8"/>
      <c r="Z1652" s="9"/>
      <c r="AA1652" s="8"/>
      <c r="AC1652" s="8"/>
      <c r="AO1652" s="8"/>
      <c r="AQ1652" s="31"/>
      <c r="AT1652" s="31"/>
      <c r="AU1652" s="21"/>
      <c r="AV1652" s="23"/>
      <c r="BI1652" s="18"/>
      <c r="BK1652" s="54"/>
      <c r="BM1652" s="18"/>
      <c r="BO1652" s="18"/>
      <c r="BQ1652" s="18"/>
      <c r="BR1652" s="18"/>
      <c r="BY1652" s="18"/>
      <c r="CB1652" s="18"/>
      <c r="CG1652" s="18"/>
      <c r="CK1652" s="18"/>
      <c r="CM1652" s="18"/>
      <c r="CN1652" s="18"/>
      <c r="CQ1652" s="18"/>
      <c r="CS1652" s="18"/>
      <c r="DD1652" s="18"/>
    </row>
    <row r="1653" spans="3:108" x14ac:dyDescent="0.3">
      <c r="C1653" s="25"/>
      <c r="D1653" s="12"/>
      <c r="E1653" s="14"/>
      <c r="H1653" s="16"/>
      <c r="I1653" s="11"/>
      <c r="J1653" s="39"/>
      <c r="K1653" s="39"/>
      <c r="L1653" s="39"/>
      <c r="M1653" s="39"/>
      <c r="N1653" s="42"/>
      <c r="O1653" s="8"/>
      <c r="P1653" s="9"/>
      <c r="Q1653" s="9"/>
      <c r="R1653" s="8"/>
      <c r="S1653" s="9"/>
      <c r="T1653" s="9"/>
      <c r="U1653" s="8"/>
      <c r="V1653" s="9"/>
      <c r="W1653" s="9"/>
      <c r="X1653" s="9"/>
      <c r="Y1653" s="8"/>
      <c r="Z1653" s="9"/>
      <c r="AA1653" s="8"/>
      <c r="AC1653" s="8"/>
      <c r="AO1653" s="8"/>
      <c r="AQ1653" s="31"/>
      <c r="AT1653" s="31"/>
      <c r="AU1653" s="21"/>
      <c r="AV1653" s="23"/>
      <c r="BI1653" s="18"/>
      <c r="BK1653" s="54"/>
      <c r="BM1653" s="18"/>
      <c r="BO1653" s="18"/>
      <c r="BQ1653" s="18"/>
      <c r="BR1653" s="18"/>
      <c r="BY1653" s="18"/>
      <c r="CB1653" s="18"/>
      <c r="CG1653" s="18"/>
      <c r="CK1653" s="18"/>
      <c r="CM1653" s="18"/>
      <c r="CN1653" s="18"/>
      <c r="CQ1653" s="18"/>
      <c r="CS1653" s="18"/>
      <c r="DD1653" s="18"/>
    </row>
    <row r="1654" spans="3:108" x14ac:dyDescent="0.3">
      <c r="C1654" s="25"/>
      <c r="D1654" s="12"/>
      <c r="E1654" s="14"/>
      <c r="H1654" s="16"/>
      <c r="I1654" s="11"/>
      <c r="J1654" s="39"/>
      <c r="K1654" s="39"/>
      <c r="L1654" s="39"/>
      <c r="M1654" s="39"/>
      <c r="N1654" s="42"/>
      <c r="O1654" s="8"/>
      <c r="P1654" s="9"/>
      <c r="Q1654" s="9"/>
      <c r="R1654" s="8"/>
      <c r="S1654" s="9"/>
      <c r="T1654" s="9"/>
      <c r="U1654" s="8"/>
      <c r="V1654" s="9"/>
      <c r="W1654" s="9"/>
      <c r="X1654" s="9"/>
      <c r="Y1654" s="8"/>
      <c r="Z1654" s="9"/>
      <c r="AA1654" s="8"/>
      <c r="AC1654" s="8"/>
      <c r="AO1654" s="8"/>
      <c r="AQ1654" s="31"/>
      <c r="AT1654" s="31"/>
      <c r="AU1654" s="21"/>
      <c r="AV1654" s="23"/>
      <c r="BI1654" s="18"/>
      <c r="BK1654" s="54"/>
      <c r="BM1654" s="18"/>
      <c r="BO1654" s="18"/>
      <c r="BQ1654" s="18"/>
      <c r="BR1654" s="18"/>
      <c r="BY1654" s="18"/>
      <c r="CB1654" s="18"/>
      <c r="CG1654" s="18"/>
      <c r="CK1654" s="18"/>
      <c r="CM1654" s="18"/>
      <c r="CN1654" s="18"/>
      <c r="CQ1654" s="18"/>
      <c r="CS1654" s="18"/>
      <c r="DD1654" s="18"/>
    </row>
    <row r="1655" spans="3:108" x14ac:dyDescent="0.3">
      <c r="C1655" s="25"/>
      <c r="D1655" s="12"/>
      <c r="E1655" s="14"/>
      <c r="H1655" s="16"/>
      <c r="I1655" s="11"/>
      <c r="J1655" s="39"/>
      <c r="K1655" s="39"/>
      <c r="L1655" s="39"/>
      <c r="M1655" s="39"/>
      <c r="N1655" s="42"/>
      <c r="O1655" s="8"/>
      <c r="P1655" s="9"/>
      <c r="Q1655" s="9"/>
      <c r="R1655" s="8"/>
      <c r="S1655" s="9"/>
      <c r="T1655" s="9"/>
      <c r="U1655" s="8"/>
      <c r="V1655" s="9"/>
      <c r="W1655" s="9"/>
      <c r="X1655" s="9"/>
      <c r="Y1655" s="8"/>
      <c r="Z1655" s="9"/>
      <c r="AA1655" s="8"/>
      <c r="AC1655" s="8"/>
      <c r="AO1655" s="8"/>
      <c r="AQ1655" s="31"/>
      <c r="AT1655" s="31"/>
      <c r="AU1655" s="21"/>
      <c r="AV1655" s="23"/>
      <c r="BI1655" s="18"/>
      <c r="BK1655" s="54"/>
      <c r="BM1655" s="18"/>
      <c r="BO1655" s="18"/>
      <c r="BQ1655" s="18"/>
      <c r="BR1655" s="18"/>
      <c r="BY1655" s="18"/>
      <c r="CB1655" s="18"/>
      <c r="CG1655" s="18"/>
      <c r="CK1655" s="18"/>
      <c r="CM1655" s="18"/>
      <c r="CN1655" s="18"/>
      <c r="CQ1655" s="18"/>
      <c r="CS1655" s="18"/>
      <c r="DD1655" s="18"/>
    </row>
    <row r="1656" spans="3:108" x14ac:dyDescent="0.3">
      <c r="C1656" s="25"/>
      <c r="D1656" s="12"/>
      <c r="E1656" s="14"/>
      <c r="H1656" s="16"/>
      <c r="I1656" s="11"/>
      <c r="J1656" s="39"/>
      <c r="K1656" s="39"/>
      <c r="L1656" s="39"/>
      <c r="M1656" s="39"/>
      <c r="N1656" s="42"/>
      <c r="O1656" s="8"/>
      <c r="P1656" s="9"/>
      <c r="Q1656" s="9"/>
      <c r="R1656" s="8"/>
      <c r="S1656" s="9"/>
      <c r="T1656" s="9"/>
      <c r="U1656" s="8"/>
      <c r="V1656" s="9"/>
      <c r="W1656" s="9"/>
      <c r="X1656" s="9"/>
      <c r="Y1656" s="8"/>
      <c r="Z1656" s="9"/>
      <c r="AA1656" s="8"/>
      <c r="AC1656" s="8"/>
      <c r="AO1656" s="8"/>
      <c r="AQ1656" s="31"/>
      <c r="AT1656" s="31"/>
      <c r="AU1656" s="21"/>
      <c r="AV1656" s="23"/>
      <c r="BI1656" s="18"/>
      <c r="BK1656" s="54"/>
      <c r="BM1656" s="18"/>
      <c r="BO1656" s="18"/>
      <c r="BQ1656" s="18"/>
      <c r="BR1656" s="18"/>
      <c r="BY1656" s="18"/>
      <c r="CB1656" s="18"/>
      <c r="CG1656" s="18"/>
      <c r="CK1656" s="18"/>
      <c r="CM1656" s="18"/>
      <c r="CN1656" s="18"/>
      <c r="CQ1656" s="18"/>
      <c r="CS1656" s="18"/>
      <c r="DD1656" s="18"/>
    </row>
    <row r="1657" spans="3:108" x14ac:dyDescent="0.3">
      <c r="C1657" s="25"/>
      <c r="D1657" s="12"/>
      <c r="E1657" s="14"/>
      <c r="H1657" s="16"/>
      <c r="I1657" s="11"/>
      <c r="J1657" s="39"/>
      <c r="K1657" s="39"/>
      <c r="L1657" s="39"/>
      <c r="M1657" s="39"/>
      <c r="N1657" s="42"/>
      <c r="O1657" s="8"/>
      <c r="P1657" s="9"/>
      <c r="Q1657" s="9"/>
      <c r="R1657" s="8"/>
      <c r="S1657" s="9"/>
      <c r="T1657" s="9"/>
      <c r="U1657" s="8"/>
      <c r="V1657" s="9"/>
      <c r="W1657" s="9"/>
      <c r="X1657" s="9"/>
      <c r="Y1657" s="8"/>
      <c r="Z1657" s="9"/>
      <c r="AA1657" s="8"/>
      <c r="AC1657" s="8"/>
      <c r="AO1657" s="8"/>
      <c r="AQ1657" s="31"/>
      <c r="AT1657" s="31"/>
      <c r="AU1657" s="21"/>
      <c r="AV1657" s="23"/>
      <c r="BI1657" s="18"/>
      <c r="BK1657" s="54"/>
      <c r="BM1657" s="18"/>
      <c r="BO1657" s="18"/>
      <c r="BQ1657" s="18"/>
      <c r="BR1657" s="18"/>
      <c r="BY1657" s="18"/>
      <c r="CB1657" s="18"/>
      <c r="CG1657" s="18"/>
      <c r="CK1657" s="18"/>
      <c r="CM1657" s="18"/>
      <c r="CN1657" s="18"/>
      <c r="CQ1657" s="18"/>
      <c r="CS1657" s="18"/>
      <c r="DD1657" s="18"/>
    </row>
    <row r="1658" spans="3:108" x14ac:dyDescent="0.3">
      <c r="C1658" s="25"/>
      <c r="D1658" s="12"/>
      <c r="E1658" s="14"/>
      <c r="H1658" s="16"/>
      <c r="I1658" s="11"/>
      <c r="J1658" s="39"/>
      <c r="K1658" s="39"/>
      <c r="L1658" s="39"/>
      <c r="M1658" s="39"/>
      <c r="N1658" s="42"/>
      <c r="O1658" s="8"/>
      <c r="P1658" s="9"/>
      <c r="Q1658" s="9"/>
      <c r="R1658" s="8"/>
      <c r="S1658" s="9"/>
      <c r="T1658" s="9"/>
      <c r="U1658" s="8"/>
      <c r="V1658" s="9"/>
      <c r="W1658" s="9"/>
      <c r="X1658" s="9"/>
      <c r="Y1658" s="8"/>
      <c r="Z1658" s="9"/>
      <c r="AA1658" s="8"/>
      <c r="AC1658" s="8"/>
      <c r="AO1658" s="8"/>
      <c r="AQ1658" s="31"/>
      <c r="AT1658" s="31"/>
      <c r="AU1658" s="21"/>
      <c r="AV1658" s="23"/>
      <c r="BI1658" s="18"/>
      <c r="BK1658" s="54"/>
      <c r="BM1658" s="18"/>
      <c r="BO1658" s="18"/>
      <c r="BQ1658" s="18"/>
      <c r="BR1658" s="18"/>
      <c r="BY1658" s="18"/>
      <c r="CB1658" s="18"/>
      <c r="CG1658" s="18"/>
      <c r="CK1658" s="18"/>
      <c r="CM1658" s="18"/>
      <c r="CN1658" s="18"/>
      <c r="CQ1658" s="18"/>
      <c r="CS1658" s="18"/>
      <c r="DD1658" s="18"/>
    </row>
    <row r="1659" spans="3:108" x14ac:dyDescent="0.3">
      <c r="C1659" s="25"/>
      <c r="D1659" s="12"/>
      <c r="E1659" s="14"/>
      <c r="H1659" s="16"/>
      <c r="I1659" s="11"/>
      <c r="J1659" s="39"/>
      <c r="K1659" s="39"/>
      <c r="L1659" s="39"/>
      <c r="M1659" s="39"/>
      <c r="N1659" s="42"/>
      <c r="O1659" s="8"/>
      <c r="P1659" s="9"/>
      <c r="Q1659" s="9"/>
      <c r="R1659" s="8"/>
      <c r="S1659" s="9"/>
      <c r="T1659" s="9"/>
      <c r="U1659" s="8"/>
      <c r="V1659" s="9"/>
      <c r="W1659" s="9"/>
      <c r="X1659" s="9"/>
      <c r="Y1659" s="8"/>
      <c r="Z1659" s="9"/>
      <c r="AA1659" s="8"/>
      <c r="AC1659" s="8"/>
      <c r="AO1659" s="8"/>
      <c r="AQ1659" s="31"/>
      <c r="AT1659" s="31"/>
      <c r="AU1659" s="21"/>
      <c r="AV1659" s="23"/>
      <c r="BI1659" s="18"/>
      <c r="BK1659" s="54"/>
      <c r="BM1659" s="18"/>
      <c r="BO1659" s="18"/>
      <c r="BQ1659" s="18"/>
      <c r="BR1659" s="18"/>
      <c r="BY1659" s="18"/>
      <c r="CB1659" s="18"/>
      <c r="CG1659" s="18"/>
      <c r="CK1659" s="18"/>
      <c r="CM1659" s="18"/>
      <c r="CN1659" s="18"/>
      <c r="CQ1659" s="18"/>
      <c r="CS1659" s="18"/>
      <c r="DD1659" s="18"/>
    </row>
    <row r="1660" spans="3:108" x14ac:dyDescent="0.3">
      <c r="C1660" s="25"/>
      <c r="D1660" s="12"/>
      <c r="E1660" s="14"/>
      <c r="H1660" s="16"/>
      <c r="I1660" s="11"/>
      <c r="J1660" s="39"/>
      <c r="K1660" s="39"/>
      <c r="L1660" s="39"/>
      <c r="M1660" s="39"/>
      <c r="N1660" s="42"/>
      <c r="O1660" s="8"/>
      <c r="P1660" s="9"/>
      <c r="Q1660" s="9"/>
      <c r="R1660" s="8"/>
      <c r="S1660" s="9"/>
      <c r="T1660" s="9"/>
      <c r="U1660" s="8"/>
      <c r="V1660" s="9"/>
      <c r="W1660" s="9"/>
      <c r="X1660" s="9"/>
      <c r="Y1660" s="8"/>
      <c r="Z1660" s="9"/>
      <c r="AA1660" s="8"/>
      <c r="AC1660" s="8"/>
      <c r="AO1660" s="8"/>
      <c r="AQ1660" s="31"/>
      <c r="AT1660" s="31"/>
      <c r="AU1660" s="21"/>
      <c r="AV1660" s="23"/>
      <c r="BI1660" s="18"/>
      <c r="BK1660" s="54"/>
      <c r="BM1660" s="18"/>
      <c r="BO1660" s="18"/>
      <c r="BQ1660" s="18"/>
      <c r="BR1660" s="18"/>
      <c r="BY1660" s="18"/>
      <c r="CB1660" s="18"/>
      <c r="CG1660" s="18"/>
      <c r="CK1660" s="18"/>
      <c r="CM1660" s="18"/>
      <c r="CN1660" s="18"/>
      <c r="CQ1660" s="18"/>
      <c r="CS1660" s="18"/>
      <c r="DD1660" s="18"/>
    </row>
    <row r="1661" spans="3:108" x14ac:dyDescent="0.3">
      <c r="C1661" s="25"/>
      <c r="D1661" s="12"/>
      <c r="E1661" s="14"/>
      <c r="H1661" s="16"/>
      <c r="I1661" s="11"/>
      <c r="J1661" s="39"/>
      <c r="K1661" s="39"/>
      <c r="L1661" s="39"/>
      <c r="M1661" s="39"/>
      <c r="N1661" s="42"/>
      <c r="O1661" s="8"/>
      <c r="P1661" s="9"/>
      <c r="Q1661" s="9"/>
      <c r="R1661" s="8"/>
      <c r="S1661" s="9"/>
      <c r="T1661" s="9"/>
      <c r="U1661" s="8"/>
      <c r="V1661" s="9"/>
      <c r="W1661" s="9"/>
      <c r="X1661" s="9"/>
      <c r="Y1661" s="8"/>
      <c r="Z1661" s="9"/>
      <c r="AA1661" s="8"/>
      <c r="AC1661" s="8"/>
      <c r="AO1661" s="8"/>
      <c r="AQ1661" s="31"/>
      <c r="AT1661" s="31"/>
      <c r="AU1661" s="21"/>
      <c r="AV1661" s="23"/>
      <c r="BI1661" s="18"/>
      <c r="BK1661" s="54"/>
      <c r="BM1661" s="18"/>
      <c r="BO1661" s="18"/>
      <c r="BQ1661" s="18"/>
      <c r="BR1661" s="18"/>
      <c r="BY1661" s="18"/>
      <c r="CB1661" s="18"/>
      <c r="CG1661" s="18"/>
      <c r="CK1661" s="18"/>
      <c r="CM1661" s="18"/>
      <c r="CN1661" s="18"/>
      <c r="CQ1661" s="18"/>
      <c r="CS1661" s="18"/>
      <c r="DD1661" s="18"/>
    </row>
    <row r="1662" spans="3:108" x14ac:dyDescent="0.3">
      <c r="C1662" s="25"/>
      <c r="D1662" s="12"/>
      <c r="E1662" s="14"/>
      <c r="H1662" s="16"/>
      <c r="I1662" s="11"/>
      <c r="J1662" s="39"/>
      <c r="K1662" s="39"/>
      <c r="L1662" s="39"/>
      <c r="M1662" s="39"/>
      <c r="N1662" s="42"/>
      <c r="O1662" s="8"/>
      <c r="P1662" s="9"/>
      <c r="Q1662" s="9"/>
      <c r="R1662" s="8"/>
      <c r="S1662" s="9"/>
      <c r="T1662" s="9"/>
      <c r="U1662" s="8"/>
      <c r="V1662" s="9"/>
      <c r="W1662" s="9"/>
      <c r="X1662" s="9"/>
      <c r="Y1662" s="8"/>
      <c r="Z1662" s="9"/>
      <c r="AA1662" s="8"/>
      <c r="AC1662" s="8"/>
      <c r="AO1662" s="8"/>
      <c r="AQ1662" s="31"/>
      <c r="AT1662" s="31"/>
      <c r="AU1662" s="21"/>
      <c r="AV1662" s="23"/>
      <c r="BI1662" s="18"/>
      <c r="BK1662" s="54"/>
      <c r="BM1662" s="18"/>
      <c r="BO1662" s="18"/>
      <c r="BQ1662" s="18"/>
      <c r="BR1662" s="18"/>
      <c r="BY1662" s="18"/>
      <c r="CB1662" s="18"/>
      <c r="CG1662" s="18"/>
      <c r="CK1662" s="18"/>
      <c r="CM1662" s="18"/>
      <c r="CN1662" s="18"/>
      <c r="CQ1662" s="18"/>
      <c r="CS1662" s="18"/>
      <c r="DD1662" s="18"/>
    </row>
    <row r="1663" spans="3:108" x14ac:dyDescent="0.3">
      <c r="C1663" s="25"/>
      <c r="D1663" s="12"/>
      <c r="E1663" s="14"/>
      <c r="H1663" s="16"/>
      <c r="I1663" s="11"/>
      <c r="J1663" s="39"/>
      <c r="K1663" s="39"/>
      <c r="L1663" s="39"/>
      <c r="M1663" s="39"/>
      <c r="N1663" s="42"/>
      <c r="O1663" s="8"/>
      <c r="P1663" s="9"/>
      <c r="Q1663" s="9"/>
      <c r="R1663" s="8"/>
      <c r="S1663" s="9"/>
      <c r="T1663" s="9"/>
      <c r="U1663" s="8"/>
      <c r="V1663" s="9"/>
      <c r="W1663" s="9"/>
      <c r="X1663" s="9"/>
      <c r="Y1663" s="8"/>
      <c r="Z1663" s="9"/>
      <c r="AA1663" s="8"/>
      <c r="AC1663" s="8"/>
      <c r="AO1663" s="8"/>
      <c r="AQ1663" s="31"/>
      <c r="AT1663" s="31"/>
      <c r="AU1663" s="21"/>
      <c r="AV1663" s="23"/>
      <c r="BI1663" s="18"/>
      <c r="BK1663" s="54"/>
      <c r="BM1663" s="18"/>
      <c r="BO1663" s="18"/>
      <c r="BQ1663" s="18"/>
      <c r="BR1663" s="18"/>
      <c r="BY1663" s="18"/>
      <c r="CB1663" s="18"/>
      <c r="CG1663" s="18"/>
      <c r="CK1663" s="18"/>
      <c r="CM1663" s="18"/>
      <c r="CN1663" s="18"/>
      <c r="CQ1663" s="18"/>
      <c r="CS1663" s="18"/>
      <c r="DD1663" s="18"/>
    </row>
    <row r="1664" spans="3:108" x14ac:dyDescent="0.3">
      <c r="C1664" s="25"/>
      <c r="D1664" s="12"/>
      <c r="E1664" s="14"/>
      <c r="H1664" s="16"/>
      <c r="I1664" s="11"/>
      <c r="J1664" s="39"/>
      <c r="K1664" s="39"/>
      <c r="L1664" s="39"/>
      <c r="M1664" s="39"/>
      <c r="N1664" s="42"/>
      <c r="O1664" s="8"/>
      <c r="P1664" s="9"/>
      <c r="Q1664" s="9"/>
      <c r="R1664" s="8"/>
      <c r="S1664" s="9"/>
      <c r="T1664" s="9"/>
      <c r="U1664" s="8"/>
      <c r="V1664" s="9"/>
      <c r="W1664" s="9"/>
      <c r="X1664" s="9"/>
      <c r="Y1664" s="8"/>
      <c r="Z1664" s="9"/>
      <c r="AA1664" s="8"/>
      <c r="AC1664" s="8"/>
      <c r="AO1664" s="8"/>
      <c r="AQ1664" s="31"/>
      <c r="AT1664" s="31"/>
      <c r="AU1664" s="21"/>
      <c r="AV1664" s="23"/>
      <c r="BI1664" s="18"/>
      <c r="BK1664" s="54"/>
      <c r="BM1664" s="18"/>
      <c r="BO1664" s="18"/>
      <c r="BQ1664" s="18"/>
      <c r="BR1664" s="18"/>
      <c r="BY1664" s="18"/>
      <c r="CB1664" s="18"/>
      <c r="CG1664" s="18"/>
      <c r="CK1664" s="18"/>
      <c r="CM1664" s="18"/>
      <c r="CN1664" s="18"/>
      <c r="CQ1664" s="18"/>
      <c r="CS1664" s="18"/>
      <c r="DD1664" s="18"/>
    </row>
    <row r="1665" spans="3:108" x14ac:dyDescent="0.3">
      <c r="C1665" s="25"/>
      <c r="D1665" s="12"/>
      <c r="E1665" s="14"/>
      <c r="H1665" s="16"/>
      <c r="I1665" s="11"/>
      <c r="J1665" s="39"/>
      <c r="K1665" s="39"/>
      <c r="L1665" s="39"/>
      <c r="M1665" s="39"/>
      <c r="N1665" s="42"/>
      <c r="O1665" s="8"/>
      <c r="P1665" s="9"/>
      <c r="Q1665" s="9"/>
      <c r="R1665" s="8"/>
      <c r="S1665" s="9"/>
      <c r="T1665" s="9"/>
      <c r="U1665" s="8"/>
      <c r="V1665" s="9"/>
      <c r="W1665" s="9"/>
      <c r="X1665" s="9"/>
      <c r="Y1665" s="8"/>
      <c r="Z1665" s="9"/>
      <c r="AA1665" s="8"/>
      <c r="AC1665" s="8"/>
      <c r="AO1665" s="8"/>
      <c r="AQ1665" s="31"/>
      <c r="AT1665" s="31"/>
      <c r="AU1665" s="21"/>
      <c r="AV1665" s="23"/>
      <c r="BI1665" s="18"/>
      <c r="BK1665" s="54"/>
      <c r="BM1665" s="18"/>
      <c r="BO1665" s="18"/>
      <c r="BQ1665" s="18"/>
      <c r="BR1665" s="18"/>
      <c r="BY1665" s="18"/>
      <c r="CB1665" s="18"/>
      <c r="CG1665" s="18"/>
      <c r="CK1665" s="18"/>
      <c r="CM1665" s="18"/>
      <c r="CN1665" s="18"/>
      <c r="CQ1665" s="18"/>
      <c r="CS1665" s="18"/>
      <c r="DD1665" s="18"/>
    </row>
    <row r="1666" spans="3:108" x14ac:dyDescent="0.3">
      <c r="C1666" s="25"/>
      <c r="D1666" s="12"/>
      <c r="E1666" s="14"/>
      <c r="H1666" s="16"/>
      <c r="I1666" s="11"/>
      <c r="J1666" s="39"/>
      <c r="K1666" s="39"/>
      <c r="L1666" s="39"/>
      <c r="M1666" s="39"/>
      <c r="N1666" s="42"/>
      <c r="O1666" s="8"/>
      <c r="P1666" s="9"/>
      <c r="Q1666" s="9"/>
      <c r="R1666" s="8"/>
      <c r="S1666" s="9"/>
      <c r="T1666" s="9"/>
      <c r="U1666" s="8"/>
      <c r="V1666" s="9"/>
      <c r="W1666" s="9"/>
      <c r="X1666" s="9"/>
      <c r="Y1666" s="8"/>
      <c r="Z1666" s="9"/>
      <c r="AA1666" s="8"/>
      <c r="AC1666" s="8"/>
      <c r="AO1666" s="8"/>
      <c r="AQ1666" s="31"/>
      <c r="AT1666" s="31"/>
      <c r="AU1666" s="21"/>
      <c r="AV1666" s="23"/>
      <c r="BI1666" s="18"/>
      <c r="BK1666" s="54"/>
      <c r="BM1666" s="18"/>
      <c r="BO1666" s="18"/>
      <c r="BQ1666" s="18"/>
      <c r="BR1666" s="18"/>
      <c r="BY1666" s="18"/>
      <c r="CB1666" s="18"/>
      <c r="CG1666" s="18"/>
      <c r="CK1666" s="18"/>
      <c r="CM1666" s="18"/>
      <c r="CN1666" s="18"/>
      <c r="CQ1666" s="18"/>
      <c r="CS1666" s="18"/>
      <c r="DD1666" s="18"/>
    </row>
    <row r="1667" spans="3:108" x14ac:dyDescent="0.3">
      <c r="C1667" s="25"/>
      <c r="D1667" s="12"/>
      <c r="E1667" s="14"/>
      <c r="H1667" s="16"/>
      <c r="I1667" s="11"/>
      <c r="J1667" s="39"/>
      <c r="K1667" s="39"/>
      <c r="L1667" s="39"/>
      <c r="M1667" s="39"/>
      <c r="N1667" s="42"/>
      <c r="O1667" s="8"/>
      <c r="P1667" s="9"/>
      <c r="Q1667" s="9"/>
      <c r="R1667" s="8"/>
      <c r="S1667" s="9"/>
      <c r="T1667" s="9"/>
      <c r="U1667" s="8"/>
      <c r="V1667" s="9"/>
      <c r="W1667" s="9"/>
      <c r="X1667" s="9"/>
      <c r="Y1667" s="8"/>
      <c r="Z1667" s="9"/>
      <c r="AA1667" s="8"/>
      <c r="AC1667" s="8"/>
      <c r="AO1667" s="8"/>
      <c r="AQ1667" s="31"/>
      <c r="AT1667" s="31"/>
      <c r="AU1667" s="21"/>
      <c r="AV1667" s="23"/>
      <c r="BI1667" s="18"/>
      <c r="BK1667" s="54"/>
      <c r="BM1667" s="18"/>
      <c r="BO1667" s="18"/>
      <c r="BQ1667" s="18"/>
      <c r="BR1667" s="18"/>
      <c r="BY1667" s="18"/>
      <c r="CB1667" s="18"/>
      <c r="CG1667" s="18"/>
      <c r="CK1667" s="18"/>
      <c r="CM1667" s="18"/>
      <c r="CN1667" s="18"/>
      <c r="CQ1667" s="18"/>
      <c r="CS1667" s="18"/>
      <c r="DD1667" s="18"/>
    </row>
    <row r="1668" spans="3:108" x14ac:dyDescent="0.3">
      <c r="C1668" s="25"/>
      <c r="D1668" s="12"/>
      <c r="E1668" s="14"/>
      <c r="H1668" s="16"/>
      <c r="I1668" s="11"/>
      <c r="J1668" s="39"/>
      <c r="K1668" s="39"/>
      <c r="L1668" s="39"/>
      <c r="M1668" s="39"/>
      <c r="N1668" s="42"/>
      <c r="O1668" s="8"/>
      <c r="P1668" s="9"/>
      <c r="Q1668" s="9"/>
      <c r="R1668" s="8"/>
      <c r="S1668" s="9"/>
      <c r="T1668" s="9"/>
      <c r="U1668" s="8"/>
      <c r="V1668" s="9"/>
      <c r="W1668" s="9"/>
      <c r="X1668" s="9"/>
      <c r="Y1668" s="8"/>
      <c r="Z1668" s="9"/>
      <c r="AA1668" s="8"/>
      <c r="AC1668" s="8"/>
      <c r="AO1668" s="8"/>
      <c r="AQ1668" s="31"/>
      <c r="AT1668" s="31"/>
      <c r="AU1668" s="21"/>
      <c r="AV1668" s="23"/>
      <c r="BI1668" s="18"/>
      <c r="BK1668" s="54"/>
      <c r="BM1668" s="18"/>
      <c r="BO1668" s="18"/>
      <c r="BQ1668" s="18"/>
      <c r="BR1668" s="18"/>
      <c r="BY1668" s="18"/>
      <c r="CB1668" s="18"/>
      <c r="CG1668" s="18"/>
      <c r="CK1668" s="18"/>
      <c r="CM1668" s="18"/>
      <c r="CN1668" s="18"/>
      <c r="CQ1668" s="18"/>
      <c r="CS1668" s="18"/>
      <c r="DD1668" s="18"/>
    </row>
    <row r="1669" spans="3:108" x14ac:dyDescent="0.3">
      <c r="C1669" s="25"/>
      <c r="D1669" s="12"/>
      <c r="E1669" s="14"/>
      <c r="H1669" s="16"/>
      <c r="I1669" s="11"/>
      <c r="J1669" s="39"/>
      <c r="K1669" s="39"/>
      <c r="L1669" s="39"/>
      <c r="M1669" s="39"/>
      <c r="N1669" s="42"/>
      <c r="O1669" s="8"/>
      <c r="P1669" s="9"/>
      <c r="Q1669" s="9"/>
      <c r="R1669" s="8"/>
      <c r="S1669" s="9"/>
      <c r="T1669" s="9"/>
      <c r="U1669" s="8"/>
      <c r="V1669" s="9"/>
      <c r="W1669" s="9"/>
      <c r="X1669" s="9"/>
      <c r="Y1669" s="8"/>
      <c r="Z1669" s="9"/>
      <c r="AA1669" s="8"/>
      <c r="AC1669" s="8"/>
      <c r="AO1669" s="8"/>
      <c r="AQ1669" s="31"/>
      <c r="AT1669" s="31"/>
      <c r="AU1669" s="21"/>
      <c r="AV1669" s="23"/>
      <c r="BI1669" s="18"/>
      <c r="BK1669" s="54"/>
      <c r="BM1669" s="18"/>
      <c r="BO1669" s="18"/>
      <c r="BQ1669" s="18"/>
      <c r="BR1669" s="18"/>
      <c r="BY1669" s="18"/>
      <c r="CB1669" s="18"/>
      <c r="CG1669" s="18"/>
      <c r="CK1669" s="18"/>
      <c r="CM1669" s="18"/>
      <c r="CN1669" s="18"/>
      <c r="CQ1669" s="18"/>
      <c r="CS1669" s="18"/>
      <c r="DD1669" s="18"/>
    </row>
    <row r="1670" spans="3:108" x14ac:dyDescent="0.3">
      <c r="C1670" s="25"/>
      <c r="D1670" s="12"/>
      <c r="E1670" s="14"/>
      <c r="H1670" s="16"/>
      <c r="I1670" s="11"/>
      <c r="J1670" s="39"/>
      <c r="K1670" s="39"/>
      <c r="L1670" s="39"/>
      <c r="M1670" s="39"/>
      <c r="N1670" s="42"/>
      <c r="O1670" s="8"/>
      <c r="P1670" s="9"/>
      <c r="Q1670" s="9"/>
      <c r="R1670" s="8"/>
      <c r="S1670" s="9"/>
      <c r="T1670" s="9"/>
      <c r="U1670" s="8"/>
      <c r="V1670" s="9"/>
      <c r="W1670" s="9"/>
      <c r="X1670" s="9"/>
      <c r="Y1670" s="8"/>
      <c r="Z1670" s="9"/>
      <c r="AA1670" s="8"/>
      <c r="AC1670" s="8"/>
      <c r="AO1670" s="8"/>
      <c r="AQ1670" s="31"/>
      <c r="AT1670" s="31"/>
      <c r="AU1670" s="21"/>
      <c r="AV1670" s="23"/>
      <c r="BI1670" s="18"/>
      <c r="BK1670" s="54"/>
      <c r="BM1670" s="18"/>
      <c r="BO1670" s="18"/>
      <c r="BQ1670" s="18"/>
      <c r="BR1670" s="18"/>
      <c r="BY1670" s="18"/>
      <c r="CB1670" s="18"/>
      <c r="CG1670" s="18"/>
      <c r="CK1670" s="18"/>
      <c r="CM1670" s="18"/>
      <c r="CN1670" s="18"/>
      <c r="CQ1670" s="18"/>
      <c r="CS1670" s="18"/>
      <c r="DD1670" s="18"/>
    </row>
    <row r="1671" spans="3:108" x14ac:dyDescent="0.3">
      <c r="C1671" s="25"/>
      <c r="D1671" s="12"/>
      <c r="E1671" s="14"/>
      <c r="H1671" s="16"/>
      <c r="I1671" s="11"/>
      <c r="J1671" s="39"/>
      <c r="K1671" s="39"/>
      <c r="L1671" s="39"/>
      <c r="M1671" s="39"/>
      <c r="N1671" s="42"/>
      <c r="O1671" s="8"/>
      <c r="P1671" s="9"/>
      <c r="Q1671" s="9"/>
      <c r="R1671" s="8"/>
      <c r="S1671" s="9"/>
      <c r="T1671" s="9"/>
      <c r="U1671" s="8"/>
      <c r="V1671" s="9"/>
      <c r="W1671" s="9"/>
      <c r="X1671" s="9"/>
      <c r="Y1671" s="8"/>
      <c r="Z1671" s="9"/>
      <c r="AA1671" s="8"/>
      <c r="AC1671" s="8"/>
      <c r="AO1671" s="8"/>
      <c r="AQ1671" s="31"/>
      <c r="AT1671" s="31"/>
      <c r="AU1671" s="21"/>
      <c r="AV1671" s="23"/>
      <c r="BI1671" s="18"/>
      <c r="BK1671" s="54"/>
      <c r="BM1671" s="18"/>
      <c r="BO1671" s="18"/>
      <c r="BQ1671" s="18"/>
      <c r="BR1671" s="18"/>
      <c r="BY1671" s="18"/>
      <c r="CB1671" s="18"/>
      <c r="CG1671" s="18"/>
      <c r="CK1671" s="18"/>
      <c r="CM1671" s="18"/>
      <c r="CN1671" s="18"/>
      <c r="CQ1671" s="18"/>
      <c r="CS1671" s="18"/>
      <c r="DD1671" s="18"/>
    </row>
    <row r="1672" spans="3:108" x14ac:dyDescent="0.3">
      <c r="C1672" s="25"/>
      <c r="D1672" s="12"/>
      <c r="E1672" s="14"/>
      <c r="H1672" s="16"/>
      <c r="I1672" s="11"/>
      <c r="J1672" s="39"/>
      <c r="K1672" s="39"/>
      <c r="L1672" s="39"/>
      <c r="M1672" s="39"/>
      <c r="N1672" s="42"/>
      <c r="O1672" s="8"/>
      <c r="P1672" s="9"/>
      <c r="Q1672" s="9"/>
      <c r="R1672" s="8"/>
      <c r="S1672" s="9"/>
      <c r="T1672" s="9"/>
      <c r="U1672" s="8"/>
      <c r="V1672" s="9"/>
      <c r="W1672" s="9"/>
      <c r="X1672" s="9"/>
      <c r="Y1672" s="8"/>
      <c r="Z1672" s="9"/>
      <c r="AA1672" s="8"/>
      <c r="AC1672" s="8"/>
      <c r="AO1672" s="8"/>
      <c r="AQ1672" s="31"/>
      <c r="AT1672" s="31"/>
      <c r="AU1672" s="21"/>
      <c r="AV1672" s="23"/>
      <c r="BI1672" s="18"/>
      <c r="BK1672" s="54"/>
      <c r="BM1672" s="18"/>
      <c r="BO1672" s="18"/>
      <c r="BQ1672" s="18"/>
      <c r="BR1672" s="18"/>
      <c r="BY1672" s="18"/>
      <c r="CB1672" s="18"/>
      <c r="CG1672" s="18"/>
      <c r="CK1672" s="18"/>
      <c r="CM1672" s="18"/>
      <c r="CN1672" s="18"/>
      <c r="CQ1672" s="18"/>
      <c r="CS1672" s="18"/>
      <c r="DD1672" s="18"/>
    </row>
    <row r="1673" spans="3:108" x14ac:dyDescent="0.3">
      <c r="C1673" s="25"/>
      <c r="D1673" s="12"/>
      <c r="E1673" s="14"/>
      <c r="H1673" s="16"/>
      <c r="I1673" s="11"/>
      <c r="J1673" s="39"/>
      <c r="K1673" s="39"/>
      <c r="L1673" s="39"/>
      <c r="M1673" s="39"/>
      <c r="N1673" s="42"/>
      <c r="O1673" s="8"/>
      <c r="P1673" s="9"/>
      <c r="Q1673" s="9"/>
      <c r="R1673" s="8"/>
      <c r="S1673" s="9"/>
      <c r="T1673" s="9"/>
      <c r="U1673" s="8"/>
      <c r="V1673" s="9"/>
      <c r="W1673" s="9"/>
      <c r="X1673" s="9"/>
      <c r="Y1673" s="8"/>
      <c r="Z1673" s="9"/>
      <c r="AA1673" s="8"/>
      <c r="AC1673" s="8"/>
      <c r="AO1673" s="8"/>
      <c r="AQ1673" s="31"/>
      <c r="AT1673" s="31"/>
      <c r="AU1673" s="21"/>
      <c r="AV1673" s="23"/>
      <c r="BI1673" s="18"/>
      <c r="BK1673" s="54"/>
      <c r="BM1673" s="18"/>
      <c r="BO1673" s="18"/>
      <c r="BQ1673" s="18"/>
      <c r="BR1673" s="18"/>
      <c r="BY1673" s="18"/>
      <c r="CB1673" s="18"/>
      <c r="CG1673" s="18"/>
      <c r="CK1673" s="18"/>
      <c r="CM1673" s="18"/>
      <c r="CN1673" s="18"/>
      <c r="CQ1673" s="18"/>
      <c r="CS1673" s="18"/>
      <c r="DD1673" s="18"/>
    </row>
    <row r="1674" spans="3:108" x14ac:dyDescent="0.3">
      <c r="C1674" s="25"/>
      <c r="D1674" s="12"/>
      <c r="E1674" s="14"/>
      <c r="H1674" s="16"/>
      <c r="I1674" s="11"/>
      <c r="J1674" s="39"/>
      <c r="K1674" s="39"/>
      <c r="L1674" s="39"/>
      <c r="M1674" s="39"/>
      <c r="N1674" s="42"/>
      <c r="O1674" s="8"/>
      <c r="P1674" s="9"/>
      <c r="Q1674" s="9"/>
      <c r="R1674" s="8"/>
      <c r="S1674" s="9"/>
      <c r="T1674" s="9"/>
      <c r="U1674" s="8"/>
      <c r="V1674" s="9"/>
      <c r="W1674" s="9"/>
      <c r="X1674" s="9"/>
      <c r="Y1674" s="8"/>
      <c r="Z1674" s="9"/>
      <c r="AA1674" s="8"/>
      <c r="AC1674" s="8"/>
      <c r="AO1674" s="8"/>
      <c r="AQ1674" s="31"/>
      <c r="AT1674" s="31"/>
      <c r="AU1674" s="21"/>
      <c r="AV1674" s="23"/>
      <c r="BI1674" s="18"/>
      <c r="BK1674" s="54"/>
      <c r="BM1674" s="18"/>
      <c r="BO1674" s="18"/>
      <c r="BQ1674" s="18"/>
      <c r="BR1674" s="18"/>
      <c r="BY1674" s="18"/>
      <c r="CB1674" s="18"/>
      <c r="CG1674" s="18"/>
      <c r="CK1674" s="18"/>
      <c r="CM1674" s="18"/>
      <c r="CN1674" s="18"/>
      <c r="CQ1674" s="18"/>
      <c r="CS1674" s="18"/>
      <c r="DD1674" s="18"/>
    </row>
    <row r="1675" spans="3:108" x14ac:dyDescent="0.3">
      <c r="C1675" s="25"/>
      <c r="D1675" s="12"/>
      <c r="E1675" s="14"/>
      <c r="H1675" s="16"/>
      <c r="I1675" s="11"/>
      <c r="J1675" s="39"/>
      <c r="K1675" s="39"/>
      <c r="L1675" s="39"/>
      <c r="M1675" s="39"/>
      <c r="N1675" s="42"/>
      <c r="O1675" s="8"/>
      <c r="P1675" s="9"/>
      <c r="Q1675" s="9"/>
      <c r="R1675" s="8"/>
      <c r="S1675" s="9"/>
      <c r="T1675" s="9"/>
      <c r="U1675" s="8"/>
      <c r="V1675" s="9"/>
      <c r="W1675" s="9"/>
      <c r="X1675" s="9"/>
      <c r="Y1675" s="8"/>
      <c r="Z1675" s="9"/>
      <c r="AA1675" s="8"/>
      <c r="AC1675" s="8"/>
      <c r="AO1675" s="8"/>
      <c r="AQ1675" s="31"/>
      <c r="AT1675" s="31"/>
      <c r="AU1675" s="21"/>
      <c r="AV1675" s="23"/>
      <c r="BI1675" s="18"/>
      <c r="BK1675" s="54"/>
      <c r="BM1675" s="18"/>
      <c r="BO1675" s="18"/>
      <c r="BQ1675" s="18"/>
      <c r="BR1675" s="18"/>
      <c r="BY1675" s="18"/>
      <c r="CB1675" s="18"/>
      <c r="CG1675" s="18"/>
      <c r="CK1675" s="18"/>
      <c r="CM1675" s="18"/>
      <c r="CN1675" s="18"/>
      <c r="CQ1675" s="18"/>
      <c r="CS1675" s="18"/>
      <c r="DD1675" s="18"/>
    </row>
    <row r="1676" spans="3:108" x14ac:dyDescent="0.3">
      <c r="C1676" s="25"/>
      <c r="D1676" s="12"/>
      <c r="E1676" s="14"/>
      <c r="H1676" s="16"/>
      <c r="I1676" s="11"/>
      <c r="J1676" s="39"/>
      <c r="K1676" s="39"/>
      <c r="L1676" s="39"/>
      <c r="M1676" s="39"/>
      <c r="N1676" s="42"/>
      <c r="O1676" s="8"/>
      <c r="P1676" s="9"/>
      <c r="Q1676" s="9"/>
      <c r="R1676" s="8"/>
      <c r="S1676" s="9"/>
      <c r="T1676" s="9"/>
      <c r="U1676" s="8"/>
      <c r="V1676" s="9"/>
      <c r="W1676" s="9"/>
      <c r="X1676" s="9"/>
      <c r="Y1676" s="8"/>
      <c r="Z1676" s="9"/>
      <c r="AA1676" s="8"/>
      <c r="AC1676" s="8"/>
      <c r="AO1676" s="8"/>
      <c r="AQ1676" s="31"/>
      <c r="AT1676" s="31"/>
      <c r="AU1676" s="21"/>
      <c r="AV1676" s="23"/>
      <c r="BI1676" s="18"/>
      <c r="BK1676" s="54"/>
      <c r="BM1676" s="18"/>
      <c r="BO1676" s="18"/>
      <c r="BQ1676" s="18"/>
      <c r="BR1676" s="18"/>
      <c r="BY1676" s="18"/>
      <c r="CB1676" s="18"/>
      <c r="CG1676" s="18"/>
      <c r="CK1676" s="18"/>
      <c r="CM1676" s="18"/>
      <c r="CN1676" s="18"/>
      <c r="CQ1676" s="18"/>
      <c r="CS1676" s="18"/>
      <c r="DD1676" s="18"/>
    </row>
    <row r="1677" spans="3:108" x14ac:dyDescent="0.3">
      <c r="C1677" s="25"/>
      <c r="D1677" s="12"/>
      <c r="E1677" s="14"/>
      <c r="H1677" s="16"/>
      <c r="I1677" s="11"/>
      <c r="J1677" s="39"/>
      <c r="K1677" s="39"/>
      <c r="L1677" s="39"/>
      <c r="M1677" s="39"/>
      <c r="N1677" s="42"/>
      <c r="O1677" s="8"/>
      <c r="P1677" s="9"/>
      <c r="Q1677" s="9"/>
      <c r="R1677" s="8"/>
      <c r="S1677" s="9"/>
      <c r="T1677" s="9"/>
      <c r="U1677" s="8"/>
      <c r="V1677" s="9"/>
      <c r="W1677" s="9"/>
      <c r="X1677" s="9"/>
      <c r="Y1677" s="8"/>
      <c r="Z1677" s="9"/>
      <c r="AA1677" s="8"/>
      <c r="AC1677" s="8"/>
      <c r="AO1677" s="8"/>
      <c r="AQ1677" s="31"/>
      <c r="AT1677" s="31"/>
      <c r="AU1677" s="21"/>
      <c r="AV1677" s="23"/>
      <c r="BI1677" s="18"/>
      <c r="BK1677" s="54"/>
      <c r="BM1677" s="18"/>
      <c r="BO1677" s="18"/>
      <c r="BQ1677" s="18"/>
      <c r="BR1677" s="18"/>
      <c r="BY1677" s="18"/>
      <c r="CB1677" s="18"/>
      <c r="CG1677" s="18"/>
      <c r="CK1677" s="18"/>
      <c r="CM1677" s="18"/>
      <c r="CN1677" s="18"/>
      <c r="CQ1677" s="18"/>
      <c r="CS1677" s="18"/>
      <c r="DD1677" s="18"/>
    </row>
    <row r="1678" spans="3:108" x14ac:dyDescent="0.3">
      <c r="C1678" s="25"/>
      <c r="D1678" s="12"/>
      <c r="E1678" s="14"/>
      <c r="H1678" s="16"/>
      <c r="I1678" s="11"/>
      <c r="J1678" s="39"/>
      <c r="K1678" s="39"/>
      <c r="L1678" s="39"/>
      <c r="M1678" s="39"/>
      <c r="N1678" s="42"/>
      <c r="O1678" s="8"/>
      <c r="P1678" s="9"/>
      <c r="Q1678" s="9"/>
      <c r="R1678" s="8"/>
      <c r="S1678" s="9"/>
      <c r="T1678" s="9"/>
      <c r="U1678" s="8"/>
      <c r="V1678" s="9"/>
      <c r="W1678" s="9"/>
      <c r="X1678" s="9"/>
      <c r="Y1678" s="8"/>
      <c r="Z1678" s="9"/>
      <c r="AA1678" s="8"/>
      <c r="AC1678" s="8"/>
      <c r="AO1678" s="8"/>
      <c r="AQ1678" s="31"/>
      <c r="AT1678" s="31"/>
      <c r="AU1678" s="21"/>
      <c r="AV1678" s="23"/>
      <c r="BI1678" s="18"/>
      <c r="BK1678" s="54"/>
      <c r="BM1678" s="18"/>
      <c r="BO1678" s="18"/>
      <c r="BQ1678" s="18"/>
      <c r="BR1678" s="18"/>
      <c r="BY1678" s="18"/>
      <c r="CB1678" s="18"/>
      <c r="CG1678" s="18"/>
      <c r="CK1678" s="18"/>
      <c r="CM1678" s="18"/>
      <c r="CN1678" s="18"/>
      <c r="CQ1678" s="18"/>
      <c r="CS1678" s="18"/>
      <c r="DD1678" s="18"/>
    </row>
    <row r="1679" spans="3:108" x14ac:dyDescent="0.3">
      <c r="C1679" s="25"/>
      <c r="D1679" s="12"/>
      <c r="E1679" s="14"/>
      <c r="H1679" s="16"/>
      <c r="I1679" s="11"/>
      <c r="J1679" s="39"/>
      <c r="K1679" s="39"/>
      <c r="L1679" s="39"/>
      <c r="M1679" s="39"/>
      <c r="N1679" s="42"/>
      <c r="O1679" s="8"/>
      <c r="P1679" s="9"/>
      <c r="Q1679" s="9"/>
      <c r="R1679" s="8"/>
      <c r="S1679" s="9"/>
      <c r="T1679" s="9"/>
      <c r="U1679" s="8"/>
      <c r="V1679" s="9"/>
      <c r="W1679" s="9"/>
      <c r="X1679" s="9"/>
      <c r="Y1679" s="8"/>
      <c r="Z1679" s="9"/>
      <c r="AA1679" s="8"/>
      <c r="AC1679" s="8"/>
      <c r="AO1679" s="8"/>
      <c r="AQ1679" s="31"/>
      <c r="AT1679" s="31"/>
      <c r="AU1679" s="21"/>
      <c r="AV1679" s="23"/>
      <c r="BI1679" s="18"/>
      <c r="BK1679" s="54"/>
      <c r="BM1679" s="18"/>
      <c r="BO1679" s="18"/>
      <c r="BQ1679" s="18"/>
      <c r="BR1679" s="18"/>
      <c r="BY1679" s="18"/>
      <c r="CB1679" s="18"/>
      <c r="CG1679" s="18"/>
      <c r="CK1679" s="18"/>
      <c r="CM1679" s="18"/>
      <c r="CN1679" s="18"/>
      <c r="CQ1679" s="18"/>
      <c r="CS1679" s="18"/>
      <c r="DD1679" s="18"/>
    </row>
    <row r="1680" spans="3:108" x14ac:dyDescent="0.3">
      <c r="C1680" s="25"/>
      <c r="D1680" s="12"/>
      <c r="E1680" s="14"/>
      <c r="H1680" s="16"/>
      <c r="I1680" s="11"/>
      <c r="J1680" s="39"/>
      <c r="K1680" s="39"/>
      <c r="L1680" s="39"/>
      <c r="M1680" s="39"/>
      <c r="N1680" s="42"/>
      <c r="O1680" s="8"/>
      <c r="P1680" s="9"/>
      <c r="Q1680" s="9"/>
      <c r="R1680" s="8"/>
      <c r="S1680" s="9"/>
      <c r="T1680" s="9"/>
      <c r="U1680" s="8"/>
      <c r="V1680" s="9"/>
      <c r="W1680" s="9"/>
      <c r="X1680" s="9"/>
      <c r="Y1680" s="8"/>
      <c r="Z1680" s="9"/>
      <c r="AA1680" s="8"/>
      <c r="AC1680" s="8"/>
      <c r="AO1680" s="8"/>
      <c r="AQ1680" s="31"/>
      <c r="AT1680" s="31"/>
      <c r="AU1680" s="21"/>
      <c r="AV1680" s="23"/>
      <c r="BI1680" s="18"/>
      <c r="BK1680" s="54"/>
      <c r="BM1680" s="18"/>
      <c r="BO1680" s="18"/>
      <c r="BQ1680" s="18"/>
      <c r="BR1680" s="18"/>
      <c r="BY1680" s="18"/>
      <c r="CB1680" s="18"/>
      <c r="CG1680" s="18"/>
      <c r="CK1680" s="18"/>
      <c r="CM1680" s="18"/>
      <c r="CN1680" s="18"/>
      <c r="CQ1680" s="18"/>
      <c r="CS1680" s="18"/>
      <c r="DD1680" s="18"/>
    </row>
    <row r="1681" spans="3:108" x14ac:dyDescent="0.3">
      <c r="C1681" s="25"/>
      <c r="D1681" s="12"/>
      <c r="E1681" s="14"/>
      <c r="H1681" s="16"/>
      <c r="I1681" s="11"/>
      <c r="J1681" s="39"/>
      <c r="K1681" s="39"/>
      <c r="L1681" s="39"/>
      <c r="M1681" s="39"/>
      <c r="N1681" s="42"/>
      <c r="O1681" s="8"/>
      <c r="P1681" s="9"/>
      <c r="Q1681" s="9"/>
      <c r="R1681" s="8"/>
      <c r="S1681" s="9"/>
      <c r="T1681" s="9"/>
      <c r="U1681" s="8"/>
      <c r="V1681" s="9"/>
      <c r="W1681" s="9"/>
      <c r="X1681" s="9"/>
      <c r="Y1681" s="8"/>
      <c r="Z1681" s="9"/>
      <c r="AA1681" s="8"/>
      <c r="AC1681" s="8"/>
      <c r="AO1681" s="8"/>
      <c r="AQ1681" s="31"/>
      <c r="AT1681" s="31"/>
      <c r="AU1681" s="21"/>
      <c r="AV1681" s="23"/>
      <c r="BI1681" s="18"/>
      <c r="BK1681" s="54"/>
      <c r="BM1681" s="18"/>
      <c r="BO1681" s="18"/>
      <c r="BQ1681" s="18"/>
      <c r="BR1681" s="18"/>
      <c r="BY1681" s="18"/>
      <c r="CB1681" s="18"/>
      <c r="CG1681" s="18"/>
      <c r="CK1681" s="18"/>
      <c r="CM1681" s="18"/>
      <c r="CN1681" s="18"/>
      <c r="CQ1681" s="18"/>
      <c r="CS1681" s="18"/>
      <c r="DD1681" s="18"/>
    </row>
    <row r="1682" spans="3:108" x14ac:dyDescent="0.3">
      <c r="C1682" s="25"/>
      <c r="D1682" s="12"/>
      <c r="E1682" s="14"/>
      <c r="H1682" s="16"/>
      <c r="I1682" s="11"/>
      <c r="J1682" s="39"/>
      <c r="K1682" s="39"/>
      <c r="L1682" s="39"/>
      <c r="M1682" s="39"/>
      <c r="N1682" s="42"/>
      <c r="O1682" s="8"/>
      <c r="P1682" s="9"/>
      <c r="Q1682" s="9"/>
      <c r="R1682" s="8"/>
      <c r="S1682" s="9"/>
      <c r="T1682" s="9"/>
      <c r="U1682" s="8"/>
      <c r="V1682" s="9"/>
      <c r="W1682" s="9"/>
      <c r="X1682" s="9"/>
      <c r="Y1682" s="8"/>
      <c r="Z1682" s="9"/>
      <c r="AA1682" s="8"/>
      <c r="AC1682" s="8"/>
      <c r="AO1682" s="8"/>
      <c r="AQ1682" s="31"/>
      <c r="AT1682" s="31"/>
      <c r="AU1682" s="21"/>
      <c r="AV1682" s="23"/>
      <c r="BI1682" s="18"/>
      <c r="BK1682" s="54"/>
      <c r="BM1682" s="18"/>
      <c r="BO1682" s="18"/>
      <c r="BQ1682" s="18"/>
      <c r="BR1682" s="18"/>
      <c r="BY1682" s="18"/>
      <c r="CB1682" s="18"/>
      <c r="CG1682" s="18"/>
      <c r="CK1682" s="18"/>
      <c r="CM1682" s="18"/>
      <c r="CN1682" s="18"/>
      <c r="CQ1682" s="18"/>
      <c r="CS1682" s="18"/>
      <c r="DD1682" s="18"/>
    </row>
    <row r="1683" spans="3:108" x14ac:dyDescent="0.3">
      <c r="C1683" s="25"/>
      <c r="D1683" s="12"/>
      <c r="E1683" s="14"/>
      <c r="H1683" s="16"/>
      <c r="I1683" s="11"/>
      <c r="J1683" s="39"/>
      <c r="K1683" s="39"/>
      <c r="L1683" s="39"/>
      <c r="M1683" s="39"/>
      <c r="N1683" s="42"/>
      <c r="O1683" s="8"/>
      <c r="P1683" s="9"/>
      <c r="Q1683" s="9"/>
      <c r="R1683" s="8"/>
      <c r="S1683" s="9"/>
      <c r="T1683" s="9"/>
      <c r="U1683" s="8"/>
      <c r="V1683" s="9"/>
      <c r="W1683" s="9"/>
      <c r="X1683" s="9"/>
      <c r="Y1683" s="8"/>
      <c r="Z1683" s="9"/>
      <c r="AA1683" s="8"/>
      <c r="AC1683" s="8"/>
      <c r="AO1683" s="8"/>
      <c r="AQ1683" s="31"/>
      <c r="AT1683" s="31"/>
      <c r="AU1683" s="21"/>
      <c r="AV1683" s="23"/>
      <c r="BI1683" s="18"/>
      <c r="BK1683" s="54"/>
      <c r="BM1683" s="18"/>
      <c r="BO1683" s="18"/>
      <c r="BQ1683" s="18"/>
      <c r="BR1683" s="18"/>
      <c r="BY1683" s="18"/>
      <c r="CB1683" s="18"/>
      <c r="CG1683" s="18"/>
      <c r="CK1683" s="18"/>
      <c r="CM1683" s="18"/>
      <c r="CN1683" s="18"/>
      <c r="CQ1683" s="18"/>
      <c r="CS1683" s="18"/>
      <c r="DD1683" s="18"/>
    </row>
    <row r="1684" spans="3:108" x14ac:dyDescent="0.3">
      <c r="C1684" s="25"/>
      <c r="D1684" s="12"/>
      <c r="E1684" s="14"/>
      <c r="H1684" s="16"/>
      <c r="I1684" s="11"/>
      <c r="J1684" s="39"/>
      <c r="K1684" s="39"/>
      <c r="L1684" s="39"/>
      <c r="M1684" s="39"/>
      <c r="N1684" s="42"/>
      <c r="O1684" s="8"/>
      <c r="P1684" s="9"/>
      <c r="Q1684" s="9"/>
      <c r="R1684" s="8"/>
      <c r="S1684" s="9"/>
      <c r="T1684" s="9"/>
      <c r="U1684" s="8"/>
      <c r="V1684" s="9"/>
      <c r="W1684" s="9"/>
      <c r="X1684" s="9"/>
      <c r="Y1684" s="8"/>
      <c r="Z1684" s="9"/>
      <c r="AA1684" s="8"/>
      <c r="AC1684" s="8"/>
      <c r="AO1684" s="8"/>
      <c r="AQ1684" s="31"/>
      <c r="AT1684" s="31"/>
      <c r="AU1684" s="21"/>
      <c r="AV1684" s="23"/>
      <c r="BI1684" s="18"/>
      <c r="BK1684" s="54"/>
      <c r="BM1684" s="18"/>
      <c r="BO1684" s="18"/>
      <c r="BQ1684" s="18"/>
      <c r="BR1684" s="18"/>
      <c r="BY1684" s="18"/>
      <c r="CB1684" s="18"/>
      <c r="CG1684" s="18"/>
      <c r="CK1684" s="18"/>
      <c r="CM1684" s="18"/>
      <c r="CN1684" s="18"/>
      <c r="CQ1684" s="18"/>
      <c r="CS1684" s="18"/>
      <c r="DD1684" s="18"/>
    </row>
    <row r="1685" spans="3:108" x14ac:dyDescent="0.3">
      <c r="C1685" s="25"/>
      <c r="D1685" s="12"/>
      <c r="E1685" s="14"/>
      <c r="H1685" s="16"/>
      <c r="I1685" s="11"/>
      <c r="J1685" s="39"/>
      <c r="K1685" s="39"/>
      <c r="L1685" s="39"/>
      <c r="M1685" s="39"/>
      <c r="N1685" s="42"/>
      <c r="O1685" s="8"/>
      <c r="P1685" s="9"/>
      <c r="Q1685" s="9"/>
      <c r="R1685" s="8"/>
      <c r="S1685" s="9"/>
      <c r="T1685" s="9"/>
      <c r="U1685" s="8"/>
      <c r="V1685" s="9"/>
      <c r="W1685" s="9"/>
      <c r="X1685" s="9"/>
      <c r="Y1685" s="8"/>
      <c r="Z1685" s="9"/>
      <c r="AA1685" s="8"/>
      <c r="AC1685" s="8"/>
      <c r="AO1685" s="8"/>
      <c r="AQ1685" s="31"/>
      <c r="AT1685" s="31"/>
      <c r="AU1685" s="21"/>
      <c r="AV1685" s="23"/>
      <c r="BI1685" s="18"/>
      <c r="BK1685" s="54"/>
      <c r="BM1685" s="18"/>
      <c r="BO1685" s="18"/>
      <c r="BQ1685" s="18"/>
      <c r="BR1685" s="18"/>
      <c r="BY1685" s="18"/>
      <c r="CB1685" s="18"/>
      <c r="CG1685" s="18"/>
      <c r="CK1685" s="18"/>
      <c r="CM1685" s="18"/>
      <c r="CN1685" s="18"/>
      <c r="CQ1685" s="18"/>
      <c r="CS1685" s="18"/>
      <c r="DD1685" s="18"/>
    </row>
  </sheetData>
  <autoFilter ref="A1:DH1685" xr:uid="{F86BA332-B4D6-4ECB-8AB8-D681D68E9092}"/>
  <conditionalFormatting sqref="A1:XFD1048576">
    <cfRule type="containsBlanks" dxfId="44" priority="2">
      <formula>LEN(TRIM(A1))=0</formula>
    </cfRule>
  </conditionalFormatting>
  <conditionalFormatting sqref="AK24:AK39">
    <cfRule type="containsBlanks" dxfId="43" priority="1">
      <formula>LEN(TRIM(AK24))=0</formula>
    </cfRule>
  </conditionalFormatting>
  <pageMargins left="0.7" right="0.7" top="0.75" bottom="0.75" header="0.3" footer="0.3"/>
  <pageSetup paperSize="9"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93D18-EED9-4536-A374-C40F6B47947E}">
  <dimension ref="A1:C9"/>
  <sheetViews>
    <sheetView tabSelected="1" workbookViewId="0">
      <selection activeCell="F19" sqref="F19"/>
    </sheetView>
  </sheetViews>
  <sheetFormatPr defaultRowHeight="14.4" x14ac:dyDescent="0.3"/>
  <cols>
    <col min="1" max="1" width="22.77734375" style="51" customWidth="1"/>
    <col min="2" max="2" width="6.88671875" customWidth="1"/>
    <col min="3" max="3" width="8.88671875" style="43"/>
  </cols>
  <sheetData>
    <row r="1" spans="1:3" s="49" customFormat="1" ht="15" thickBot="1" x14ac:dyDescent="0.35">
      <c r="A1" s="68" t="s">
        <v>429</v>
      </c>
      <c r="B1" s="69" t="s">
        <v>431</v>
      </c>
      <c r="C1" s="50" t="s">
        <v>430</v>
      </c>
    </row>
    <row r="2" spans="1:3" x14ac:dyDescent="0.3">
      <c r="A2" s="66" t="s">
        <v>427</v>
      </c>
      <c r="B2" t="s">
        <v>432</v>
      </c>
      <c r="C2" s="43" t="s">
        <v>428</v>
      </c>
    </row>
    <row r="3" spans="1:3" x14ac:dyDescent="0.3">
      <c r="A3" s="27"/>
      <c r="B3" t="s">
        <v>464</v>
      </c>
      <c r="C3" s="43" t="s">
        <v>457</v>
      </c>
    </row>
    <row r="4" spans="1:3" x14ac:dyDescent="0.3">
      <c r="A4" s="67"/>
      <c r="B4" t="s">
        <v>465</v>
      </c>
      <c r="C4" s="43" t="s">
        <v>458</v>
      </c>
    </row>
    <row r="5" spans="1:3" x14ac:dyDescent="0.3">
      <c r="A5" s="20"/>
      <c r="B5" t="s">
        <v>432</v>
      </c>
      <c r="C5" s="43" t="s">
        <v>459</v>
      </c>
    </row>
    <row r="6" spans="1:3" x14ac:dyDescent="0.3">
      <c r="A6" s="22"/>
      <c r="B6" t="s">
        <v>469</v>
      </c>
      <c r="C6" s="43" t="s">
        <v>460</v>
      </c>
    </row>
    <row r="7" spans="1:3" x14ac:dyDescent="0.3">
      <c r="A7" s="24"/>
      <c r="B7" t="s">
        <v>466</v>
      </c>
      <c r="C7" s="43" t="s">
        <v>461</v>
      </c>
    </row>
    <row r="8" spans="1:3" x14ac:dyDescent="0.3">
      <c r="A8" s="26"/>
      <c r="B8" t="s">
        <v>468</v>
      </c>
      <c r="C8" s="43" t="s">
        <v>462</v>
      </c>
    </row>
    <row r="9" spans="1:3" x14ac:dyDescent="0.3">
      <c r="A9" s="65"/>
      <c r="B9" t="s">
        <v>467</v>
      </c>
      <c r="C9" s="43" t="s">
        <v>463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A332-B4D6-4ECB-8AB8-D681D68E9092}">
  <dimension ref="A1:CZ1685"/>
  <sheetViews>
    <sheetView zoomScaleNormal="100" workbookViewId="0">
      <pane xSplit="4" ySplit="1" topLeftCell="E5" activePane="bottomRight" state="frozen"/>
      <selection pane="topRight" activeCell="E1" sqref="E1"/>
      <selection pane="bottomLeft" activeCell="A2" sqref="A2"/>
      <selection pane="bottomRight" activeCell="D12" sqref="D12"/>
    </sheetView>
  </sheetViews>
  <sheetFormatPr defaultRowHeight="14.4" x14ac:dyDescent="0.3"/>
  <cols>
    <col min="1" max="1" width="4.77734375" customWidth="1"/>
    <col min="2" max="2" width="4" customWidth="1"/>
    <col min="3" max="3" width="15" customWidth="1"/>
    <col min="4" max="4" width="8.6640625" style="34" customWidth="1"/>
    <col min="5" max="6" width="8.6640625" style="7" customWidth="1"/>
    <col min="7" max="8" width="8.6640625" style="7" hidden="1" customWidth="1"/>
    <col min="9" max="9" width="8.6640625" style="34" hidden="1" customWidth="1"/>
    <col min="10" max="13" width="8.6640625" style="9" hidden="1" customWidth="1"/>
    <col min="14" max="14" width="5.77734375" style="48" customWidth="1"/>
    <col min="15" max="26" width="5.77734375" style="47" customWidth="1"/>
    <col min="27" max="33" width="8.6640625" style="9" customWidth="1"/>
    <col min="34" max="34" width="8.6640625" style="8" customWidth="1"/>
    <col min="35" max="35" width="8.6640625" style="9" customWidth="1"/>
    <col min="36" max="36" width="8.6640625" style="9" hidden="1" customWidth="1"/>
    <col min="37" max="38" width="8.6640625" style="7" customWidth="1"/>
    <col min="39" max="46" width="8.6640625" style="9" customWidth="1"/>
    <col min="47" max="47" width="8.6640625" style="23" customWidth="1"/>
    <col min="48" max="48" width="8.6640625" style="7" hidden="1" customWidth="1"/>
    <col min="49" max="52" width="8.6640625" style="39" customWidth="1"/>
    <col min="53" max="53" width="8.6640625" style="57" customWidth="1"/>
    <col min="54" max="55" width="8.6640625" customWidth="1"/>
    <col min="56" max="56" width="8.6640625" style="53" customWidth="1"/>
    <col min="57" max="73" width="8.6640625" customWidth="1"/>
    <col min="74" max="75" width="8.6640625" hidden="1" customWidth="1"/>
    <col min="76" max="76" width="8.6640625" style="25" customWidth="1"/>
    <col min="77" max="83" width="8.6640625" customWidth="1"/>
    <col min="84" max="84" width="8.5546875" customWidth="1"/>
    <col min="85" max="99" width="8.6640625" customWidth="1"/>
    <col min="100" max="102" width="8.6640625" hidden="1" customWidth="1"/>
    <col min="103" max="103" width="8.6640625" style="25" hidden="1" customWidth="1"/>
    <col min="104" max="104" width="8.88671875" style="43"/>
  </cols>
  <sheetData>
    <row r="1" spans="1:103" x14ac:dyDescent="0.3">
      <c r="A1" s="1" t="s">
        <v>0</v>
      </c>
      <c r="B1" s="1" t="s">
        <v>1</v>
      </c>
      <c r="C1" s="27" t="s">
        <v>310</v>
      </c>
      <c r="D1" s="10" t="s">
        <v>401</v>
      </c>
      <c r="E1" s="28" t="s">
        <v>402</v>
      </c>
      <c r="F1" s="29" t="s">
        <v>398</v>
      </c>
      <c r="G1" s="29" t="s">
        <v>399</v>
      </c>
      <c r="H1" s="33" t="s">
        <v>400</v>
      </c>
      <c r="I1" s="10" t="s">
        <v>403</v>
      </c>
      <c r="J1" s="29" t="s">
        <v>404</v>
      </c>
      <c r="K1" s="29" t="s">
        <v>405</v>
      </c>
      <c r="L1" s="29" t="s">
        <v>406</v>
      </c>
      <c r="M1" s="29" t="s">
        <v>407</v>
      </c>
      <c r="N1" s="44" t="s">
        <v>414</v>
      </c>
      <c r="O1" s="45" t="s">
        <v>415</v>
      </c>
      <c r="P1" s="46" t="s">
        <v>416</v>
      </c>
      <c r="Q1" s="46" t="s">
        <v>417</v>
      </c>
      <c r="R1" s="45" t="s">
        <v>418</v>
      </c>
      <c r="S1" s="46" t="s">
        <v>419</v>
      </c>
      <c r="T1" s="46" t="s">
        <v>420</v>
      </c>
      <c r="U1" s="45" t="s">
        <v>421</v>
      </c>
      <c r="V1" s="46" t="s">
        <v>422</v>
      </c>
      <c r="W1" s="46" t="s">
        <v>423</v>
      </c>
      <c r="X1" s="46" t="s">
        <v>424</v>
      </c>
      <c r="Y1" s="45" t="s">
        <v>425</v>
      </c>
      <c r="Z1" s="46" t="s">
        <v>426</v>
      </c>
      <c r="AA1" s="5" t="s">
        <v>328</v>
      </c>
      <c r="AB1" s="6" t="s">
        <v>329</v>
      </c>
      <c r="AC1" s="5" t="s">
        <v>330</v>
      </c>
      <c r="AD1" s="6" t="s">
        <v>325</v>
      </c>
      <c r="AE1" s="6" t="s">
        <v>326</v>
      </c>
      <c r="AF1" s="6" t="s">
        <v>327</v>
      </c>
      <c r="AG1" s="6" t="s">
        <v>324</v>
      </c>
      <c r="AH1" s="5" t="s">
        <v>410</v>
      </c>
      <c r="AI1" s="6" t="s">
        <v>411</v>
      </c>
      <c r="AJ1" s="6" t="s">
        <v>408</v>
      </c>
      <c r="AK1" s="2" t="s">
        <v>311</v>
      </c>
      <c r="AL1" s="2" t="s">
        <v>331</v>
      </c>
      <c r="AM1" s="2" t="s">
        <v>437</v>
      </c>
      <c r="AN1" s="2" t="s">
        <v>438</v>
      </c>
      <c r="AO1" s="13" t="s">
        <v>334</v>
      </c>
      <c r="AP1" s="2" t="s">
        <v>335</v>
      </c>
      <c r="AQ1" s="15" t="s">
        <v>336</v>
      </c>
      <c r="AR1" s="2" t="s">
        <v>337</v>
      </c>
      <c r="AS1" s="2" t="s">
        <v>339</v>
      </c>
      <c r="AT1" s="15" t="s">
        <v>338</v>
      </c>
      <c r="AU1" s="22" t="s">
        <v>365</v>
      </c>
      <c r="AV1" s="22" t="s">
        <v>364</v>
      </c>
      <c r="AW1" s="3" t="s">
        <v>441</v>
      </c>
      <c r="AX1" s="52" t="s">
        <v>434</v>
      </c>
      <c r="AY1" s="3" t="s">
        <v>435</v>
      </c>
      <c r="AZ1" s="3" t="s">
        <v>436</v>
      </c>
      <c r="BA1" s="56" t="s">
        <v>413</v>
      </c>
      <c r="BB1" s="17" t="s">
        <v>412</v>
      </c>
      <c r="BC1" s="3" t="s">
        <v>313</v>
      </c>
      <c r="BD1" s="17" t="s">
        <v>314</v>
      </c>
      <c r="BE1" s="3" t="s">
        <v>315</v>
      </c>
      <c r="BF1" s="17" t="s">
        <v>316</v>
      </c>
      <c r="BG1" s="3" t="s">
        <v>344</v>
      </c>
      <c r="BH1" s="17" t="s">
        <v>345</v>
      </c>
      <c r="BI1" s="3" t="s">
        <v>350</v>
      </c>
      <c r="BJ1" s="17" t="s">
        <v>351</v>
      </c>
      <c r="BK1" s="17" t="s">
        <v>317</v>
      </c>
      <c r="BL1" s="3" t="s">
        <v>355</v>
      </c>
      <c r="BM1" s="3" t="s">
        <v>356</v>
      </c>
      <c r="BN1" s="3" t="s">
        <v>357</v>
      </c>
      <c r="BO1" s="3" t="s">
        <v>358</v>
      </c>
      <c r="BP1" s="3" t="s">
        <v>359</v>
      </c>
      <c r="BQ1" s="3" t="s">
        <v>360</v>
      </c>
      <c r="BR1" s="17" t="s">
        <v>361</v>
      </c>
      <c r="BS1" s="3" t="s">
        <v>354</v>
      </c>
      <c r="BT1" s="3" t="s">
        <v>353</v>
      </c>
      <c r="BU1" s="17" t="s">
        <v>352</v>
      </c>
      <c r="BV1" s="3" t="s">
        <v>366</v>
      </c>
      <c r="BW1" s="3" t="s">
        <v>367</v>
      </c>
      <c r="BX1" s="24" t="s">
        <v>368</v>
      </c>
      <c r="BY1" s="4" t="s">
        <v>370</v>
      </c>
      <c r="BZ1" s="4" t="s">
        <v>371</v>
      </c>
      <c r="CA1" s="4" t="s">
        <v>372</v>
      </c>
      <c r="CB1" s="19" t="s">
        <v>373</v>
      </c>
      <c r="CC1" s="4" t="s">
        <v>374</v>
      </c>
      <c r="CD1" s="19" t="s">
        <v>375</v>
      </c>
      <c r="CE1" s="19" t="s">
        <v>376</v>
      </c>
      <c r="CF1" s="4" t="s">
        <v>377</v>
      </c>
      <c r="CG1" s="4" t="s">
        <v>378</v>
      </c>
      <c r="CH1" s="19" t="s">
        <v>439</v>
      </c>
      <c r="CI1" s="4" t="s">
        <v>379</v>
      </c>
      <c r="CJ1" s="19" t="s">
        <v>380</v>
      </c>
      <c r="CK1" s="4" t="s">
        <v>381</v>
      </c>
      <c r="CL1" s="4" t="s">
        <v>382</v>
      </c>
      <c r="CM1" s="4" t="s">
        <v>383</v>
      </c>
      <c r="CN1" s="4" t="s">
        <v>440</v>
      </c>
      <c r="CO1" s="4" t="s">
        <v>384</v>
      </c>
      <c r="CP1" s="4" t="s">
        <v>385</v>
      </c>
      <c r="CQ1" s="4" t="s">
        <v>386</v>
      </c>
      <c r="CR1" s="4" t="s">
        <v>387</v>
      </c>
      <c r="CS1" s="4" t="s">
        <v>388</v>
      </c>
      <c r="CT1" s="4" t="s">
        <v>390</v>
      </c>
      <c r="CU1" s="19" t="s">
        <v>389</v>
      </c>
      <c r="CV1" s="4" t="s">
        <v>393</v>
      </c>
      <c r="CW1" s="4" t="s">
        <v>394</v>
      </c>
      <c r="CX1" s="4" t="s">
        <v>395</v>
      </c>
      <c r="CY1" s="26" t="s">
        <v>396</v>
      </c>
    </row>
    <row r="2" spans="1:103" ht="14.4" customHeight="1" x14ac:dyDescent="0.3">
      <c r="A2">
        <v>1</v>
      </c>
      <c r="B2">
        <v>1</v>
      </c>
      <c r="C2" s="25" t="s">
        <v>261</v>
      </c>
      <c r="D2" s="12">
        <v>8.3000000000000007</v>
      </c>
      <c r="E2" s="14"/>
      <c r="F2" s="7">
        <v>20</v>
      </c>
      <c r="H2" s="16"/>
      <c r="I2" s="11"/>
      <c r="J2" s="39"/>
      <c r="K2" s="39"/>
      <c r="L2" s="39"/>
      <c r="M2" s="39"/>
      <c r="N2" s="42">
        <v>1</v>
      </c>
      <c r="O2" s="8">
        <v>0</v>
      </c>
      <c r="P2" s="9">
        <v>0</v>
      </c>
      <c r="Q2" s="9">
        <v>0</v>
      </c>
      <c r="R2" s="8">
        <v>0</v>
      </c>
      <c r="S2" s="9">
        <v>0</v>
      </c>
      <c r="T2" s="9">
        <v>0</v>
      </c>
      <c r="U2" s="8">
        <v>0</v>
      </c>
      <c r="V2" s="9">
        <v>0</v>
      </c>
      <c r="W2" s="9">
        <v>0</v>
      </c>
      <c r="X2" s="9">
        <v>0</v>
      </c>
      <c r="Y2" s="8">
        <v>0</v>
      </c>
      <c r="Z2" s="9">
        <v>0</v>
      </c>
      <c r="AA2" s="8">
        <v>1</v>
      </c>
      <c r="AB2" s="9">
        <v>0</v>
      </c>
      <c r="AC2" s="8">
        <v>0</v>
      </c>
      <c r="AD2" s="9">
        <v>0</v>
      </c>
      <c r="AE2" s="9">
        <v>0</v>
      </c>
      <c r="AF2" s="9">
        <v>1</v>
      </c>
      <c r="AG2" s="9">
        <v>0</v>
      </c>
      <c r="AH2" s="8">
        <v>1570</v>
      </c>
      <c r="AI2" s="9">
        <v>7</v>
      </c>
      <c r="AK2" s="7">
        <v>7</v>
      </c>
      <c r="AL2" s="7" t="s">
        <v>433</v>
      </c>
      <c r="AM2" s="9">
        <v>1</v>
      </c>
      <c r="AN2" s="9">
        <v>0</v>
      </c>
      <c r="AO2" s="8">
        <v>0</v>
      </c>
      <c r="AP2" s="9">
        <v>1</v>
      </c>
      <c r="AQ2" s="31">
        <v>0</v>
      </c>
      <c r="AR2" s="9">
        <v>1</v>
      </c>
      <c r="AS2" s="9">
        <v>0</v>
      </c>
      <c r="AT2" s="31">
        <v>0</v>
      </c>
      <c r="AU2" s="21">
        <v>1990</v>
      </c>
      <c r="AV2" s="23"/>
      <c r="AW2" s="39">
        <v>0.34599999999999997</v>
      </c>
      <c r="AX2" s="39">
        <v>0.34599999999999997</v>
      </c>
      <c r="AY2" s="39">
        <v>0.17499999999999999</v>
      </c>
      <c r="AZ2" s="39">
        <v>0.13450000000000001</v>
      </c>
      <c r="BA2" s="57">
        <v>0.79400000000000004</v>
      </c>
      <c r="BB2" s="18">
        <v>0.20599999999999999</v>
      </c>
      <c r="BC2">
        <v>0.68200000000000005</v>
      </c>
      <c r="BD2" s="54">
        <v>0.318</v>
      </c>
      <c r="BE2">
        <v>0.22600000000000001</v>
      </c>
      <c r="BF2" s="18">
        <v>0.77400000000000002</v>
      </c>
      <c r="BG2" t="s">
        <v>433</v>
      </c>
      <c r="BH2" s="18" t="s">
        <v>433</v>
      </c>
      <c r="BI2">
        <v>1</v>
      </c>
      <c r="BJ2" s="18">
        <v>0</v>
      </c>
      <c r="BK2" s="18" t="s">
        <v>260</v>
      </c>
      <c r="BL2">
        <v>1</v>
      </c>
      <c r="BM2">
        <v>0</v>
      </c>
      <c r="BN2">
        <v>0</v>
      </c>
      <c r="BO2">
        <v>0</v>
      </c>
      <c r="BP2">
        <v>0</v>
      </c>
      <c r="BQ2">
        <v>0</v>
      </c>
      <c r="BR2" s="18">
        <v>0</v>
      </c>
      <c r="BS2">
        <v>1</v>
      </c>
      <c r="BT2">
        <v>0</v>
      </c>
      <c r="BU2" s="18">
        <v>0</v>
      </c>
      <c r="BX2" s="25">
        <v>40</v>
      </c>
      <c r="BY2">
        <v>1</v>
      </c>
      <c r="BZ2">
        <v>0</v>
      </c>
      <c r="CA2">
        <v>0</v>
      </c>
      <c r="CB2" s="18">
        <v>0</v>
      </c>
      <c r="CC2">
        <v>1</v>
      </c>
      <c r="CD2" s="18">
        <v>0</v>
      </c>
      <c r="CE2" s="18">
        <v>0</v>
      </c>
      <c r="CF2">
        <v>0</v>
      </c>
      <c r="CG2">
        <v>0</v>
      </c>
      <c r="CH2" s="18">
        <v>1</v>
      </c>
      <c r="CI2">
        <v>0</v>
      </c>
      <c r="CJ2" s="18">
        <v>0</v>
      </c>
      <c r="CK2">
        <v>0</v>
      </c>
      <c r="CL2">
        <v>0</v>
      </c>
      <c r="CM2">
        <v>1</v>
      </c>
      <c r="CN2">
        <v>1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 s="18">
        <v>0</v>
      </c>
      <c r="CW2" t="s">
        <v>397</v>
      </c>
    </row>
    <row r="3" spans="1:103" ht="14.4" customHeight="1" x14ac:dyDescent="0.3">
      <c r="A3">
        <v>2</v>
      </c>
      <c r="B3">
        <v>1</v>
      </c>
      <c r="C3" s="25" t="s">
        <v>261</v>
      </c>
      <c r="D3" s="12">
        <v>8.1</v>
      </c>
      <c r="E3" s="14"/>
      <c r="F3" s="7">
        <v>22</v>
      </c>
      <c r="H3" s="16"/>
      <c r="I3" s="11"/>
      <c r="J3" s="39"/>
      <c r="K3" s="39"/>
      <c r="L3" s="39"/>
      <c r="M3" s="39"/>
      <c r="N3" s="42">
        <v>0</v>
      </c>
      <c r="O3" s="8">
        <v>0</v>
      </c>
      <c r="P3" s="9">
        <v>0</v>
      </c>
      <c r="Q3" s="9">
        <v>0</v>
      </c>
      <c r="R3" s="8">
        <v>0</v>
      </c>
      <c r="S3" s="9">
        <v>0</v>
      </c>
      <c r="T3" s="9">
        <v>0</v>
      </c>
      <c r="U3" s="8">
        <v>0</v>
      </c>
      <c r="V3" s="9">
        <v>0</v>
      </c>
      <c r="W3" s="9">
        <v>1</v>
      </c>
      <c r="X3" s="9">
        <v>0</v>
      </c>
      <c r="Y3" s="8">
        <v>0</v>
      </c>
      <c r="Z3" s="9">
        <v>0</v>
      </c>
      <c r="AA3" s="8">
        <v>1</v>
      </c>
      <c r="AB3" s="9">
        <v>0</v>
      </c>
      <c r="AC3" s="8">
        <v>0</v>
      </c>
      <c r="AD3" s="9">
        <v>0</v>
      </c>
      <c r="AE3" s="9">
        <v>0</v>
      </c>
      <c r="AF3" s="9">
        <v>1</v>
      </c>
      <c r="AG3" s="9">
        <v>0</v>
      </c>
      <c r="AH3" s="8">
        <v>1214</v>
      </c>
      <c r="AI3" s="9">
        <v>7</v>
      </c>
      <c r="AK3" s="7">
        <v>7</v>
      </c>
      <c r="AL3" s="7" t="s">
        <v>433</v>
      </c>
      <c r="AM3" s="9">
        <v>1</v>
      </c>
      <c r="AN3" s="9">
        <v>0</v>
      </c>
      <c r="AO3" s="8">
        <v>0</v>
      </c>
      <c r="AP3" s="9">
        <v>1</v>
      </c>
      <c r="AQ3" s="31">
        <v>0</v>
      </c>
      <c r="AR3" s="9">
        <v>1</v>
      </c>
      <c r="AS3" s="9">
        <v>0</v>
      </c>
      <c r="AT3" s="31">
        <v>0</v>
      </c>
      <c r="AU3" s="21">
        <v>1990</v>
      </c>
      <c r="AV3" s="23"/>
      <c r="AW3" s="39">
        <v>0.34599999999999997</v>
      </c>
      <c r="AX3" s="39">
        <v>0.34599999999999997</v>
      </c>
      <c r="AY3" s="39">
        <v>0.17499999999999999</v>
      </c>
      <c r="AZ3" s="39">
        <v>0.13450000000000001</v>
      </c>
      <c r="BA3" s="57">
        <v>1</v>
      </c>
      <c r="BB3" s="18">
        <v>0</v>
      </c>
      <c r="BC3">
        <v>0.68200000000000005</v>
      </c>
      <c r="BD3" s="54">
        <v>0.318</v>
      </c>
      <c r="BE3">
        <v>0.22600000000000001</v>
      </c>
      <c r="BF3" s="18">
        <v>0.77400000000000002</v>
      </c>
      <c r="BG3" t="s">
        <v>433</v>
      </c>
      <c r="BH3" s="18" t="s">
        <v>433</v>
      </c>
      <c r="BI3">
        <v>1</v>
      </c>
      <c r="BJ3" s="18">
        <v>0</v>
      </c>
      <c r="BK3" s="18" t="s">
        <v>260</v>
      </c>
      <c r="BL3">
        <v>1</v>
      </c>
      <c r="BM3">
        <v>0</v>
      </c>
      <c r="BN3">
        <v>0</v>
      </c>
      <c r="BO3">
        <v>0</v>
      </c>
      <c r="BP3">
        <v>0</v>
      </c>
      <c r="BQ3">
        <v>0</v>
      </c>
      <c r="BR3" s="18">
        <v>0</v>
      </c>
      <c r="BS3">
        <v>1</v>
      </c>
      <c r="BT3">
        <v>0</v>
      </c>
      <c r="BU3" s="18">
        <v>0</v>
      </c>
      <c r="BX3" s="25">
        <v>40</v>
      </c>
      <c r="BY3">
        <v>1</v>
      </c>
      <c r="BZ3">
        <v>0</v>
      </c>
      <c r="CA3">
        <v>0</v>
      </c>
      <c r="CB3" s="18">
        <v>0</v>
      </c>
      <c r="CC3">
        <v>1</v>
      </c>
      <c r="CD3" s="18">
        <v>0</v>
      </c>
      <c r="CE3" s="18">
        <v>0</v>
      </c>
      <c r="CF3">
        <v>0</v>
      </c>
      <c r="CG3">
        <v>0</v>
      </c>
      <c r="CH3" s="18">
        <v>1</v>
      </c>
      <c r="CI3">
        <v>0</v>
      </c>
      <c r="CJ3" s="18">
        <v>0</v>
      </c>
      <c r="CK3">
        <v>0</v>
      </c>
      <c r="CL3">
        <v>0</v>
      </c>
      <c r="CM3">
        <v>1</v>
      </c>
      <c r="CN3">
        <v>1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 s="18">
        <v>0</v>
      </c>
      <c r="CW3" t="s">
        <v>397</v>
      </c>
    </row>
    <row r="4" spans="1:103" ht="14.4" customHeight="1" x14ac:dyDescent="0.3">
      <c r="A4">
        <v>3</v>
      </c>
      <c r="B4">
        <v>1</v>
      </c>
      <c r="C4" s="25" t="s">
        <v>261</v>
      </c>
      <c r="D4" s="12">
        <v>8.8000000000000007</v>
      </c>
      <c r="E4" s="14"/>
      <c r="F4" s="7">
        <v>5.7</v>
      </c>
      <c r="G4" s="7">
        <f>D4-E4</f>
        <v>8.8000000000000007</v>
      </c>
      <c r="H4" s="16">
        <f>D4+E4</f>
        <v>8.8000000000000007</v>
      </c>
      <c r="I4" s="11">
        <f>IFERROR(F4/SQRT(F4^2+AJ4), "X")</f>
        <v>1</v>
      </c>
      <c r="J4" s="39" t="str">
        <f>IFERROR(SQRT((1-I4^2)/AJ4), "X")</f>
        <v>X</v>
      </c>
      <c r="K4" s="39" t="str">
        <f>IFERROR(1/J4, "X")</f>
        <v>X</v>
      </c>
      <c r="L4" s="39" t="str">
        <f>IFERROR(I4-J4, "X")</f>
        <v>X</v>
      </c>
      <c r="M4" s="39" t="str">
        <f>IFERROR(I4+J4, "X")</f>
        <v>X</v>
      </c>
      <c r="N4" s="42">
        <v>0</v>
      </c>
      <c r="O4" s="8">
        <v>0</v>
      </c>
      <c r="P4" s="9">
        <v>0</v>
      </c>
      <c r="Q4" s="9">
        <v>0</v>
      </c>
      <c r="R4" s="8">
        <v>0</v>
      </c>
      <c r="S4" s="9">
        <v>0</v>
      </c>
      <c r="T4" s="9">
        <v>0</v>
      </c>
      <c r="U4" s="8">
        <v>0</v>
      </c>
      <c r="V4" s="9">
        <v>0</v>
      </c>
      <c r="W4" s="9">
        <v>0</v>
      </c>
      <c r="X4" s="9">
        <v>1</v>
      </c>
      <c r="Y4" s="8">
        <v>0</v>
      </c>
      <c r="Z4" s="9">
        <v>0</v>
      </c>
      <c r="AA4" s="8">
        <v>1</v>
      </c>
      <c r="AB4" s="9">
        <v>0</v>
      </c>
      <c r="AC4" s="8">
        <v>0</v>
      </c>
      <c r="AD4" s="9">
        <v>0</v>
      </c>
      <c r="AE4" s="9">
        <v>0</v>
      </c>
      <c r="AF4" s="9">
        <v>1</v>
      </c>
      <c r="AG4" s="9">
        <v>0</v>
      </c>
      <c r="AH4" s="8">
        <v>356</v>
      </c>
      <c r="AI4" s="9">
        <v>7</v>
      </c>
      <c r="AK4" s="7">
        <v>7</v>
      </c>
      <c r="AL4" s="7" t="s">
        <v>433</v>
      </c>
      <c r="AM4" s="9">
        <v>1</v>
      </c>
      <c r="AN4" s="9">
        <v>0</v>
      </c>
      <c r="AO4" s="8">
        <v>0</v>
      </c>
      <c r="AP4" s="9">
        <v>1</v>
      </c>
      <c r="AQ4" s="31">
        <v>0</v>
      </c>
      <c r="AR4" s="9">
        <v>1</v>
      </c>
      <c r="AS4" s="9">
        <v>0</v>
      </c>
      <c r="AT4" s="31">
        <v>0</v>
      </c>
      <c r="AU4" s="21">
        <v>1990</v>
      </c>
      <c r="AV4" s="23"/>
      <c r="AW4" s="39">
        <v>0.34599999999999997</v>
      </c>
      <c r="AX4" s="39">
        <v>0.34599999999999997</v>
      </c>
      <c r="AY4" s="39">
        <v>0.17499999999999999</v>
      </c>
      <c r="AZ4" s="39">
        <v>0.13450000000000001</v>
      </c>
      <c r="BA4" s="57">
        <v>0.79400000000000004</v>
      </c>
      <c r="BB4" s="18">
        <v>0.20599999999999999</v>
      </c>
      <c r="BC4">
        <v>0.68200000000000005</v>
      </c>
      <c r="BD4" s="54">
        <v>0.318</v>
      </c>
      <c r="BE4">
        <v>0.22600000000000001</v>
      </c>
      <c r="BF4" s="18">
        <v>0.77400000000000002</v>
      </c>
      <c r="BG4" t="s">
        <v>433</v>
      </c>
      <c r="BH4" s="18" t="s">
        <v>433</v>
      </c>
      <c r="BI4">
        <v>1</v>
      </c>
      <c r="BJ4" s="18">
        <v>0</v>
      </c>
      <c r="BK4" s="18" t="s">
        <v>260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 s="18">
        <v>0</v>
      </c>
      <c r="BS4">
        <v>1</v>
      </c>
      <c r="BT4">
        <v>0</v>
      </c>
      <c r="BU4" s="18">
        <v>0</v>
      </c>
      <c r="BX4" s="25">
        <v>40</v>
      </c>
      <c r="BY4">
        <v>1</v>
      </c>
      <c r="BZ4">
        <v>0</v>
      </c>
      <c r="CA4">
        <v>0</v>
      </c>
      <c r="CB4" s="18">
        <v>0</v>
      </c>
      <c r="CC4">
        <v>1</v>
      </c>
      <c r="CD4" s="18">
        <v>0</v>
      </c>
      <c r="CE4" s="18">
        <v>0</v>
      </c>
      <c r="CF4">
        <v>0</v>
      </c>
      <c r="CG4">
        <v>0</v>
      </c>
      <c r="CH4" s="18">
        <v>1</v>
      </c>
      <c r="CI4">
        <v>0</v>
      </c>
      <c r="CJ4" s="18">
        <v>0</v>
      </c>
      <c r="CK4">
        <v>0</v>
      </c>
      <c r="CL4">
        <v>0</v>
      </c>
      <c r="CM4">
        <v>1</v>
      </c>
      <c r="CN4">
        <v>1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 s="18">
        <v>0</v>
      </c>
      <c r="CW4" t="s">
        <v>397</v>
      </c>
      <c r="CX4" t="s">
        <v>397</v>
      </c>
      <c r="CY4" s="25" t="s">
        <v>397</v>
      </c>
    </row>
    <row r="5" spans="1:103" ht="14.4" customHeight="1" x14ac:dyDescent="0.3">
      <c r="A5">
        <v>4</v>
      </c>
      <c r="B5">
        <v>1</v>
      </c>
      <c r="C5" s="25" t="s">
        <v>261</v>
      </c>
      <c r="D5" s="12">
        <v>6.9</v>
      </c>
      <c r="E5" s="14"/>
      <c r="F5" s="7">
        <v>13</v>
      </c>
      <c r="H5" s="16"/>
      <c r="I5" s="11"/>
      <c r="J5" s="39"/>
      <c r="K5" s="39"/>
      <c r="L5" s="39"/>
      <c r="M5" s="39"/>
      <c r="N5" s="42">
        <v>0</v>
      </c>
      <c r="O5" s="8">
        <v>0</v>
      </c>
      <c r="P5" s="9">
        <v>0</v>
      </c>
      <c r="Q5" s="9">
        <v>0</v>
      </c>
      <c r="R5" s="8">
        <v>0</v>
      </c>
      <c r="S5" s="9">
        <v>0</v>
      </c>
      <c r="T5" s="9">
        <v>0</v>
      </c>
      <c r="U5" s="8">
        <v>0</v>
      </c>
      <c r="V5" s="9">
        <v>0</v>
      </c>
      <c r="W5" s="9">
        <v>0</v>
      </c>
      <c r="X5" s="9">
        <v>0</v>
      </c>
      <c r="Y5" s="8">
        <v>1</v>
      </c>
      <c r="Z5" s="9">
        <v>0</v>
      </c>
      <c r="AA5" s="8">
        <v>1</v>
      </c>
      <c r="AB5" s="9">
        <v>0</v>
      </c>
      <c r="AC5" s="8">
        <v>0</v>
      </c>
      <c r="AD5" s="9">
        <v>0</v>
      </c>
      <c r="AE5" s="9">
        <v>0</v>
      </c>
      <c r="AF5" s="9">
        <v>1</v>
      </c>
      <c r="AG5" s="9">
        <v>0</v>
      </c>
      <c r="AH5" s="8">
        <v>896</v>
      </c>
      <c r="AI5" s="9">
        <v>7</v>
      </c>
      <c r="AK5" s="7">
        <v>7</v>
      </c>
      <c r="AL5" s="7" t="s">
        <v>433</v>
      </c>
      <c r="AM5" s="9">
        <v>1</v>
      </c>
      <c r="AN5" s="9">
        <v>0</v>
      </c>
      <c r="AO5" s="8">
        <v>0</v>
      </c>
      <c r="AP5" s="9">
        <v>1</v>
      </c>
      <c r="AQ5" s="31">
        <v>0</v>
      </c>
      <c r="AR5" s="9">
        <v>1</v>
      </c>
      <c r="AS5" s="9">
        <v>0</v>
      </c>
      <c r="AT5" s="31">
        <v>0</v>
      </c>
      <c r="AU5" s="21">
        <v>1990</v>
      </c>
      <c r="AV5" s="23"/>
      <c r="AW5" s="39">
        <v>0.34599999999999997</v>
      </c>
      <c r="AX5" s="39">
        <v>0.34599999999999997</v>
      </c>
      <c r="AY5" s="39">
        <v>0.17499999999999999</v>
      </c>
      <c r="AZ5" s="39">
        <v>0.13450000000000001</v>
      </c>
      <c r="BA5" s="57">
        <v>0.79400000000000004</v>
      </c>
      <c r="BB5" s="18">
        <v>0.20599999999999999</v>
      </c>
      <c r="BC5">
        <v>0.68200000000000005</v>
      </c>
      <c r="BD5" s="54">
        <v>0.318</v>
      </c>
      <c r="BE5">
        <v>1</v>
      </c>
      <c r="BF5" s="18">
        <v>0</v>
      </c>
      <c r="BG5" t="s">
        <v>433</v>
      </c>
      <c r="BH5" s="18" t="s">
        <v>433</v>
      </c>
      <c r="BI5">
        <v>1</v>
      </c>
      <c r="BJ5" s="18">
        <v>0</v>
      </c>
      <c r="BK5" s="18" t="s">
        <v>260</v>
      </c>
      <c r="BL5">
        <v>1</v>
      </c>
      <c r="BM5">
        <v>0</v>
      </c>
      <c r="BN5">
        <v>0</v>
      </c>
      <c r="BO5">
        <v>0</v>
      </c>
      <c r="BP5">
        <v>0</v>
      </c>
      <c r="BQ5">
        <v>0</v>
      </c>
      <c r="BR5" s="18">
        <v>0</v>
      </c>
      <c r="BS5">
        <v>1</v>
      </c>
      <c r="BT5">
        <v>0</v>
      </c>
      <c r="BU5" s="18">
        <v>0</v>
      </c>
      <c r="BX5" s="25">
        <v>40</v>
      </c>
      <c r="BY5">
        <v>1</v>
      </c>
      <c r="BZ5">
        <v>0</v>
      </c>
      <c r="CA5">
        <v>0</v>
      </c>
      <c r="CB5" s="18">
        <v>0</v>
      </c>
      <c r="CC5">
        <v>1</v>
      </c>
      <c r="CD5" s="18">
        <v>0</v>
      </c>
      <c r="CE5" s="18">
        <v>0</v>
      </c>
      <c r="CF5">
        <v>0</v>
      </c>
      <c r="CG5">
        <v>0</v>
      </c>
      <c r="CH5" s="18">
        <v>1</v>
      </c>
      <c r="CI5">
        <v>0</v>
      </c>
      <c r="CJ5" s="18">
        <v>0</v>
      </c>
      <c r="CK5">
        <v>0</v>
      </c>
      <c r="CL5">
        <v>0</v>
      </c>
      <c r="CM5">
        <v>1</v>
      </c>
      <c r="CN5">
        <v>1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 s="18">
        <v>0</v>
      </c>
      <c r="CW5" t="s">
        <v>397</v>
      </c>
    </row>
    <row r="6" spans="1:103" ht="14.4" customHeight="1" x14ac:dyDescent="0.3">
      <c r="A6">
        <v>5</v>
      </c>
      <c r="B6">
        <v>1</v>
      </c>
      <c r="C6" s="25" t="s">
        <v>261</v>
      </c>
      <c r="D6" s="12">
        <v>6.6</v>
      </c>
      <c r="E6" s="14"/>
      <c r="F6" s="7">
        <v>12</v>
      </c>
      <c r="H6" s="16"/>
      <c r="I6" s="11"/>
      <c r="J6" s="39"/>
      <c r="K6" s="39"/>
      <c r="L6" s="39"/>
      <c r="M6" s="39"/>
      <c r="N6" s="42">
        <v>0</v>
      </c>
      <c r="O6" s="8">
        <v>0</v>
      </c>
      <c r="P6" s="9">
        <v>0</v>
      </c>
      <c r="Q6" s="9">
        <v>0</v>
      </c>
      <c r="R6" s="8">
        <v>0</v>
      </c>
      <c r="S6" s="9">
        <v>0</v>
      </c>
      <c r="T6" s="9">
        <v>0</v>
      </c>
      <c r="U6" s="8">
        <v>0</v>
      </c>
      <c r="V6" s="9">
        <v>0</v>
      </c>
      <c r="W6" s="9">
        <v>0</v>
      </c>
      <c r="X6" s="9">
        <v>0</v>
      </c>
      <c r="Y6" s="8">
        <v>0</v>
      </c>
      <c r="Z6" s="9">
        <v>1</v>
      </c>
      <c r="AA6" s="8">
        <v>1</v>
      </c>
      <c r="AB6" s="9">
        <v>0</v>
      </c>
      <c r="AC6" s="8">
        <v>0</v>
      </c>
      <c r="AD6" s="9">
        <v>0</v>
      </c>
      <c r="AE6" s="9">
        <v>0</v>
      </c>
      <c r="AF6" s="9">
        <v>1</v>
      </c>
      <c r="AG6" s="9">
        <v>0</v>
      </c>
      <c r="AH6" s="8">
        <v>318</v>
      </c>
      <c r="AI6" s="9">
        <v>7</v>
      </c>
      <c r="AK6" s="7">
        <v>7</v>
      </c>
      <c r="AL6" s="7" t="s">
        <v>433</v>
      </c>
      <c r="AM6" s="9">
        <v>1</v>
      </c>
      <c r="AN6" s="9">
        <v>0</v>
      </c>
      <c r="AO6" s="8">
        <v>0</v>
      </c>
      <c r="AP6" s="9">
        <v>1</v>
      </c>
      <c r="AQ6" s="31">
        <v>0</v>
      </c>
      <c r="AR6" s="9">
        <v>1</v>
      </c>
      <c r="AS6" s="9">
        <v>0</v>
      </c>
      <c r="AT6" s="31">
        <v>0</v>
      </c>
      <c r="AU6" s="21">
        <v>1990</v>
      </c>
      <c r="AV6" s="23"/>
      <c r="AW6" s="39">
        <v>0.34599999999999997</v>
      </c>
      <c r="AX6" s="39">
        <v>0.34599999999999997</v>
      </c>
      <c r="AY6" s="39">
        <v>0.17499999999999999</v>
      </c>
      <c r="AZ6" s="39">
        <v>0.13450000000000001</v>
      </c>
      <c r="BA6" s="57">
        <v>0.79400000000000004</v>
      </c>
      <c r="BB6" s="18">
        <v>0.20599999999999999</v>
      </c>
      <c r="BC6">
        <v>0.68200000000000005</v>
      </c>
      <c r="BD6" s="54">
        <v>0.318</v>
      </c>
      <c r="BE6">
        <v>0</v>
      </c>
      <c r="BF6" s="18">
        <v>1</v>
      </c>
      <c r="BG6" t="s">
        <v>433</v>
      </c>
      <c r="BH6" s="18" t="s">
        <v>433</v>
      </c>
      <c r="BI6">
        <v>1</v>
      </c>
      <c r="BJ6" s="18">
        <v>0</v>
      </c>
      <c r="BK6" s="18" t="s">
        <v>260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  <c r="BR6" s="18">
        <v>0</v>
      </c>
      <c r="BS6">
        <v>1</v>
      </c>
      <c r="BT6">
        <v>0</v>
      </c>
      <c r="BU6" s="18">
        <v>0</v>
      </c>
      <c r="BX6" s="25">
        <v>40</v>
      </c>
      <c r="BY6">
        <v>1</v>
      </c>
      <c r="BZ6">
        <v>0</v>
      </c>
      <c r="CA6">
        <v>0</v>
      </c>
      <c r="CB6" s="18">
        <v>0</v>
      </c>
      <c r="CC6">
        <v>1</v>
      </c>
      <c r="CD6" s="18">
        <v>0</v>
      </c>
      <c r="CE6" s="18">
        <v>0</v>
      </c>
      <c r="CF6">
        <v>0</v>
      </c>
      <c r="CG6">
        <v>0</v>
      </c>
      <c r="CH6" s="18">
        <v>1</v>
      </c>
      <c r="CI6">
        <v>0</v>
      </c>
      <c r="CJ6" s="18">
        <v>0</v>
      </c>
      <c r="CK6">
        <v>0</v>
      </c>
      <c r="CL6">
        <v>0</v>
      </c>
      <c r="CM6">
        <v>1</v>
      </c>
      <c r="CN6">
        <v>1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 s="18">
        <v>0</v>
      </c>
      <c r="CW6" t="s">
        <v>397</v>
      </c>
    </row>
    <row r="7" spans="1:103" ht="14.4" customHeight="1" x14ac:dyDescent="0.3">
      <c r="A7">
        <v>6</v>
      </c>
      <c r="B7">
        <v>1</v>
      </c>
      <c r="C7" s="25" t="s">
        <v>261</v>
      </c>
      <c r="D7" s="12">
        <v>7.7</v>
      </c>
      <c r="E7" s="14"/>
      <c r="F7" s="7">
        <v>15</v>
      </c>
      <c r="H7" s="16"/>
      <c r="I7" s="11"/>
      <c r="J7" s="39"/>
      <c r="K7" s="39"/>
      <c r="L7" s="39"/>
      <c r="M7" s="39"/>
      <c r="N7" s="42">
        <v>0</v>
      </c>
      <c r="O7" s="8">
        <v>0</v>
      </c>
      <c r="P7" s="9">
        <v>0</v>
      </c>
      <c r="Q7" s="9">
        <v>0</v>
      </c>
      <c r="R7" s="8">
        <v>0</v>
      </c>
      <c r="S7" s="9">
        <v>0</v>
      </c>
      <c r="T7" s="9">
        <v>0</v>
      </c>
      <c r="U7" s="8">
        <v>1</v>
      </c>
      <c r="V7" s="9">
        <v>0</v>
      </c>
      <c r="W7" s="9">
        <v>0</v>
      </c>
      <c r="X7" s="9">
        <v>0</v>
      </c>
      <c r="Y7" s="8">
        <v>0</v>
      </c>
      <c r="Z7" s="9">
        <v>0</v>
      </c>
      <c r="AA7" s="8">
        <v>1</v>
      </c>
      <c r="AB7" s="9">
        <v>0</v>
      </c>
      <c r="AC7" s="8">
        <v>0</v>
      </c>
      <c r="AD7" s="9">
        <v>0</v>
      </c>
      <c r="AE7" s="9">
        <v>0</v>
      </c>
      <c r="AF7" s="9">
        <v>1</v>
      </c>
      <c r="AG7" s="9">
        <v>0</v>
      </c>
      <c r="AH7" s="8">
        <v>1107</v>
      </c>
      <c r="AI7" s="9">
        <v>7</v>
      </c>
      <c r="AK7" s="7">
        <v>7</v>
      </c>
      <c r="AL7" s="7" t="s">
        <v>433</v>
      </c>
      <c r="AM7" s="9">
        <v>1</v>
      </c>
      <c r="AN7" s="9">
        <v>0</v>
      </c>
      <c r="AO7" s="8">
        <v>0</v>
      </c>
      <c r="AP7" s="9">
        <v>1</v>
      </c>
      <c r="AQ7" s="31">
        <v>0</v>
      </c>
      <c r="AR7" s="9">
        <v>1</v>
      </c>
      <c r="AS7" s="9">
        <v>0</v>
      </c>
      <c r="AT7" s="31">
        <v>0</v>
      </c>
      <c r="AU7" s="21">
        <v>1990</v>
      </c>
      <c r="AV7" s="23"/>
      <c r="AW7" s="39">
        <v>0.34599999999999997</v>
      </c>
      <c r="AX7" s="39">
        <v>0.34599999999999997</v>
      </c>
      <c r="AY7" s="39">
        <v>0.17499999999999999</v>
      </c>
      <c r="AZ7" s="39">
        <v>0.13450000000000001</v>
      </c>
      <c r="BA7" s="57">
        <v>0.79400000000000004</v>
      </c>
      <c r="BB7" s="18">
        <v>0.20599999999999999</v>
      </c>
      <c r="BC7">
        <v>1</v>
      </c>
      <c r="BD7" s="54">
        <v>0</v>
      </c>
      <c r="BE7">
        <v>0.22600000000000001</v>
      </c>
      <c r="BF7" s="18">
        <v>0.77400000000000002</v>
      </c>
      <c r="BG7" t="s">
        <v>433</v>
      </c>
      <c r="BH7" s="18" t="s">
        <v>433</v>
      </c>
      <c r="BI7">
        <v>1</v>
      </c>
      <c r="BJ7" s="18">
        <v>0</v>
      </c>
      <c r="BK7" s="18" t="s">
        <v>260</v>
      </c>
      <c r="BL7">
        <v>1</v>
      </c>
      <c r="BM7">
        <v>0</v>
      </c>
      <c r="BN7">
        <v>0</v>
      </c>
      <c r="BO7">
        <v>0</v>
      </c>
      <c r="BP7">
        <v>0</v>
      </c>
      <c r="BQ7">
        <v>0</v>
      </c>
      <c r="BR7" s="18">
        <v>0</v>
      </c>
      <c r="BS7">
        <v>1</v>
      </c>
      <c r="BT7">
        <v>0</v>
      </c>
      <c r="BU7" s="18">
        <v>0</v>
      </c>
      <c r="BX7" s="25">
        <v>40</v>
      </c>
      <c r="BY7">
        <v>1</v>
      </c>
      <c r="BZ7">
        <v>0</v>
      </c>
      <c r="CA7">
        <v>0</v>
      </c>
      <c r="CB7" s="18">
        <v>0</v>
      </c>
      <c r="CC7">
        <v>1</v>
      </c>
      <c r="CD7" s="18">
        <v>0</v>
      </c>
      <c r="CE7" s="18">
        <v>0</v>
      </c>
      <c r="CF7">
        <v>0</v>
      </c>
      <c r="CG7">
        <v>0</v>
      </c>
      <c r="CH7" s="18">
        <v>1</v>
      </c>
      <c r="CI7">
        <v>0</v>
      </c>
      <c r="CJ7" s="18">
        <v>0</v>
      </c>
      <c r="CK7">
        <v>0</v>
      </c>
      <c r="CL7">
        <v>0</v>
      </c>
      <c r="CM7">
        <v>1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 s="18">
        <v>0</v>
      </c>
      <c r="CW7" t="s">
        <v>397</v>
      </c>
    </row>
    <row r="8" spans="1:103" ht="14.4" customHeight="1" x14ac:dyDescent="0.3">
      <c r="A8">
        <v>7</v>
      </c>
      <c r="B8">
        <v>1</v>
      </c>
      <c r="C8" s="25" t="s">
        <v>261</v>
      </c>
      <c r="D8" s="12">
        <v>9.6999999999999993</v>
      </c>
      <c r="E8" s="14"/>
      <c r="F8" s="7">
        <v>14</v>
      </c>
      <c r="H8" s="16"/>
      <c r="I8" s="11"/>
      <c r="J8" s="39"/>
      <c r="K8" s="39"/>
      <c r="L8" s="39"/>
      <c r="M8" s="39"/>
      <c r="N8" s="42">
        <v>0</v>
      </c>
      <c r="O8" s="8">
        <v>0</v>
      </c>
      <c r="P8" s="9">
        <v>0</v>
      </c>
      <c r="Q8" s="9">
        <v>0</v>
      </c>
      <c r="R8" s="8">
        <v>0</v>
      </c>
      <c r="S8" s="9">
        <v>0</v>
      </c>
      <c r="T8" s="9">
        <v>0</v>
      </c>
      <c r="U8" s="8">
        <v>0</v>
      </c>
      <c r="V8" s="9">
        <v>1</v>
      </c>
      <c r="W8" s="9">
        <v>0</v>
      </c>
      <c r="X8" s="9">
        <v>0</v>
      </c>
      <c r="Y8" s="8">
        <v>0</v>
      </c>
      <c r="Z8" s="9">
        <v>0</v>
      </c>
      <c r="AA8" s="8">
        <v>1</v>
      </c>
      <c r="AB8" s="9">
        <v>0</v>
      </c>
      <c r="AC8" s="8">
        <v>0</v>
      </c>
      <c r="AD8" s="9">
        <v>0</v>
      </c>
      <c r="AE8" s="9">
        <v>0</v>
      </c>
      <c r="AF8" s="9">
        <v>1</v>
      </c>
      <c r="AG8" s="9">
        <v>0</v>
      </c>
      <c r="AH8" s="8">
        <v>463</v>
      </c>
      <c r="AI8" s="9">
        <v>7</v>
      </c>
      <c r="AK8" s="7">
        <v>7</v>
      </c>
      <c r="AL8" s="7" t="s">
        <v>433</v>
      </c>
      <c r="AM8" s="9">
        <v>1</v>
      </c>
      <c r="AN8" s="9">
        <v>0</v>
      </c>
      <c r="AO8" s="8">
        <v>0</v>
      </c>
      <c r="AP8" s="9">
        <v>1</v>
      </c>
      <c r="AQ8" s="31">
        <v>0</v>
      </c>
      <c r="AR8" s="9">
        <v>1</v>
      </c>
      <c r="AS8" s="9">
        <v>0</v>
      </c>
      <c r="AT8" s="31">
        <v>0</v>
      </c>
      <c r="AU8" s="21">
        <v>1990</v>
      </c>
      <c r="AV8" s="23"/>
      <c r="AW8" s="39">
        <v>0.34599999999999997</v>
      </c>
      <c r="AX8" s="39">
        <v>0.34599999999999997</v>
      </c>
      <c r="AY8" s="39">
        <v>0.17499999999999999</v>
      </c>
      <c r="AZ8" s="39">
        <v>0.13450000000000001</v>
      </c>
      <c r="BA8" s="57">
        <v>0.79400000000000004</v>
      </c>
      <c r="BB8" s="18">
        <v>0.20599999999999999</v>
      </c>
      <c r="BC8">
        <v>0</v>
      </c>
      <c r="BD8" s="54">
        <v>1</v>
      </c>
      <c r="BE8">
        <v>0.22600000000000001</v>
      </c>
      <c r="BF8" s="18">
        <v>0.77400000000000002</v>
      </c>
      <c r="BG8" t="s">
        <v>433</v>
      </c>
      <c r="BH8" s="18" t="s">
        <v>433</v>
      </c>
      <c r="BI8">
        <v>1</v>
      </c>
      <c r="BJ8" s="18">
        <v>0</v>
      </c>
      <c r="BK8" s="18" t="s">
        <v>260</v>
      </c>
      <c r="BL8">
        <v>1</v>
      </c>
      <c r="BM8">
        <v>0</v>
      </c>
      <c r="BN8">
        <v>0</v>
      </c>
      <c r="BO8">
        <v>0</v>
      </c>
      <c r="BP8">
        <v>0</v>
      </c>
      <c r="BQ8">
        <v>0</v>
      </c>
      <c r="BR8" s="18">
        <v>0</v>
      </c>
      <c r="BS8">
        <v>1</v>
      </c>
      <c r="BT8">
        <v>0</v>
      </c>
      <c r="BU8" s="18">
        <v>0</v>
      </c>
      <c r="BX8" s="25">
        <v>40</v>
      </c>
      <c r="BY8">
        <v>1</v>
      </c>
      <c r="BZ8">
        <v>0</v>
      </c>
      <c r="CA8">
        <v>0</v>
      </c>
      <c r="CB8" s="18">
        <v>0</v>
      </c>
      <c r="CC8">
        <v>1</v>
      </c>
      <c r="CD8" s="18">
        <v>0</v>
      </c>
      <c r="CE8" s="18">
        <v>0</v>
      </c>
      <c r="CF8">
        <v>0</v>
      </c>
      <c r="CG8">
        <v>0</v>
      </c>
      <c r="CH8" s="18">
        <v>1</v>
      </c>
      <c r="CI8">
        <v>0</v>
      </c>
      <c r="CJ8" s="18">
        <v>0</v>
      </c>
      <c r="CK8">
        <v>0</v>
      </c>
      <c r="CL8">
        <v>0</v>
      </c>
      <c r="CM8">
        <v>1</v>
      </c>
      <c r="CN8">
        <v>1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 s="18">
        <v>0</v>
      </c>
      <c r="CW8" t="s">
        <v>397</v>
      </c>
    </row>
    <row r="9" spans="1:103" ht="14.4" customHeight="1" x14ac:dyDescent="0.3">
      <c r="A9">
        <v>8</v>
      </c>
      <c r="B9">
        <v>1</v>
      </c>
      <c r="C9" s="25" t="s">
        <v>261</v>
      </c>
      <c r="D9" s="12">
        <v>7.3</v>
      </c>
      <c r="E9" s="14"/>
      <c r="F9" s="7">
        <v>17</v>
      </c>
      <c r="H9" s="16"/>
      <c r="I9" s="11"/>
      <c r="J9" s="39"/>
      <c r="K9" s="39"/>
      <c r="L9" s="39"/>
      <c r="M9" s="39"/>
      <c r="N9" s="42">
        <v>0</v>
      </c>
      <c r="O9" s="8">
        <v>0</v>
      </c>
      <c r="P9" s="9">
        <v>0</v>
      </c>
      <c r="Q9" s="9">
        <v>0</v>
      </c>
      <c r="R9" s="8">
        <v>0</v>
      </c>
      <c r="S9" s="9">
        <v>0</v>
      </c>
      <c r="T9" s="9">
        <v>0</v>
      </c>
      <c r="U9" s="8">
        <v>1</v>
      </c>
      <c r="V9" s="9">
        <v>0</v>
      </c>
      <c r="W9" s="9">
        <v>1</v>
      </c>
      <c r="X9" s="9">
        <v>0</v>
      </c>
      <c r="Y9" s="8">
        <v>0</v>
      </c>
      <c r="Z9" s="9">
        <v>0</v>
      </c>
      <c r="AA9" s="8">
        <v>1</v>
      </c>
      <c r="AB9" s="9">
        <v>0</v>
      </c>
      <c r="AC9" s="8">
        <v>0</v>
      </c>
      <c r="AD9" s="9">
        <v>0</v>
      </c>
      <c r="AE9" s="9">
        <v>0</v>
      </c>
      <c r="AF9" s="9">
        <v>1</v>
      </c>
      <c r="AG9" s="9">
        <v>0</v>
      </c>
      <c r="AH9" s="8">
        <v>823</v>
      </c>
      <c r="AI9" s="9">
        <v>7</v>
      </c>
      <c r="AK9" s="7">
        <v>7</v>
      </c>
      <c r="AL9" s="7" t="s">
        <v>433</v>
      </c>
      <c r="AM9" s="9">
        <v>1</v>
      </c>
      <c r="AN9" s="9">
        <v>0</v>
      </c>
      <c r="AO9" s="8">
        <v>0</v>
      </c>
      <c r="AP9" s="9">
        <v>1</v>
      </c>
      <c r="AQ9" s="31">
        <v>0</v>
      </c>
      <c r="AR9" s="9">
        <v>1</v>
      </c>
      <c r="AS9" s="9">
        <v>0</v>
      </c>
      <c r="AT9" s="31">
        <v>0</v>
      </c>
      <c r="AU9" s="21">
        <v>1990</v>
      </c>
      <c r="AV9" s="23"/>
      <c r="AW9" s="39">
        <v>0.34599999999999997</v>
      </c>
      <c r="AX9" s="39">
        <v>0.34599999999999997</v>
      </c>
      <c r="AY9" s="39">
        <v>0.17499999999999999</v>
      </c>
      <c r="AZ9" s="39">
        <v>0.13450000000000001</v>
      </c>
      <c r="BA9" s="57">
        <v>1</v>
      </c>
      <c r="BB9" s="18">
        <v>0</v>
      </c>
      <c r="BC9">
        <v>1</v>
      </c>
      <c r="BD9" s="54">
        <v>0</v>
      </c>
      <c r="BE9">
        <v>0.22600000000000001</v>
      </c>
      <c r="BF9" s="18">
        <v>0.77400000000000002</v>
      </c>
      <c r="BG9" t="s">
        <v>433</v>
      </c>
      <c r="BH9" s="18" t="s">
        <v>433</v>
      </c>
      <c r="BI9">
        <v>1</v>
      </c>
      <c r="BJ9" s="18">
        <v>0</v>
      </c>
      <c r="BK9" s="18" t="s">
        <v>260</v>
      </c>
      <c r="BL9">
        <v>1</v>
      </c>
      <c r="BM9">
        <v>0</v>
      </c>
      <c r="BN9">
        <v>0</v>
      </c>
      <c r="BO9">
        <v>0</v>
      </c>
      <c r="BP9">
        <v>0</v>
      </c>
      <c r="BQ9">
        <v>0</v>
      </c>
      <c r="BR9" s="18">
        <v>0</v>
      </c>
      <c r="BS9">
        <v>1</v>
      </c>
      <c r="BT9">
        <v>0</v>
      </c>
      <c r="BU9" s="18">
        <v>0</v>
      </c>
      <c r="BX9" s="25">
        <v>40</v>
      </c>
      <c r="BY9">
        <v>1</v>
      </c>
      <c r="BZ9">
        <v>0</v>
      </c>
      <c r="CA9">
        <v>0</v>
      </c>
      <c r="CB9" s="18">
        <v>0</v>
      </c>
      <c r="CC9">
        <v>1</v>
      </c>
      <c r="CD9" s="18">
        <v>0</v>
      </c>
      <c r="CE9" s="18">
        <v>0</v>
      </c>
      <c r="CF9">
        <v>0</v>
      </c>
      <c r="CG9">
        <v>0</v>
      </c>
      <c r="CH9" s="18">
        <v>1</v>
      </c>
      <c r="CI9">
        <v>0</v>
      </c>
      <c r="CJ9" s="18">
        <v>0</v>
      </c>
      <c r="CK9">
        <v>0</v>
      </c>
      <c r="CL9">
        <v>0</v>
      </c>
      <c r="CM9">
        <v>1</v>
      </c>
      <c r="CN9">
        <v>1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 s="18">
        <v>0</v>
      </c>
      <c r="CW9" t="s">
        <v>397</v>
      </c>
    </row>
    <row r="10" spans="1:103" ht="14.4" customHeight="1" x14ac:dyDescent="0.3">
      <c r="A10">
        <v>9</v>
      </c>
      <c r="B10">
        <v>1</v>
      </c>
      <c r="C10" s="25" t="s">
        <v>261</v>
      </c>
      <c r="D10" s="12">
        <v>9.8000000000000007</v>
      </c>
      <c r="E10" s="14"/>
      <c r="F10" s="7">
        <v>15</v>
      </c>
      <c r="H10" s="16"/>
      <c r="I10" s="11"/>
      <c r="J10" s="39"/>
      <c r="K10" s="39"/>
      <c r="L10" s="39"/>
      <c r="M10" s="39"/>
      <c r="N10" s="42">
        <v>0</v>
      </c>
      <c r="O10" s="8">
        <v>0</v>
      </c>
      <c r="P10" s="9">
        <v>0</v>
      </c>
      <c r="Q10" s="9">
        <v>0</v>
      </c>
      <c r="R10" s="8">
        <v>0</v>
      </c>
      <c r="S10" s="9">
        <v>0</v>
      </c>
      <c r="T10" s="9">
        <v>0</v>
      </c>
      <c r="U10" s="8">
        <v>0</v>
      </c>
      <c r="V10" s="9">
        <v>1</v>
      </c>
      <c r="W10" s="9">
        <v>1</v>
      </c>
      <c r="X10" s="9">
        <v>0</v>
      </c>
      <c r="Y10" s="8">
        <v>0</v>
      </c>
      <c r="Z10" s="9">
        <v>0</v>
      </c>
      <c r="AA10" s="8">
        <v>1</v>
      </c>
      <c r="AB10" s="9">
        <v>0</v>
      </c>
      <c r="AC10" s="8">
        <v>0</v>
      </c>
      <c r="AD10" s="9">
        <v>0</v>
      </c>
      <c r="AE10" s="9">
        <v>0</v>
      </c>
      <c r="AF10" s="9">
        <v>1</v>
      </c>
      <c r="AG10" s="9">
        <v>0</v>
      </c>
      <c r="AH10" s="8">
        <v>391</v>
      </c>
      <c r="AI10" s="9">
        <v>7</v>
      </c>
      <c r="AK10" s="7">
        <v>7</v>
      </c>
      <c r="AL10" s="7" t="s">
        <v>433</v>
      </c>
      <c r="AM10" s="9">
        <v>1</v>
      </c>
      <c r="AN10" s="9">
        <v>0</v>
      </c>
      <c r="AO10" s="8">
        <v>0</v>
      </c>
      <c r="AP10" s="9">
        <v>1</v>
      </c>
      <c r="AQ10" s="31">
        <v>0</v>
      </c>
      <c r="AR10" s="9">
        <v>1</v>
      </c>
      <c r="AS10" s="9">
        <v>0</v>
      </c>
      <c r="AT10" s="31">
        <v>0</v>
      </c>
      <c r="AU10" s="21">
        <v>1990</v>
      </c>
      <c r="AV10" s="23"/>
      <c r="AW10" s="39">
        <v>0.34599999999999997</v>
      </c>
      <c r="AX10" s="39">
        <v>0.34599999999999997</v>
      </c>
      <c r="AY10" s="39">
        <v>0.17499999999999999</v>
      </c>
      <c r="AZ10" s="39">
        <v>0.13450000000000001</v>
      </c>
      <c r="BA10" s="57">
        <v>1</v>
      </c>
      <c r="BB10" s="18">
        <v>0</v>
      </c>
      <c r="BC10">
        <v>0</v>
      </c>
      <c r="BD10" s="54">
        <v>1</v>
      </c>
      <c r="BE10">
        <v>0.22600000000000001</v>
      </c>
      <c r="BF10" s="18">
        <v>0.77400000000000002</v>
      </c>
      <c r="BG10" t="s">
        <v>433</v>
      </c>
      <c r="BH10" s="18" t="s">
        <v>433</v>
      </c>
      <c r="BI10">
        <v>1</v>
      </c>
      <c r="BJ10" s="18">
        <v>0</v>
      </c>
      <c r="BK10" s="18" t="s">
        <v>260</v>
      </c>
      <c r="BL10">
        <v>1</v>
      </c>
      <c r="BM10">
        <v>0</v>
      </c>
      <c r="BN10">
        <v>0</v>
      </c>
      <c r="BO10">
        <v>0</v>
      </c>
      <c r="BP10">
        <v>0</v>
      </c>
      <c r="BQ10">
        <v>0</v>
      </c>
      <c r="BR10" s="18">
        <v>0</v>
      </c>
      <c r="BS10">
        <v>1</v>
      </c>
      <c r="BT10">
        <v>0</v>
      </c>
      <c r="BU10" s="18">
        <v>0</v>
      </c>
      <c r="BX10" s="25">
        <v>40</v>
      </c>
      <c r="BY10">
        <v>1</v>
      </c>
      <c r="BZ10">
        <v>0</v>
      </c>
      <c r="CA10">
        <v>0</v>
      </c>
      <c r="CB10" s="18">
        <v>0</v>
      </c>
      <c r="CC10">
        <v>1</v>
      </c>
      <c r="CD10" s="18">
        <v>0</v>
      </c>
      <c r="CE10" s="18">
        <v>0</v>
      </c>
      <c r="CF10">
        <v>0</v>
      </c>
      <c r="CG10">
        <v>0</v>
      </c>
      <c r="CH10" s="18">
        <v>1</v>
      </c>
      <c r="CI10">
        <v>0</v>
      </c>
      <c r="CJ10" s="18">
        <v>0</v>
      </c>
      <c r="CK10">
        <v>0</v>
      </c>
      <c r="CL10">
        <v>0</v>
      </c>
      <c r="CM10">
        <v>1</v>
      </c>
      <c r="CN10">
        <v>1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 s="18">
        <v>0</v>
      </c>
      <c r="CW10" t="s">
        <v>397</v>
      </c>
    </row>
    <row r="11" spans="1:103" ht="14.4" customHeight="1" x14ac:dyDescent="0.3">
      <c r="A11">
        <v>10</v>
      </c>
      <c r="B11">
        <v>1</v>
      </c>
      <c r="C11" s="25" t="s">
        <v>261</v>
      </c>
      <c r="D11" s="12">
        <v>6.4</v>
      </c>
      <c r="E11" s="14"/>
      <c r="F11" s="7">
        <v>11</v>
      </c>
      <c r="H11" s="16"/>
      <c r="I11" s="11"/>
      <c r="J11" s="39"/>
      <c r="K11" s="39"/>
      <c r="L11" s="39"/>
      <c r="M11" s="39"/>
      <c r="N11" s="42">
        <v>0</v>
      </c>
      <c r="O11" s="8">
        <v>0</v>
      </c>
      <c r="P11" s="9">
        <v>0</v>
      </c>
      <c r="Q11" s="9">
        <v>0</v>
      </c>
      <c r="R11" s="8">
        <v>0</v>
      </c>
      <c r="S11" s="9">
        <v>0</v>
      </c>
      <c r="T11" s="9">
        <v>0</v>
      </c>
      <c r="U11" s="8">
        <v>1</v>
      </c>
      <c r="V11" s="9">
        <v>0</v>
      </c>
      <c r="W11" s="9">
        <v>0</v>
      </c>
      <c r="X11" s="9">
        <v>0</v>
      </c>
      <c r="Y11" s="8">
        <v>1</v>
      </c>
      <c r="Z11" s="9">
        <v>0</v>
      </c>
      <c r="AA11" s="8">
        <v>1</v>
      </c>
      <c r="AB11" s="9">
        <v>0</v>
      </c>
      <c r="AC11" s="8">
        <v>0</v>
      </c>
      <c r="AD11" s="9">
        <v>0</v>
      </c>
      <c r="AE11" s="9">
        <v>0</v>
      </c>
      <c r="AF11" s="9">
        <v>1</v>
      </c>
      <c r="AG11" s="9">
        <v>0</v>
      </c>
      <c r="AH11" s="8">
        <v>635</v>
      </c>
      <c r="AI11" s="9">
        <v>7</v>
      </c>
      <c r="AK11" s="7">
        <v>7</v>
      </c>
      <c r="AL11" s="7" t="s">
        <v>433</v>
      </c>
      <c r="AM11" s="9">
        <v>1</v>
      </c>
      <c r="AN11" s="9">
        <v>0</v>
      </c>
      <c r="AO11" s="8">
        <v>0</v>
      </c>
      <c r="AP11" s="9">
        <v>1</v>
      </c>
      <c r="AQ11" s="31">
        <v>0</v>
      </c>
      <c r="AR11" s="9">
        <v>1</v>
      </c>
      <c r="AS11" s="9">
        <v>0</v>
      </c>
      <c r="AT11" s="31">
        <v>0</v>
      </c>
      <c r="AU11" s="21">
        <v>1990</v>
      </c>
      <c r="AV11" s="23"/>
      <c r="AW11" s="39">
        <v>0.34599999999999997</v>
      </c>
      <c r="AX11" s="39">
        <v>0.34599999999999997</v>
      </c>
      <c r="AY11" s="39">
        <v>0.17499999999999999</v>
      </c>
      <c r="AZ11" s="39">
        <v>0.13450000000000001</v>
      </c>
      <c r="BA11" s="57">
        <v>0.79400000000000004</v>
      </c>
      <c r="BB11" s="18">
        <v>0.20599999999999999</v>
      </c>
      <c r="BC11">
        <v>1</v>
      </c>
      <c r="BD11" s="54">
        <v>0</v>
      </c>
      <c r="BE11">
        <v>1</v>
      </c>
      <c r="BF11" s="18">
        <v>0</v>
      </c>
      <c r="BG11" t="s">
        <v>433</v>
      </c>
      <c r="BH11" s="18" t="s">
        <v>433</v>
      </c>
      <c r="BI11">
        <v>1</v>
      </c>
      <c r="BJ11" s="18">
        <v>0</v>
      </c>
      <c r="BK11" s="18" t="s">
        <v>260</v>
      </c>
      <c r="BL11">
        <v>1</v>
      </c>
      <c r="BM11">
        <v>0</v>
      </c>
      <c r="BN11">
        <v>0</v>
      </c>
      <c r="BO11">
        <v>0</v>
      </c>
      <c r="BP11">
        <v>0</v>
      </c>
      <c r="BQ11">
        <v>0</v>
      </c>
      <c r="BR11" s="18">
        <v>0</v>
      </c>
      <c r="BS11">
        <v>1</v>
      </c>
      <c r="BT11">
        <v>0</v>
      </c>
      <c r="BU11" s="18">
        <v>0</v>
      </c>
      <c r="BX11" s="25">
        <v>40</v>
      </c>
      <c r="BY11">
        <v>1</v>
      </c>
      <c r="BZ11">
        <v>0</v>
      </c>
      <c r="CA11">
        <v>0</v>
      </c>
      <c r="CB11" s="18">
        <v>0</v>
      </c>
      <c r="CC11">
        <v>1</v>
      </c>
      <c r="CD11" s="18">
        <v>0</v>
      </c>
      <c r="CE11" s="18">
        <v>0</v>
      </c>
      <c r="CF11">
        <v>0</v>
      </c>
      <c r="CG11">
        <v>0</v>
      </c>
      <c r="CH11" s="18">
        <v>1</v>
      </c>
      <c r="CI11">
        <v>0</v>
      </c>
      <c r="CJ11" s="18">
        <v>0</v>
      </c>
      <c r="CK11">
        <v>0</v>
      </c>
      <c r="CL11">
        <v>0</v>
      </c>
      <c r="CM11">
        <v>1</v>
      </c>
      <c r="CN11">
        <v>1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 s="18">
        <v>0</v>
      </c>
      <c r="CW11" t="s">
        <v>397</v>
      </c>
    </row>
    <row r="12" spans="1:103" ht="14.4" customHeight="1" x14ac:dyDescent="0.3">
      <c r="A12">
        <v>11</v>
      </c>
      <c r="B12">
        <v>1</v>
      </c>
      <c r="C12" s="25" t="s">
        <v>261</v>
      </c>
      <c r="D12" s="12">
        <v>8</v>
      </c>
      <c r="E12" s="14"/>
      <c r="F12" s="7">
        <v>8</v>
      </c>
      <c r="H12" s="16"/>
      <c r="I12" s="11"/>
      <c r="J12" s="39"/>
      <c r="K12" s="39"/>
      <c r="L12" s="39"/>
      <c r="M12" s="39"/>
      <c r="N12" s="42">
        <v>0</v>
      </c>
      <c r="O12" s="8">
        <v>0</v>
      </c>
      <c r="P12" s="9">
        <v>0</v>
      </c>
      <c r="Q12" s="9">
        <v>0</v>
      </c>
      <c r="R12" s="8">
        <v>0</v>
      </c>
      <c r="S12" s="9">
        <v>0</v>
      </c>
      <c r="T12" s="9">
        <v>0</v>
      </c>
      <c r="U12" s="8">
        <v>0</v>
      </c>
      <c r="V12" s="9">
        <v>1</v>
      </c>
      <c r="W12" s="9">
        <v>0</v>
      </c>
      <c r="X12" s="9">
        <v>0</v>
      </c>
      <c r="Y12" s="8">
        <v>1</v>
      </c>
      <c r="Z12" s="9">
        <v>0</v>
      </c>
      <c r="AA12" s="8">
        <v>1</v>
      </c>
      <c r="AB12" s="9">
        <v>0</v>
      </c>
      <c r="AC12" s="8">
        <v>0</v>
      </c>
      <c r="AD12" s="9">
        <v>0</v>
      </c>
      <c r="AE12" s="9">
        <v>0</v>
      </c>
      <c r="AF12" s="9">
        <v>1</v>
      </c>
      <c r="AG12" s="9">
        <v>0</v>
      </c>
      <c r="AH12" s="8">
        <v>261</v>
      </c>
      <c r="AI12" s="9">
        <v>7</v>
      </c>
      <c r="AK12" s="7">
        <v>7</v>
      </c>
      <c r="AL12" s="7" t="s">
        <v>433</v>
      </c>
      <c r="AM12" s="9">
        <v>1</v>
      </c>
      <c r="AN12" s="9">
        <v>0</v>
      </c>
      <c r="AO12" s="8">
        <v>0</v>
      </c>
      <c r="AP12" s="9">
        <v>1</v>
      </c>
      <c r="AQ12" s="31">
        <v>0</v>
      </c>
      <c r="AR12" s="9">
        <v>1</v>
      </c>
      <c r="AS12" s="9">
        <v>0</v>
      </c>
      <c r="AT12" s="31">
        <v>0</v>
      </c>
      <c r="AU12" s="21">
        <v>1990</v>
      </c>
      <c r="AV12" s="23"/>
      <c r="AW12" s="39">
        <v>0.34599999999999997</v>
      </c>
      <c r="AX12" s="39">
        <v>0.34599999999999997</v>
      </c>
      <c r="AY12" s="39">
        <v>0.17499999999999999</v>
      </c>
      <c r="AZ12" s="39">
        <v>0.13450000000000001</v>
      </c>
      <c r="BA12" s="57">
        <v>0.79400000000000004</v>
      </c>
      <c r="BB12" s="18">
        <v>0.20599999999999999</v>
      </c>
      <c r="BC12">
        <v>0</v>
      </c>
      <c r="BD12" s="54">
        <v>1</v>
      </c>
      <c r="BE12">
        <v>1</v>
      </c>
      <c r="BF12" s="18">
        <v>0</v>
      </c>
      <c r="BG12" t="s">
        <v>433</v>
      </c>
      <c r="BH12" s="18" t="s">
        <v>433</v>
      </c>
      <c r="BI12">
        <v>1</v>
      </c>
      <c r="BJ12" s="18">
        <v>0</v>
      </c>
      <c r="BK12" s="18" t="s">
        <v>260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0</v>
      </c>
      <c r="BR12" s="18">
        <v>0</v>
      </c>
      <c r="BS12">
        <v>1</v>
      </c>
      <c r="BT12">
        <v>0</v>
      </c>
      <c r="BU12" s="18">
        <v>0</v>
      </c>
      <c r="BX12" s="25">
        <v>40</v>
      </c>
      <c r="BY12">
        <v>1</v>
      </c>
      <c r="BZ12">
        <v>0</v>
      </c>
      <c r="CA12">
        <v>0</v>
      </c>
      <c r="CB12" s="18">
        <v>0</v>
      </c>
      <c r="CC12">
        <v>1</v>
      </c>
      <c r="CD12" s="18">
        <v>0</v>
      </c>
      <c r="CE12" s="18">
        <v>0</v>
      </c>
      <c r="CF12">
        <v>0</v>
      </c>
      <c r="CG12">
        <v>0</v>
      </c>
      <c r="CH12" s="18">
        <v>1</v>
      </c>
      <c r="CI12">
        <v>0</v>
      </c>
      <c r="CJ12" s="18">
        <v>0</v>
      </c>
      <c r="CK12">
        <v>0</v>
      </c>
      <c r="CL12">
        <v>0</v>
      </c>
      <c r="CM12">
        <v>1</v>
      </c>
      <c r="CN12">
        <v>1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 s="18">
        <v>0</v>
      </c>
      <c r="CW12" t="s">
        <v>397</v>
      </c>
    </row>
    <row r="13" spans="1:103" ht="14.4" customHeight="1" x14ac:dyDescent="0.3">
      <c r="A13">
        <v>12</v>
      </c>
      <c r="B13">
        <v>1</v>
      </c>
      <c r="C13" s="25" t="s">
        <v>261</v>
      </c>
      <c r="D13" s="12">
        <v>6.1</v>
      </c>
      <c r="E13" s="14"/>
      <c r="F13" s="7">
        <v>8.6999999999999993</v>
      </c>
      <c r="H13" s="16"/>
      <c r="I13" s="11"/>
      <c r="J13" s="39"/>
      <c r="K13" s="39"/>
      <c r="L13" s="39"/>
      <c r="M13" s="39"/>
      <c r="N13" s="42">
        <v>0</v>
      </c>
      <c r="O13" s="8">
        <v>0</v>
      </c>
      <c r="P13" s="9">
        <v>0</v>
      </c>
      <c r="Q13" s="9">
        <v>0</v>
      </c>
      <c r="R13" s="8">
        <v>0</v>
      </c>
      <c r="S13" s="9">
        <v>0</v>
      </c>
      <c r="T13" s="9">
        <v>0</v>
      </c>
      <c r="U13" s="8">
        <v>1</v>
      </c>
      <c r="V13" s="9">
        <v>0</v>
      </c>
      <c r="W13" s="9">
        <v>0</v>
      </c>
      <c r="X13" s="9">
        <v>0</v>
      </c>
      <c r="Y13" s="8">
        <v>0</v>
      </c>
      <c r="Z13" s="9">
        <v>1</v>
      </c>
      <c r="AA13" s="8">
        <v>1</v>
      </c>
      <c r="AB13" s="9">
        <v>0</v>
      </c>
      <c r="AC13" s="8">
        <v>0</v>
      </c>
      <c r="AD13" s="9">
        <v>0</v>
      </c>
      <c r="AE13" s="9">
        <v>0</v>
      </c>
      <c r="AF13" s="9">
        <v>1</v>
      </c>
      <c r="AG13" s="9">
        <v>0</v>
      </c>
      <c r="AH13" s="8">
        <v>188</v>
      </c>
      <c r="AI13" s="9">
        <v>7</v>
      </c>
      <c r="AK13" s="7">
        <v>7</v>
      </c>
      <c r="AL13" s="7" t="s">
        <v>433</v>
      </c>
      <c r="AM13" s="9">
        <v>1</v>
      </c>
      <c r="AN13" s="9">
        <v>0</v>
      </c>
      <c r="AO13" s="8">
        <v>0</v>
      </c>
      <c r="AP13" s="9">
        <v>1</v>
      </c>
      <c r="AQ13" s="31">
        <v>0</v>
      </c>
      <c r="AR13" s="9">
        <v>1</v>
      </c>
      <c r="AS13" s="9">
        <v>0</v>
      </c>
      <c r="AT13" s="31">
        <v>0</v>
      </c>
      <c r="AU13" s="21">
        <v>1990</v>
      </c>
      <c r="AV13" s="23"/>
      <c r="AW13" s="39">
        <v>0.34599999999999997</v>
      </c>
      <c r="AX13" s="39">
        <v>0.34599999999999997</v>
      </c>
      <c r="AY13" s="39">
        <v>0.17499999999999999</v>
      </c>
      <c r="AZ13" s="39">
        <v>0.13450000000000001</v>
      </c>
      <c r="BA13" s="57">
        <v>0.79400000000000004</v>
      </c>
      <c r="BB13" s="18">
        <v>0.20599999999999999</v>
      </c>
      <c r="BC13">
        <v>1</v>
      </c>
      <c r="BD13" s="54">
        <v>0</v>
      </c>
      <c r="BE13">
        <v>0</v>
      </c>
      <c r="BF13" s="18">
        <v>1</v>
      </c>
      <c r="BG13" t="s">
        <v>433</v>
      </c>
      <c r="BH13" s="18" t="s">
        <v>433</v>
      </c>
      <c r="BI13">
        <v>1</v>
      </c>
      <c r="BJ13" s="18">
        <v>0</v>
      </c>
      <c r="BK13" s="18" t="s">
        <v>260</v>
      </c>
      <c r="BL13">
        <v>1</v>
      </c>
      <c r="BM13">
        <v>0</v>
      </c>
      <c r="BN13">
        <v>0</v>
      </c>
      <c r="BO13">
        <v>0</v>
      </c>
      <c r="BP13">
        <v>0</v>
      </c>
      <c r="BQ13">
        <v>0</v>
      </c>
      <c r="BR13" s="18">
        <v>0</v>
      </c>
      <c r="BS13">
        <v>1</v>
      </c>
      <c r="BT13">
        <v>0</v>
      </c>
      <c r="BU13" s="18">
        <v>0</v>
      </c>
      <c r="BX13" s="25">
        <v>40</v>
      </c>
      <c r="BY13">
        <v>1</v>
      </c>
      <c r="BZ13">
        <v>0</v>
      </c>
      <c r="CA13">
        <v>0</v>
      </c>
      <c r="CB13" s="18">
        <v>0</v>
      </c>
      <c r="CC13">
        <v>1</v>
      </c>
      <c r="CD13" s="18">
        <v>0</v>
      </c>
      <c r="CE13" s="18">
        <v>0</v>
      </c>
      <c r="CF13">
        <v>0</v>
      </c>
      <c r="CG13">
        <v>0</v>
      </c>
      <c r="CH13" s="18">
        <v>1</v>
      </c>
      <c r="CI13">
        <v>0</v>
      </c>
      <c r="CJ13" s="18">
        <v>0</v>
      </c>
      <c r="CK13">
        <v>0</v>
      </c>
      <c r="CL13">
        <v>0</v>
      </c>
      <c r="CM13">
        <v>1</v>
      </c>
      <c r="CN13">
        <v>1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 s="18">
        <v>0</v>
      </c>
      <c r="CW13" t="s">
        <v>397</v>
      </c>
    </row>
    <row r="14" spans="1:103" ht="14.4" customHeight="1" x14ac:dyDescent="0.3">
      <c r="A14">
        <v>13</v>
      </c>
      <c r="B14">
        <v>1</v>
      </c>
      <c r="C14" s="55" t="s">
        <v>261</v>
      </c>
      <c r="D14" s="12">
        <v>7.5</v>
      </c>
      <c r="E14" s="14"/>
      <c r="F14" s="7">
        <v>9.1999999999999993</v>
      </c>
      <c r="H14" s="16"/>
      <c r="I14" s="11"/>
      <c r="J14" s="39"/>
      <c r="K14" s="39"/>
      <c r="L14" s="39"/>
      <c r="M14" s="39"/>
      <c r="N14" s="42">
        <v>0</v>
      </c>
      <c r="O14" s="8">
        <v>0</v>
      </c>
      <c r="P14" s="9">
        <v>0</v>
      </c>
      <c r="Q14" s="9">
        <v>0</v>
      </c>
      <c r="R14" s="8">
        <v>0</v>
      </c>
      <c r="S14" s="9">
        <v>0</v>
      </c>
      <c r="T14" s="9">
        <v>0</v>
      </c>
      <c r="U14" s="8">
        <v>0</v>
      </c>
      <c r="V14" s="9">
        <v>1</v>
      </c>
      <c r="W14" s="9">
        <v>0</v>
      </c>
      <c r="X14" s="9">
        <v>0</v>
      </c>
      <c r="Y14" s="8">
        <v>0</v>
      </c>
      <c r="Z14" s="9">
        <v>1</v>
      </c>
      <c r="AA14" s="8">
        <v>1</v>
      </c>
      <c r="AB14" s="9">
        <v>0</v>
      </c>
      <c r="AC14" s="8">
        <v>0</v>
      </c>
      <c r="AD14" s="9">
        <v>0</v>
      </c>
      <c r="AE14" s="9">
        <v>0</v>
      </c>
      <c r="AF14" s="9">
        <v>1</v>
      </c>
      <c r="AG14" s="9">
        <v>0</v>
      </c>
      <c r="AH14" s="8">
        <v>130</v>
      </c>
      <c r="AI14" s="9">
        <v>7</v>
      </c>
      <c r="AK14" s="7">
        <v>7</v>
      </c>
      <c r="AL14" s="7" t="s">
        <v>433</v>
      </c>
      <c r="AM14" s="9">
        <v>1</v>
      </c>
      <c r="AN14" s="9">
        <v>0</v>
      </c>
      <c r="AO14" s="8">
        <v>0</v>
      </c>
      <c r="AP14" s="9">
        <v>1</v>
      </c>
      <c r="AQ14" s="31">
        <v>0</v>
      </c>
      <c r="AR14" s="9">
        <v>1</v>
      </c>
      <c r="AS14" s="9">
        <v>0</v>
      </c>
      <c r="AT14" s="31">
        <v>0</v>
      </c>
      <c r="AU14" s="21">
        <v>1990</v>
      </c>
      <c r="AV14" s="23"/>
      <c r="AW14" s="39">
        <v>0.34599999999999997</v>
      </c>
      <c r="AX14" s="39">
        <v>0.34599999999999997</v>
      </c>
      <c r="AY14" s="39">
        <v>0.17499999999999999</v>
      </c>
      <c r="AZ14" s="39">
        <v>0.13450000000000001</v>
      </c>
      <c r="BA14" s="57">
        <v>0.79400000000000004</v>
      </c>
      <c r="BB14" s="18">
        <v>0.20599999999999999</v>
      </c>
      <c r="BC14">
        <v>0</v>
      </c>
      <c r="BD14" s="54">
        <v>1</v>
      </c>
      <c r="BE14">
        <v>0</v>
      </c>
      <c r="BF14" s="18">
        <v>1</v>
      </c>
      <c r="BG14" t="s">
        <v>433</v>
      </c>
      <c r="BH14" s="18" t="s">
        <v>433</v>
      </c>
      <c r="BI14">
        <v>1</v>
      </c>
      <c r="BJ14" s="18">
        <v>0</v>
      </c>
      <c r="BK14" s="18" t="s">
        <v>260</v>
      </c>
      <c r="BL14">
        <v>1</v>
      </c>
      <c r="BM14">
        <v>0</v>
      </c>
      <c r="BN14">
        <v>0</v>
      </c>
      <c r="BO14">
        <v>0</v>
      </c>
      <c r="BP14">
        <v>0</v>
      </c>
      <c r="BQ14">
        <v>0</v>
      </c>
      <c r="BR14" s="18">
        <v>0</v>
      </c>
      <c r="BS14">
        <v>1</v>
      </c>
      <c r="BT14">
        <v>0</v>
      </c>
      <c r="BU14" s="18">
        <v>0</v>
      </c>
      <c r="BX14" s="25">
        <v>40</v>
      </c>
      <c r="BY14">
        <v>1</v>
      </c>
      <c r="BZ14">
        <v>0</v>
      </c>
      <c r="CA14">
        <v>0</v>
      </c>
      <c r="CB14" s="18">
        <v>0</v>
      </c>
      <c r="CC14">
        <v>1</v>
      </c>
      <c r="CD14" s="18">
        <v>0</v>
      </c>
      <c r="CE14" s="18">
        <v>0</v>
      </c>
      <c r="CF14">
        <v>0</v>
      </c>
      <c r="CG14">
        <v>0</v>
      </c>
      <c r="CH14" s="18">
        <v>1</v>
      </c>
      <c r="CI14">
        <v>0</v>
      </c>
      <c r="CJ14" s="18">
        <v>0</v>
      </c>
      <c r="CK14">
        <v>0</v>
      </c>
      <c r="CL14">
        <v>0</v>
      </c>
      <c r="CM14">
        <v>1</v>
      </c>
      <c r="CN14">
        <v>1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 s="18">
        <v>0</v>
      </c>
      <c r="CW14" t="s">
        <v>397</v>
      </c>
    </row>
    <row r="15" spans="1:103" x14ac:dyDescent="0.3">
      <c r="A15">
        <v>14</v>
      </c>
      <c r="B15">
        <v>2</v>
      </c>
      <c r="C15" s="25" t="s">
        <v>266</v>
      </c>
      <c r="D15" s="12">
        <v>6.1</v>
      </c>
      <c r="E15" s="14"/>
      <c r="F15" s="7">
        <v>17.2</v>
      </c>
      <c r="G15" s="7">
        <f t="shared" ref="G15:G78" si="0">D15-E15</f>
        <v>6.1</v>
      </c>
      <c r="H15" s="16">
        <f t="shared" ref="H15:H78" si="1">D15+E15</f>
        <v>6.1</v>
      </c>
      <c r="I15" s="11">
        <f t="shared" ref="I15:I78" si="2">IFERROR(F15/SQRT(F15^2+AJ15), "X")</f>
        <v>0.29744433544072479</v>
      </c>
      <c r="J15" s="39">
        <f t="shared" ref="J15:J78" si="3">IFERROR(SQRT((1-I15^2)/AJ15), "X")</f>
        <v>1.7293275316321213E-2</v>
      </c>
      <c r="K15" s="39">
        <f t="shared" ref="K15:K73" si="4">IFERROR(1/J15, "X")</f>
        <v>57.825945733727515</v>
      </c>
      <c r="L15" s="39">
        <f t="shared" ref="L15:L73" si="5">IFERROR(I15-J15, "X")</f>
        <v>0.28015106012440361</v>
      </c>
      <c r="M15" s="39">
        <f t="shared" ref="M15:M78" si="6">IFERROR(I15+J15, "X")</f>
        <v>0.31473761075704598</v>
      </c>
      <c r="N15" s="42">
        <v>1</v>
      </c>
      <c r="O15" s="8">
        <v>0</v>
      </c>
      <c r="P15" s="9">
        <v>0</v>
      </c>
      <c r="Q15" s="9">
        <v>0</v>
      </c>
      <c r="R15" s="8">
        <v>0</v>
      </c>
      <c r="S15" s="9">
        <v>0</v>
      </c>
      <c r="T15" s="9">
        <v>0</v>
      </c>
      <c r="U15" s="8">
        <v>0</v>
      </c>
      <c r="V15" s="9">
        <v>0</v>
      </c>
      <c r="W15" s="9">
        <v>0</v>
      </c>
      <c r="X15" s="9">
        <v>0</v>
      </c>
      <c r="Y15" s="8">
        <v>0</v>
      </c>
      <c r="Z15" s="9">
        <v>0</v>
      </c>
      <c r="AA15" s="8">
        <v>1</v>
      </c>
      <c r="AB15" s="9">
        <v>0</v>
      </c>
      <c r="AC15" s="8">
        <v>0</v>
      </c>
      <c r="AD15" s="9">
        <v>0</v>
      </c>
      <c r="AE15" s="9">
        <v>0</v>
      </c>
      <c r="AF15" s="9">
        <v>1</v>
      </c>
      <c r="AG15" s="9">
        <v>0</v>
      </c>
      <c r="AH15" s="8">
        <v>3052</v>
      </c>
      <c r="AI15" s="9">
        <v>3</v>
      </c>
      <c r="AJ15" s="9">
        <f t="shared" ref="AJ15:AJ78" si="7">IFERROR(AH15-AI15-1, "X")</f>
        <v>3048</v>
      </c>
      <c r="AK15" s="7">
        <v>2.081</v>
      </c>
      <c r="AL15" s="7" t="s">
        <v>433</v>
      </c>
      <c r="AM15" s="9">
        <v>1</v>
      </c>
      <c r="AN15" s="9">
        <v>0</v>
      </c>
      <c r="AO15" s="8">
        <v>0</v>
      </c>
      <c r="AP15" s="9">
        <v>1</v>
      </c>
      <c r="AQ15" s="31">
        <v>0</v>
      </c>
      <c r="AR15" s="9">
        <v>1</v>
      </c>
      <c r="AS15" s="9">
        <v>0</v>
      </c>
      <c r="AT15" s="31">
        <v>0</v>
      </c>
      <c r="AU15" s="21">
        <v>1996</v>
      </c>
      <c r="AV15" s="23">
        <f t="shared" ref="AV15:AV73" si="8">LOG(AU15)</f>
        <v>3.3001605369513523</v>
      </c>
      <c r="AW15" s="39">
        <v>0.628</v>
      </c>
      <c r="AX15" s="39">
        <v>0.26100000000000001</v>
      </c>
      <c r="AY15" s="39">
        <v>9.7000000000000003E-2</v>
      </c>
      <c r="AZ15" s="39">
        <v>1.4E-2</v>
      </c>
      <c r="BA15" s="58" t="s">
        <v>433</v>
      </c>
      <c r="BB15" s="18" t="s">
        <v>433</v>
      </c>
      <c r="BC15" s="53" t="s">
        <v>433</v>
      </c>
      <c r="BD15" s="54" t="s">
        <v>433</v>
      </c>
      <c r="BE15" s="53" t="s">
        <v>433</v>
      </c>
      <c r="BF15" s="18" t="s">
        <v>433</v>
      </c>
      <c r="BG15" s="53" t="s">
        <v>433</v>
      </c>
      <c r="BH15" s="18" t="s">
        <v>433</v>
      </c>
      <c r="BI15">
        <v>0</v>
      </c>
      <c r="BJ15" s="18">
        <v>1</v>
      </c>
      <c r="BK15" s="18" t="s">
        <v>263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 s="18">
        <v>1</v>
      </c>
      <c r="BS15">
        <v>0</v>
      </c>
      <c r="BT15">
        <v>1</v>
      </c>
      <c r="BU15" s="18">
        <v>0</v>
      </c>
      <c r="BV15" t="s">
        <v>397</v>
      </c>
      <c r="BW15" t="s">
        <v>397</v>
      </c>
      <c r="BX15" s="25" t="s">
        <v>433</v>
      </c>
      <c r="BY15">
        <v>1</v>
      </c>
      <c r="BZ15">
        <v>0</v>
      </c>
      <c r="CA15">
        <v>0</v>
      </c>
      <c r="CB15" s="18">
        <v>0</v>
      </c>
      <c r="CC15">
        <v>1</v>
      </c>
      <c r="CD15" s="18">
        <v>0</v>
      </c>
      <c r="CE15" s="18">
        <v>0</v>
      </c>
      <c r="CF15">
        <v>0</v>
      </c>
      <c r="CG15">
        <v>0</v>
      </c>
      <c r="CH15" s="18">
        <v>1</v>
      </c>
      <c r="CI15">
        <v>0</v>
      </c>
      <c r="CJ15" s="18">
        <v>0</v>
      </c>
      <c r="CK15">
        <v>0</v>
      </c>
      <c r="CL15">
        <v>0</v>
      </c>
      <c r="CM15">
        <v>1</v>
      </c>
      <c r="CN15">
        <v>1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 s="18">
        <v>0</v>
      </c>
      <c r="CV15" t="s">
        <v>397</v>
      </c>
      <c r="CW15" t="s">
        <v>397</v>
      </c>
      <c r="CX15" t="s">
        <v>397</v>
      </c>
      <c r="CY15" s="25" t="s">
        <v>397</v>
      </c>
    </row>
    <row r="16" spans="1:103" x14ac:dyDescent="0.3">
      <c r="A16">
        <v>18</v>
      </c>
      <c r="B16">
        <v>2</v>
      </c>
      <c r="C16" s="25" t="s">
        <v>266</v>
      </c>
      <c r="D16" s="12">
        <v>5.96</v>
      </c>
      <c r="E16" s="14"/>
      <c r="F16" s="7">
        <v>15</v>
      </c>
      <c r="G16" s="7">
        <f t="shared" si="0"/>
        <v>5.96</v>
      </c>
      <c r="H16" s="16">
        <f t="shared" si="1"/>
        <v>5.96</v>
      </c>
      <c r="I16" s="11">
        <f t="shared" si="2"/>
        <v>0.2874533924124073</v>
      </c>
      <c r="J16" s="39">
        <f t="shared" si="3"/>
        <v>1.9163559494160484E-2</v>
      </c>
      <c r="K16" s="39">
        <f t="shared" si="4"/>
        <v>52.182372502599002</v>
      </c>
      <c r="L16" s="39">
        <f t="shared" si="5"/>
        <v>0.26828983291824682</v>
      </c>
      <c r="M16" s="39">
        <f t="shared" si="6"/>
        <v>0.30661695190656779</v>
      </c>
      <c r="N16" s="42">
        <v>0</v>
      </c>
      <c r="O16" s="8">
        <v>0</v>
      </c>
      <c r="P16" s="9">
        <v>0</v>
      </c>
      <c r="Q16" s="9">
        <v>0</v>
      </c>
      <c r="R16" s="8">
        <v>0</v>
      </c>
      <c r="S16" s="9">
        <v>0</v>
      </c>
      <c r="T16" s="9">
        <v>0</v>
      </c>
      <c r="U16" s="8">
        <v>1</v>
      </c>
      <c r="V16" s="9">
        <v>0</v>
      </c>
      <c r="W16" s="9">
        <v>0</v>
      </c>
      <c r="X16" s="9">
        <v>0</v>
      </c>
      <c r="Y16" s="8">
        <v>0</v>
      </c>
      <c r="Z16" s="9">
        <v>0</v>
      </c>
      <c r="AA16" s="8">
        <v>1</v>
      </c>
      <c r="AB16" s="9">
        <v>0</v>
      </c>
      <c r="AC16" s="8">
        <v>0</v>
      </c>
      <c r="AD16" s="9">
        <v>0</v>
      </c>
      <c r="AE16" s="9">
        <v>0</v>
      </c>
      <c r="AF16" s="9">
        <v>1</v>
      </c>
      <c r="AG16" s="9">
        <v>0</v>
      </c>
      <c r="AH16" s="8">
        <v>2502</v>
      </c>
      <c r="AI16" s="9">
        <v>3</v>
      </c>
      <c r="AJ16" s="9">
        <f t="shared" si="7"/>
        <v>2498</v>
      </c>
      <c r="AK16" s="7">
        <v>2.081</v>
      </c>
      <c r="AL16" s="7" t="s">
        <v>433</v>
      </c>
      <c r="AM16" s="9">
        <v>1</v>
      </c>
      <c r="AN16" s="9">
        <v>0</v>
      </c>
      <c r="AO16" s="8">
        <v>0</v>
      </c>
      <c r="AP16" s="9">
        <v>1</v>
      </c>
      <c r="AQ16" s="31">
        <v>0</v>
      </c>
      <c r="AR16" s="9">
        <v>1</v>
      </c>
      <c r="AS16" s="9">
        <v>0</v>
      </c>
      <c r="AT16" s="31">
        <v>0</v>
      </c>
      <c r="AU16" s="21">
        <v>1996</v>
      </c>
      <c r="AV16" s="23">
        <f t="shared" si="8"/>
        <v>3.3001605369513523</v>
      </c>
      <c r="AW16" s="39">
        <v>0.628</v>
      </c>
      <c r="AX16" s="39">
        <v>0.26100000000000001</v>
      </c>
      <c r="AY16" s="39">
        <v>9.7000000000000003E-2</v>
      </c>
      <c r="AZ16" s="39">
        <v>1.4E-2</v>
      </c>
      <c r="BA16" s="58" t="s">
        <v>433</v>
      </c>
      <c r="BB16" s="18" t="s">
        <v>433</v>
      </c>
      <c r="BC16">
        <v>1</v>
      </c>
      <c r="BD16" s="54">
        <v>0</v>
      </c>
      <c r="BE16" s="53" t="s">
        <v>433</v>
      </c>
      <c r="BF16" s="18" t="s">
        <v>433</v>
      </c>
      <c r="BG16" t="s">
        <v>433</v>
      </c>
      <c r="BH16" s="18" t="s">
        <v>433</v>
      </c>
      <c r="BI16">
        <v>0</v>
      </c>
      <c r="BJ16" s="18">
        <v>1</v>
      </c>
      <c r="BK16" s="18" t="s">
        <v>263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 s="18">
        <v>1</v>
      </c>
      <c r="BS16">
        <v>0</v>
      </c>
      <c r="BT16">
        <v>1</v>
      </c>
      <c r="BU16" s="18">
        <v>0</v>
      </c>
      <c r="BV16" t="s">
        <v>397</v>
      </c>
      <c r="BW16" t="s">
        <v>397</v>
      </c>
      <c r="BX16" s="25" t="s">
        <v>433</v>
      </c>
      <c r="BY16">
        <v>1</v>
      </c>
      <c r="BZ16">
        <v>0</v>
      </c>
      <c r="CA16">
        <v>0</v>
      </c>
      <c r="CB16" s="18">
        <v>0</v>
      </c>
      <c r="CC16">
        <v>1</v>
      </c>
      <c r="CD16" s="18">
        <v>0</v>
      </c>
      <c r="CE16" s="18">
        <v>0</v>
      </c>
      <c r="CF16">
        <v>0</v>
      </c>
      <c r="CG16">
        <v>0</v>
      </c>
      <c r="CH16" s="18">
        <v>1</v>
      </c>
      <c r="CI16">
        <v>0</v>
      </c>
      <c r="CJ16" s="18">
        <v>0</v>
      </c>
      <c r="CK16">
        <v>0</v>
      </c>
      <c r="CL16">
        <v>0</v>
      </c>
      <c r="CM16">
        <v>1</v>
      </c>
      <c r="CN16">
        <v>1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 s="18">
        <v>0</v>
      </c>
      <c r="CV16" t="s">
        <v>397</v>
      </c>
      <c r="CW16" t="s">
        <v>397</v>
      </c>
      <c r="CX16" t="s">
        <v>397</v>
      </c>
      <c r="CY16" s="25" t="s">
        <v>397</v>
      </c>
    </row>
    <row r="17" spans="1:103" x14ac:dyDescent="0.3">
      <c r="A17">
        <v>19</v>
      </c>
      <c r="B17">
        <v>2</v>
      </c>
      <c r="C17" s="55" t="s">
        <v>266</v>
      </c>
      <c r="D17" s="12">
        <v>6.29</v>
      </c>
      <c r="E17" s="14"/>
      <c r="F17" s="7">
        <v>8.1</v>
      </c>
      <c r="G17" s="7">
        <f t="shared" si="0"/>
        <v>6.29</v>
      </c>
      <c r="H17" s="16">
        <f t="shared" si="1"/>
        <v>6.29</v>
      </c>
      <c r="I17" s="11">
        <f t="shared" si="2"/>
        <v>0.32752746967299678</v>
      </c>
      <c r="J17" s="39">
        <f t="shared" si="3"/>
        <v>4.0435490083086029E-2</v>
      </c>
      <c r="K17" s="39">
        <f t="shared" si="4"/>
        <v>24.730750089716242</v>
      </c>
      <c r="L17" s="39">
        <f t="shared" si="5"/>
        <v>0.28709197958991073</v>
      </c>
      <c r="M17" s="39">
        <f t="shared" si="6"/>
        <v>0.36796295975608284</v>
      </c>
      <c r="N17" s="42">
        <v>0</v>
      </c>
      <c r="O17" s="8">
        <v>0</v>
      </c>
      <c r="P17" s="9">
        <v>0</v>
      </c>
      <c r="Q17" s="9">
        <v>0</v>
      </c>
      <c r="R17" s="8">
        <v>0</v>
      </c>
      <c r="S17" s="9">
        <v>0</v>
      </c>
      <c r="T17" s="9">
        <v>0</v>
      </c>
      <c r="U17" s="8">
        <v>0</v>
      </c>
      <c r="V17" s="9">
        <v>1</v>
      </c>
      <c r="W17" s="9">
        <v>0</v>
      </c>
      <c r="X17" s="9">
        <v>0</v>
      </c>
      <c r="Y17" s="8">
        <v>0</v>
      </c>
      <c r="Z17" s="9">
        <v>0</v>
      </c>
      <c r="AA17" s="8">
        <v>1</v>
      </c>
      <c r="AB17" s="9">
        <v>0</v>
      </c>
      <c r="AC17" s="8">
        <v>0</v>
      </c>
      <c r="AD17" s="9">
        <v>0</v>
      </c>
      <c r="AE17" s="9">
        <v>0</v>
      </c>
      <c r="AF17" s="9">
        <v>1</v>
      </c>
      <c r="AG17" s="9">
        <v>0</v>
      </c>
      <c r="AH17" s="8">
        <v>550</v>
      </c>
      <c r="AI17" s="9">
        <v>3</v>
      </c>
      <c r="AJ17" s="9">
        <f t="shared" si="7"/>
        <v>546</v>
      </c>
      <c r="AK17" s="7">
        <v>2.081</v>
      </c>
      <c r="AL17" s="7" t="s">
        <v>433</v>
      </c>
      <c r="AM17" s="9">
        <v>1</v>
      </c>
      <c r="AN17" s="9">
        <v>0</v>
      </c>
      <c r="AO17" s="8">
        <v>0</v>
      </c>
      <c r="AP17" s="9">
        <v>1</v>
      </c>
      <c r="AQ17" s="31">
        <v>0</v>
      </c>
      <c r="AR17" s="9">
        <v>1</v>
      </c>
      <c r="AS17" s="9">
        <v>0</v>
      </c>
      <c r="AT17" s="31">
        <v>0</v>
      </c>
      <c r="AU17" s="21">
        <v>1996</v>
      </c>
      <c r="AV17" s="23">
        <f t="shared" si="8"/>
        <v>3.3001605369513523</v>
      </c>
      <c r="AW17" s="39">
        <v>0.628</v>
      </c>
      <c r="AX17" s="39">
        <v>0.26100000000000001</v>
      </c>
      <c r="AY17" s="39">
        <v>9.7000000000000003E-2</v>
      </c>
      <c r="AZ17" s="39">
        <v>1.4E-2</v>
      </c>
      <c r="BA17" s="58" t="s">
        <v>433</v>
      </c>
      <c r="BB17" s="18" t="s">
        <v>433</v>
      </c>
      <c r="BC17">
        <v>0</v>
      </c>
      <c r="BD17" s="54">
        <v>1</v>
      </c>
      <c r="BE17" s="53" t="s">
        <v>433</v>
      </c>
      <c r="BF17" s="18" t="s">
        <v>433</v>
      </c>
      <c r="BG17" t="s">
        <v>433</v>
      </c>
      <c r="BH17" s="18" t="s">
        <v>433</v>
      </c>
      <c r="BI17">
        <v>0</v>
      </c>
      <c r="BJ17" s="18">
        <v>1</v>
      </c>
      <c r="BK17" s="18" t="s">
        <v>263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 s="18">
        <v>1</v>
      </c>
      <c r="BS17">
        <v>0</v>
      </c>
      <c r="BT17">
        <v>1</v>
      </c>
      <c r="BU17" s="18">
        <v>0</v>
      </c>
      <c r="BV17" t="s">
        <v>397</v>
      </c>
      <c r="BW17" t="s">
        <v>397</v>
      </c>
      <c r="BX17" s="25" t="s">
        <v>433</v>
      </c>
      <c r="BY17">
        <v>1</v>
      </c>
      <c r="BZ17">
        <v>0</v>
      </c>
      <c r="CA17">
        <v>0</v>
      </c>
      <c r="CB17" s="18">
        <v>0</v>
      </c>
      <c r="CC17">
        <v>1</v>
      </c>
      <c r="CD17" s="18">
        <v>0</v>
      </c>
      <c r="CE17" s="18">
        <v>0</v>
      </c>
      <c r="CF17">
        <v>0</v>
      </c>
      <c r="CG17">
        <v>0</v>
      </c>
      <c r="CH17" s="18">
        <v>1</v>
      </c>
      <c r="CI17">
        <v>0</v>
      </c>
      <c r="CJ17" s="18">
        <v>0</v>
      </c>
      <c r="CK17">
        <v>0</v>
      </c>
      <c r="CL17">
        <v>0</v>
      </c>
      <c r="CM17">
        <v>1</v>
      </c>
      <c r="CN17">
        <v>1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 s="18">
        <v>0</v>
      </c>
      <c r="CV17" t="s">
        <v>397</v>
      </c>
      <c r="CW17" t="s">
        <v>397</v>
      </c>
      <c r="CX17" t="s">
        <v>397</v>
      </c>
      <c r="CY17" s="25" t="s">
        <v>397</v>
      </c>
    </row>
    <row r="18" spans="1:103" x14ac:dyDescent="0.3">
      <c r="A18">
        <v>20</v>
      </c>
      <c r="B18">
        <v>3</v>
      </c>
      <c r="C18" s="25" t="s">
        <v>172</v>
      </c>
      <c r="D18" s="12">
        <v>4.8</v>
      </c>
      <c r="E18" s="14"/>
      <c r="F18" s="7">
        <v>383.67899999999997</v>
      </c>
      <c r="G18" s="7">
        <f t="shared" si="0"/>
        <v>4.8</v>
      </c>
      <c r="H18" s="16">
        <f t="shared" si="1"/>
        <v>4.8</v>
      </c>
      <c r="I18" s="11">
        <f t="shared" si="2"/>
        <v>0.70796523892795582</v>
      </c>
      <c r="J18" s="39">
        <f t="shared" si="3"/>
        <v>1.8452019498798632E-3</v>
      </c>
      <c r="K18" s="39">
        <f t="shared" si="4"/>
        <v>541.94609975623951</v>
      </c>
      <c r="L18" s="39">
        <f t="shared" si="5"/>
        <v>0.7061200369780759</v>
      </c>
      <c r="M18" s="39">
        <f t="shared" si="6"/>
        <v>0.70981044087783574</v>
      </c>
      <c r="N18" s="42">
        <v>1</v>
      </c>
      <c r="O18" s="8">
        <v>0</v>
      </c>
      <c r="P18" s="9">
        <v>0</v>
      </c>
      <c r="Q18" s="9">
        <v>0</v>
      </c>
      <c r="R18" s="8">
        <v>0</v>
      </c>
      <c r="S18" s="9">
        <v>0</v>
      </c>
      <c r="T18" s="9">
        <v>0</v>
      </c>
      <c r="U18" s="8">
        <v>0</v>
      </c>
      <c r="V18" s="9">
        <v>0</v>
      </c>
      <c r="W18" s="9">
        <v>0</v>
      </c>
      <c r="X18" s="9">
        <v>0</v>
      </c>
      <c r="Y18" s="8">
        <v>0</v>
      </c>
      <c r="Z18" s="9">
        <v>0</v>
      </c>
      <c r="AA18" s="8">
        <v>1</v>
      </c>
      <c r="AB18" s="9">
        <v>0</v>
      </c>
      <c r="AC18" s="8">
        <v>0</v>
      </c>
      <c r="AD18" s="9">
        <v>0</v>
      </c>
      <c r="AE18" s="9">
        <v>0</v>
      </c>
      <c r="AF18" s="9">
        <v>1</v>
      </c>
      <c r="AG18" s="9">
        <v>0</v>
      </c>
      <c r="AH18" s="8">
        <v>146499</v>
      </c>
      <c r="AI18" s="9">
        <v>2</v>
      </c>
      <c r="AJ18" s="9">
        <f t="shared" si="7"/>
        <v>146496</v>
      </c>
      <c r="AK18" s="7">
        <v>12.9</v>
      </c>
      <c r="AL18" s="7">
        <v>12.59</v>
      </c>
      <c r="AM18" s="9">
        <v>1</v>
      </c>
      <c r="AN18" s="9">
        <v>0</v>
      </c>
      <c r="AO18" s="8">
        <v>0</v>
      </c>
      <c r="AP18" s="9">
        <v>0</v>
      </c>
      <c r="AQ18" s="31">
        <v>1</v>
      </c>
      <c r="AR18" s="9">
        <v>1</v>
      </c>
      <c r="AS18" s="9">
        <v>0</v>
      </c>
      <c r="AT18" s="31">
        <v>0</v>
      </c>
      <c r="AU18" s="21">
        <v>2010</v>
      </c>
      <c r="AV18" s="23">
        <f t="shared" si="8"/>
        <v>3.3031960574204891</v>
      </c>
      <c r="AW18" s="39">
        <v>1.2969371804585697E-2</v>
      </c>
      <c r="AX18" s="39">
        <v>0.21547587355545089</v>
      </c>
      <c r="AY18" s="39">
        <v>0.27203598659376516</v>
      </c>
      <c r="AZ18" s="39">
        <v>0.49951876804619827</v>
      </c>
      <c r="BA18" s="57">
        <v>1</v>
      </c>
      <c r="BB18" s="18">
        <v>0</v>
      </c>
      <c r="BC18">
        <v>0.43</v>
      </c>
      <c r="BD18" s="54">
        <v>0.56999999999999995</v>
      </c>
      <c r="BE18">
        <v>0</v>
      </c>
      <c r="BF18" s="18">
        <v>1</v>
      </c>
      <c r="BG18" t="s">
        <v>433</v>
      </c>
      <c r="BH18" s="18" t="s">
        <v>433</v>
      </c>
      <c r="BI18">
        <v>0</v>
      </c>
      <c r="BJ18" s="18">
        <v>1</v>
      </c>
      <c r="BK18" s="18" t="s">
        <v>170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0</v>
      </c>
      <c r="BR18" s="18">
        <v>0</v>
      </c>
      <c r="BS18">
        <v>1</v>
      </c>
      <c r="BT18">
        <v>0</v>
      </c>
      <c r="BU18" s="18">
        <v>0</v>
      </c>
      <c r="BV18" t="s">
        <v>397</v>
      </c>
      <c r="BW18" t="s">
        <v>397</v>
      </c>
      <c r="BX18" s="25">
        <v>37.65</v>
      </c>
      <c r="BY18">
        <v>1</v>
      </c>
      <c r="BZ18">
        <v>0</v>
      </c>
      <c r="CA18">
        <v>0</v>
      </c>
      <c r="CB18" s="18">
        <v>0</v>
      </c>
      <c r="CC18">
        <v>1</v>
      </c>
      <c r="CD18" s="18">
        <v>0</v>
      </c>
      <c r="CE18" s="18">
        <v>0</v>
      </c>
      <c r="CF18">
        <v>0</v>
      </c>
      <c r="CG18">
        <v>0</v>
      </c>
      <c r="CH18" s="18">
        <v>1</v>
      </c>
      <c r="CI18">
        <v>0</v>
      </c>
      <c r="CJ18" s="18">
        <v>0</v>
      </c>
      <c r="CK18">
        <v>0</v>
      </c>
      <c r="CL18">
        <v>0</v>
      </c>
      <c r="CM18">
        <v>1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 s="18">
        <v>0</v>
      </c>
      <c r="CV18" t="s">
        <v>397</v>
      </c>
      <c r="CW18" t="s">
        <v>397</v>
      </c>
      <c r="CX18" t="s">
        <v>397</v>
      </c>
      <c r="CY18" s="25" t="s">
        <v>397</v>
      </c>
    </row>
    <row r="19" spans="1:103" x14ac:dyDescent="0.3">
      <c r="A19">
        <v>21</v>
      </c>
      <c r="B19">
        <v>3</v>
      </c>
      <c r="C19" s="25" t="s">
        <v>172</v>
      </c>
      <c r="D19" s="12">
        <v>5.0999999999999996</v>
      </c>
      <c r="E19" s="14"/>
      <c r="F19" s="7">
        <v>256.91800000000001</v>
      </c>
      <c r="G19" s="7">
        <f t="shared" si="0"/>
        <v>5.0999999999999996</v>
      </c>
      <c r="H19" s="16">
        <f t="shared" si="1"/>
        <v>5.0999999999999996</v>
      </c>
      <c r="I19" s="11">
        <f t="shared" si="2"/>
        <v>0.71516681246593439</v>
      </c>
      <c r="J19" s="39">
        <f t="shared" si="3"/>
        <v>2.7836384078419357E-3</v>
      </c>
      <c r="K19" s="39">
        <f t="shared" si="4"/>
        <v>359.24206146274128</v>
      </c>
      <c r="L19" s="39">
        <f t="shared" si="5"/>
        <v>0.71238317405809248</v>
      </c>
      <c r="M19" s="39">
        <f t="shared" si="6"/>
        <v>0.71795045087377629</v>
      </c>
      <c r="N19" s="42">
        <v>0</v>
      </c>
      <c r="O19" s="8">
        <v>0</v>
      </c>
      <c r="P19" s="9">
        <v>0</v>
      </c>
      <c r="Q19" s="9">
        <v>0</v>
      </c>
      <c r="R19" s="8">
        <v>0</v>
      </c>
      <c r="S19" s="9">
        <v>0</v>
      </c>
      <c r="T19" s="9">
        <v>0</v>
      </c>
      <c r="U19" s="8">
        <v>1</v>
      </c>
      <c r="V19" s="9">
        <v>0</v>
      </c>
      <c r="W19" s="9">
        <v>0</v>
      </c>
      <c r="X19" s="9">
        <v>0</v>
      </c>
      <c r="Y19" s="8">
        <v>0</v>
      </c>
      <c r="Z19" s="9">
        <v>0</v>
      </c>
      <c r="AA19" s="8">
        <v>1</v>
      </c>
      <c r="AB19" s="9">
        <v>0</v>
      </c>
      <c r="AC19" s="8">
        <v>0</v>
      </c>
      <c r="AD19" s="9">
        <v>0</v>
      </c>
      <c r="AE19" s="9">
        <v>0</v>
      </c>
      <c r="AF19" s="9">
        <v>1</v>
      </c>
      <c r="AG19" s="9">
        <v>0</v>
      </c>
      <c r="AH19" s="8">
        <v>63051</v>
      </c>
      <c r="AI19" s="9">
        <v>2</v>
      </c>
      <c r="AJ19" s="9">
        <f t="shared" si="7"/>
        <v>63048</v>
      </c>
      <c r="AK19" s="7">
        <v>11.89</v>
      </c>
      <c r="AL19" s="7">
        <v>14.45</v>
      </c>
      <c r="AM19" s="9">
        <v>1</v>
      </c>
      <c r="AN19" s="9">
        <v>0</v>
      </c>
      <c r="AO19" s="8">
        <v>0</v>
      </c>
      <c r="AP19" s="9">
        <v>0</v>
      </c>
      <c r="AQ19" s="31">
        <v>1</v>
      </c>
      <c r="AR19" s="9">
        <v>1</v>
      </c>
      <c r="AS19" s="9">
        <v>0</v>
      </c>
      <c r="AT19" s="31">
        <v>0</v>
      </c>
      <c r="AU19" s="21">
        <v>2010</v>
      </c>
      <c r="AV19" s="23">
        <f t="shared" si="8"/>
        <v>3.3031960574204891</v>
      </c>
      <c r="AW19" s="39">
        <v>2.4900477391318138E-2</v>
      </c>
      <c r="AX19" s="39">
        <v>0.33282580767949754</v>
      </c>
      <c r="AY19" s="39">
        <v>0.25100315617515978</v>
      </c>
      <c r="AZ19" s="39">
        <v>0.3912705587540245</v>
      </c>
      <c r="BA19" s="57">
        <v>1</v>
      </c>
      <c r="BB19" s="18">
        <v>0</v>
      </c>
      <c r="BC19">
        <v>1</v>
      </c>
      <c r="BD19" s="54">
        <v>0</v>
      </c>
      <c r="BE19">
        <v>0</v>
      </c>
      <c r="BF19" s="18">
        <v>1</v>
      </c>
      <c r="BG19" t="s">
        <v>433</v>
      </c>
      <c r="BH19" s="18" t="s">
        <v>433</v>
      </c>
      <c r="BI19">
        <v>0</v>
      </c>
      <c r="BJ19" s="18">
        <v>1</v>
      </c>
      <c r="BK19" s="18" t="s">
        <v>170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0</v>
      </c>
      <c r="BR19" s="18">
        <v>0</v>
      </c>
      <c r="BS19">
        <v>1</v>
      </c>
      <c r="BT19">
        <v>0</v>
      </c>
      <c r="BU19" s="18">
        <v>0</v>
      </c>
      <c r="BV19" t="s">
        <v>397</v>
      </c>
      <c r="BW19" t="s">
        <v>397</v>
      </c>
      <c r="BX19" s="25">
        <v>38.049999999999997</v>
      </c>
      <c r="BY19">
        <v>1</v>
      </c>
      <c r="BZ19">
        <v>0</v>
      </c>
      <c r="CA19">
        <v>0</v>
      </c>
      <c r="CB19" s="18">
        <v>0</v>
      </c>
      <c r="CC19">
        <v>1</v>
      </c>
      <c r="CD19" s="18">
        <v>0</v>
      </c>
      <c r="CE19" s="18">
        <v>0</v>
      </c>
      <c r="CF19">
        <v>0</v>
      </c>
      <c r="CG19">
        <v>0</v>
      </c>
      <c r="CH19" s="18">
        <v>1</v>
      </c>
      <c r="CI19">
        <v>0</v>
      </c>
      <c r="CJ19" s="18">
        <v>0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 s="18">
        <v>0</v>
      </c>
      <c r="CV19" t="s">
        <v>397</v>
      </c>
      <c r="CW19" t="s">
        <v>397</v>
      </c>
      <c r="CX19" t="s">
        <v>397</v>
      </c>
      <c r="CY19" s="25" t="s">
        <v>397</v>
      </c>
    </row>
    <row r="20" spans="1:103" x14ac:dyDescent="0.3">
      <c r="A20">
        <v>22</v>
      </c>
      <c r="B20">
        <v>3</v>
      </c>
      <c r="C20" s="25" t="s">
        <v>172</v>
      </c>
      <c r="D20" s="12">
        <v>5.7</v>
      </c>
      <c r="E20" s="14"/>
      <c r="F20" s="7">
        <v>379.88799999999998</v>
      </c>
      <c r="G20" s="7">
        <f t="shared" si="0"/>
        <v>5.7</v>
      </c>
      <c r="H20" s="16">
        <f t="shared" si="1"/>
        <v>5.7</v>
      </c>
      <c r="I20" s="11">
        <f t="shared" si="2"/>
        <v>0.79600711666517465</v>
      </c>
      <c r="J20" s="39">
        <f t="shared" si="3"/>
        <v>2.0953731538379066E-3</v>
      </c>
      <c r="K20" s="39">
        <f t="shared" si="4"/>
        <v>477.24196435770398</v>
      </c>
      <c r="L20" s="39">
        <f t="shared" si="5"/>
        <v>0.79391174351133675</v>
      </c>
      <c r="M20" s="39">
        <f t="shared" si="6"/>
        <v>0.79810248981901255</v>
      </c>
      <c r="N20" s="42">
        <v>0</v>
      </c>
      <c r="O20" s="8">
        <v>0</v>
      </c>
      <c r="P20" s="9">
        <v>0</v>
      </c>
      <c r="Q20" s="9">
        <v>0</v>
      </c>
      <c r="R20" s="8">
        <v>0</v>
      </c>
      <c r="S20" s="9">
        <v>0</v>
      </c>
      <c r="T20" s="9">
        <v>0</v>
      </c>
      <c r="U20" s="8">
        <v>0</v>
      </c>
      <c r="V20" s="9">
        <v>1</v>
      </c>
      <c r="W20" s="9">
        <v>0</v>
      </c>
      <c r="X20" s="9">
        <v>0</v>
      </c>
      <c r="Y20" s="8">
        <v>0</v>
      </c>
      <c r="Z20" s="9">
        <v>0</v>
      </c>
      <c r="AA20" s="8">
        <v>1</v>
      </c>
      <c r="AB20" s="9">
        <v>0</v>
      </c>
      <c r="AC20" s="8">
        <v>0</v>
      </c>
      <c r="AD20" s="9">
        <v>0</v>
      </c>
      <c r="AE20" s="9">
        <v>0</v>
      </c>
      <c r="AF20" s="9">
        <v>1</v>
      </c>
      <c r="AG20" s="9">
        <v>0</v>
      </c>
      <c r="AH20" s="8">
        <v>83448</v>
      </c>
      <c r="AI20" s="9">
        <v>2</v>
      </c>
      <c r="AJ20" s="9">
        <f t="shared" si="7"/>
        <v>83445</v>
      </c>
      <c r="AK20" s="7">
        <v>13.61</v>
      </c>
      <c r="AL20" s="7">
        <v>11.19</v>
      </c>
      <c r="AM20" s="9">
        <v>1</v>
      </c>
      <c r="AN20" s="9">
        <v>0</v>
      </c>
      <c r="AO20" s="8">
        <v>0</v>
      </c>
      <c r="AP20" s="9">
        <v>0</v>
      </c>
      <c r="AQ20" s="31">
        <v>1</v>
      </c>
      <c r="AR20" s="9">
        <v>1</v>
      </c>
      <c r="AS20" s="9">
        <v>0</v>
      </c>
      <c r="AT20" s="31">
        <v>0</v>
      </c>
      <c r="AU20" s="21">
        <v>2010</v>
      </c>
      <c r="AV20" s="23">
        <f t="shared" si="8"/>
        <v>3.3031960574204891</v>
      </c>
      <c r="AW20" s="39">
        <v>3.9545585274662065E-3</v>
      </c>
      <c r="AX20" s="39">
        <v>0.12680951011408303</v>
      </c>
      <c r="AY20" s="39">
        <v>0.28792781133160772</v>
      </c>
      <c r="AZ20" s="39">
        <v>0.58130812002684307</v>
      </c>
      <c r="BA20" s="57">
        <v>1</v>
      </c>
      <c r="BB20" s="18">
        <v>0</v>
      </c>
      <c r="BC20">
        <v>0</v>
      </c>
      <c r="BD20" s="54">
        <v>1</v>
      </c>
      <c r="BE20">
        <v>0</v>
      </c>
      <c r="BF20" s="18">
        <v>1</v>
      </c>
      <c r="BG20" t="s">
        <v>433</v>
      </c>
      <c r="BH20" s="18" t="s">
        <v>433</v>
      </c>
      <c r="BI20">
        <v>0</v>
      </c>
      <c r="BJ20" s="18">
        <v>1</v>
      </c>
      <c r="BK20" s="18" t="s">
        <v>170</v>
      </c>
      <c r="BL20">
        <v>0</v>
      </c>
      <c r="BM20">
        <v>0</v>
      </c>
      <c r="BN20">
        <v>0</v>
      </c>
      <c r="BO20">
        <v>0</v>
      </c>
      <c r="BP20">
        <v>1</v>
      </c>
      <c r="BQ20">
        <v>0</v>
      </c>
      <c r="BR20" s="18">
        <v>0</v>
      </c>
      <c r="BS20">
        <v>1</v>
      </c>
      <c r="BT20">
        <v>0</v>
      </c>
      <c r="BU20" s="18">
        <v>0</v>
      </c>
      <c r="BV20" t="s">
        <v>397</v>
      </c>
      <c r="BW20" t="s">
        <v>397</v>
      </c>
      <c r="BX20" s="25">
        <v>38.380000000000003</v>
      </c>
      <c r="BY20">
        <v>1</v>
      </c>
      <c r="BZ20">
        <v>0</v>
      </c>
      <c r="CA20">
        <v>0</v>
      </c>
      <c r="CB20" s="18">
        <v>0</v>
      </c>
      <c r="CC20">
        <v>1</v>
      </c>
      <c r="CD20" s="18">
        <v>0</v>
      </c>
      <c r="CE20" s="18">
        <v>0</v>
      </c>
      <c r="CF20">
        <v>0</v>
      </c>
      <c r="CG20">
        <v>0</v>
      </c>
      <c r="CH20" s="18">
        <v>1</v>
      </c>
      <c r="CI20">
        <v>0</v>
      </c>
      <c r="CJ20" s="18">
        <v>0</v>
      </c>
      <c r="CK20">
        <v>0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 s="18">
        <v>0</v>
      </c>
      <c r="CV20" t="s">
        <v>397</v>
      </c>
      <c r="CW20" t="s">
        <v>397</v>
      </c>
      <c r="CX20" t="s">
        <v>397</v>
      </c>
      <c r="CY20" s="25" t="s">
        <v>397</v>
      </c>
    </row>
    <row r="21" spans="1:103" x14ac:dyDescent="0.3">
      <c r="A21">
        <v>23</v>
      </c>
      <c r="B21">
        <v>3</v>
      </c>
      <c r="C21" s="25" t="s">
        <v>172</v>
      </c>
      <c r="D21" s="12">
        <v>5.2</v>
      </c>
      <c r="E21" s="14"/>
      <c r="F21" s="7">
        <v>-209.26499999999999</v>
      </c>
      <c r="G21" s="7">
        <f t="shared" si="0"/>
        <v>5.2</v>
      </c>
      <c r="H21" s="16">
        <f t="shared" si="1"/>
        <v>5.2</v>
      </c>
      <c r="I21" s="11">
        <f t="shared" si="2"/>
        <v>-0.47972611578383878</v>
      </c>
      <c r="J21" s="39">
        <f t="shared" si="3"/>
        <v>2.292433592735712E-3</v>
      </c>
      <c r="K21" s="39">
        <f t="shared" si="4"/>
        <v>436.21765235373039</v>
      </c>
      <c r="L21" s="39">
        <f t="shared" si="5"/>
        <v>-0.48201854937657451</v>
      </c>
      <c r="M21" s="39">
        <f t="shared" si="6"/>
        <v>-0.47743368219110305</v>
      </c>
      <c r="N21" s="42">
        <v>1</v>
      </c>
      <c r="O21" s="8">
        <v>0</v>
      </c>
      <c r="P21" s="9">
        <v>0</v>
      </c>
      <c r="Q21" s="9">
        <v>0</v>
      </c>
      <c r="R21" s="8">
        <v>0</v>
      </c>
      <c r="S21" s="9">
        <v>0</v>
      </c>
      <c r="T21" s="9">
        <v>0</v>
      </c>
      <c r="U21" s="8">
        <v>0</v>
      </c>
      <c r="V21" s="9">
        <v>0</v>
      </c>
      <c r="W21" s="9">
        <v>0</v>
      </c>
      <c r="X21" s="9">
        <v>0</v>
      </c>
      <c r="Y21" s="8">
        <v>0</v>
      </c>
      <c r="Z21" s="9">
        <v>0</v>
      </c>
      <c r="AA21" s="8">
        <v>1</v>
      </c>
      <c r="AB21" s="9">
        <v>0</v>
      </c>
      <c r="AC21" s="8">
        <v>0</v>
      </c>
      <c r="AD21" s="9">
        <v>0</v>
      </c>
      <c r="AE21" s="9">
        <v>0</v>
      </c>
      <c r="AF21" s="9">
        <v>1</v>
      </c>
      <c r="AG21" s="9">
        <v>0</v>
      </c>
      <c r="AH21" s="8">
        <v>146499</v>
      </c>
      <c r="AI21" s="9">
        <v>4</v>
      </c>
      <c r="AJ21" s="9">
        <f t="shared" si="7"/>
        <v>146494</v>
      </c>
      <c r="AK21" s="7">
        <v>12.9</v>
      </c>
      <c r="AL21" s="7">
        <v>12.59</v>
      </c>
      <c r="AM21" s="9">
        <v>1</v>
      </c>
      <c r="AN21" s="9">
        <v>0</v>
      </c>
      <c r="AO21" s="8">
        <v>0</v>
      </c>
      <c r="AP21" s="9">
        <v>0</v>
      </c>
      <c r="AQ21" s="31">
        <v>1</v>
      </c>
      <c r="AR21" s="9">
        <v>1</v>
      </c>
      <c r="AS21" s="9">
        <v>0</v>
      </c>
      <c r="AT21" s="31">
        <v>0</v>
      </c>
      <c r="AU21" s="21">
        <v>2010</v>
      </c>
      <c r="AV21" s="23"/>
      <c r="AW21" s="39">
        <v>1.2969371804585697E-2</v>
      </c>
      <c r="AX21" s="39">
        <v>0.21547587355545089</v>
      </c>
      <c r="AY21" s="39">
        <v>0.27203598659376516</v>
      </c>
      <c r="AZ21" s="39">
        <v>0.49951876804619827</v>
      </c>
      <c r="BA21" s="57">
        <v>1</v>
      </c>
      <c r="BB21" s="18">
        <v>0</v>
      </c>
      <c r="BC21">
        <v>0.43</v>
      </c>
      <c r="BD21" s="54">
        <v>0.56999999999999995</v>
      </c>
      <c r="BE21">
        <v>0</v>
      </c>
      <c r="BF21" s="18">
        <v>1</v>
      </c>
      <c r="BG21" t="s">
        <v>433</v>
      </c>
      <c r="BH21" s="18" t="s">
        <v>433</v>
      </c>
      <c r="BI21">
        <v>0</v>
      </c>
      <c r="BJ21" s="18">
        <v>1</v>
      </c>
      <c r="BK21" s="18" t="s">
        <v>170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0</v>
      </c>
      <c r="BR21" s="18">
        <v>0</v>
      </c>
      <c r="BS21">
        <v>1</v>
      </c>
      <c r="BT21">
        <v>0</v>
      </c>
      <c r="BU21" s="18">
        <v>0</v>
      </c>
      <c r="BX21" s="25">
        <v>37.65</v>
      </c>
      <c r="BY21">
        <v>1</v>
      </c>
      <c r="BZ21">
        <v>0</v>
      </c>
      <c r="CA21">
        <v>0</v>
      </c>
      <c r="CB21" s="18">
        <v>0</v>
      </c>
      <c r="CC21">
        <v>1</v>
      </c>
      <c r="CD21" s="18">
        <v>0</v>
      </c>
      <c r="CE21" s="18">
        <v>0</v>
      </c>
      <c r="CF21">
        <v>0</v>
      </c>
      <c r="CG21">
        <v>0</v>
      </c>
      <c r="CH21" s="18">
        <v>1</v>
      </c>
      <c r="CI21">
        <v>0</v>
      </c>
      <c r="CJ21" s="18">
        <v>0</v>
      </c>
      <c r="CK21">
        <v>0</v>
      </c>
      <c r="CL21">
        <v>0</v>
      </c>
      <c r="CM21">
        <v>1</v>
      </c>
      <c r="CN21">
        <v>1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 s="18">
        <v>0</v>
      </c>
    </row>
    <row r="22" spans="1:103" x14ac:dyDescent="0.3">
      <c r="A22">
        <v>24</v>
      </c>
      <c r="B22">
        <v>3</v>
      </c>
      <c r="C22" s="25" t="s">
        <v>172</v>
      </c>
      <c r="D22" s="12">
        <v>5.5</v>
      </c>
      <c r="E22" s="14"/>
      <c r="F22" s="7">
        <v>-144.01</v>
      </c>
      <c r="G22" s="7">
        <f t="shared" si="0"/>
        <v>5.5</v>
      </c>
      <c r="H22" s="16">
        <f t="shared" si="1"/>
        <v>5.5</v>
      </c>
      <c r="I22" s="11">
        <f t="shared" si="2"/>
        <v>-0.49751917556067204</v>
      </c>
      <c r="J22" s="39">
        <f t="shared" si="3"/>
        <v>3.4547543612295814E-3</v>
      </c>
      <c r="K22" s="39">
        <f t="shared" si="4"/>
        <v>289.45617993057255</v>
      </c>
      <c r="L22" s="39">
        <f t="shared" si="5"/>
        <v>-0.5009739299219016</v>
      </c>
      <c r="M22" s="39">
        <f t="shared" si="6"/>
        <v>-0.49406442119944244</v>
      </c>
      <c r="N22" s="42">
        <v>0</v>
      </c>
      <c r="O22" s="8">
        <v>0</v>
      </c>
      <c r="P22" s="9">
        <v>0</v>
      </c>
      <c r="Q22" s="9">
        <v>0</v>
      </c>
      <c r="R22" s="8">
        <v>0</v>
      </c>
      <c r="S22" s="9">
        <v>0</v>
      </c>
      <c r="T22" s="9">
        <v>0</v>
      </c>
      <c r="U22" s="8">
        <v>1</v>
      </c>
      <c r="V22" s="9">
        <v>0</v>
      </c>
      <c r="W22" s="9">
        <v>0</v>
      </c>
      <c r="X22" s="9">
        <v>0</v>
      </c>
      <c r="Y22" s="8">
        <v>0</v>
      </c>
      <c r="Z22" s="9">
        <v>0</v>
      </c>
      <c r="AA22" s="8">
        <v>1</v>
      </c>
      <c r="AB22" s="9">
        <v>0</v>
      </c>
      <c r="AC22" s="8">
        <v>0</v>
      </c>
      <c r="AD22" s="9">
        <v>0</v>
      </c>
      <c r="AE22" s="9">
        <v>0</v>
      </c>
      <c r="AF22" s="9">
        <v>1</v>
      </c>
      <c r="AG22" s="9">
        <v>0</v>
      </c>
      <c r="AH22" s="8">
        <v>63051</v>
      </c>
      <c r="AI22" s="9">
        <v>4</v>
      </c>
      <c r="AJ22" s="9">
        <f t="shared" si="7"/>
        <v>63046</v>
      </c>
      <c r="AK22" s="7">
        <v>11.89</v>
      </c>
      <c r="AL22" s="7">
        <v>14.45</v>
      </c>
      <c r="AM22" s="9">
        <v>1</v>
      </c>
      <c r="AN22" s="9">
        <v>0</v>
      </c>
      <c r="AO22" s="8">
        <v>0</v>
      </c>
      <c r="AP22" s="9">
        <v>0</v>
      </c>
      <c r="AQ22" s="31">
        <v>1</v>
      </c>
      <c r="AR22" s="9">
        <v>1</v>
      </c>
      <c r="AS22" s="9">
        <v>0</v>
      </c>
      <c r="AT22" s="31">
        <v>0</v>
      </c>
      <c r="AU22" s="21">
        <v>2010</v>
      </c>
      <c r="AV22" s="23"/>
      <c r="AW22" s="39">
        <v>2.4900477391318138E-2</v>
      </c>
      <c r="AX22" s="39">
        <v>0.33282580767949754</v>
      </c>
      <c r="AY22" s="39">
        <v>0.25100315617515978</v>
      </c>
      <c r="AZ22" s="39">
        <v>0.3912705587540245</v>
      </c>
      <c r="BA22" s="57">
        <v>1</v>
      </c>
      <c r="BB22" s="18">
        <v>0</v>
      </c>
      <c r="BC22">
        <v>1</v>
      </c>
      <c r="BD22" s="54">
        <v>0</v>
      </c>
      <c r="BE22">
        <v>0</v>
      </c>
      <c r="BF22" s="18">
        <v>1</v>
      </c>
      <c r="BG22" t="s">
        <v>433</v>
      </c>
      <c r="BH22" s="18" t="s">
        <v>433</v>
      </c>
      <c r="BI22">
        <v>0</v>
      </c>
      <c r="BJ22" s="18">
        <v>1</v>
      </c>
      <c r="BK22" s="18" t="s">
        <v>170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0</v>
      </c>
      <c r="BR22" s="18">
        <v>0</v>
      </c>
      <c r="BS22">
        <v>1</v>
      </c>
      <c r="BT22">
        <v>0</v>
      </c>
      <c r="BU22" s="18">
        <v>0</v>
      </c>
      <c r="BV22" t="s">
        <v>433</v>
      </c>
      <c r="BW22" s="18" t="s">
        <v>433</v>
      </c>
      <c r="BX22" s="25">
        <v>38.049999999999997</v>
      </c>
      <c r="BY22">
        <v>1</v>
      </c>
      <c r="BZ22">
        <v>0</v>
      </c>
      <c r="CA22">
        <v>0</v>
      </c>
      <c r="CB22" s="18">
        <v>0</v>
      </c>
      <c r="CC22">
        <v>1</v>
      </c>
      <c r="CD22" s="18">
        <v>0</v>
      </c>
      <c r="CE22" s="18">
        <v>0</v>
      </c>
      <c r="CF22">
        <v>0</v>
      </c>
      <c r="CG22">
        <v>0</v>
      </c>
      <c r="CH22" s="18">
        <v>1</v>
      </c>
      <c r="CI22">
        <v>0</v>
      </c>
      <c r="CJ22" s="18">
        <v>0</v>
      </c>
      <c r="CK22">
        <v>0</v>
      </c>
      <c r="CL22">
        <v>0</v>
      </c>
      <c r="CM22">
        <v>1</v>
      </c>
      <c r="CN22">
        <v>1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 s="18">
        <v>0</v>
      </c>
    </row>
    <row r="23" spans="1:103" x14ac:dyDescent="0.3">
      <c r="A23">
        <v>25</v>
      </c>
      <c r="B23">
        <v>3</v>
      </c>
      <c r="C23" s="55" t="s">
        <v>172</v>
      </c>
      <c r="D23" s="12">
        <v>6.7</v>
      </c>
      <c r="E23" s="14"/>
      <c r="F23" s="7">
        <v>-220.03020000000001</v>
      </c>
      <c r="G23" s="7">
        <f t="shared" si="0"/>
        <v>6.7</v>
      </c>
      <c r="H23" s="16">
        <f t="shared" si="1"/>
        <v>6.7</v>
      </c>
      <c r="I23" s="11">
        <f t="shared" si="2"/>
        <v>-0.60594313472653094</v>
      </c>
      <c r="J23" s="39">
        <f t="shared" si="3"/>
        <v>2.7539089394389088E-3</v>
      </c>
      <c r="K23" s="39">
        <f t="shared" si="4"/>
        <v>363.12021275610641</v>
      </c>
      <c r="L23" s="39">
        <f t="shared" si="5"/>
        <v>-0.60869704366596988</v>
      </c>
      <c r="M23" s="39">
        <f t="shared" si="6"/>
        <v>-0.603189225787092</v>
      </c>
      <c r="N23" s="42">
        <v>0</v>
      </c>
      <c r="O23" s="8">
        <v>0</v>
      </c>
      <c r="P23" s="9">
        <v>0</v>
      </c>
      <c r="Q23" s="9">
        <v>0</v>
      </c>
      <c r="R23" s="8">
        <v>0</v>
      </c>
      <c r="S23" s="9">
        <v>0</v>
      </c>
      <c r="T23" s="9">
        <v>0</v>
      </c>
      <c r="U23" s="8">
        <v>0</v>
      </c>
      <c r="V23" s="9">
        <v>1</v>
      </c>
      <c r="W23" s="9">
        <v>0</v>
      </c>
      <c r="X23" s="9">
        <v>0</v>
      </c>
      <c r="Y23" s="8">
        <v>0</v>
      </c>
      <c r="Z23" s="9">
        <v>0</v>
      </c>
      <c r="AA23" s="8">
        <v>1</v>
      </c>
      <c r="AB23" s="9">
        <v>0</v>
      </c>
      <c r="AC23" s="8">
        <v>0</v>
      </c>
      <c r="AD23" s="9">
        <v>0</v>
      </c>
      <c r="AE23" s="9">
        <v>0</v>
      </c>
      <c r="AF23" s="9">
        <v>1</v>
      </c>
      <c r="AG23" s="9">
        <v>0</v>
      </c>
      <c r="AH23" s="8">
        <v>83448</v>
      </c>
      <c r="AI23" s="9">
        <v>4</v>
      </c>
      <c r="AJ23" s="9">
        <f t="shared" si="7"/>
        <v>83443</v>
      </c>
      <c r="AK23" s="7">
        <v>13.61</v>
      </c>
      <c r="AL23" s="7">
        <v>11.19</v>
      </c>
      <c r="AM23" s="9">
        <v>1</v>
      </c>
      <c r="AN23" s="9">
        <v>0</v>
      </c>
      <c r="AO23" s="8">
        <v>0</v>
      </c>
      <c r="AP23" s="9">
        <v>0</v>
      </c>
      <c r="AQ23" s="31">
        <v>1</v>
      </c>
      <c r="AR23" s="9">
        <v>1</v>
      </c>
      <c r="AS23" s="9">
        <v>0</v>
      </c>
      <c r="AT23" s="31">
        <v>0</v>
      </c>
      <c r="AU23" s="21">
        <v>2010</v>
      </c>
      <c r="AV23" s="23"/>
      <c r="AW23" s="39">
        <v>3.9545585274662065E-3</v>
      </c>
      <c r="AX23" s="39">
        <v>0.12680951011408303</v>
      </c>
      <c r="AY23" s="39">
        <v>0.28792781133160772</v>
      </c>
      <c r="AZ23" s="39">
        <v>0.58130812002684307</v>
      </c>
      <c r="BA23" s="57">
        <v>1</v>
      </c>
      <c r="BB23" s="18">
        <v>0</v>
      </c>
      <c r="BC23">
        <v>0</v>
      </c>
      <c r="BD23" s="54">
        <v>1</v>
      </c>
      <c r="BE23">
        <v>0</v>
      </c>
      <c r="BF23" s="18">
        <v>1</v>
      </c>
      <c r="BG23" t="s">
        <v>433</v>
      </c>
      <c r="BH23" s="18" t="s">
        <v>433</v>
      </c>
      <c r="BI23">
        <v>0</v>
      </c>
      <c r="BJ23" s="18">
        <v>1</v>
      </c>
      <c r="BK23" s="18" t="s">
        <v>170</v>
      </c>
      <c r="BL23">
        <v>0</v>
      </c>
      <c r="BM23">
        <v>0</v>
      </c>
      <c r="BN23">
        <v>0</v>
      </c>
      <c r="BO23">
        <v>0</v>
      </c>
      <c r="BP23">
        <v>1</v>
      </c>
      <c r="BQ23">
        <v>0</v>
      </c>
      <c r="BR23" s="18">
        <v>0</v>
      </c>
      <c r="BS23">
        <v>1</v>
      </c>
      <c r="BT23">
        <v>0</v>
      </c>
      <c r="BU23" s="18">
        <v>0</v>
      </c>
      <c r="BX23" s="25">
        <v>38.380000000000003</v>
      </c>
      <c r="BY23">
        <v>1</v>
      </c>
      <c r="BZ23">
        <v>0</v>
      </c>
      <c r="CA23">
        <v>0</v>
      </c>
      <c r="CB23" s="18">
        <v>0</v>
      </c>
      <c r="CC23">
        <v>1</v>
      </c>
      <c r="CD23" s="18">
        <v>0</v>
      </c>
      <c r="CE23" s="18">
        <v>0</v>
      </c>
      <c r="CF23">
        <v>0</v>
      </c>
      <c r="CG23">
        <v>0</v>
      </c>
      <c r="CH23" s="18">
        <v>1</v>
      </c>
      <c r="CI23">
        <v>0</v>
      </c>
      <c r="CJ23" s="18">
        <v>0</v>
      </c>
      <c r="CK23">
        <v>0</v>
      </c>
      <c r="CL23">
        <v>0</v>
      </c>
      <c r="CM23">
        <v>1</v>
      </c>
      <c r="CN23">
        <v>1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 s="18">
        <v>0</v>
      </c>
    </row>
    <row r="24" spans="1:103" x14ac:dyDescent="0.3">
      <c r="A24">
        <v>26</v>
      </c>
      <c r="B24">
        <v>4</v>
      </c>
      <c r="C24" s="25" t="s">
        <v>241</v>
      </c>
      <c r="D24" s="12">
        <v>3.1</v>
      </c>
      <c r="E24" s="14">
        <v>1.5</v>
      </c>
      <c r="F24" s="7">
        <f t="shared" ref="F24:F39" si="9">IFERROR(D24/E24, "X")</f>
        <v>2.0666666666666669</v>
      </c>
      <c r="G24" s="7">
        <f t="shared" ref="G24:G39" si="10">D24-E24</f>
        <v>1.6</v>
      </c>
      <c r="H24" s="16">
        <f t="shared" ref="H24:H39" si="11">D24+E24</f>
        <v>4.5999999999999996</v>
      </c>
      <c r="I24" s="11">
        <f t="shared" si="2"/>
        <v>9.6540422345300497E-2</v>
      </c>
      <c r="J24" s="39">
        <f t="shared" si="3"/>
        <v>4.6713107586435723E-2</v>
      </c>
      <c r="K24" s="39">
        <f t="shared" si="4"/>
        <v>21.407267717088772</v>
      </c>
      <c r="L24" s="39">
        <f t="shared" si="5"/>
        <v>4.9827314758864774E-2</v>
      </c>
      <c r="M24" s="39">
        <f t="shared" si="6"/>
        <v>0.14325352993173623</v>
      </c>
      <c r="N24" s="42">
        <v>1</v>
      </c>
      <c r="O24" s="8">
        <v>0</v>
      </c>
      <c r="P24" s="9">
        <v>0</v>
      </c>
      <c r="Q24" s="9">
        <v>0</v>
      </c>
      <c r="R24" s="8">
        <v>0</v>
      </c>
      <c r="S24" s="9">
        <v>0</v>
      </c>
      <c r="T24" s="9">
        <v>0</v>
      </c>
      <c r="U24" s="8">
        <v>0</v>
      </c>
      <c r="V24" s="9">
        <v>0</v>
      </c>
      <c r="W24" s="9">
        <v>0</v>
      </c>
      <c r="X24" s="9">
        <v>0</v>
      </c>
      <c r="Y24" s="8">
        <v>0</v>
      </c>
      <c r="Z24" s="9">
        <v>0</v>
      </c>
      <c r="AA24" s="8">
        <v>0</v>
      </c>
      <c r="AB24" s="9">
        <v>1</v>
      </c>
      <c r="AC24" s="8">
        <v>0</v>
      </c>
      <c r="AD24" s="9">
        <v>0</v>
      </c>
      <c r="AE24" s="9">
        <v>0</v>
      </c>
      <c r="AF24" s="9">
        <v>1</v>
      </c>
      <c r="AG24" s="9">
        <v>0</v>
      </c>
      <c r="AH24" s="8">
        <v>459</v>
      </c>
      <c r="AI24" s="9">
        <v>4</v>
      </c>
      <c r="AJ24" s="9">
        <f t="shared" si="7"/>
        <v>454</v>
      </c>
      <c r="AK24" s="7">
        <v>9.0399999999999991</v>
      </c>
      <c r="AL24" s="7">
        <v>4.4800000000000004</v>
      </c>
      <c r="AM24" s="9">
        <v>1</v>
      </c>
      <c r="AN24" s="9">
        <v>0</v>
      </c>
      <c r="AO24" s="8">
        <v>0</v>
      </c>
      <c r="AP24" s="9">
        <v>1</v>
      </c>
      <c r="AQ24" s="31">
        <v>0</v>
      </c>
      <c r="AR24" s="9">
        <v>0</v>
      </c>
      <c r="AS24" s="9">
        <v>0</v>
      </c>
      <c r="AT24" s="31">
        <v>1</v>
      </c>
      <c r="AU24" s="21">
        <v>1950</v>
      </c>
      <c r="AV24" s="23">
        <f t="shared" si="8"/>
        <v>3.2900346113625178</v>
      </c>
      <c r="AW24" s="39" t="s">
        <v>397</v>
      </c>
      <c r="AX24" s="39" t="s">
        <v>397</v>
      </c>
      <c r="AY24" s="39" t="s">
        <v>397</v>
      </c>
      <c r="AZ24" s="39" t="s">
        <v>397</v>
      </c>
      <c r="BA24" s="57">
        <v>1</v>
      </c>
      <c r="BB24" s="18">
        <v>0</v>
      </c>
      <c r="BC24" s="39">
        <v>0.73</v>
      </c>
      <c r="BD24" s="54">
        <v>0.27</v>
      </c>
      <c r="BE24">
        <v>0.1</v>
      </c>
      <c r="BF24" s="18">
        <v>0.9</v>
      </c>
      <c r="BG24" t="s">
        <v>433</v>
      </c>
      <c r="BH24" s="18" t="s">
        <v>433</v>
      </c>
      <c r="BI24">
        <v>1</v>
      </c>
      <c r="BJ24" s="18">
        <v>0</v>
      </c>
      <c r="BK24" s="18" t="s">
        <v>240</v>
      </c>
      <c r="BL24">
        <v>0</v>
      </c>
      <c r="BM24">
        <v>0</v>
      </c>
      <c r="BN24">
        <v>1</v>
      </c>
      <c r="BO24">
        <v>0</v>
      </c>
      <c r="BP24">
        <v>0</v>
      </c>
      <c r="BQ24">
        <v>0</v>
      </c>
      <c r="BR24" s="18">
        <v>0</v>
      </c>
      <c r="BS24">
        <v>0</v>
      </c>
      <c r="BT24">
        <v>1</v>
      </c>
      <c r="BU24" s="18">
        <v>0</v>
      </c>
      <c r="BV24" t="s">
        <v>397</v>
      </c>
      <c r="BW24" t="s">
        <v>397</v>
      </c>
      <c r="BX24" s="25">
        <v>37</v>
      </c>
      <c r="BY24">
        <v>1</v>
      </c>
      <c r="BZ24">
        <v>0</v>
      </c>
      <c r="CA24">
        <v>0</v>
      </c>
      <c r="CB24" s="18">
        <v>0</v>
      </c>
      <c r="CC24">
        <v>0</v>
      </c>
      <c r="CD24" s="18">
        <v>1</v>
      </c>
      <c r="CE24" s="18">
        <v>0</v>
      </c>
      <c r="CF24">
        <v>0</v>
      </c>
      <c r="CG24">
        <v>0</v>
      </c>
      <c r="CH24" s="18">
        <v>1</v>
      </c>
      <c r="CI24">
        <v>0</v>
      </c>
      <c r="CJ24" s="18">
        <v>0</v>
      </c>
      <c r="CK24">
        <v>0</v>
      </c>
      <c r="CL24">
        <v>0</v>
      </c>
      <c r="CM24">
        <v>1</v>
      </c>
      <c r="CN24">
        <v>1</v>
      </c>
      <c r="CO24">
        <v>0</v>
      </c>
      <c r="CP24">
        <v>0</v>
      </c>
      <c r="CQ24">
        <v>1</v>
      </c>
      <c r="CR24">
        <v>0</v>
      </c>
      <c r="CS24">
        <v>0</v>
      </c>
      <c r="CT24">
        <v>0</v>
      </c>
      <c r="CU24" s="18">
        <v>1</v>
      </c>
      <c r="CV24" t="s">
        <v>397</v>
      </c>
      <c r="CW24" t="s">
        <v>397</v>
      </c>
      <c r="CX24" t="s">
        <v>397</v>
      </c>
      <c r="CY24" s="25" t="s">
        <v>397</v>
      </c>
    </row>
    <row r="25" spans="1:103" x14ac:dyDescent="0.3">
      <c r="A25">
        <v>27</v>
      </c>
      <c r="B25">
        <v>4</v>
      </c>
      <c r="C25" s="25" t="s">
        <v>241</v>
      </c>
      <c r="D25" s="12">
        <v>2.4</v>
      </c>
      <c r="E25" s="14">
        <v>0.8</v>
      </c>
      <c r="F25" s="7">
        <f t="shared" si="9"/>
        <v>2.9999999999999996</v>
      </c>
      <c r="G25" s="7">
        <f t="shared" si="10"/>
        <v>1.5999999999999999</v>
      </c>
      <c r="H25" s="16">
        <f t="shared" si="11"/>
        <v>3.2</v>
      </c>
      <c r="I25" s="11">
        <f t="shared" si="2"/>
        <v>0.12116885875830288</v>
      </c>
      <c r="J25" s="39">
        <f t="shared" si="3"/>
        <v>4.0389619586100968E-2</v>
      </c>
      <c r="K25" s="39">
        <f t="shared" si="4"/>
        <v>24.758836806279895</v>
      </c>
      <c r="L25" s="39">
        <f t="shared" si="5"/>
        <v>8.0779239172201922E-2</v>
      </c>
      <c r="M25" s="39">
        <f t="shared" si="6"/>
        <v>0.16155847834440384</v>
      </c>
      <c r="N25" s="42">
        <v>1</v>
      </c>
      <c r="O25" s="8">
        <v>0</v>
      </c>
      <c r="P25" s="9">
        <v>0</v>
      </c>
      <c r="Q25" s="9">
        <v>0</v>
      </c>
      <c r="R25" s="8">
        <v>0</v>
      </c>
      <c r="S25" s="9">
        <v>0</v>
      </c>
      <c r="T25" s="9">
        <v>0</v>
      </c>
      <c r="U25" s="8">
        <v>0</v>
      </c>
      <c r="V25" s="9">
        <v>0</v>
      </c>
      <c r="W25" s="9">
        <v>0</v>
      </c>
      <c r="X25" s="9">
        <v>0</v>
      </c>
      <c r="Y25" s="8">
        <v>0</v>
      </c>
      <c r="Z25" s="9">
        <v>0</v>
      </c>
      <c r="AA25" s="8">
        <v>0</v>
      </c>
      <c r="AB25" s="9">
        <v>1</v>
      </c>
      <c r="AC25" s="8">
        <v>0</v>
      </c>
      <c r="AD25" s="9">
        <v>0</v>
      </c>
      <c r="AE25" s="9">
        <v>0</v>
      </c>
      <c r="AF25" s="9">
        <v>1</v>
      </c>
      <c r="AG25" s="9">
        <v>0</v>
      </c>
      <c r="AH25" s="8">
        <v>609</v>
      </c>
      <c r="AI25" s="9">
        <v>4</v>
      </c>
      <c r="AJ25" s="9">
        <f t="shared" si="7"/>
        <v>604</v>
      </c>
      <c r="AK25" s="7">
        <v>9.4</v>
      </c>
      <c r="AL25" s="7">
        <v>6.35</v>
      </c>
      <c r="AM25" s="9">
        <v>1</v>
      </c>
      <c r="AN25" s="9">
        <v>0</v>
      </c>
      <c r="AO25" s="8">
        <v>0</v>
      </c>
      <c r="AP25" s="9">
        <v>1</v>
      </c>
      <c r="AQ25" s="31">
        <v>0</v>
      </c>
      <c r="AR25" s="9">
        <v>0</v>
      </c>
      <c r="AS25" s="9">
        <v>0</v>
      </c>
      <c r="AT25" s="31">
        <v>1</v>
      </c>
      <c r="AU25" s="21">
        <v>1955</v>
      </c>
      <c r="AV25" s="23">
        <f t="shared" si="8"/>
        <v>3.2911467617318855</v>
      </c>
      <c r="AW25" s="39" t="s">
        <v>397</v>
      </c>
      <c r="AX25" s="39" t="s">
        <v>397</v>
      </c>
      <c r="AY25" s="39" t="s">
        <v>397</v>
      </c>
      <c r="AZ25" s="39" t="s">
        <v>397</v>
      </c>
      <c r="BA25" s="57">
        <v>1</v>
      </c>
      <c r="BB25" s="18">
        <v>0</v>
      </c>
      <c r="BC25" s="39">
        <v>0.62</v>
      </c>
      <c r="BD25" s="54">
        <v>0.38</v>
      </c>
      <c r="BE25">
        <v>0.1</v>
      </c>
      <c r="BF25" s="18">
        <v>0.9</v>
      </c>
      <c r="BG25" t="s">
        <v>433</v>
      </c>
      <c r="BH25" s="18" t="s">
        <v>433</v>
      </c>
      <c r="BI25">
        <v>1</v>
      </c>
      <c r="BJ25" s="18">
        <v>0</v>
      </c>
      <c r="BK25" s="18" t="s">
        <v>240</v>
      </c>
      <c r="BL25">
        <v>0</v>
      </c>
      <c r="BM25">
        <v>0</v>
      </c>
      <c r="BN25">
        <v>1</v>
      </c>
      <c r="BO25">
        <v>0</v>
      </c>
      <c r="BP25">
        <v>0</v>
      </c>
      <c r="BQ25">
        <v>0</v>
      </c>
      <c r="BR25" s="18">
        <v>0</v>
      </c>
      <c r="BS25">
        <v>0</v>
      </c>
      <c r="BT25">
        <v>1</v>
      </c>
      <c r="BU25" s="18">
        <v>0</v>
      </c>
      <c r="BV25" t="s">
        <v>397</v>
      </c>
      <c r="BW25" t="s">
        <v>397</v>
      </c>
      <c r="BX25" s="25">
        <v>37</v>
      </c>
      <c r="BY25">
        <v>1</v>
      </c>
      <c r="BZ25">
        <v>0</v>
      </c>
      <c r="CA25">
        <v>0</v>
      </c>
      <c r="CB25" s="18">
        <v>0</v>
      </c>
      <c r="CC25">
        <v>0</v>
      </c>
      <c r="CD25" s="18">
        <v>1</v>
      </c>
      <c r="CE25" s="18">
        <v>0</v>
      </c>
      <c r="CF25">
        <v>0</v>
      </c>
      <c r="CG25">
        <v>0</v>
      </c>
      <c r="CH25" s="18">
        <v>1</v>
      </c>
      <c r="CI25">
        <v>0</v>
      </c>
      <c r="CJ25" s="18">
        <v>0</v>
      </c>
      <c r="CK25">
        <v>0</v>
      </c>
      <c r="CL25">
        <v>0</v>
      </c>
      <c r="CM25">
        <v>1</v>
      </c>
      <c r="CN25">
        <v>1</v>
      </c>
      <c r="CO25">
        <v>0</v>
      </c>
      <c r="CP25">
        <v>0</v>
      </c>
      <c r="CQ25">
        <v>1</v>
      </c>
      <c r="CR25">
        <v>0</v>
      </c>
      <c r="CS25">
        <v>0</v>
      </c>
      <c r="CT25">
        <v>0</v>
      </c>
      <c r="CU25" s="18">
        <v>1</v>
      </c>
      <c r="CV25" t="s">
        <v>397</v>
      </c>
      <c r="CW25" t="s">
        <v>397</v>
      </c>
      <c r="CX25" t="s">
        <v>397</v>
      </c>
      <c r="CY25" s="25" t="s">
        <v>397</v>
      </c>
    </row>
    <row r="26" spans="1:103" x14ac:dyDescent="0.3">
      <c r="A26">
        <v>28</v>
      </c>
      <c r="B26">
        <v>4</v>
      </c>
      <c r="C26" s="25" t="s">
        <v>241</v>
      </c>
      <c r="D26" s="12">
        <v>4.7</v>
      </c>
      <c r="E26" s="14">
        <v>0.8</v>
      </c>
      <c r="F26" s="7">
        <f t="shared" si="9"/>
        <v>5.875</v>
      </c>
      <c r="G26" s="7">
        <f t="shared" si="10"/>
        <v>3.9000000000000004</v>
      </c>
      <c r="H26" s="16">
        <f t="shared" si="11"/>
        <v>5.5</v>
      </c>
      <c r="I26" s="11">
        <f t="shared" si="2"/>
        <v>0.19765179087459839</v>
      </c>
      <c r="J26" s="39">
        <f t="shared" si="3"/>
        <v>3.3642858021208241E-2</v>
      </c>
      <c r="K26" s="39">
        <f t="shared" si="4"/>
        <v>29.723990731394057</v>
      </c>
      <c r="L26" s="39">
        <f t="shared" si="5"/>
        <v>0.16400893285339013</v>
      </c>
      <c r="M26" s="39">
        <f t="shared" si="6"/>
        <v>0.23129464889580664</v>
      </c>
      <c r="N26" s="42">
        <v>1</v>
      </c>
      <c r="O26" s="8">
        <v>0</v>
      </c>
      <c r="P26" s="9">
        <v>0</v>
      </c>
      <c r="Q26" s="9">
        <v>0</v>
      </c>
      <c r="R26" s="8">
        <v>0</v>
      </c>
      <c r="S26" s="9">
        <v>0</v>
      </c>
      <c r="T26" s="9">
        <v>0</v>
      </c>
      <c r="U26" s="8">
        <v>0</v>
      </c>
      <c r="V26" s="9">
        <v>0</v>
      </c>
      <c r="W26" s="9">
        <v>0</v>
      </c>
      <c r="X26" s="9">
        <v>0</v>
      </c>
      <c r="Y26" s="8">
        <v>0</v>
      </c>
      <c r="Z26" s="9">
        <v>0</v>
      </c>
      <c r="AA26" s="8">
        <v>0</v>
      </c>
      <c r="AB26" s="9">
        <v>1</v>
      </c>
      <c r="AC26" s="8">
        <v>0</v>
      </c>
      <c r="AD26" s="9">
        <v>0</v>
      </c>
      <c r="AE26" s="9">
        <v>0</v>
      </c>
      <c r="AF26" s="9">
        <v>1</v>
      </c>
      <c r="AG26" s="9">
        <v>0</v>
      </c>
      <c r="AH26" s="8">
        <v>854</v>
      </c>
      <c r="AI26" s="9">
        <v>4</v>
      </c>
      <c r="AJ26" s="9">
        <f t="shared" si="7"/>
        <v>849</v>
      </c>
      <c r="AK26" s="7">
        <v>8.39</v>
      </c>
      <c r="AL26" s="7">
        <v>10.88</v>
      </c>
      <c r="AM26" s="9">
        <v>1</v>
      </c>
      <c r="AN26" s="9">
        <v>0</v>
      </c>
      <c r="AO26" s="8">
        <v>0</v>
      </c>
      <c r="AP26" s="9">
        <v>1</v>
      </c>
      <c r="AQ26" s="31">
        <v>0</v>
      </c>
      <c r="AR26" s="9">
        <v>0</v>
      </c>
      <c r="AS26" s="9">
        <v>0</v>
      </c>
      <c r="AT26" s="31">
        <v>1</v>
      </c>
      <c r="AU26" s="21">
        <v>1960</v>
      </c>
      <c r="AV26" s="23">
        <f t="shared" si="8"/>
        <v>3.2922560713564759</v>
      </c>
      <c r="AW26" s="39" t="s">
        <v>397</v>
      </c>
      <c r="AX26" s="39" t="s">
        <v>397</v>
      </c>
      <c r="AY26" s="39" t="s">
        <v>397</v>
      </c>
      <c r="AZ26" s="39" t="s">
        <v>397</v>
      </c>
      <c r="BA26" s="57">
        <v>1</v>
      </c>
      <c r="BB26" s="18">
        <v>0</v>
      </c>
      <c r="BC26" s="39">
        <v>0.66999999999999993</v>
      </c>
      <c r="BD26" s="54">
        <v>0.33</v>
      </c>
      <c r="BE26">
        <v>0.1</v>
      </c>
      <c r="BF26" s="18">
        <v>0.9</v>
      </c>
      <c r="BG26" t="s">
        <v>433</v>
      </c>
      <c r="BH26" s="18" t="s">
        <v>433</v>
      </c>
      <c r="BI26">
        <v>1</v>
      </c>
      <c r="BJ26" s="18">
        <v>0</v>
      </c>
      <c r="BK26" s="18" t="s">
        <v>240</v>
      </c>
      <c r="BL26">
        <v>0</v>
      </c>
      <c r="BM26">
        <v>0</v>
      </c>
      <c r="BN26">
        <v>1</v>
      </c>
      <c r="BO26">
        <v>0</v>
      </c>
      <c r="BP26">
        <v>0</v>
      </c>
      <c r="BQ26">
        <v>0</v>
      </c>
      <c r="BR26" s="18">
        <v>0</v>
      </c>
      <c r="BS26">
        <v>0</v>
      </c>
      <c r="BT26">
        <v>1</v>
      </c>
      <c r="BU26" s="18">
        <v>0</v>
      </c>
      <c r="BV26" t="s">
        <v>397</v>
      </c>
      <c r="BW26" t="s">
        <v>397</v>
      </c>
      <c r="BX26" s="25">
        <v>37</v>
      </c>
      <c r="BY26">
        <v>1</v>
      </c>
      <c r="BZ26">
        <v>0</v>
      </c>
      <c r="CA26">
        <v>0</v>
      </c>
      <c r="CB26" s="18">
        <v>0</v>
      </c>
      <c r="CC26">
        <v>0</v>
      </c>
      <c r="CD26" s="18">
        <v>1</v>
      </c>
      <c r="CE26" s="18">
        <v>0</v>
      </c>
      <c r="CF26">
        <v>0</v>
      </c>
      <c r="CG26">
        <v>0</v>
      </c>
      <c r="CH26" s="18">
        <v>1</v>
      </c>
      <c r="CI26">
        <v>0</v>
      </c>
      <c r="CJ26" s="18">
        <v>0</v>
      </c>
      <c r="CK26">
        <v>0</v>
      </c>
      <c r="CL26">
        <v>0</v>
      </c>
      <c r="CM26">
        <v>1</v>
      </c>
      <c r="CN26">
        <v>1</v>
      </c>
      <c r="CO26">
        <v>0</v>
      </c>
      <c r="CP26">
        <v>0</v>
      </c>
      <c r="CQ26">
        <v>1</v>
      </c>
      <c r="CR26">
        <v>0</v>
      </c>
      <c r="CS26">
        <v>0</v>
      </c>
      <c r="CT26">
        <v>0</v>
      </c>
      <c r="CU26" s="18">
        <v>1</v>
      </c>
      <c r="CV26" t="s">
        <v>397</v>
      </c>
      <c r="CW26" t="s">
        <v>397</v>
      </c>
      <c r="CX26" t="s">
        <v>397</v>
      </c>
      <c r="CY26" s="25" t="s">
        <v>397</v>
      </c>
    </row>
    <row r="27" spans="1:103" x14ac:dyDescent="0.3">
      <c r="A27">
        <v>29</v>
      </c>
      <c r="B27">
        <v>4</v>
      </c>
      <c r="C27" s="25" t="s">
        <v>241</v>
      </c>
      <c r="D27" s="12">
        <v>4.5999999999999996</v>
      </c>
      <c r="E27" s="14">
        <v>0.8</v>
      </c>
      <c r="F27" s="7">
        <f t="shared" si="9"/>
        <v>5.7499999999999991</v>
      </c>
      <c r="G27" s="7">
        <f t="shared" si="10"/>
        <v>3.8</v>
      </c>
      <c r="H27" s="16">
        <f t="shared" si="11"/>
        <v>5.3999999999999995</v>
      </c>
      <c r="I27" s="11">
        <f t="shared" si="2"/>
        <v>0.19921821846165141</v>
      </c>
      <c r="J27" s="39">
        <f t="shared" si="3"/>
        <v>3.4646646688982867E-2</v>
      </c>
      <c r="K27" s="39">
        <f t="shared" si="4"/>
        <v>28.862822107340783</v>
      </c>
      <c r="L27" s="39">
        <f t="shared" si="5"/>
        <v>0.16457157177266854</v>
      </c>
      <c r="M27" s="39">
        <f t="shared" si="6"/>
        <v>0.23386486515063429</v>
      </c>
      <c r="N27" s="42">
        <v>1</v>
      </c>
      <c r="O27" s="8">
        <v>0</v>
      </c>
      <c r="P27" s="9">
        <v>0</v>
      </c>
      <c r="Q27" s="9">
        <v>0</v>
      </c>
      <c r="R27" s="8">
        <v>0</v>
      </c>
      <c r="S27" s="9">
        <v>0</v>
      </c>
      <c r="T27" s="9">
        <v>0</v>
      </c>
      <c r="U27" s="8">
        <v>0</v>
      </c>
      <c r="V27" s="9">
        <v>0</v>
      </c>
      <c r="W27" s="9">
        <v>0</v>
      </c>
      <c r="X27" s="9">
        <v>0</v>
      </c>
      <c r="Y27" s="8">
        <v>0</v>
      </c>
      <c r="Z27" s="9">
        <v>0</v>
      </c>
      <c r="AA27" s="8">
        <v>0</v>
      </c>
      <c r="AB27" s="9">
        <v>1</v>
      </c>
      <c r="AC27" s="8">
        <v>0</v>
      </c>
      <c r="AD27" s="9">
        <v>0</v>
      </c>
      <c r="AE27" s="9">
        <v>0</v>
      </c>
      <c r="AF27" s="9">
        <v>1</v>
      </c>
      <c r="AG27" s="9">
        <v>0</v>
      </c>
      <c r="AH27" s="8">
        <v>805</v>
      </c>
      <c r="AI27" s="9">
        <v>4</v>
      </c>
      <c r="AJ27" s="9">
        <f t="shared" si="7"/>
        <v>800</v>
      </c>
      <c r="AK27" s="7">
        <v>8.61</v>
      </c>
      <c r="AL27" s="7">
        <v>12.52</v>
      </c>
      <c r="AM27" s="9">
        <v>1</v>
      </c>
      <c r="AN27" s="9">
        <v>0</v>
      </c>
      <c r="AO27" s="8">
        <v>0</v>
      </c>
      <c r="AP27" s="9">
        <v>1</v>
      </c>
      <c r="AQ27" s="31">
        <v>0</v>
      </c>
      <c r="AR27" s="9">
        <v>0</v>
      </c>
      <c r="AS27" s="9">
        <v>0</v>
      </c>
      <c r="AT27" s="31">
        <v>1</v>
      </c>
      <c r="AU27" s="21">
        <v>1965</v>
      </c>
      <c r="AV27" s="23">
        <f t="shared" si="8"/>
        <v>3.2933625547114453</v>
      </c>
      <c r="AW27" s="39" t="s">
        <v>397</v>
      </c>
      <c r="AX27" s="39" t="s">
        <v>397</v>
      </c>
      <c r="AY27" s="39" t="s">
        <v>397</v>
      </c>
      <c r="AZ27" s="39" t="s">
        <v>397</v>
      </c>
      <c r="BA27" s="57">
        <v>1</v>
      </c>
      <c r="BB27" s="18">
        <v>0</v>
      </c>
      <c r="BC27" s="39">
        <v>0.65</v>
      </c>
      <c r="BD27" s="54">
        <v>0.35</v>
      </c>
      <c r="BE27">
        <v>0.1</v>
      </c>
      <c r="BF27" s="18">
        <v>0.9</v>
      </c>
      <c r="BG27" t="s">
        <v>433</v>
      </c>
      <c r="BH27" s="18" t="s">
        <v>433</v>
      </c>
      <c r="BI27">
        <v>1</v>
      </c>
      <c r="BJ27" s="18">
        <v>0</v>
      </c>
      <c r="BK27" s="18" t="s">
        <v>240</v>
      </c>
      <c r="BL27">
        <v>0</v>
      </c>
      <c r="BM27">
        <v>0</v>
      </c>
      <c r="BN27">
        <v>1</v>
      </c>
      <c r="BO27">
        <v>0</v>
      </c>
      <c r="BP27">
        <v>0</v>
      </c>
      <c r="BQ27">
        <v>0</v>
      </c>
      <c r="BR27" s="18">
        <v>0</v>
      </c>
      <c r="BS27">
        <v>0</v>
      </c>
      <c r="BT27">
        <v>1</v>
      </c>
      <c r="BU27" s="18">
        <v>0</v>
      </c>
      <c r="BV27" t="s">
        <v>397</v>
      </c>
      <c r="BW27" t="s">
        <v>397</v>
      </c>
      <c r="BX27" s="25">
        <v>37</v>
      </c>
      <c r="BY27">
        <v>1</v>
      </c>
      <c r="BZ27">
        <v>0</v>
      </c>
      <c r="CA27">
        <v>0</v>
      </c>
      <c r="CB27" s="18">
        <v>0</v>
      </c>
      <c r="CC27">
        <v>0</v>
      </c>
      <c r="CD27" s="18">
        <v>1</v>
      </c>
      <c r="CE27" s="18">
        <v>0</v>
      </c>
      <c r="CF27">
        <v>0</v>
      </c>
      <c r="CG27">
        <v>0</v>
      </c>
      <c r="CH27" s="18">
        <v>1</v>
      </c>
      <c r="CI27">
        <v>0</v>
      </c>
      <c r="CJ27" s="18">
        <v>0</v>
      </c>
      <c r="CK27">
        <v>0</v>
      </c>
      <c r="CL27">
        <v>0</v>
      </c>
      <c r="CM27">
        <v>1</v>
      </c>
      <c r="CN27">
        <v>1</v>
      </c>
      <c r="CO27">
        <v>0</v>
      </c>
      <c r="CP27">
        <v>0</v>
      </c>
      <c r="CQ27">
        <v>1</v>
      </c>
      <c r="CR27">
        <v>0</v>
      </c>
      <c r="CS27">
        <v>0</v>
      </c>
      <c r="CT27">
        <v>0</v>
      </c>
      <c r="CU27" s="18">
        <v>1</v>
      </c>
      <c r="CV27" t="s">
        <v>397</v>
      </c>
      <c r="CW27" t="s">
        <v>397</v>
      </c>
      <c r="CX27" t="s">
        <v>397</v>
      </c>
      <c r="CY27" s="25" t="s">
        <v>397</v>
      </c>
    </row>
    <row r="28" spans="1:103" x14ac:dyDescent="0.3">
      <c r="A28">
        <v>30</v>
      </c>
      <c r="B28">
        <v>4</v>
      </c>
      <c r="C28" s="25" t="s">
        <v>241</v>
      </c>
      <c r="D28" s="12">
        <v>3.9</v>
      </c>
      <c r="E28" s="14">
        <v>0.6</v>
      </c>
      <c r="F28" s="7">
        <f t="shared" si="9"/>
        <v>6.5</v>
      </c>
      <c r="G28" s="7">
        <f t="shared" si="10"/>
        <v>3.3</v>
      </c>
      <c r="H28" s="16">
        <f t="shared" si="11"/>
        <v>4.5</v>
      </c>
      <c r="I28" s="11">
        <f t="shared" si="2"/>
        <v>0.18208997467672741</v>
      </c>
      <c r="J28" s="39">
        <f t="shared" si="3"/>
        <v>2.8013842257958069E-2</v>
      </c>
      <c r="K28" s="39">
        <f t="shared" si="4"/>
        <v>35.696638497203061</v>
      </c>
      <c r="L28" s="39">
        <f t="shared" si="5"/>
        <v>0.15407613241876933</v>
      </c>
      <c r="M28" s="39">
        <f t="shared" si="6"/>
        <v>0.21010381693468549</v>
      </c>
      <c r="N28" s="42">
        <v>1</v>
      </c>
      <c r="O28" s="8">
        <v>0</v>
      </c>
      <c r="P28" s="9">
        <v>0</v>
      </c>
      <c r="Q28" s="9">
        <v>0</v>
      </c>
      <c r="R28" s="8">
        <v>0</v>
      </c>
      <c r="S28" s="9">
        <v>0</v>
      </c>
      <c r="T28" s="9">
        <v>0</v>
      </c>
      <c r="U28" s="8">
        <v>0</v>
      </c>
      <c r="V28" s="9">
        <v>0</v>
      </c>
      <c r="W28" s="9">
        <v>0</v>
      </c>
      <c r="X28" s="9">
        <v>0</v>
      </c>
      <c r="Y28" s="8">
        <v>0</v>
      </c>
      <c r="Z28" s="9">
        <v>0</v>
      </c>
      <c r="AA28" s="8">
        <v>0</v>
      </c>
      <c r="AB28" s="9">
        <v>1</v>
      </c>
      <c r="AC28" s="8">
        <v>0</v>
      </c>
      <c r="AD28" s="9">
        <v>0</v>
      </c>
      <c r="AE28" s="9">
        <v>0</v>
      </c>
      <c r="AF28" s="9">
        <v>1</v>
      </c>
      <c r="AG28" s="9">
        <v>0</v>
      </c>
      <c r="AH28" s="8">
        <v>1237</v>
      </c>
      <c r="AI28" s="9">
        <v>4</v>
      </c>
      <c r="AJ28" s="9">
        <f t="shared" si="7"/>
        <v>1232</v>
      </c>
      <c r="AK28" s="7">
        <v>9.23</v>
      </c>
      <c r="AL28" s="7">
        <v>12.5</v>
      </c>
      <c r="AM28" s="9">
        <v>1</v>
      </c>
      <c r="AN28" s="9">
        <v>0</v>
      </c>
      <c r="AO28" s="8">
        <v>0</v>
      </c>
      <c r="AP28" s="9">
        <v>1</v>
      </c>
      <c r="AQ28" s="31">
        <v>0</v>
      </c>
      <c r="AR28" s="9">
        <v>0</v>
      </c>
      <c r="AS28" s="9">
        <v>0</v>
      </c>
      <c r="AT28" s="31">
        <v>1</v>
      </c>
      <c r="AU28" s="21">
        <v>1970</v>
      </c>
      <c r="AV28" s="23">
        <f t="shared" si="8"/>
        <v>3.2944662261615929</v>
      </c>
      <c r="AW28" s="39" t="s">
        <v>397</v>
      </c>
      <c r="AX28" s="39" t="s">
        <v>397</v>
      </c>
      <c r="AY28" s="39" t="s">
        <v>397</v>
      </c>
      <c r="AZ28" s="39" t="s">
        <v>397</v>
      </c>
      <c r="BA28" s="57">
        <v>1</v>
      </c>
      <c r="BB28" s="18">
        <v>0</v>
      </c>
      <c r="BC28" s="39">
        <v>0.58000000000000007</v>
      </c>
      <c r="BD28" s="54">
        <v>0.42</v>
      </c>
      <c r="BE28">
        <v>0.1</v>
      </c>
      <c r="BF28" s="18">
        <v>0.9</v>
      </c>
      <c r="BG28" t="s">
        <v>433</v>
      </c>
      <c r="BH28" s="18" t="s">
        <v>433</v>
      </c>
      <c r="BI28">
        <v>1</v>
      </c>
      <c r="BJ28" s="18">
        <v>0</v>
      </c>
      <c r="BK28" s="18" t="s">
        <v>240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0</v>
      </c>
      <c r="BR28" s="18">
        <v>0</v>
      </c>
      <c r="BS28">
        <v>0</v>
      </c>
      <c r="BT28">
        <v>1</v>
      </c>
      <c r="BU28" s="18">
        <v>0</v>
      </c>
      <c r="BV28" t="s">
        <v>397</v>
      </c>
      <c r="BW28" t="s">
        <v>397</v>
      </c>
      <c r="BX28" s="25">
        <v>37</v>
      </c>
      <c r="BY28">
        <v>1</v>
      </c>
      <c r="BZ28">
        <v>0</v>
      </c>
      <c r="CA28">
        <v>0</v>
      </c>
      <c r="CB28" s="18">
        <v>0</v>
      </c>
      <c r="CC28">
        <v>0</v>
      </c>
      <c r="CD28" s="18">
        <v>1</v>
      </c>
      <c r="CE28" s="18">
        <v>0</v>
      </c>
      <c r="CF28">
        <v>0</v>
      </c>
      <c r="CG28">
        <v>0</v>
      </c>
      <c r="CH28" s="18">
        <v>1</v>
      </c>
      <c r="CI28">
        <v>0</v>
      </c>
      <c r="CJ28" s="18">
        <v>0</v>
      </c>
      <c r="CK28">
        <v>0</v>
      </c>
      <c r="CL28">
        <v>0</v>
      </c>
      <c r="CM28">
        <v>1</v>
      </c>
      <c r="CN28">
        <v>1</v>
      </c>
      <c r="CO28">
        <v>0</v>
      </c>
      <c r="CP28">
        <v>0</v>
      </c>
      <c r="CQ28">
        <v>1</v>
      </c>
      <c r="CR28">
        <v>0</v>
      </c>
      <c r="CS28">
        <v>0</v>
      </c>
      <c r="CT28">
        <v>0</v>
      </c>
      <c r="CU28" s="18">
        <v>1</v>
      </c>
      <c r="CV28" t="s">
        <v>397</v>
      </c>
      <c r="CW28" t="s">
        <v>397</v>
      </c>
      <c r="CX28" t="s">
        <v>397</v>
      </c>
      <c r="CY28" s="25" t="s">
        <v>397</v>
      </c>
    </row>
    <row r="29" spans="1:103" x14ac:dyDescent="0.3">
      <c r="A29">
        <v>31</v>
      </c>
      <c r="B29">
        <v>4</v>
      </c>
      <c r="C29" s="25" t="s">
        <v>241</v>
      </c>
      <c r="D29" s="12">
        <v>4.2</v>
      </c>
      <c r="E29" s="14">
        <v>0.5</v>
      </c>
      <c r="F29" s="7">
        <f t="shared" si="9"/>
        <v>8.4</v>
      </c>
      <c r="G29" s="7">
        <f t="shared" si="10"/>
        <v>3.7</v>
      </c>
      <c r="H29" s="16">
        <f t="shared" si="11"/>
        <v>4.7</v>
      </c>
      <c r="I29" s="11">
        <f t="shared" si="2"/>
        <v>0.22413472055140291</v>
      </c>
      <c r="J29" s="39">
        <f t="shared" si="3"/>
        <v>2.6682704827547962E-2</v>
      </c>
      <c r="K29" s="39">
        <f t="shared" si="4"/>
        <v>37.477459892580768</v>
      </c>
      <c r="L29" s="39">
        <f t="shared" si="5"/>
        <v>0.19745201572385496</v>
      </c>
      <c r="M29" s="39">
        <f t="shared" si="6"/>
        <v>0.25081742537895085</v>
      </c>
      <c r="N29" s="42">
        <v>1</v>
      </c>
      <c r="O29" s="8">
        <v>0</v>
      </c>
      <c r="P29" s="9">
        <v>0</v>
      </c>
      <c r="Q29" s="9">
        <v>0</v>
      </c>
      <c r="R29" s="8">
        <v>0</v>
      </c>
      <c r="S29" s="9">
        <v>0</v>
      </c>
      <c r="T29" s="9">
        <v>0</v>
      </c>
      <c r="U29" s="8">
        <v>0</v>
      </c>
      <c r="V29" s="9">
        <v>0</v>
      </c>
      <c r="W29" s="9">
        <v>0</v>
      </c>
      <c r="X29" s="9">
        <v>0</v>
      </c>
      <c r="Y29" s="8">
        <v>0</v>
      </c>
      <c r="Z29" s="9">
        <v>0</v>
      </c>
      <c r="AA29" s="8">
        <v>0</v>
      </c>
      <c r="AB29" s="9">
        <v>1</v>
      </c>
      <c r="AC29" s="8">
        <v>0</v>
      </c>
      <c r="AD29" s="9">
        <v>0</v>
      </c>
      <c r="AE29" s="9">
        <v>0</v>
      </c>
      <c r="AF29" s="9">
        <v>1</v>
      </c>
      <c r="AG29" s="9">
        <v>0</v>
      </c>
      <c r="AH29" s="8">
        <v>1339</v>
      </c>
      <c r="AI29" s="9">
        <v>4</v>
      </c>
      <c r="AJ29" s="9">
        <f t="shared" si="7"/>
        <v>1334</v>
      </c>
      <c r="AK29" s="7">
        <v>9.91</v>
      </c>
      <c r="AL29" s="7">
        <v>12.34</v>
      </c>
      <c r="AM29" s="9">
        <v>1</v>
      </c>
      <c r="AN29" s="9">
        <v>0</v>
      </c>
      <c r="AO29" s="8">
        <v>0</v>
      </c>
      <c r="AP29" s="9">
        <v>1</v>
      </c>
      <c r="AQ29" s="31">
        <v>0</v>
      </c>
      <c r="AR29" s="9">
        <v>0</v>
      </c>
      <c r="AS29" s="9">
        <v>0</v>
      </c>
      <c r="AT29" s="31">
        <v>1</v>
      </c>
      <c r="AU29" s="21">
        <v>1975</v>
      </c>
      <c r="AV29" s="23">
        <f t="shared" si="8"/>
        <v>3.2955670999624789</v>
      </c>
      <c r="AW29" s="39" t="s">
        <v>397</v>
      </c>
      <c r="AX29" s="39" t="s">
        <v>397</v>
      </c>
      <c r="AY29" s="39" t="s">
        <v>397</v>
      </c>
      <c r="AZ29" s="39" t="s">
        <v>397</v>
      </c>
      <c r="BA29" s="57">
        <v>1</v>
      </c>
      <c r="BB29" s="18">
        <v>0</v>
      </c>
      <c r="BC29" s="39">
        <v>0.54</v>
      </c>
      <c r="BD29" s="54">
        <v>0.46</v>
      </c>
      <c r="BE29">
        <v>0.1</v>
      </c>
      <c r="BF29" s="18">
        <v>0.9</v>
      </c>
      <c r="BG29" t="s">
        <v>433</v>
      </c>
      <c r="BH29" s="18" t="s">
        <v>433</v>
      </c>
      <c r="BI29">
        <v>1</v>
      </c>
      <c r="BJ29" s="18">
        <v>0</v>
      </c>
      <c r="BK29" s="18" t="s">
        <v>240</v>
      </c>
      <c r="BL29">
        <v>0</v>
      </c>
      <c r="BM29">
        <v>0</v>
      </c>
      <c r="BN29">
        <v>1</v>
      </c>
      <c r="BO29">
        <v>0</v>
      </c>
      <c r="BP29">
        <v>0</v>
      </c>
      <c r="BQ29">
        <v>0</v>
      </c>
      <c r="BR29" s="18">
        <v>0</v>
      </c>
      <c r="BS29">
        <v>0</v>
      </c>
      <c r="BT29">
        <v>1</v>
      </c>
      <c r="BU29" s="18">
        <v>0</v>
      </c>
      <c r="BV29" t="s">
        <v>397</v>
      </c>
      <c r="BW29" t="s">
        <v>397</v>
      </c>
      <c r="BX29" s="25">
        <v>37</v>
      </c>
      <c r="BY29">
        <v>1</v>
      </c>
      <c r="BZ29">
        <v>0</v>
      </c>
      <c r="CA29">
        <v>0</v>
      </c>
      <c r="CB29" s="18">
        <v>0</v>
      </c>
      <c r="CC29">
        <v>0</v>
      </c>
      <c r="CD29" s="18">
        <v>1</v>
      </c>
      <c r="CE29" s="18">
        <v>0</v>
      </c>
      <c r="CF29">
        <v>0</v>
      </c>
      <c r="CG29">
        <v>0</v>
      </c>
      <c r="CH29" s="18">
        <v>1</v>
      </c>
      <c r="CI29">
        <v>0</v>
      </c>
      <c r="CJ29" s="18">
        <v>0</v>
      </c>
      <c r="CK29">
        <v>0</v>
      </c>
      <c r="CL29">
        <v>0</v>
      </c>
      <c r="CM29">
        <v>1</v>
      </c>
      <c r="CN29">
        <v>1</v>
      </c>
      <c r="CO29">
        <v>0</v>
      </c>
      <c r="CP29">
        <v>0</v>
      </c>
      <c r="CQ29">
        <v>1</v>
      </c>
      <c r="CR29">
        <v>0</v>
      </c>
      <c r="CS29">
        <v>0</v>
      </c>
      <c r="CT29">
        <v>0</v>
      </c>
      <c r="CU29" s="18">
        <v>1</v>
      </c>
      <c r="CV29" t="s">
        <v>397</v>
      </c>
      <c r="CW29" t="s">
        <v>397</v>
      </c>
      <c r="CX29" t="s">
        <v>397</v>
      </c>
      <c r="CY29" s="25" t="s">
        <v>397</v>
      </c>
    </row>
    <row r="30" spans="1:103" x14ac:dyDescent="0.3">
      <c r="A30">
        <v>32</v>
      </c>
      <c r="B30">
        <v>4</v>
      </c>
      <c r="C30" s="25" t="s">
        <v>241</v>
      </c>
      <c r="D30" s="12">
        <v>4.3</v>
      </c>
      <c r="E30" s="14">
        <v>0.4</v>
      </c>
      <c r="F30" s="7">
        <f t="shared" si="9"/>
        <v>10.749999999999998</v>
      </c>
      <c r="G30" s="7">
        <f t="shared" si="10"/>
        <v>3.9</v>
      </c>
      <c r="H30" s="16">
        <f t="shared" si="11"/>
        <v>4.7</v>
      </c>
      <c r="I30" s="11">
        <f t="shared" si="2"/>
        <v>0.2543310342238822</v>
      </c>
      <c r="J30" s="39">
        <f t="shared" si="3"/>
        <v>2.3658700858035554E-2</v>
      </c>
      <c r="K30" s="39">
        <f t="shared" si="4"/>
        <v>42.267747751684141</v>
      </c>
      <c r="L30" s="39">
        <f t="shared" si="5"/>
        <v>0.23067233336584664</v>
      </c>
      <c r="M30" s="39">
        <f t="shared" si="6"/>
        <v>0.27798973508191777</v>
      </c>
      <c r="N30" s="42">
        <v>1</v>
      </c>
      <c r="O30" s="8">
        <v>0</v>
      </c>
      <c r="P30" s="9">
        <v>0</v>
      </c>
      <c r="Q30" s="9">
        <v>0</v>
      </c>
      <c r="R30" s="8">
        <v>0</v>
      </c>
      <c r="S30" s="9">
        <v>0</v>
      </c>
      <c r="T30" s="9">
        <v>0</v>
      </c>
      <c r="U30" s="8">
        <v>0</v>
      </c>
      <c r="V30" s="9">
        <v>0</v>
      </c>
      <c r="W30" s="9">
        <v>0</v>
      </c>
      <c r="X30" s="9">
        <v>0</v>
      </c>
      <c r="Y30" s="8">
        <v>0</v>
      </c>
      <c r="Z30" s="9">
        <v>0</v>
      </c>
      <c r="AA30" s="8">
        <v>0</v>
      </c>
      <c r="AB30" s="9">
        <v>1</v>
      </c>
      <c r="AC30" s="8">
        <v>0</v>
      </c>
      <c r="AD30" s="9">
        <v>0</v>
      </c>
      <c r="AE30" s="9">
        <v>0</v>
      </c>
      <c r="AF30" s="9">
        <v>1</v>
      </c>
      <c r="AG30" s="9">
        <v>0</v>
      </c>
      <c r="AH30" s="8">
        <v>1676</v>
      </c>
      <c r="AI30" s="9">
        <v>4</v>
      </c>
      <c r="AJ30" s="9">
        <f t="shared" si="7"/>
        <v>1671</v>
      </c>
      <c r="AK30" s="7">
        <v>10.62</v>
      </c>
      <c r="AL30" s="7">
        <v>11.09</v>
      </c>
      <c r="AM30" s="9">
        <v>1</v>
      </c>
      <c r="AN30" s="9">
        <v>0</v>
      </c>
      <c r="AO30" s="8">
        <v>0</v>
      </c>
      <c r="AP30" s="9">
        <v>1</v>
      </c>
      <c r="AQ30" s="31">
        <v>0</v>
      </c>
      <c r="AR30" s="9">
        <v>0</v>
      </c>
      <c r="AS30" s="9">
        <v>0</v>
      </c>
      <c r="AT30" s="31">
        <v>1</v>
      </c>
      <c r="AU30" s="21">
        <v>1980</v>
      </c>
      <c r="AV30" s="23">
        <f t="shared" si="8"/>
        <v>3.2966651902615309</v>
      </c>
      <c r="AW30" s="39" t="s">
        <v>397</v>
      </c>
      <c r="AX30" s="39" t="s">
        <v>397</v>
      </c>
      <c r="AY30" s="39" t="s">
        <v>397</v>
      </c>
      <c r="AZ30" s="39" t="s">
        <v>397</v>
      </c>
      <c r="BA30" s="57">
        <v>1</v>
      </c>
      <c r="BB30" s="18">
        <v>0</v>
      </c>
      <c r="BC30" s="39">
        <v>0.57000000000000006</v>
      </c>
      <c r="BD30" s="54">
        <v>0.43</v>
      </c>
      <c r="BE30">
        <v>0.1</v>
      </c>
      <c r="BF30" s="18">
        <v>0.9</v>
      </c>
      <c r="BG30" t="s">
        <v>433</v>
      </c>
      <c r="BH30" s="18" t="s">
        <v>433</v>
      </c>
      <c r="BI30">
        <v>1</v>
      </c>
      <c r="BJ30" s="18">
        <v>0</v>
      </c>
      <c r="BK30" s="18" t="s">
        <v>240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 s="18">
        <v>0</v>
      </c>
      <c r="BS30">
        <v>0</v>
      </c>
      <c r="BT30">
        <v>1</v>
      </c>
      <c r="BU30" s="18">
        <v>0</v>
      </c>
      <c r="BV30" t="s">
        <v>397</v>
      </c>
      <c r="BW30" t="s">
        <v>397</v>
      </c>
      <c r="BX30" s="25">
        <v>37</v>
      </c>
      <c r="BY30">
        <v>1</v>
      </c>
      <c r="BZ30">
        <v>0</v>
      </c>
      <c r="CA30">
        <v>0</v>
      </c>
      <c r="CB30" s="18">
        <v>0</v>
      </c>
      <c r="CC30">
        <v>0</v>
      </c>
      <c r="CD30" s="18">
        <v>1</v>
      </c>
      <c r="CE30" s="18">
        <v>0</v>
      </c>
      <c r="CF30">
        <v>0</v>
      </c>
      <c r="CG30">
        <v>0</v>
      </c>
      <c r="CH30" s="18">
        <v>1</v>
      </c>
      <c r="CI30">
        <v>0</v>
      </c>
      <c r="CJ30" s="18">
        <v>0</v>
      </c>
      <c r="CK30">
        <v>0</v>
      </c>
      <c r="CL30">
        <v>0</v>
      </c>
      <c r="CM30">
        <v>1</v>
      </c>
      <c r="CN30">
        <v>1</v>
      </c>
      <c r="CO30">
        <v>0</v>
      </c>
      <c r="CP30">
        <v>0</v>
      </c>
      <c r="CQ30">
        <v>1</v>
      </c>
      <c r="CR30">
        <v>0</v>
      </c>
      <c r="CS30">
        <v>0</v>
      </c>
      <c r="CT30">
        <v>0</v>
      </c>
      <c r="CU30" s="18">
        <v>1</v>
      </c>
      <c r="CV30" t="s">
        <v>397</v>
      </c>
      <c r="CW30" t="s">
        <v>397</v>
      </c>
      <c r="CX30" t="s">
        <v>397</v>
      </c>
      <c r="CY30" s="25" t="s">
        <v>397</v>
      </c>
    </row>
    <row r="31" spans="1:103" x14ac:dyDescent="0.3">
      <c r="A31">
        <v>33</v>
      </c>
      <c r="B31">
        <v>4</v>
      </c>
      <c r="C31" s="25" t="s">
        <v>241</v>
      </c>
      <c r="D31" s="12">
        <v>3.4</v>
      </c>
      <c r="E31" s="14">
        <v>0.3</v>
      </c>
      <c r="F31" s="7">
        <f t="shared" si="9"/>
        <v>11.333333333333334</v>
      </c>
      <c r="G31" s="7">
        <f t="shared" si="10"/>
        <v>3.1</v>
      </c>
      <c r="H31" s="16">
        <f t="shared" si="11"/>
        <v>3.6999999999999997</v>
      </c>
      <c r="I31" s="11">
        <f t="shared" si="2"/>
        <v>0.21693045781865619</v>
      </c>
      <c r="J31" s="39">
        <f t="shared" si="3"/>
        <v>1.9140922748704957E-2</v>
      </c>
      <c r="K31" s="39">
        <f t="shared" si="4"/>
        <v>52.244085257993028</v>
      </c>
      <c r="L31" s="39">
        <f t="shared" si="5"/>
        <v>0.19778953506995123</v>
      </c>
      <c r="M31" s="39">
        <f t="shared" si="6"/>
        <v>0.23607138056736116</v>
      </c>
      <c r="N31" s="42">
        <v>1</v>
      </c>
      <c r="O31" s="8">
        <v>0</v>
      </c>
      <c r="P31" s="9">
        <v>0</v>
      </c>
      <c r="Q31" s="9">
        <v>0</v>
      </c>
      <c r="R31" s="8">
        <v>0</v>
      </c>
      <c r="S31" s="9">
        <v>0</v>
      </c>
      <c r="T31" s="9">
        <v>0</v>
      </c>
      <c r="U31" s="8">
        <v>0</v>
      </c>
      <c r="V31" s="9">
        <v>0</v>
      </c>
      <c r="W31" s="9">
        <v>0</v>
      </c>
      <c r="X31" s="9">
        <v>0</v>
      </c>
      <c r="Y31" s="8">
        <v>0</v>
      </c>
      <c r="Z31" s="9">
        <v>0</v>
      </c>
      <c r="AA31" s="8">
        <v>0</v>
      </c>
      <c r="AB31" s="9">
        <v>1</v>
      </c>
      <c r="AC31" s="8">
        <v>0</v>
      </c>
      <c r="AD31" s="9">
        <v>0</v>
      </c>
      <c r="AE31" s="9">
        <v>0</v>
      </c>
      <c r="AF31" s="9">
        <v>1</v>
      </c>
      <c r="AG31" s="9">
        <v>0</v>
      </c>
      <c r="AH31" s="8">
        <v>2606</v>
      </c>
      <c r="AI31" s="9">
        <v>4</v>
      </c>
      <c r="AJ31" s="9">
        <f t="shared" si="7"/>
        <v>2601</v>
      </c>
      <c r="AK31" s="7">
        <v>10.88</v>
      </c>
      <c r="AL31" s="7">
        <v>9.9499999999999993</v>
      </c>
      <c r="AM31" s="9">
        <v>1</v>
      </c>
      <c r="AN31" s="9">
        <v>0</v>
      </c>
      <c r="AO31" s="8">
        <v>0</v>
      </c>
      <c r="AP31" s="9">
        <v>1</v>
      </c>
      <c r="AQ31" s="31">
        <v>0</v>
      </c>
      <c r="AR31" s="9">
        <v>0</v>
      </c>
      <c r="AS31" s="9">
        <v>0</v>
      </c>
      <c r="AT31" s="31">
        <v>1</v>
      </c>
      <c r="AU31" s="21">
        <v>1985</v>
      </c>
      <c r="AV31" s="23">
        <f t="shared" si="8"/>
        <v>3.2977605110991339</v>
      </c>
      <c r="AW31" s="39" t="s">
        <v>397</v>
      </c>
      <c r="AX31" s="39" t="s">
        <v>397</v>
      </c>
      <c r="AY31" s="39" t="s">
        <v>397</v>
      </c>
      <c r="AZ31" s="39" t="s">
        <v>397</v>
      </c>
      <c r="BA31" s="57">
        <v>1</v>
      </c>
      <c r="BB31" s="18">
        <v>0</v>
      </c>
      <c r="BC31" s="39">
        <v>0.54</v>
      </c>
      <c r="BD31" s="54">
        <v>0.46</v>
      </c>
      <c r="BE31">
        <v>0.1</v>
      </c>
      <c r="BF31" s="18">
        <v>0.9</v>
      </c>
      <c r="BG31" t="s">
        <v>433</v>
      </c>
      <c r="BH31" s="18" t="s">
        <v>433</v>
      </c>
      <c r="BI31">
        <v>1</v>
      </c>
      <c r="BJ31" s="18">
        <v>0</v>
      </c>
      <c r="BK31" s="18" t="s">
        <v>240</v>
      </c>
      <c r="BL31">
        <v>0</v>
      </c>
      <c r="BM31">
        <v>0</v>
      </c>
      <c r="BN31">
        <v>1</v>
      </c>
      <c r="BO31">
        <v>0</v>
      </c>
      <c r="BP31">
        <v>0</v>
      </c>
      <c r="BQ31">
        <v>0</v>
      </c>
      <c r="BR31" s="18">
        <v>0</v>
      </c>
      <c r="BS31">
        <v>0</v>
      </c>
      <c r="BT31">
        <v>1</v>
      </c>
      <c r="BU31" s="18">
        <v>0</v>
      </c>
      <c r="BV31" t="s">
        <v>397</v>
      </c>
      <c r="BW31" t="s">
        <v>397</v>
      </c>
      <c r="BX31" s="25">
        <v>37</v>
      </c>
      <c r="BY31">
        <v>1</v>
      </c>
      <c r="BZ31">
        <v>0</v>
      </c>
      <c r="CA31">
        <v>0</v>
      </c>
      <c r="CB31" s="18">
        <v>0</v>
      </c>
      <c r="CC31">
        <v>0</v>
      </c>
      <c r="CD31" s="18">
        <v>1</v>
      </c>
      <c r="CE31" s="18">
        <v>0</v>
      </c>
      <c r="CF31">
        <v>0</v>
      </c>
      <c r="CG31">
        <v>0</v>
      </c>
      <c r="CH31" s="18">
        <v>1</v>
      </c>
      <c r="CI31">
        <v>0</v>
      </c>
      <c r="CJ31" s="18">
        <v>0</v>
      </c>
      <c r="CK31">
        <v>0</v>
      </c>
      <c r="CL31">
        <v>0</v>
      </c>
      <c r="CM31">
        <v>1</v>
      </c>
      <c r="CN31">
        <v>1</v>
      </c>
      <c r="CO31">
        <v>0</v>
      </c>
      <c r="CP31">
        <v>0</v>
      </c>
      <c r="CQ31">
        <v>1</v>
      </c>
      <c r="CR31">
        <v>0</v>
      </c>
      <c r="CS31">
        <v>0</v>
      </c>
      <c r="CT31">
        <v>0</v>
      </c>
      <c r="CU31" s="18">
        <v>1</v>
      </c>
      <c r="CV31" t="s">
        <v>397</v>
      </c>
      <c r="CW31" t="s">
        <v>397</v>
      </c>
      <c r="CX31" t="s">
        <v>397</v>
      </c>
      <c r="CY31" s="25" t="s">
        <v>397</v>
      </c>
    </row>
    <row r="32" spans="1:103" x14ac:dyDescent="0.3">
      <c r="A32">
        <v>34</v>
      </c>
      <c r="B32">
        <v>4</v>
      </c>
      <c r="C32" s="25" t="s">
        <v>241</v>
      </c>
      <c r="D32" s="12">
        <v>6.4</v>
      </c>
      <c r="E32" s="14">
        <v>1.1000000000000001</v>
      </c>
      <c r="F32" s="7">
        <f t="shared" si="9"/>
        <v>5.8181818181818183</v>
      </c>
      <c r="G32" s="7">
        <f t="shared" si="10"/>
        <v>5.3000000000000007</v>
      </c>
      <c r="H32" s="16">
        <f t="shared" si="11"/>
        <v>7.5</v>
      </c>
      <c r="I32" s="11">
        <f t="shared" si="2"/>
        <v>0.16411389385515276</v>
      </c>
      <c r="J32" s="39">
        <f t="shared" si="3"/>
        <v>2.820707550635438E-2</v>
      </c>
      <c r="K32" s="39">
        <f t="shared" si="4"/>
        <v>35.452097817610472</v>
      </c>
      <c r="L32" s="39">
        <f t="shared" si="5"/>
        <v>0.13590681834879839</v>
      </c>
      <c r="M32" s="39">
        <f t="shared" si="6"/>
        <v>0.19232096936150714</v>
      </c>
      <c r="N32" s="42">
        <v>1</v>
      </c>
      <c r="O32" s="8">
        <v>0</v>
      </c>
      <c r="P32" s="9">
        <v>0</v>
      </c>
      <c r="Q32" s="9">
        <v>0</v>
      </c>
      <c r="R32" s="8">
        <v>0</v>
      </c>
      <c r="S32" s="9">
        <v>0</v>
      </c>
      <c r="T32" s="9">
        <v>0</v>
      </c>
      <c r="U32" s="8">
        <v>0</v>
      </c>
      <c r="V32" s="9">
        <v>0</v>
      </c>
      <c r="W32" s="9">
        <v>0</v>
      </c>
      <c r="X32" s="9">
        <v>0</v>
      </c>
      <c r="Y32" s="8">
        <v>0</v>
      </c>
      <c r="Z32" s="9">
        <v>0</v>
      </c>
      <c r="AA32" s="8">
        <v>0</v>
      </c>
      <c r="AB32" s="9">
        <v>1</v>
      </c>
      <c r="AC32" s="8">
        <v>0</v>
      </c>
      <c r="AD32" s="9">
        <v>0</v>
      </c>
      <c r="AE32" s="9">
        <v>0</v>
      </c>
      <c r="AF32" s="9">
        <v>1</v>
      </c>
      <c r="AG32" s="9">
        <v>0</v>
      </c>
      <c r="AH32" s="8">
        <v>1228</v>
      </c>
      <c r="AI32" s="9">
        <v>4</v>
      </c>
      <c r="AJ32" s="9">
        <f t="shared" si="7"/>
        <v>1223</v>
      </c>
      <c r="AK32" s="7">
        <v>11.18</v>
      </c>
      <c r="AL32" s="7">
        <v>8.91</v>
      </c>
      <c r="AM32" s="9">
        <v>1</v>
      </c>
      <c r="AN32" s="9">
        <v>0</v>
      </c>
      <c r="AO32" s="8">
        <v>0</v>
      </c>
      <c r="AP32" s="9">
        <v>1</v>
      </c>
      <c r="AQ32" s="31">
        <v>0</v>
      </c>
      <c r="AR32" s="9">
        <v>0</v>
      </c>
      <c r="AS32" s="9">
        <v>0</v>
      </c>
      <c r="AT32" s="31">
        <v>1</v>
      </c>
      <c r="AU32" s="21">
        <v>1990</v>
      </c>
      <c r="AV32" s="23">
        <f t="shared" si="8"/>
        <v>3.2988530764097068</v>
      </c>
      <c r="AW32" s="39" t="s">
        <v>397</v>
      </c>
      <c r="AX32" s="39" t="s">
        <v>397</v>
      </c>
      <c r="AY32" s="39" t="s">
        <v>397</v>
      </c>
      <c r="AZ32" s="39" t="s">
        <v>397</v>
      </c>
      <c r="BA32" s="57">
        <v>1</v>
      </c>
      <c r="BB32" s="18">
        <v>0</v>
      </c>
      <c r="BC32" s="39">
        <v>0.57000000000000006</v>
      </c>
      <c r="BD32" s="54">
        <v>0.43</v>
      </c>
      <c r="BE32">
        <v>0.1</v>
      </c>
      <c r="BF32" s="18">
        <v>0.9</v>
      </c>
      <c r="BG32" t="s">
        <v>433</v>
      </c>
      <c r="BH32" s="18" t="s">
        <v>433</v>
      </c>
      <c r="BI32">
        <v>1</v>
      </c>
      <c r="BJ32" s="18">
        <v>0</v>
      </c>
      <c r="BK32" s="18" t="s">
        <v>240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0</v>
      </c>
      <c r="BR32" s="18">
        <v>0</v>
      </c>
      <c r="BS32">
        <v>0</v>
      </c>
      <c r="BT32">
        <v>1</v>
      </c>
      <c r="BU32" s="18">
        <v>0</v>
      </c>
      <c r="BV32" t="s">
        <v>397</v>
      </c>
      <c r="BW32" t="s">
        <v>397</v>
      </c>
      <c r="BX32" s="25">
        <v>37</v>
      </c>
      <c r="BY32">
        <v>1</v>
      </c>
      <c r="BZ32">
        <v>0</v>
      </c>
      <c r="CA32">
        <v>0</v>
      </c>
      <c r="CB32" s="18">
        <v>0</v>
      </c>
      <c r="CC32">
        <v>0</v>
      </c>
      <c r="CD32" s="18">
        <v>1</v>
      </c>
      <c r="CE32" s="18">
        <v>0</v>
      </c>
      <c r="CF32">
        <v>0</v>
      </c>
      <c r="CG32">
        <v>0</v>
      </c>
      <c r="CH32" s="18">
        <v>1</v>
      </c>
      <c r="CI32">
        <v>0</v>
      </c>
      <c r="CJ32" s="18">
        <v>0</v>
      </c>
      <c r="CK32">
        <v>0</v>
      </c>
      <c r="CL32">
        <v>0</v>
      </c>
      <c r="CM32">
        <v>1</v>
      </c>
      <c r="CN32">
        <v>1</v>
      </c>
      <c r="CO32">
        <v>0</v>
      </c>
      <c r="CP32">
        <v>0</v>
      </c>
      <c r="CQ32">
        <v>1</v>
      </c>
      <c r="CR32">
        <v>0</v>
      </c>
      <c r="CS32">
        <v>0</v>
      </c>
      <c r="CT32">
        <v>0</v>
      </c>
      <c r="CU32" s="18">
        <v>1</v>
      </c>
      <c r="CV32" t="s">
        <v>397</v>
      </c>
      <c r="CW32" t="s">
        <v>397</v>
      </c>
      <c r="CX32" t="s">
        <v>397</v>
      </c>
      <c r="CY32" s="25" t="s">
        <v>397</v>
      </c>
    </row>
    <row r="33" spans="1:103" x14ac:dyDescent="0.3">
      <c r="A33">
        <v>35</v>
      </c>
      <c r="B33">
        <v>4</v>
      </c>
      <c r="C33" s="25" t="s">
        <v>241</v>
      </c>
      <c r="D33" s="12">
        <v>5.9</v>
      </c>
      <c r="E33" s="14">
        <v>0.1</v>
      </c>
      <c r="F33" s="7">
        <f t="shared" si="9"/>
        <v>59</v>
      </c>
      <c r="G33" s="7">
        <f t="shared" si="10"/>
        <v>5.8000000000000007</v>
      </c>
      <c r="H33" s="16">
        <f t="shared" si="11"/>
        <v>6</v>
      </c>
      <c r="I33" s="11">
        <f t="shared" si="2"/>
        <v>0.34621527756907355</v>
      </c>
      <c r="J33" s="39">
        <f t="shared" si="3"/>
        <v>5.8680555520181955E-3</v>
      </c>
      <c r="K33" s="39">
        <f t="shared" si="4"/>
        <v>170.41420128616042</v>
      </c>
      <c r="L33" s="39">
        <f t="shared" si="5"/>
        <v>0.34034722201705536</v>
      </c>
      <c r="M33" s="39">
        <f t="shared" si="6"/>
        <v>0.35208333312109175</v>
      </c>
      <c r="N33" s="42">
        <v>1</v>
      </c>
      <c r="O33" s="8">
        <v>0</v>
      </c>
      <c r="P33" s="9">
        <v>0</v>
      </c>
      <c r="Q33" s="9">
        <v>0</v>
      </c>
      <c r="R33" s="8">
        <v>0</v>
      </c>
      <c r="S33" s="9">
        <v>0</v>
      </c>
      <c r="T33" s="9">
        <v>0</v>
      </c>
      <c r="U33" s="8">
        <v>0</v>
      </c>
      <c r="V33" s="9">
        <v>0</v>
      </c>
      <c r="W33" s="9">
        <v>0</v>
      </c>
      <c r="X33" s="9">
        <v>0</v>
      </c>
      <c r="Y33" s="8">
        <v>0</v>
      </c>
      <c r="Z33" s="9">
        <v>0</v>
      </c>
      <c r="AA33" s="8">
        <v>0</v>
      </c>
      <c r="AB33" s="9">
        <v>1</v>
      </c>
      <c r="AC33" s="8">
        <v>0</v>
      </c>
      <c r="AD33" s="9">
        <v>0</v>
      </c>
      <c r="AE33" s="9">
        <v>0</v>
      </c>
      <c r="AF33" s="9">
        <v>1</v>
      </c>
      <c r="AG33" s="9">
        <v>0</v>
      </c>
      <c r="AH33" s="8">
        <v>25565</v>
      </c>
      <c r="AI33" s="9">
        <v>4</v>
      </c>
      <c r="AJ33" s="9">
        <f t="shared" si="7"/>
        <v>25560</v>
      </c>
      <c r="AK33" s="7">
        <v>11.37</v>
      </c>
      <c r="AL33" s="7">
        <v>20.260000000000002</v>
      </c>
      <c r="AM33" s="9">
        <v>1</v>
      </c>
      <c r="AN33" s="9">
        <v>0</v>
      </c>
      <c r="AO33" s="8">
        <v>0</v>
      </c>
      <c r="AP33" s="9">
        <v>1</v>
      </c>
      <c r="AQ33" s="31">
        <v>0</v>
      </c>
      <c r="AR33" s="9">
        <v>0</v>
      </c>
      <c r="AS33" s="9">
        <v>0</v>
      </c>
      <c r="AT33" s="31">
        <v>1</v>
      </c>
      <c r="AU33" s="21">
        <v>1994</v>
      </c>
      <c r="AV33" s="23">
        <f t="shared" si="8"/>
        <v>3.2997251539756367</v>
      </c>
      <c r="AW33" s="39" t="s">
        <v>397</v>
      </c>
      <c r="AX33" s="39" t="s">
        <v>397</v>
      </c>
      <c r="AY33" s="39" t="s">
        <v>397</v>
      </c>
      <c r="AZ33" s="39" t="s">
        <v>397</v>
      </c>
      <c r="BA33" s="57">
        <v>1</v>
      </c>
      <c r="BB33" s="18">
        <v>0</v>
      </c>
      <c r="BC33" s="39">
        <v>0.59000000000000008</v>
      </c>
      <c r="BD33" s="54">
        <v>0.41</v>
      </c>
      <c r="BE33">
        <v>0.1</v>
      </c>
      <c r="BF33" s="18">
        <v>0.9</v>
      </c>
      <c r="BG33" t="s">
        <v>433</v>
      </c>
      <c r="BH33" s="18" t="s">
        <v>433</v>
      </c>
      <c r="BI33">
        <v>1</v>
      </c>
      <c r="BJ33" s="18">
        <v>0</v>
      </c>
      <c r="BK33" s="18" t="s">
        <v>240</v>
      </c>
      <c r="BL33">
        <v>0</v>
      </c>
      <c r="BM33">
        <v>0</v>
      </c>
      <c r="BN33">
        <v>1</v>
      </c>
      <c r="BO33">
        <v>0</v>
      </c>
      <c r="BP33">
        <v>0</v>
      </c>
      <c r="BQ33">
        <v>0</v>
      </c>
      <c r="BR33" s="18">
        <v>0</v>
      </c>
      <c r="BS33">
        <v>0</v>
      </c>
      <c r="BT33">
        <v>1</v>
      </c>
      <c r="BU33" s="18">
        <v>0</v>
      </c>
      <c r="BV33" t="s">
        <v>397</v>
      </c>
      <c r="BW33" t="s">
        <v>397</v>
      </c>
      <c r="BX33" s="25">
        <v>37</v>
      </c>
      <c r="BY33">
        <v>1</v>
      </c>
      <c r="BZ33">
        <v>0</v>
      </c>
      <c r="CA33">
        <v>0</v>
      </c>
      <c r="CB33" s="18">
        <v>0</v>
      </c>
      <c r="CC33">
        <v>0</v>
      </c>
      <c r="CD33" s="18">
        <v>1</v>
      </c>
      <c r="CE33" s="18">
        <v>0</v>
      </c>
      <c r="CF33">
        <v>0</v>
      </c>
      <c r="CG33">
        <v>0</v>
      </c>
      <c r="CH33" s="18">
        <v>1</v>
      </c>
      <c r="CI33">
        <v>0</v>
      </c>
      <c r="CJ33" s="18">
        <v>0</v>
      </c>
      <c r="CK33">
        <v>0</v>
      </c>
      <c r="CL33">
        <v>0</v>
      </c>
      <c r="CM33">
        <v>1</v>
      </c>
      <c r="CN33">
        <v>1</v>
      </c>
      <c r="CO33">
        <v>0</v>
      </c>
      <c r="CP33">
        <v>0</v>
      </c>
      <c r="CQ33">
        <v>1</v>
      </c>
      <c r="CR33">
        <v>0</v>
      </c>
      <c r="CS33">
        <v>0</v>
      </c>
      <c r="CT33">
        <v>0</v>
      </c>
      <c r="CU33" s="18">
        <v>1</v>
      </c>
      <c r="CV33" t="s">
        <v>397</v>
      </c>
      <c r="CW33" t="s">
        <v>397</v>
      </c>
      <c r="CX33" t="s">
        <v>397</v>
      </c>
      <c r="CY33" s="25" t="s">
        <v>397</v>
      </c>
    </row>
    <row r="34" spans="1:103" x14ac:dyDescent="0.3">
      <c r="A34">
        <v>36</v>
      </c>
      <c r="B34">
        <v>4</v>
      </c>
      <c r="C34" s="25" t="s">
        <v>241</v>
      </c>
      <c r="D34" s="12">
        <v>6.7</v>
      </c>
      <c r="E34" s="14">
        <v>0.1</v>
      </c>
      <c r="F34" s="7">
        <f t="shared" si="9"/>
        <v>67</v>
      </c>
      <c r="G34" s="7">
        <f t="shared" si="10"/>
        <v>6.6000000000000005</v>
      </c>
      <c r="H34" s="16">
        <f t="shared" si="11"/>
        <v>6.8</v>
      </c>
      <c r="I34" s="11">
        <f t="shared" si="2"/>
        <v>0.39948950644108477</v>
      </c>
      <c r="J34" s="39">
        <f t="shared" si="3"/>
        <v>5.9625299468818622E-3</v>
      </c>
      <c r="K34" s="39">
        <f t="shared" si="4"/>
        <v>167.71404234589303</v>
      </c>
      <c r="L34" s="39">
        <f t="shared" si="5"/>
        <v>0.39352697649420293</v>
      </c>
      <c r="M34" s="39">
        <f t="shared" si="6"/>
        <v>0.40545203638796662</v>
      </c>
      <c r="N34" s="42">
        <v>1</v>
      </c>
      <c r="O34" s="8">
        <v>0</v>
      </c>
      <c r="P34" s="9">
        <v>0</v>
      </c>
      <c r="Q34" s="9">
        <v>0</v>
      </c>
      <c r="R34" s="8">
        <v>0</v>
      </c>
      <c r="S34" s="9">
        <v>0</v>
      </c>
      <c r="T34" s="9">
        <v>0</v>
      </c>
      <c r="U34" s="8">
        <v>0</v>
      </c>
      <c r="V34" s="9">
        <v>0</v>
      </c>
      <c r="W34" s="9">
        <v>0</v>
      </c>
      <c r="X34" s="9">
        <v>0</v>
      </c>
      <c r="Y34" s="8">
        <v>0</v>
      </c>
      <c r="Z34" s="9">
        <v>0</v>
      </c>
      <c r="AA34" s="8">
        <v>0</v>
      </c>
      <c r="AB34" s="9">
        <v>1</v>
      </c>
      <c r="AC34" s="8">
        <v>0</v>
      </c>
      <c r="AD34" s="9">
        <v>0</v>
      </c>
      <c r="AE34" s="9">
        <v>0</v>
      </c>
      <c r="AF34" s="9">
        <v>1</v>
      </c>
      <c r="AG34" s="9">
        <v>0</v>
      </c>
      <c r="AH34" s="8">
        <v>23644</v>
      </c>
      <c r="AI34" s="9">
        <v>4</v>
      </c>
      <c r="AJ34" s="9">
        <f t="shared" si="7"/>
        <v>23639</v>
      </c>
      <c r="AK34" s="7">
        <v>11.43</v>
      </c>
      <c r="AL34" s="7">
        <v>20.21</v>
      </c>
      <c r="AM34" s="9">
        <v>1</v>
      </c>
      <c r="AN34" s="9">
        <v>0</v>
      </c>
      <c r="AO34" s="8">
        <v>0</v>
      </c>
      <c r="AP34" s="9">
        <v>1</v>
      </c>
      <c r="AQ34" s="31">
        <v>0</v>
      </c>
      <c r="AR34" s="9">
        <v>0</v>
      </c>
      <c r="AS34" s="9">
        <v>0</v>
      </c>
      <c r="AT34" s="31">
        <v>1</v>
      </c>
      <c r="AU34" s="21">
        <v>1995</v>
      </c>
      <c r="AV34" s="23">
        <f t="shared" si="8"/>
        <v>3.2999429000227671</v>
      </c>
      <c r="AW34" s="39" t="s">
        <v>397</v>
      </c>
      <c r="AX34" s="39" t="s">
        <v>397</v>
      </c>
      <c r="AY34" s="39" t="s">
        <v>397</v>
      </c>
      <c r="AZ34" s="39" t="s">
        <v>397</v>
      </c>
      <c r="BA34" s="57">
        <v>1</v>
      </c>
      <c r="BB34" s="18">
        <v>0</v>
      </c>
      <c r="BC34" s="39">
        <v>0.59000000000000008</v>
      </c>
      <c r="BD34" s="54">
        <v>0.41</v>
      </c>
      <c r="BE34">
        <v>0.14899999999999999</v>
      </c>
      <c r="BF34" s="18">
        <v>0.85099999999999998</v>
      </c>
      <c r="BG34" t="s">
        <v>433</v>
      </c>
      <c r="BH34" s="18" t="s">
        <v>433</v>
      </c>
      <c r="BI34">
        <v>1</v>
      </c>
      <c r="BJ34" s="18">
        <v>0</v>
      </c>
      <c r="BK34" s="18" t="s">
        <v>240</v>
      </c>
      <c r="BL34">
        <v>0</v>
      </c>
      <c r="BM34">
        <v>0</v>
      </c>
      <c r="BN34">
        <v>1</v>
      </c>
      <c r="BO34">
        <v>0</v>
      </c>
      <c r="BP34">
        <v>0</v>
      </c>
      <c r="BQ34">
        <v>0</v>
      </c>
      <c r="BR34" s="18">
        <v>0</v>
      </c>
      <c r="BS34">
        <v>0</v>
      </c>
      <c r="BT34">
        <v>1</v>
      </c>
      <c r="BU34" s="18">
        <v>0</v>
      </c>
      <c r="BV34" t="s">
        <v>397</v>
      </c>
      <c r="BW34" t="s">
        <v>397</v>
      </c>
      <c r="BX34" s="25">
        <v>37</v>
      </c>
      <c r="BY34">
        <v>1</v>
      </c>
      <c r="BZ34">
        <v>0</v>
      </c>
      <c r="CA34">
        <v>0</v>
      </c>
      <c r="CB34" s="18">
        <v>0</v>
      </c>
      <c r="CC34">
        <v>0</v>
      </c>
      <c r="CD34" s="18">
        <v>1</v>
      </c>
      <c r="CE34" s="18">
        <v>0</v>
      </c>
      <c r="CF34">
        <v>0</v>
      </c>
      <c r="CG34">
        <v>0</v>
      </c>
      <c r="CH34" s="18">
        <v>1</v>
      </c>
      <c r="CI34">
        <v>0</v>
      </c>
      <c r="CJ34" s="18">
        <v>0</v>
      </c>
      <c r="CK34">
        <v>0</v>
      </c>
      <c r="CL34">
        <v>0</v>
      </c>
      <c r="CM34">
        <v>1</v>
      </c>
      <c r="CN34">
        <v>1</v>
      </c>
      <c r="CO34">
        <v>0</v>
      </c>
      <c r="CP34">
        <v>0</v>
      </c>
      <c r="CQ34">
        <v>1</v>
      </c>
      <c r="CR34">
        <v>0</v>
      </c>
      <c r="CS34">
        <v>0</v>
      </c>
      <c r="CT34">
        <v>0</v>
      </c>
      <c r="CU34" s="18">
        <v>1</v>
      </c>
      <c r="CV34" t="s">
        <v>397</v>
      </c>
      <c r="CW34" t="s">
        <v>397</v>
      </c>
      <c r="CX34" t="s">
        <v>397</v>
      </c>
      <c r="CY34" s="25" t="s">
        <v>397</v>
      </c>
    </row>
    <row r="35" spans="1:103" x14ac:dyDescent="0.3">
      <c r="A35">
        <v>37</v>
      </c>
      <c r="B35">
        <v>4</v>
      </c>
      <c r="C35" s="25" t="s">
        <v>241</v>
      </c>
      <c r="D35" s="12">
        <v>6.7</v>
      </c>
      <c r="E35" s="14">
        <v>0.1</v>
      </c>
      <c r="F35" s="7">
        <f t="shared" si="9"/>
        <v>67</v>
      </c>
      <c r="G35" s="7">
        <f t="shared" si="10"/>
        <v>6.6000000000000005</v>
      </c>
      <c r="H35" s="16">
        <f t="shared" si="11"/>
        <v>6.8</v>
      </c>
      <c r="I35" s="11">
        <f t="shared" si="2"/>
        <v>0.39755085864491463</v>
      </c>
      <c r="J35" s="39">
        <f t="shared" si="3"/>
        <v>5.9335949051479795E-3</v>
      </c>
      <c r="K35" s="39">
        <f t="shared" si="4"/>
        <v>168.53189609091805</v>
      </c>
      <c r="L35" s="39">
        <f t="shared" si="5"/>
        <v>0.39161726373976663</v>
      </c>
      <c r="M35" s="39">
        <f t="shared" si="6"/>
        <v>0.40348445355006263</v>
      </c>
      <c r="N35" s="42">
        <v>1</v>
      </c>
      <c r="O35" s="8">
        <v>0</v>
      </c>
      <c r="P35" s="9">
        <v>0</v>
      </c>
      <c r="Q35" s="9">
        <v>0</v>
      </c>
      <c r="R35" s="8">
        <v>0</v>
      </c>
      <c r="S35" s="9">
        <v>0</v>
      </c>
      <c r="T35" s="9">
        <v>0</v>
      </c>
      <c r="U35" s="8">
        <v>0</v>
      </c>
      <c r="V35" s="9">
        <v>0</v>
      </c>
      <c r="W35" s="9">
        <v>0</v>
      </c>
      <c r="X35" s="9">
        <v>0</v>
      </c>
      <c r="Y35" s="8">
        <v>0</v>
      </c>
      <c r="Z35" s="9">
        <v>0</v>
      </c>
      <c r="AA35" s="8">
        <v>0</v>
      </c>
      <c r="AB35" s="9">
        <v>1</v>
      </c>
      <c r="AC35" s="8">
        <v>0</v>
      </c>
      <c r="AD35" s="9">
        <v>0</v>
      </c>
      <c r="AE35" s="9">
        <v>0</v>
      </c>
      <c r="AF35" s="9">
        <v>1</v>
      </c>
      <c r="AG35" s="9">
        <v>0</v>
      </c>
      <c r="AH35" s="8">
        <v>23919</v>
      </c>
      <c r="AI35" s="9">
        <v>4</v>
      </c>
      <c r="AJ35" s="9">
        <f t="shared" si="7"/>
        <v>23914</v>
      </c>
      <c r="AK35" s="7">
        <v>11.76</v>
      </c>
      <c r="AL35" s="7">
        <v>19.809999999999999</v>
      </c>
      <c r="AM35" s="9">
        <v>1</v>
      </c>
      <c r="AN35" s="9">
        <v>0</v>
      </c>
      <c r="AO35" s="8">
        <v>0</v>
      </c>
      <c r="AP35" s="9">
        <v>1</v>
      </c>
      <c r="AQ35" s="31">
        <v>0</v>
      </c>
      <c r="AR35" s="9">
        <v>0</v>
      </c>
      <c r="AS35" s="9">
        <v>0</v>
      </c>
      <c r="AT35" s="31">
        <v>1</v>
      </c>
      <c r="AU35" s="21">
        <v>1996</v>
      </c>
      <c r="AV35" s="23">
        <f t="shared" si="8"/>
        <v>3.3001605369513523</v>
      </c>
      <c r="AW35" s="39" t="s">
        <v>397</v>
      </c>
      <c r="AX35" s="39" t="s">
        <v>397</v>
      </c>
      <c r="AY35" s="39" t="s">
        <v>397</v>
      </c>
      <c r="AZ35" s="39" t="s">
        <v>397</v>
      </c>
      <c r="BA35" s="57">
        <v>1</v>
      </c>
      <c r="BB35" s="18">
        <v>0</v>
      </c>
      <c r="BC35" s="39">
        <v>0.57000000000000006</v>
      </c>
      <c r="BD35" s="54">
        <v>0.43</v>
      </c>
      <c r="BE35">
        <v>0.184</v>
      </c>
      <c r="BF35" s="18">
        <v>0.81600000000000006</v>
      </c>
      <c r="BG35" t="s">
        <v>433</v>
      </c>
      <c r="BH35" s="18" t="s">
        <v>433</v>
      </c>
      <c r="BI35">
        <v>1</v>
      </c>
      <c r="BJ35" s="18">
        <v>0</v>
      </c>
      <c r="BK35" s="18" t="s">
        <v>240</v>
      </c>
      <c r="BL35">
        <v>0</v>
      </c>
      <c r="BM35">
        <v>0</v>
      </c>
      <c r="BN35">
        <v>1</v>
      </c>
      <c r="BO35">
        <v>0</v>
      </c>
      <c r="BP35">
        <v>0</v>
      </c>
      <c r="BQ35">
        <v>0</v>
      </c>
      <c r="BR35" s="18">
        <v>0</v>
      </c>
      <c r="BS35">
        <v>0</v>
      </c>
      <c r="BT35">
        <v>1</v>
      </c>
      <c r="BU35" s="18">
        <v>0</v>
      </c>
      <c r="BV35" t="s">
        <v>397</v>
      </c>
      <c r="BW35" t="s">
        <v>397</v>
      </c>
      <c r="BX35" s="25">
        <v>37</v>
      </c>
      <c r="BY35">
        <v>1</v>
      </c>
      <c r="BZ35">
        <v>0</v>
      </c>
      <c r="CA35">
        <v>0</v>
      </c>
      <c r="CB35" s="18">
        <v>0</v>
      </c>
      <c r="CC35">
        <v>0</v>
      </c>
      <c r="CD35" s="18">
        <v>1</v>
      </c>
      <c r="CE35" s="18">
        <v>0</v>
      </c>
      <c r="CF35">
        <v>0</v>
      </c>
      <c r="CG35">
        <v>0</v>
      </c>
      <c r="CH35" s="18">
        <v>1</v>
      </c>
      <c r="CI35">
        <v>0</v>
      </c>
      <c r="CJ35" s="18">
        <v>0</v>
      </c>
      <c r="CK35">
        <v>0</v>
      </c>
      <c r="CL35">
        <v>0</v>
      </c>
      <c r="CM35">
        <v>1</v>
      </c>
      <c r="CN35">
        <v>1</v>
      </c>
      <c r="CO35">
        <v>0</v>
      </c>
      <c r="CP35">
        <v>0</v>
      </c>
      <c r="CQ35">
        <v>1</v>
      </c>
      <c r="CR35">
        <v>0</v>
      </c>
      <c r="CS35">
        <v>0</v>
      </c>
      <c r="CT35">
        <v>0</v>
      </c>
      <c r="CU35" s="18">
        <v>1</v>
      </c>
      <c r="CV35" t="s">
        <v>397</v>
      </c>
      <c r="CW35" t="s">
        <v>397</v>
      </c>
      <c r="CX35" t="s">
        <v>397</v>
      </c>
      <c r="CY35" s="25" t="s">
        <v>397</v>
      </c>
    </row>
    <row r="36" spans="1:103" x14ac:dyDescent="0.3">
      <c r="A36">
        <v>38</v>
      </c>
      <c r="B36">
        <v>4</v>
      </c>
      <c r="C36" s="25" t="s">
        <v>241</v>
      </c>
      <c r="D36" s="12">
        <v>6.9</v>
      </c>
      <c r="E36" s="14">
        <v>0.1</v>
      </c>
      <c r="F36" s="7">
        <f t="shared" si="9"/>
        <v>69</v>
      </c>
      <c r="G36" s="7">
        <f t="shared" si="10"/>
        <v>6.8000000000000007</v>
      </c>
      <c r="H36" s="16">
        <f t="shared" si="11"/>
        <v>7</v>
      </c>
      <c r="I36" s="11">
        <f t="shared" si="2"/>
        <v>0.48471504769045509</v>
      </c>
      <c r="J36" s="39">
        <f t="shared" si="3"/>
        <v>7.0248557636297844E-3</v>
      </c>
      <c r="K36" s="39">
        <f t="shared" si="4"/>
        <v>142.35167719419397</v>
      </c>
      <c r="L36" s="39">
        <f t="shared" si="5"/>
        <v>0.47769019192682532</v>
      </c>
      <c r="M36" s="39">
        <f t="shared" si="6"/>
        <v>0.49173990345408486</v>
      </c>
      <c r="N36" s="42">
        <v>1</v>
      </c>
      <c r="O36" s="8">
        <v>0</v>
      </c>
      <c r="P36" s="9">
        <v>0</v>
      </c>
      <c r="Q36" s="9">
        <v>0</v>
      </c>
      <c r="R36" s="8">
        <v>0</v>
      </c>
      <c r="S36" s="9">
        <v>0</v>
      </c>
      <c r="T36" s="9">
        <v>0</v>
      </c>
      <c r="U36" s="8">
        <v>0</v>
      </c>
      <c r="V36" s="9">
        <v>0</v>
      </c>
      <c r="W36" s="9">
        <v>0</v>
      </c>
      <c r="X36" s="9">
        <v>0</v>
      </c>
      <c r="Y36" s="8">
        <v>0</v>
      </c>
      <c r="Z36" s="9">
        <v>0</v>
      </c>
      <c r="AA36" s="8">
        <v>0</v>
      </c>
      <c r="AB36" s="9">
        <v>1</v>
      </c>
      <c r="AC36" s="8">
        <v>0</v>
      </c>
      <c r="AD36" s="9">
        <v>0</v>
      </c>
      <c r="AE36" s="9">
        <v>0</v>
      </c>
      <c r="AF36" s="9">
        <v>1</v>
      </c>
      <c r="AG36" s="9">
        <v>0</v>
      </c>
      <c r="AH36" s="8">
        <v>15508</v>
      </c>
      <c r="AI36" s="9">
        <v>4</v>
      </c>
      <c r="AJ36" s="9">
        <f t="shared" si="7"/>
        <v>15503</v>
      </c>
      <c r="AK36" s="7">
        <v>11.89</v>
      </c>
      <c r="AL36" s="7">
        <v>20.100000000000001</v>
      </c>
      <c r="AM36" s="9">
        <v>1</v>
      </c>
      <c r="AN36" s="9">
        <v>0</v>
      </c>
      <c r="AO36" s="8">
        <v>0</v>
      </c>
      <c r="AP36" s="9">
        <v>1</v>
      </c>
      <c r="AQ36" s="31">
        <v>0</v>
      </c>
      <c r="AR36" s="9">
        <v>0</v>
      </c>
      <c r="AS36" s="9">
        <v>0</v>
      </c>
      <c r="AT36" s="31">
        <v>1</v>
      </c>
      <c r="AU36" s="21">
        <v>1997</v>
      </c>
      <c r="AV36" s="23">
        <f t="shared" si="8"/>
        <v>3.3003780648707024</v>
      </c>
      <c r="AW36" s="39" t="s">
        <v>397</v>
      </c>
      <c r="AX36" s="39" t="s">
        <v>397</v>
      </c>
      <c r="AY36" s="39" t="s">
        <v>397</v>
      </c>
      <c r="AZ36" s="39" t="s">
        <v>397</v>
      </c>
      <c r="BA36" s="57">
        <v>1</v>
      </c>
      <c r="BB36" s="18">
        <v>0</v>
      </c>
      <c r="BC36" s="39">
        <v>0.57000000000000006</v>
      </c>
      <c r="BD36" s="54">
        <v>0.43</v>
      </c>
      <c r="BE36">
        <v>0.224</v>
      </c>
      <c r="BF36" s="18">
        <v>0.77600000000000002</v>
      </c>
      <c r="BG36" t="s">
        <v>433</v>
      </c>
      <c r="BH36" s="18" t="s">
        <v>433</v>
      </c>
      <c r="BI36">
        <v>1</v>
      </c>
      <c r="BJ36" s="18">
        <v>0</v>
      </c>
      <c r="BK36" s="18" t="s">
        <v>240</v>
      </c>
      <c r="BL36">
        <v>0</v>
      </c>
      <c r="BM36">
        <v>0</v>
      </c>
      <c r="BN36">
        <v>1</v>
      </c>
      <c r="BO36">
        <v>0</v>
      </c>
      <c r="BP36">
        <v>0</v>
      </c>
      <c r="BQ36">
        <v>0</v>
      </c>
      <c r="BR36" s="18">
        <v>0</v>
      </c>
      <c r="BS36">
        <v>0</v>
      </c>
      <c r="BT36">
        <v>1</v>
      </c>
      <c r="BU36" s="18">
        <v>0</v>
      </c>
      <c r="BV36" t="s">
        <v>397</v>
      </c>
      <c r="BW36" t="s">
        <v>397</v>
      </c>
      <c r="BX36" s="25">
        <v>37</v>
      </c>
      <c r="BY36">
        <v>1</v>
      </c>
      <c r="BZ36">
        <v>0</v>
      </c>
      <c r="CA36">
        <v>0</v>
      </c>
      <c r="CB36" s="18">
        <v>0</v>
      </c>
      <c r="CC36">
        <v>0</v>
      </c>
      <c r="CD36" s="18">
        <v>1</v>
      </c>
      <c r="CE36" s="18">
        <v>0</v>
      </c>
      <c r="CF36">
        <v>0</v>
      </c>
      <c r="CG36">
        <v>0</v>
      </c>
      <c r="CH36" s="18">
        <v>1</v>
      </c>
      <c r="CI36">
        <v>0</v>
      </c>
      <c r="CJ36" s="18">
        <v>0</v>
      </c>
      <c r="CK36">
        <v>0</v>
      </c>
      <c r="CL36">
        <v>0</v>
      </c>
      <c r="CM36">
        <v>1</v>
      </c>
      <c r="CN36">
        <v>1</v>
      </c>
      <c r="CO36">
        <v>0</v>
      </c>
      <c r="CP36">
        <v>0</v>
      </c>
      <c r="CQ36">
        <v>1</v>
      </c>
      <c r="CR36">
        <v>0</v>
      </c>
      <c r="CS36">
        <v>0</v>
      </c>
      <c r="CT36">
        <v>0</v>
      </c>
      <c r="CU36" s="18">
        <v>1</v>
      </c>
      <c r="CV36" t="s">
        <v>397</v>
      </c>
      <c r="CW36" t="s">
        <v>397</v>
      </c>
      <c r="CX36" t="s">
        <v>397</v>
      </c>
      <c r="CY36" s="25" t="s">
        <v>397</v>
      </c>
    </row>
    <row r="37" spans="1:103" x14ac:dyDescent="0.3">
      <c r="A37">
        <v>39</v>
      </c>
      <c r="B37">
        <v>4</v>
      </c>
      <c r="C37" s="25" t="s">
        <v>241</v>
      </c>
      <c r="D37" s="12">
        <v>7.8</v>
      </c>
      <c r="E37" s="14">
        <v>0.1</v>
      </c>
      <c r="F37" s="7">
        <f t="shared" si="9"/>
        <v>78</v>
      </c>
      <c r="G37" s="7">
        <f t="shared" si="10"/>
        <v>7.7</v>
      </c>
      <c r="H37" s="16">
        <f t="shared" si="11"/>
        <v>7.8999999999999995</v>
      </c>
      <c r="I37" s="11">
        <f t="shared" si="2"/>
        <v>0.46953034568152985</v>
      </c>
      <c r="J37" s="39">
        <f t="shared" si="3"/>
        <v>6.0196198164298702E-3</v>
      </c>
      <c r="K37" s="39">
        <f t="shared" si="4"/>
        <v>166.12344807401513</v>
      </c>
      <c r="L37" s="39">
        <f t="shared" si="5"/>
        <v>0.4635107258651</v>
      </c>
      <c r="M37" s="39">
        <f t="shared" si="6"/>
        <v>0.47554996549795969</v>
      </c>
      <c r="N37" s="42">
        <v>1</v>
      </c>
      <c r="O37" s="8">
        <v>0</v>
      </c>
      <c r="P37" s="9">
        <v>0</v>
      </c>
      <c r="Q37" s="9">
        <v>0</v>
      </c>
      <c r="R37" s="8">
        <v>0</v>
      </c>
      <c r="S37" s="9">
        <v>0</v>
      </c>
      <c r="T37" s="9">
        <v>0</v>
      </c>
      <c r="U37" s="8">
        <v>0</v>
      </c>
      <c r="V37" s="9">
        <v>0</v>
      </c>
      <c r="W37" s="9">
        <v>0</v>
      </c>
      <c r="X37" s="9">
        <v>0</v>
      </c>
      <c r="Y37" s="8">
        <v>0</v>
      </c>
      <c r="Z37" s="9">
        <v>0</v>
      </c>
      <c r="AA37" s="8">
        <v>0</v>
      </c>
      <c r="AB37" s="9">
        <v>1</v>
      </c>
      <c r="AC37" s="8">
        <v>0</v>
      </c>
      <c r="AD37" s="9">
        <v>0</v>
      </c>
      <c r="AE37" s="9">
        <v>0</v>
      </c>
      <c r="AF37" s="9">
        <v>1</v>
      </c>
      <c r="AG37" s="9">
        <v>0</v>
      </c>
      <c r="AH37" s="8">
        <v>21518</v>
      </c>
      <c r="AI37" s="9">
        <v>4</v>
      </c>
      <c r="AJ37" s="9">
        <f t="shared" si="7"/>
        <v>21513</v>
      </c>
      <c r="AK37" s="7">
        <v>11.99</v>
      </c>
      <c r="AL37" s="7">
        <v>20.14</v>
      </c>
      <c r="AM37" s="9">
        <v>1</v>
      </c>
      <c r="AN37" s="9">
        <v>0</v>
      </c>
      <c r="AO37" s="8">
        <v>0</v>
      </c>
      <c r="AP37" s="9">
        <v>1</v>
      </c>
      <c r="AQ37" s="31">
        <v>0</v>
      </c>
      <c r="AR37" s="9">
        <v>0</v>
      </c>
      <c r="AS37" s="9">
        <v>0</v>
      </c>
      <c r="AT37" s="31">
        <v>1</v>
      </c>
      <c r="AU37" s="21">
        <v>1998</v>
      </c>
      <c r="AV37" s="23">
        <f t="shared" si="8"/>
        <v>3.3005954838899636</v>
      </c>
      <c r="AW37" s="39" t="s">
        <v>397</v>
      </c>
      <c r="AX37" s="39" t="s">
        <v>397</v>
      </c>
      <c r="AY37" s="39" t="s">
        <v>397</v>
      </c>
      <c r="AZ37" s="39" t="s">
        <v>397</v>
      </c>
      <c r="BA37" s="57">
        <v>1</v>
      </c>
      <c r="BB37" s="18">
        <v>0</v>
      </c>
      <c r="BC37" s="39">
        <v>0.56000000000000005</v>
      </c>
      <c r="BD37" s="54">
        <v>0.44</v>
      </c>
      <c r="BE37">
        <v>0.26800000000000002</v>
      </c>
      <c r="BF37" s="18">
        <v>0.73199999999999998</v>
      </c>
      <c r="BG37" t="s">
        <v>433</v>
      </c>
      <c r="BH37" s="18" t="s">
        <v>433</v>
      </c>
      <c r="BI37">
        <v>1</v>
      </c>
      <c r="BJ37" s="18">
        <v>0</v>
      </c>
      <c r="BK37" s="18" t="s">
        <v>240</v>
      </c>
      <c r="BL37">
        <v>0</v>
      </c>
      <c r="BM37">
        <v>0</v>
      </c>
      <c r="BN37">
        <v>1</v>
      </c>
      <c r="BO37">
        <v>0</v>
      </c>
      <c r="BP37">
        <v>0</v>
      </c>
      <c r="BQ37">
        <v>0</v>
      </c>
      <c r="BR37" s="18">
        <v>0</v>
      </c>
      <c r="BS37">
        <v>0</v>
      </c>
      <c r="BT37">
        <v>1</v>
      </c>
      <c r="BU37" s="18">
        <v>0</v>
      </c>
      <c r="BV37" t="s">
        <v>397</v>
      </c>
      <c r="BW37" t="s">
        <v>397</v>
      </c>
      <c r="BX37" s="25">
        <v>37</v>
      </c>
      <c r="BY37">
        <v>1</v>
      </c>
      <c r="BZ37">
        <v>0</v>
      </c>
      <c r="CA37">
        <v>0</v>
      </c>
      <c r="CB37" s="18">
        <v>0</v>
      </c>
      <c r="CC37">
        <v>0</v>
      </c>
      <c r="CD37" s="18">
        <v>1</v>
      </c>
      <c r="CE37" s="18">
        <v>0</v>
      </c>
      <c r="CF37">
        <v>0</v>
      </c>
      <c r="CG37">
        <v>0</v>
      </c>
      <c r="CH37" s="18">
        <v>1</v>
      </c>
      <c r="CI37">
        <v>0</v>
      </c>
      <c r="CJ37" s="18">
        <v>0</v>
      </c>
      <c r="CK37">
        <v>0</v>
      </c>
      <c r="CL37">
        <v>0</v>
      </c>
      <c r="CM37">
        <v>1</v>
      </c>
      <c r="CN37">
        <v>1</v>
      </c>
      <c r="CO37">
        <v>0</v>
      </c>
      <c r="CP37">
        <v>0</v>
      </c>
      <c r="CQ37">
        <v>1</v>
      </c>
      <c r="CR37">
        <v>0</v>
      </c>
      <c r="CS37">
        <v>0</v>
      </c>
      <c r="CT37">
        <v>0</v>
      </c>
      <c r="CU37" s="18">
        <v>1</v>
      </c>
      <c r="CV37" t="s">
        <v>397</v>
      </c>
      <c r="CW37" t="s">
        <v>397</v>
      </c>
      <c r="CX37" t="s">
        <v>397</v>
      </c>
      <c r="CY37" s="25" t="s">
        <v>397</v>
      </c>
    </row>
    <row r="38" spans="1:103" x14ac:dyDescent="0.3">
      <c r="A38">
        <v>40</v>
      </c>
      <c r="B38">
        <v>4</v>
      </c>
      <c r="C38" s="25" t="s">
        <v>241</v>
      </c>
      <c r="D38" s="12">
        <v>8.1999999999999993</v>
      </c>
      <c r="E38" s="14">
        <v>0.1</v>
      </c>
      <c r="F38" s="7">
        <f t="shared" si="9"/>
        <v>81.999999999999986</v>
      </c>
      <c r="G38" s="7">
        <f t="shared" si="10"/>
        <v>8.1</v>
      </c>
      <c r="H38" s="16">
        <f t="shared" si="11"/>
        <v>8.2999999999999989</v>
      </c>
      <c r="I38" s="11">
        <f t="shared" si="2"/>
        <v>0.51168116581569623</v>
      </c>
      <c r="J38" s="39">
        <f t="shared" si="3"/>
        <v>6.2400142172645886E-3</v>
      </c>
      <c r="K38" s="39">
        <f t="shared" si="4"/>
        <v>160.25604512778918</v>
      </c>
      <c r="L38" s="39">
        <f t="shared" si="5"/>
        <v>0.50544115159843161</v>
      </c>
      <c r="M38" s="39">
        <f t="shared" si="6"/>
        <v>0.51792118003296084</v>
      </c>
      <c r="N38" s="42">
        <v>1</v>
      </c>
      <c r="O38" s="8">
        <v>0</v>
      </c>
      <c r="P38" s="9">
        <v>0</v>
      </c>
      <c r="Q38" s="9">
        <v>0</v>
      </c>
      <c r="R38" s="8">
        <v>0</v>
      </c>
      <c r="S38" s="9">
        <v>0</v>
      </c>
      <c r="T38" s="9">
        <v>0</v>
      </c>
      <c r="U38" s="8">
        <v>0</v>
      </c>
      <c r="V38" s="9">
        <v>0</v>
      </c>
      <c r="W38" s="9">
        <v>0</v>
      </c>
      <c r="X38" s="9">
        <v>0</v>
      </c>
      <c r="Y38" s="8">
        <v>0</v>
      </c>
      <c r="Z38" s="9">
        <v>0</v>
      </c>
      <c r="AA38" s="8">
        <v>0</v>
      </c>
      <c r="AB38" s="9">
        <v>1</v>
      </c>
      <c r="AC38" s="8">
        <v>0</v>
      </c>
      <c r="AD38" s="9">
        <v>0</v>
      </c>
      <c r="AE38" s="9">
        <v>0</v>
      </c>
      <c r="AF38" s="9">
        <v>1</v>
      </c>
      <c r="AG38" s="9">
        <v>0</v>
      </c>
      <c r="AH38" s="8">
        <v>18963</v>
      </c>
      <c r="AI38" s="9">
        <v>4</v>
      </c>
      <c r="AJ38" s="9">
        <f t="shared" si="7"/>
        <v>18958</v>
      </c>
      <c r="AK38" s="7">
        <v>12.09</v>
      </c>
      <c r="AL38" s="7">
        <v>20.170000000000002</v>
      </c>
      <c r="AM38" s="9">
        <v>1</v>
      </c>
      <c r="AN38" s="9">
        <v>0</v>
      </c>
      <c r="AO38" s="8">
        <v>0</v>
      </c>
      <c r="AP38" s="9">
        <v>1</v>
      </c>
      <c r="AQ38" s="31">
        <v>0</v>
      </c>
      <c r="AR38" s="9">
        <v>0</v>
      </c>
      <c r="AS38" s="9">
        <v>0</v>
      </c>
      <c r="AT38" s="31">
        <v>1</v>
      </c>
      <c r="AU38" s="21">
        <v>1999</v>
      </c>
      <c r="AV38" s="23">
        <f t="shared" si="8"/>
        <v>3.3008127941181171</v>
      </c>
      <c r="AW38" s="39" t="s">
        <v>397</v>
      </c>
      <c r="AX38" s="39" t="s">
        <v>397</v>
      </c>
      <c r="AY38" s="39" t="s">
        <v>397</v>
      </c>
      <c r="AZ38" s="39" t="s">
        <v>397</v>
      </c>
      <c r="BA38" s="57">
        <v>1</v>
      </c>
      <c r="BB38" s="18">
        <v>0</v>
      </c>
      <c r="BC38" s="39">
        <v>0.55000000000000004</v>
      </c>
      <c r="BD38" s="54">
        <v>0.45</v>
      </c>
      <c r="BE38">
        <v>0.34300000000000003</v>
      </c>
      <c r="BF38" s="18">
        <v>0.65700000000000003</v>
      </c>
      <c r="BG38" t="s">
        <v>433</v>
      </c>
      <c r="BH38" s="18" t="s">
        <v>433</v>
      </c>
      <c r="BI38">
        <v>1</v>
      </c>
      <c r="BJ38" s="18">
        <v>0</v>
      </c>
      <c r="BK38" s="18" t="s">
        <v>240</v>
      </c>
      <c r="BL38">
        <v>0</v>
      </c>
      <c r="BM38">
        <v>0</v>
      </c>
      <c r="BN38">
        <v>1</v>
      </c>
      <c r="BO38">
        <v>0</v>
      </c>
      <c r="BP38">
        <v>0</v>
      </c>
      <c r="BQ38">
        <v>0</v>
      </c>
      <c r="BR38" s="18">
        <v>0</v>
      </c>
      <c r="BS38">
        <v>0</v>
      </c>
      <c r="BT38">
        <v>1</v>
      </c>
      <c r="BU38" s="18">
        <v>0</v>
      </c>
      <c r="BV38" t="s">
        <v>397</v>
      </c>
      <c r="BW38" t="s">
        <v>397</v>
      </c>
      <c r="BX38" s="25">
        <v>37</v>
      </c>
      <c r="BY38">
        <v>1</v>
      </c>
      <c r="BZ38">
        <v>0</v>
      </c>
      <c r="CA38">
        <v>0</v>
      </c>
      <c r="CB38" s="18">
        <v>0</v>
      </c>
      <c r="CC38">
        <v>0</v>
      </c>
      <c r="CD38" s="18">
        <v>1</v>
      </c>
      <c r="CE38" s="18">
        <v>0</v>
      </c>
      <c r="CF38">
        <v>0</v>
      </c>
      <c r="CG38">
        <v>0</v>
      </c>
      <c r="CH38" s="18">
        <v>1</v>
      </c>
      <c r="CI38">
        <v>0</v>
      </c>
      <c r="CJ38" s="18">
        <v>0</v>
      </c>
      <c r="CK38">
        <v>0</v>
      </c>
      <c r="CL38">
        <v>0</v>
      </c>
      <c r="CM38">
        <v>1</v>
      </c>
      <c r="CN38">
        <v>1</v>
      </c>
      <c r="CO38">
        <v>0</v>
      </c>
      <c r="CP38">
        <v>0</v>
      </c>
      <c r="CQ38">
        <v>1</v>
      </c>
      <c r="CR38">
        <v>0</v>
      </c>
      <c r="CS38">
        <v>0</v>
      </c>
      <c r="CT38">
        <v>0</v>
      </c>
      <c r="CU38" s="18">
        <v>1</v>
      </c>
      <c r="CV38" t="s">
        <v>397</v>
      </c>
      <c r="CW38" t="s">
        <v>397</v>
      </c>
      <c r="CX38" t="s">
        <v>397</v>
      </c>
      <c r="CY38" s="25" t="s">
        <v>397</v>
      </c>
    </row>
    <row r="39" spans="1:103" x14ac:dyDescent="0.3">
      <c r="A39">
        <v>41</v>
      </c>
      <c r="B39">
        <v>4</v>
      </c>
      <c r="C39" s="55" t="s">
        <v>241</v>
      </c>
      <c r="D39" s="12">
        <v>8.5</v>
      </c>
      <c r="E39" s="14">
        <v>0.1</v>
      </c>
      <c r="F39" s="7">
        <f t="shared" si="9"/>
        <v>85</v>
      </c>
      <c r="G39" s="7">
        <f t="shared" si="10"/>
        <v>8.4</v>
      </c>
      <c r="H39" s="16">
        <f t="shared" si="11"/>
        <v>8.6</v>
      </c>
      <c r="I39" s="11">
        <f t="shared" si="2"/>
        <v>0.54077637117704325</v>
      </c>
      <c r="J39" s="39">
        <f t="shared" si="3"/>
        <v>6.3620749550240396E-3</v>
      </c>
      <c r="K39" s="39">
        <f t="shared" si="4"/>
        <v>157.18142383882389</v>
      </c>
      <c r="L39" s="39">
        <f t="shared" si="5"/>
        <v>0.53441429622201919</v>
      </c>
      <c r="M39" s="39">
        <f t="shared" si="6"/>
        <v>0.5471384461320673</v>
      </c>
      <c r="N39" s="42">
        <v>1</v>
      </c>
      <c r="O39" s="8">
        <v>0</v>
      </c>
      <c r="P39" s="9">
        <v>0</v>
      </c>
      <c r="Q39" s="9">
        <v>0</v>
      </c>
      <c r="R39" s="8">
        <v>0</v>
      </c>
      <c r="S39" s="9">
        <v>0</v>
      </c>
      <c r="T39" s="9">
        <v>0</v>
      </c>
      <c r="U39" s="8">
        <v>0</v>
      </c>
      <c r="V39" s="9">
        <v>0</v>
      </c>
      <c r="W39" s="9">
        <v>0</v>
      </c>
      <c r="X39" s="9">
        <v>0</v>
      </c>
      <c r="Y39" s="8">
        <v>0</v>
      </c>
      <c r="Z39" s="9">
        <v>0</v>
      </c>
      <c r="AA39" s="8">
        <v>0</v>
      </c>
      <c r="AB39" s="9">
        <v>1</v>
      </c>
      <c r="AC39" s="8">
        <v>0</v>
      </c>
      <c r="AD39" s="9">
        <v>0</v>
      </c>
      <c r="AE39" s="9">
        <v>0</v>
      </c>
      <c r="AF39" s="9">
        <v>1</v>
      </c>
      <c r="AG39" s="9">
        <v>0</v>
      </c>
      <c r="AH39" s="8">
        <v>17486</v>
      </c>
      <c r="AI39" s="9">
        <v>4</v>
      </c>
      <c r="AJ39" s="9">
        <f t="shared" si="7"/>
        <v>17481</v>
      </c>
      <c r="AK39" s="7">
        <v>12.19</v>
      </c>
      <c r="AL39" s="7">
        <v>20.079999999999998</v>
      </c>
      <c r="AM39" s="9">
        <v>1</v>
      </c>
      <c r="AN39" s="9">
        <v>0</v>
      </c>
      <c r="AO39" s="8">
        <v>0</v>
      </c>
      <c r="AP39" s="9">
        <v>1</v>
      </c>
      <c r="AQ39" s="31">
        <v>0</v>
      </c>
      <c r="AR39" s="9">
        <v>0</v>
      </c>
      <c r="AS39" s="9">
        <v>0</v>
      </c>
      <c r="AT39" s="31">
        <v>1</v>
      </c>
      <c r="AU39" s="21">
        <v>2000</v>
      </c>
      <c r="AV39" s="23">
        <f t="shared" si="8"/>
        <v>3.3010299956639813</v>
      </c>
      <c r="AW39" s="39" t="s">
        <v>397</v>
      </c>
      <c r="AX39" s="39" t="s">
        <v>397</v>
      </c>
      <c r="AY39" s="39" t="s">
        <v>397</v>
      </c>
      <c r="AZ39" s="39" t="s">
        <v>397</v>
      </c>
      <c r="BA39" s="57">
        <v>1</v>
      </c>
      <c r="BB39" s="18">
        <v>0</v>
      </c>
      <c r="BC39" s="39">
        <v>0.55000000000000004</v>
      </c>
      <c r="BD39" s="54">
        <v>0.45</v>
      </c>
      <c r="BE39">
        <v>0.42599999999999999</v>
      </c>
      <c r="BF39" s="18">
        <v>0.57400000000000007</v>
      </c>
      <c r="BG39" t="s">
        <v>433</v>
      </c>
      <c r="BH39" s="18" t="s">
        <v>433</v>
      </c>
      <c r="BI39">
        <v>1</v>
      </c>
      <c r="BJ39" s="18">
        <v>0</v>
      </c>
      <c r="BK39" s="18" t="s">
        <v>240</v>
      </c>
      <c r="BL39">
        <v>0</v>
      </c>
      <c r="BM39">
        <v>0</v>
      </c>
      <c r="BN39">
        <v>1</v>
      </c>
      <c r="BO39">
        <v>0</v>
      </c>
      <c r="BP39">
        <v>0</v>
      </c>
      <c r="BQ39">
        <v>0</v>
      </c>
      <c r="BR39" s="18">
        <v>0</v>
      </c>
      <c r="BS39">
        <v>0</v>
      </c>
      <c r="BT39">
        <v>1</v>
      </c>
      <c r="BU39" s="18">
        <v>0</v>
      </c>
      <c r="BV39" t="s">
        <v>397</v>
      </c>
      <c r="BW39" t="s">
        <v>397</v>
      </c>
      <c r="BX39" s="25">
        <v>37</v>
      </c>
      <c r="BY39">
        <v>1</v>
      </c>
      <c r="BZ39">
        <v>0</v>
      </c>
      <c r="CA39">
        <v>0</v>
      </c>
      <c r="CB39" s="18">
        <v>0</v>
      </c>
      <c r="CC39">
        <v>0</v>
      </c>
      <c r="CD39" s="18">
        <v>1</v>
      </c>
      <c r="CE39" s="18">
        <v>0</v>
      </c>
      <c r="CF39">
        <v>0</v>
      </c>
      <c r="CG39">
        <v>0</v>
      </c>
      <c r="CH39" s="18">
        <v>1</v>
      </c>
      <c r="CI39">
        <v>0</v>
      </c>
      <c r="CJ39" s="18">
        <v>0</v>
      </c>
      <c r="CK39">
        <v>0</v>
      </c>
      <c r="CL39">
        <v>0</v>
      </c>
      <c r="CM39">
        <v>1</v>
      </c>
      <c r="CN39">
        <v>1</v>
      </c>
      <c r="CO39">
        <v>0</v>
      </c>
      <c r="CP39">
        <v>0</v>
      </c>
      <c r="CQ39">
        <v>1</v>
      </c>
      <c r="CR39">
        <v>0</v>
      </c>
      <c r="CS39">
        <v>0</v>
      </c>
      <c r="CT39">
        <v>0</v>
      </c>
      <c r="CU39" s="18">
        <v>1</v>
      </c>
      <c r="CV39" t="s">
        <v>397</v>
      </c>
      <c r="CW39" t="s">
        <v>397</v>
      </c>
      <c r="CX39" t="s">
        <v>397</v>
      </c>
      <c r="CY39" s="25" t="s">
        <v>397</v>
      </c>
    </row>
    <row r="40" spans="1:103" x14ac:dyDescent="0.3">
      <c r="A40">
        <v>42</v>
      </c>
      <c r="B40">
        <v>5</v>
      </c>
      <c r="C40" s="25" t="s">
        <v>219</v>
      </c>
      <c r="D40" s="12">
        <v>4</v>
      </c>
      <c r="E40" s="14"/>
      <c r="F40" s="7" t="str">
        <f t="shared" ref="F40:F78" si="12">IFERROR(D40/E40, "X")</f>
        <v>X</v>
      </c>
      <c r="G40" s="7">
        <f t="shared" si="0"/>
        <v>4</v>
      </c>
      <c r="H40" s="16">
        <f t="shared" si="1"/>
        <v>4</v>
      </c>
      <c r="I40" s="11" t="str">
        <f t="shared" si="2"/>
        <v>X</v>
      </c>
      <c r="J40" s="39" t="str">
        <f t="shared" si="3"/>
        <v>X</v>
      </c>
      <c r="K40" s="39" t="str">
        <f t="shared" si="4"/>
        <v>X</v>
      </c>
      <c r="L40" s="39" t="str">
        <f t="shared" si="5"/>
        <v>X</v>
      </c>
      <c r="M40" s="39" t="str">
        <f t="shared" si="6"/>
        <v>X</v>
      </c>
      <c r="N40" s="42">
        <v>1</v>
      </c>
      <c r="O40" s="8">
        <v>0</v>
      </c>
      <c r="P40" s="9">
        <v>0</v>
      </c>
      <c r="Q40" s="9">
        <v>0</v>
      </c>
      <c r="R40" s="8">
        <v>0</v>
      </c>
      <c r="S40" s="9">
        <v>0</v>
      </c>
      <c r="T40" s="9">
        <v>0</v>
      </c>
      <c r="U40" s="8">
        <v>0</v>
      </c>
      <c r="V40" s="9">
        <v>0</v>
      </c>
      <c r="W40" s="9">
        <v>0</v>
      </c>
      <c r="X40" s="9">
        <v>0</v>
      </c>
      <c r="Y40" s="8">
        <v>0</v>
      </c>
      <c r="Z40" s="9">
        <v>0</v>
      </c>
      <c r="AA40" s="8"/>
      <c r="AC40" s="8"/>
      <c r="AJ40" s="9">
        <f t="shared" si="7"/>
        <v>-1</v>
      </c>
      <c r="AK40" s="7">
        <v>7.8</v>
      </c>
      <c r="AO40" s="8"/>
      <c r="AQ40" s="31"/>
      <c r="AT40" s="31"/>
      <c r="AU40" s="21">
        <v>1982</v>
      </c>
      <c r="AV40" s="23">
        <f t="shared" si="8"/>
        <v>3.2971036501492565</v>
      </c>
      <c r="BB40" s="18"/>
      <c r="BD40" s="54"/>
      <c r="BF40" s="18"/>
      <c r="BH40" s="18"/>
      <c r="BJ40" s="18"/>
      <c r="BK40" s="18" t="s">
        <v>218</v>
      </c>
      <c r="BL40">
        <v>0</v>
      </c>
      <c r="BM40">
        <v>0</v>
      </c>
      <c r="BN40">
        <v>0</v>
      </c>
      <c r="BO40">
        <v>0</v>
      </c>
      <c r="BP40">
        <v>1</v>
      </c>
      <c r="BQ40">
        <v>0</v>
      </c>
      <c r="BR40" s="18">
        <v>0</v>
      </c>
      <c r="BS40">
        <v>0</v>
      </c>
      <c r="BT40">
        <v>1</v>
      </c>
      <c r="BU40" s="18">
        <v>0</v>
      </c>
      <c r="BV40" t="s">
        <v>397</v>
      </c>
      <c r="BW40" t="s">
        <v>397</v>
      </c>
      <c r="CB40" s="18"/>
      <c r="CD40" s="18"/>
      <c r="CE40" s="18"/>
      <c r="CH40" s="18"/>
      <c r="CJ40" s="18"/>
      <c r="CU40" s="18"/>
      <c r="CV40" t="s">
        <v>397</v>
      </c>
      <c r="CW40" t="s">
        <v>397</v>
      </c>
      <c r="CX40" t="s">
        <v>397</v>
      </c>
      <c r="CY40" s="25" t="s">
        <v>397</v>
      </c>
    </row>
    <row r="41" spans="1:103" x14ac:dyDescent="0.3">
      <c r="A41">
        <v>43</v>
      </c>
      <c r="B41">
        <v>5</v>
      </c>
      <c r="C41" s="25" t="s">
        <v>219</v>
      </c>
      <c r="D41" s="12">
        <v>3.2</v>
      </c>
      <c r="E41" s="14"/>
      <c r="F41" s="7" t="str">
        <f t="shared" si="12"/>
        <v>X</v>
      </c>
      <c r="G41" s="7">
        <f t="shared" si="0"/>
        <v>3.2</v>
      </c>
      <c r="H41" s="16">
        <f t="shared" si="1"/>
        <v>3.2</v>
      </c>
      <c r="I41" s="11" t="str">
        <f t="shared" si="2"/>
        <v>X</v>
      </c>
      <c r="J41" s="39" t="str">
        <f t="shared" si="3"/>
        <v>X</v>
      </c>
      <c r="K41" s="39" t="str">
        <f t="shared" si="4"/>
        <v>X</v>
      </c>
      <c r="L41" s="39" t="str">
        <f t="shared" si="5"/>
        <v>X</v>
      </c>
      <c r="M41" s="39" t="str">
        <f t="shared" si="6"/>
        <v>X</v>
      </c>
      <c r="N41" s="42">
        <v>1</v>
      </c>
      <c r="O41" s="8">
        <v>0</v>
      </c>
      <c r="P41" s="9">
        <v>0</v>
      </c>
      <c r="Q41" s="9">
        <v>0</v>
      </c>
      <c r="R41" s="8">
        <v>0</v>
      </c>
      <c r="S41" s="9">
        <v>0</v>
      </c>
      <c r="T41" s="9">
        <v>0</v>
      </c>
      <c r="U41" s="8">
        <v>0</v>
      </c>
      <c r="V41" s="9">
        <v>0</v>
      </c>
      <c r="W41" s="9">
        <v>0</v>
      </c>
      <c r="X41" s="9">
        <v>0</v>
      </c>
      <c r="Y41" s="8">
        <v>0</v>
      </c>
      <c r="Z41" s="9">
        <v>0</v>
      </c>
      <c r="AA41" s="8"/>
      <c r="AC41" s="8"/>
      <c r="AJ41" s="9">
        <f t="shared" si="7"/>
        <v>-1</v>
      </c>
      <c r="AK41" s="7">
        <v>8</v>
      </c>
      <c r="AO41" s="8"/>
      <c r="AQ41" s="31"/>
      <c r="AT41" s="31"/>
      <c r="AU41" s="21">
        <v>1983</v>
      </c>
      <c r="AV41" s="23">
        <f t="shared" si="8"/>
        <v>3.2973227142053028</v>
      </c>
      <c r="BB41" s="18"/>
      <c r="BD41" s="54"/>
      <c r="BF41" s="18"/>
      <c r="BH41" s="18"/>
      <c r="BJ41" s="18"/>
      <c r="BK41" s="18" t="s">
        <v>218</v>
      </c>
      <c r="BL41">
        <v>0</v>
      </c>
      <c r="BM41">
        <v>0</v>
      </c>
      <c r="BN41">
        <v>0</v>
      </c>
      <c r="BO41">
        <v>0</v>
      </c>
      <c r="BP41">
        <v>1</v>
      </c>
      <c r="BQ41">
        <v>0</v>
      </c>
      <c r="BR41" s="18">
        <v>0</v>
      </c>
      <c r="BS41">
        <v>0</v>
      </c>
      <c r="BT41">
        <v>1</v>
      </c>
      <c r="BU41" s="18">
        <v>0</v>
      </c>
      <c r="BV41" t="s">
        <v>397</v>
      </c>
      <c r="BW41" t="s">
        <v>397</v>
      </c>
      <c r="CB41" s="18"/>
      <c r="CD41" s="18"/>
      <c r="CE41" s="18"/>
      <c r="CH41" s="18"/>
      <c r="CJ41" s="18"/>
      <c r="CU41" s="18"/>
      <c r="CV41" t="s">
        <v>397</v>
      </c>
      <c r="CW41" t="s">
        <v>397</v>
      </c>
      <c r="CX41" t="s">
        <v>397</v>
      </c>
      <c r="CY41" s="25" t="s">
        <v>397</v>
      </c>
    </row>
    <row r="42" spans="1:103" x14ac:dyDescent="0.3">
      <c r="A42">
        <v>44</v>
      </c>
      <c r="B42">
        <v>5</v>
      </c>
      <c r="C42" s="25" t="s">
        <v>219</v>
      </c>
      <c r="D42" s="12">
        <v>3.9</v>
      </c>
      <c r="E42" s="14"/>
      <c r="F42" s="7" t="str">
        <f t="shared" si="12"/>
        <v>X</v>
      </c>
      <c r="G42" s="7">
        <f t="shared" si="0"/>
        <v>3.9</v>
      </c>
      <c r="H42" s="16">
        <f t="shared" si="1"/>
        <v>3.9</v>
      </c>
      <c r="I42" s="11" t="str">
        <f t="shared" si="2"/>
        <v>X</v>
      </c>
      <c r="J42" s="39" t="str">
        <f t="shared" si="3"/>
        <v>X</v>
      </c>
      <c r="K42" s="39" t="str">
        <f t="shared" si="4"/>
        <v>X</v>
      </c>
      <c r="L42" s="39" t="str">
        <f t="shared" si="5"/>
        <v>X</v>
      </c>
      <c r="M42" s="39" t="str">
        <f t="shared" si="6"/>
        <v>X</v>
      </c>
      <c r="N42" s="42">
        <v>1</v>
      </c>
      <c r="O42" s="8">
        <v>0</v>
      </c>
      <c r="P42" s="9">
        <v>0</v>
      </c>
      <c r="Q42" s="9">
        <v>0</v>
      </c>
      <c r="R42" s="8">
        <v>0</v>
      </c>
      <c r="S42" s="9">
        <v>0</v>
      </c>
      <c r="T42" s="9">
        <v>0</v>
      </c>
      <c r="U42" s="8">
        <v>0</v>
      </c>
      <c r="V42" s="9">
        <v>0</v>
      </c>
      <c r="W42" s="9">
        <v>0</v>
      </c>
      <c r="X42" s="9">
        <v>0</v>
      </c>
      <c r="Y42" s="8">
        <v>0</v>
      </c>
      <c r="Z42" s="9">
        <v>0</v>
      </c>
      <c r="AA42" s="8"/>
      <c r="AC42" s="8"/>
      <c r="AJ42" s="9">
        <f t="shared" si="7"/>
        <v>-1</v>
      </c>
      <c r="AK42" s="7">
        <v>8.1</v>
      </c>
      <c r="AO42" s="8"/>
      <c r="AQ42" s="31"/>
      <c r="AT42" s="31"/>
      <c r="AU42" s="21">
        <v>1984</v>
      </c>
      <c r="AV42" s="23">
        <f t="shared" si="8"/>
        <v>3.2975416678181597</v>
      </c>
      <c r="BB42" s="18"/>
      <c r="BD42" s="54"/>
      <c r="BF42" s="18"/>
      <c r="BH42" s="18"/>
      <c r="BJ42" s="18"/>
      <c r="BK42" s="18" t="s">
        <v>218</v>
      </c>
      <c r="BL42">
        <v>0</v>
      </c>
      <c r="BM42">
        <v>0</v>
      </c>
      <c r="BN42">
        <v>0</v>
      </c>
      <c r="BO42">
        <v>0</v>
      </c>
      <c r="BP42">
        <v>1</v>
      </c>
      <c r="BQ42">
        <v>0</v>
      </c>
      <c r="BR42" s="18">
        <v>0</v>
      </c>
      <c r="BS42">
        <v>0</v>
      </c>
      <c r="BT42">
        <v>1</v>
      </c>
      <c r="BU42" s="18">
        <v>0</v>
      </c>
      <c r="BV42" t="s">
        <v>397</v>
      </c>
      <c r="BW42" t="s">
        <v>397</v>
      </c>
      <c r="CB42" s="18"/>
      <c r="CD42" s="18"/>
      <c r="CE42" s="18"/>
      <c r="CH42" s="18"/>
      <c r="CJ42" s="18"/>
      <c r="CU42" s="18"/>
      <c r="CV42" t="s">
        <v>397</v>
      </c>
      <c r="CW42" t="s">
        <v>397</v>
      </c>
      <c r="CX42" t="s">
        <v>397</v>
      </c>
      <c r="CY42" s="25" t="s">
        <v>397</v>
      </c>
    </row>
    <row r="43" spans="1:103" x14ac:dyDescent="0.3">
      <c r="A43">
        <v>45</v>
      </c>
      <c r="B43">
        <v>5</v>
      </c>
      <c r="C43" s="25" t="s">
        <v>219</v>
      </c>
      <c r="D43" s="12">
        <v>3.1</v>
      </c>
      <c r="E43" s="14"/>
      <c r="F43" s="7" t="str">
        <f t="shared" si="12"/>
        <v>X</v>
      </c>
      <c r="G43" s="7">
        <f t="shared" si="0"/>
        <v>3.1</v>
      </c>
      <c r="H43" s="16">
        <f t="shared" si="1"/>
        <v>3.1</v>
      </c>
      <c r="I43" s="11" t="str">
        <f t="shared" si="2"/>
        <v>X</v>
      </c>
      <c r="J43" s="39" t="str">
        <f t="shared" si="3"/>
        <v>X</v>
      </c>
      <c r="K43" s="39" t="str">
        <f t="shared" si="4"/>
        <v>X</v>
      </c>
      <c r="L43" s="39" t="str">
        <f t="shared" si="5"/>
        <v>X</v>
      </c>
      <c r="M43" s="39" t="str">
        <f t="shared" si="6"/>
        <v>X</v>
      </c>
      <c r="N43" s="42">
        <v>1</v>
      </c>
      <c r="O43" s="8">
        <v>0</v>
      </c>
      <c r="P43" s="9">
        <v>0</v>
      </c>
      <c r="Q43" s="9">
        <v>0</v>
      </c>
      <c r="R43" s="8">
        <v>0</v>
      </c>
      <c r="S43" s="9">
        <v>0</v>
      </c>
      <c r="T43" s="9">
        <v>0</v>
      </c>
      <c r="U43" s="8">
        <v>0</v>
      </c>
      <c r="V43" s="9">
        <v>0</v>
      </c>
      <c r="W43" s="9">
        <v>0</v>
      </c>
      <c r="X43" s="9">
        <v>0</v>
      </c>
      <c r="Y43" s="8">
        <v>0</v>
      </c>
      <c r="Z43" s="9">
        <v>0</v>
      </c>
      <c r="AA43" s="8"/>
      <c r="AC43" s="8"/>
      <c r="AJ43" s="9">
        <f t="shared" si="7"/>
        <v>-1</v>
      </c>
      <c r="AK43" s="7">
        <v>8.1999999999999993</v>
      </c>
      <c r="AO43" s="8"/>
      <c r="AQ43" s="31"/>
      <c r="AT43" s="31"/>
      <c r="AU43" s="21">
        <v>1985</v>
      </c>
      <c r="AV43" s="23">
        <f t="shared" si="8"/>
        <v>3.2977605110991339</v>
      </c>
      <c r="BB43" s="18"/>
      <c r="BD43" s="54"/>
      <c r="BF43" s="18"/>
      <c r="BH43" s="18"/>
      <c r="BJ43" s="18"/>
      <c r="BK43" s="18" t="s">
        <v>218</v>
      </c>
      <c r="BL43">
        <v>0</v>
      </c>
      <c r="BM43">
        <v>0</v>
      </c>
      <c r="BN43">
        <v>0</v>
      </c>
      <c r="BO43">
        <v>0</v>
      </c>
      <c r="BP43">
        <v>1</v>
      </c>
      <c r="BQ43">
        <v>0</v>
      </c>
      <c r="BR43" s="18">
        <v>0</v>
      </c>
      <c r="BS43">
        <v>0</v>
      </c>
      <c r="BT43">
        <v>1</v>
      </c>
      <c r="BU43" s="18">
        <v>0</v>
      </c>
      <c r="BV43" t="s">
        <v>397</v>
      </c>
      <c r="BW43" t="s">
        <v>397</v>
      </c>
      <c r="CB43" s="18"/>
      <c r="CD43" s="18"/>
      <c r="CE43" s="18"/>
      <c r="CH43" s="18"/>
      <c r="CJ43" s="18"/>
      <c r="CU43" s="18"/>
      <c r="CV43" t="s">
        <v>397</v>
      </c>
      <c r="CW43" t="s">
        <v>397</v>
      </c>
      <c r="CX43" t="s">
        <v>397</v>
      </c>
      <c r="CY43" s="25" t="s">
        <v>397</v>
      </c>
    </row>
    <row r="44" spans="1:103" x14ac:dyDescent="0.3">
      <c r="A44">
        <v>46</v>
      </c>
      <c r="B44">
        <v>5</v>
      </c>
      <c r="C44" s="25" t="s">
        <v>219</v>
      </c>
      <c r="D44" s="12">
        <v>2.1</v>
      </c>
      <c r="E44" s="14"/>
      <c r="F44" s="7" t="str">
        <f t="shared" si="12"/>
        <v>X</v>
      </c>
      <c r="G44" s="7">
        <f t="shared" si="0"/>
        <v>2.1</v>
      </c>
      <c r="H44" s="16">
        <f t="shared" si="1"/>
        <v>2.1</v>
      </c>
      <c r="I44" s="11" t="str">
        <f t="shared" si="2"/>
        <v>X</v>
      </c>
      <c r="J44" s="39" t="str">
        <f t="shared" si="3"/>
        <v>X</v>
      </c>
      <c r="K44" s="39" t="str">
        <f t="shared" si="4"/>
        <v>X</v>
      </c>
      <c r="L44" s="39" t="str">
        <f t="shared" si="5"/>
        <v>X</v>
      </c>
      <c r="M44" s="39" t="str">
        <f t="shared" si="6"/>
        <v>X</v>
      </c>
      <c r="N44" s="42">
        <v>1</v>
      </c>
      <c r="O44" s="8">
        <v>0</v>
      </c>
      <c r="P44" s="9">
        <v>0</v>
      </c>
      <c r="Q44" s="9">
        <v>0</v>
      </c>
      <c r="R44" s="8">
        <v>0</v>
      </c>
      <c r="S44" s="9">
        <v>0</v>
      </c>
      <c r="T44" s="9">
        <v>0</v>
      </c>
      <c r="U44" s="8">
        <v>0</v>
      </c>
      <c r="V44" s="9">
        <v>0</v>
      </c>
      <c r="W44" s="9">
        <v>0</v>
      </c>
      <c r="X44" s="9">
        <v>0</v>
      </c>
      <c r="Y44" s="8">
        <v>0</v>
      </c>
      <c r="Z44" s="9">
        <v>0</v>
      </c>
      <c r="AA44" s="8"/>
      <c r="AC44" s="8"/>
      <c r="AJ44" s="9">
        <f t="shared" si="7"/>
        <v>-1</v>
      </c>
      <c r="AK44" s="7">
        <v>8.4</v>
      </c>
      <c r="AO44" s="8"/>
      <c r="AQ44" s="31"/>
      <c r="AT44" s="31"/>
      <c r="AU44" s="21">
        <v>1986</v>
      </c>
      <c r="AV44" s="23">
        <f t="shared" si="8"/>
        <v>3.2979792441593623</v>
      </c>
      <c r="BB44" s="18"/>
      <c r="BD44" s="54"/>
      <c r="BF44" s="18"/>
      <c r="BH44" s="18"/>
      <c r="BJ44" s="18"/>
      <c r="BK44" s="18" t="s">
        <v>218</v>
      </c>
      <c r="BL44">
        <v>0</v>
      </c>
      <c r="BM44">
        <v>0</v>
      </c>
      <c r="BN44">
        <v>0</v>
      </c>
      <c r="BO44">
        <v>0</v>
      </c>
      <c r="BP44">
        <v>1</v>
      </c>
      <c r="BQ44">
        <v>0</v>
      </c>
      <c r="BR44" s="18">
        <v>0</v>
      </c>
      <c r="BS44">
        <v>0</v>
      </c>
      <c r="BT44">
        <v>1</v>
      </c>
      <c r="BU44" s="18">
        <v>0</v>
      </c>
      <c r="BV44" t="s">
        <v>397</v>
      </c>
      <c r="BW44" t="s">
        <v>397</v>
      </c>
      <c r="CB44" s="18"/>
      <c r="CD44" s="18"/>
      <c r="CE44" s="18"/>
      <c r="CH44" s="18"/>
      <c r="CJ44" s="18"/>
      <c r="CU44" s="18"/>
      <c r="CV44" t="s">
        <v>397</v>
      </c>
      <c r="CW44" t="s">
        <v>397</v>
      </c>
      <c r="CX44" t="s">
        <v>397</v>
      </c>
      <c r="CY44" s="25" t="s">
        <v>397</v>
      </c>
    </row>
    <row r="45" spans="1:103" x14ac:dyDescent="0.3">
      <c r="A45">
        <v>47</v>
      </c>
      <c r="B45">
        <v>5</v>
      </c>
      <c r="C45" s="25" t="s">
        <v>219</v>
      </c>
      <c r="D45" s="12">
        <v>2.6</v>
      </c>
      <c r="E45" s="14"/>
      <c r="F45" s="7" t="str">
        <f t="shared" si="12"/>
        <v>X</v>
      </c>
      <c r="G45" s="7">
        <f t="shared" si="0"/>
        <v>2.6</v>
      </c>
      <c r="H45" s="16">
        <f t="shared" si="1"/>
        <v>2.6</v>
      </c>
      <c r="I45" s="11" t="str">
        <f t="shared" si="2"/>
        <v>X</v>
      </c>
      <c r="J45" s="39" t="str">
        <f t="shared" si="3"/>
        <v>X</v>
      </c>
      <c r="K45" s="39" t="str">
        <f t="shared" si="4"/>
        <v>X</v>
      </c>
      <c r="L45" s="39" t="str">
        <f t="shared" si="5"/>
        <v>X</v>
      </c>
      <c r="M45" s="39" t="str">
        <f t="shared" si="6"/>
        <v>X</v>
      </c>
      <c r="N45" s="42">
        <v>1</v>
      </c>
      <c r="O45" s="8">
        <v>0</v>
      </c>
      <c r="P45" s="9">
        <v>0</v>
      </c>
      <c r="Q45" s="9">
        <v>0</v>
      </c>
      <c r="R45" s="8">
        <v>0</v>
      </c>
      <c r="S45" s="9">
        <v>0</v>
      </c>
      <c r="T45" s="9">
        <v>0</v>
      </c>
      <c r="U45" s="8">
        <v>0</v>
      </c>
      <c r="V45" s="9">
        <v>0</v>
      </c>
      <c r="W45" s="9">
        <v>0</v>
      </c>
      <c r="X45" s="9">
        <v>0</v>
      </c>
      <c r="Y45" s="8">
        <v>0</v>
      </c>
      <c r="Z45" s="9">
        <v>0</v>
      </c>
      <c r="AA45" s="8"/>
      <c r="AC45" s="8"/>
      <c r="AJ45" s="9">
        <f t="shared" si="7"/>
        <v>-1</v>
      </c>
      <c r="AK45" s="7">
        <v>8.4</v>
      </c>
      <c r="AO45" s="8"/>
      <c r="AQ45" s="31"/>
      <c r="AT45" s="31"/>
      <c r="AU45" s="21">
        <v>1987</v>
      </c>
      <c r="AV45" s="23">
        <f t="shared" si="8"/>
        <v>3.2981978671098151</v>
      </c>
      <c r="BB45" s="18"/>
      <c r="BD45" s="54"/>
      <c r="BF45" s="18"/>
      <c r="BH45" s="18"/>
      <c r="BJ45" s="18"/>
      <c r="BK45" s="18" t="s">
        <v>218</v>
      </c>
      <c r="BL45">
        <v>0</v>
      </c>
      <c r="BM45">
        <v>0</v>
      </c>
      <c r="BN45">
        <v>0</v>
      </c>
      <c r="BO45">
        <v>0</v>
      </c>
      <c r="BP45">
        <v>1</v>
      </c>
      <c r="BQ45">
        <v>0</v>
      </c>
      <c r="BR45" s="18">
        <v>0</v>
      </c>
      <c r="BS45">
        <v>0</v>
      </c>
      <c r="BT45">
        <v>1</v>
      </c>
      <c r="BU45" s="18">
        <v>0</v>
      </c>
      <c r="BV45" t="s">
        <v>397</v>
      </c>
      <c r="BW45" t="s">
        <v>397</v>
      </c>
      <c r="CB45" s="18"/>
      <c r="CD45" s="18"/>
      <c r="CE45" s="18"/>
      <c r="CH45" s="18"/>
      <c r="CJ45" s="18"/>
      <c r="CU45" s="18"/>
      <c r="CV45" t="s">
        <v>397</v>
      </c>
      <c r="CW45" t="s">
        <v>397</v>
      </c>
      <c r="CX45" t="s">
        <v>397</v>
      </c>
      <c r="CY45" s="25" t="s">
        <v>397</v>
      </c>
    </row>
    <row r="46" spans="1:103" x14ac:dyDescent="0.3">
      <c r="A46">
        <v>48</v>
      </c>
      <c r="B46">
        <v>5</v>
      </c>
      <c r="C46" s="25" t="s">
        <v>219</v>
      </c>
      <c r="D46" s="12">
        <v>1.1000000000000001</v>
      </c>
      <c r="E46" s="14"/>
      <c r="F46" s="7" t="str">
        <f t="shared" si="12"/>
        <v>X</v>
      </c>
      <c r="G46" s="7">
        <f t="shared" si="0"/>
        <v>1.1000000000000001</v>
      </c>
      <c r="H46" s="16">
        <f t="shared" si="1"/>
        <v>1.1000000000000001</v>
      </c>
      <c r="I46" s="11" t="str">
        <f t="shared" si="2"/>
        <v>X</v>
      </c>
      <c r="J46" s="39" t="str">
        <f t="shared" si="3"/>
        <v>X</v>
      </c>
      <c r="K46" s="39" t="str">
        <f t="shared" si="4"/>
        <v>X</v>
      </c>
      <c r="L46" s="39" t="str">
        <f t="shared" si="5"/>
        <v>X</v>
      </c>
      <c r="M46" s="39" t="str">
        <f t="shared" si="6"/>
        <v>X</v>
      </c>
      <c r="N46" s="42">
        <v>1</v>
      </c>
      <c r="O46" s="8">
        <v>0</v>
      </c>
      <c r="P46" s="9">
        <v>0</v>
      </c>
      <c r="Q46" s="9">
        <v>0</v>
      </c>
      <c r="R46" s="8">
        <v>0</v>
      </c>
      <c r="S46" s="9">
        <v>0</v>
      </c>
      <c r="T46" s="9">
        <v>0</v>
      </c>
      <c r="U46" s="8">
        <v>0</v>
      </c>
      <c r="V46" s="9">
        <v>0</v>
      </c>
      <c r="W46" s="9">
        <v>0</v>
      </c>
      <c r="X46" s="9">
        <v>0</v>
      </c>
      <c r="Y46" s="8">
        <v>0</v>
      </c>
      <c r="Z46" s="9">
        <v>0</v>
      </c>
      <c r="AA46" s="8"/>
      <c r="AC46" s="8"/>
      <c r="AJ46" s="9">
        <f t="shared" si="7"/>
        <v>-1</v>
      </c>
      <c r="AK46" s="7">
        <v>8.4</v>
      </c>
      <c r="AO46" s="8"/>
      <c r="AQ46" s="31"/>
      <c r="AT46" s="31"/>
      <c r="AU46" s="21">
        <v>1988</v>
      </c>
      <c r="AV46" s="23">
        <f t="shared" si="8"/>
        <v>3.2984163800612945</v>
      </c>
      <c r="BB46" s="18"/>
      <c r="BD46" s="54"/>
      <c r="BF46" s="18"/>
      <c r="BH46" s="18"/>
      <c r="BJ46" s="18"/>
      <c r="BK46" s="18" t="s">
        <v>218</v>
      </c>
      <c r="BL46">
        <v>0</v>
      </c>
      <c r="BM46">
        <v>0</v>
      </c>
      <c r="BN46">
        <v>0</v>
      </c>
      <c r="BO46">
        <v>0</v>
      </c>
      <c r="BP46">
        <v>1</v>
      </c>
      <c r="BQ46">
        <v>0</v>
      </c>
      <c r="BR46" s="18">
        <v>0</v>
      </c>
      <c r="BS46">
        <v>0</v>
      </c>
      <c r="BT46">
        <v>1</v>
      </c>
      <c r="BU46" s="18">
        <v>0</v>
      </c>
      <c r="BV46" t="s">
        <v>397</v>
      </c>
      <c r="BW46" t="s">
        <v>397</v>
      </c>
      <c r="CB46" s="18"/>
      <c r="CD46" s="18"/>
      <c r="CE46" s="18"/>
      <c r="CH46" s="18"/>
      <c r="CJ46" s="18"/>
      <c r="CU46" s="18"/>
      <c r="CV46" t="s">
        <v>397</v>
      </c>
      <c r="CW46" t="s">
        <v>397</v>
      </c>
      <c r="CX46" t="s">
        <v>397</v>
      </c>
      <c r="CY46" s="25" t="s">
        <v>397</v>
      </c>
    </row>
    <row r="47" spans="1:103" x14ac:dyDescent="0.3">
      <c r="A47">
        <v>49</v>
      </c>
      <c r="B47">
        <v>5</v>
      </c>
      <c r="C47" s="25" t="s">
        <v>219</v>
      </c>
      <c r="D47" s="12">
        <v>0.3</v>
      </c>
      <c r="E47" s="14"/>
      <c r="F47" s="7" t="str">
        <f t="shared" si="12"/>
        <v>X</v>
      </c>
      <c r="G47" s="7">
        <f t="shared" si="0"/>
        <v>0.3</v>
      </c>
      <c r="H47" s="16">
        <f t="shared" si="1"/>
        <v>0.3</v>
      </c>
      <c r="I47" s="11" t="str">
        <f t="shared" si="2"/>
        <v>X</v>
      </c>
      <c r="J47" s="39" t="str">
        <f t="shared" si="3"/>
        <v>X</v>
      </c>
      <c r="K47" s="39" t="str">
        <f t="shared" si="4"/>
        <v>X</v>
      </c>
      <c r="L47" s="39" t="str">
        <f t="shared" si="5"/>
        <v>X</v>
      </c>
      <c r="M47" s="39" t="str">
        <f t="shared" si="6"/>
        <v>X</v>
      </c>
      <c r="N47" s="42">
        <v>1</v>
      </c>
      <c r="O47" s="8">
        <v>0</v>
      </c>
      <c r="P47" s="9">
        <v>0</v>
      </c>
      <c r="Q47" s="9">
        <v>0</v>
      </c>
      <c r="R47" s="8">
        <v>0</v>
      </c>
      <c r="S47" s="9">
        <v>0</v>
      </c>
      <c r="T47" s="9">
        <v>0</v>
      </c>
      <c r="U47" s="8">
        <v>0</v>
      </c>
      <c r="V47" s="9">
        <v>0</v>
      </c>
      <c r="W47" s="9">
        <v>0</v>
      </c>
      <c r="X47" s="9">
        <v>0</v>
      </c>
      <c r="Y47" s="8">
        <v>0</v>
      </c>
      <c r="Z47" s="9">
        <v>0</v>
      </c>
      <c r="AA47" s="8"/>
      <c r="AC47" s="8"/>
      <c r="AJ47" s="9">
        <f t="shared" si="7"/>
        <v>-1</v>
      </c>
      <c r="AK47" s="7">
        <v>8.5</v>
      </c>
      <c r="AO47" s="8"/>
      <c r="AQ47" s="31"/>
      <c r="AT47" s="31"/>
      <c r="AU47" s="21">
        <v>1989</v>
      </c>
      <c r="AV47" s="23">
        <f t="shared" si="8"/>
        <v>3.2986347831244354</v>
      </c>
      <c r="BB47" s="18"/>
      <c r="BD47" s="54"/>
      <c r="BF47" s="18"/>
      <c r="BH47" s="18"/>
      <c r="BJ47" s="18"/>
      <c r="BK47" s="18" t="s">
        <v>218</v>
      </c>
      <c r="BL47">
        <v>0</v>
      </c>
      <c r="BM47">
        <v>0</v>
      </c>
      <c r="BN47">
        <v>0</v>
      </c>
      <c r="BO47">
        <v>0</v>
      </c>
      <c r="BP47">
        <v>1</v>
      </c>
      <c r="BQ47">
        <v>0</v>
      </c>
      <c r="BR47" s="18">
        <v>0</v>
      </c>
      <c r="BS47">
        <v>0</v>
      </c>
      <c r="BT47">
        <v>1</v>
      </c>
      <c r="BU47" s="18">
        <v>0</v>
      </c>
      <c r="BV47" t="s">
        <v>397</v>
      </c>
      <c r="BW47" t="s">
        <v>397</v>
      </c>
      <c r="CB47" s="18"/>
      <c r="CD47" s="18"/>
      <c r="CE47" s="18"/>
      <c r="CH47" s="18"/>
      <c r="CJ47" s="18"/>
      <c r="CU47" s="18"/>
      <c r="CV47" t="s">
        <v>397</v>
      </c>
      <c r="CW47" t="s">
        <v>397</v>
      </c>
      <c r="CX47" t="s">
        <v>397</v>
      </c>
      <c r="CY47" s="25" t="s">
        <v>397</v>
      </c>
    </row>
    <row r="48" spans="1:103" x14ac:dyDescent="0.3">
      <c r="A48">
        <v>50</v>
      </c>
      <c r="B48">
        <v>5</v>
      </c>
      <c r="C48" s="25" t="s">
        <v>219</v>
      </c>
      <c r="D48" s="12">
        <v>1.4</v>
      </c>
      <c r="E48" s="14"/>
      <c r="F48" s="7" t="str">
        <f t="shared" si="12"/>
        <v>X</v>
      </c>
      <c r="G48" s="7">
        <f t="shared" si="0"/>
        <v>1.4</v>
      </c>
      <c r="H48" s="16">
        <f t="shared" si="1"/>
        <v>1.4</v>
      </c>
      <c r="I48" s="11" t="str">
        <f t="shared" si="2"/>
        <v>X</v>
      </c>
      <c r="J48" s="39" t="str">
        <f t="shared" si="3"/>
        <v>X</v>
      </c>
      <c r="K48" s="39" t="str">
        <f t="shared" si="4"/>
        <v>X</v>
      </c>
      <c r="L48" s="39" t="str">
        <f t="shared" si="5"/>
        <v>X</v>
      </c>
      <c r="M48" s="39" t="str">
        <f t="shared" si="6"/>
        <v>X</v>
      </c>
      <c r="N48" s="42">
        <v>1</v>
      </c>
      <c r="O48" s="8">
        <v>0</v>
      </c>
      <c r="P48" s="9">
        <v>0</v>
      </c>
      <c r="Q48" s="9">
        <v>0</v>
      </c>
      <c r="R48" s="8">
        <v>0</v>
      </c>
      <c r="S48" s="9">
        <v>0</v>
      </c>
      <c r="T48" s="9">
        <v>0</v>
      </c>
      <c r="U48" s="8">
        <v>0</v>
      </c>
      <c r="V48" s="9">
        <v>0</v>
      </c>
      <c r="W48" s="9">
        <v>0</v>
      </c>
      <c r="X48" s="9">
        <v>0</v>
      </c>
      <c r="Y48" s="8">
        <v>0</v>
      </c>
      <c r="Z48" s="9">
        <v>0</v>
      </c>
      <c r="AA48" s="8"/>
      <c r="AC48" s="8"/>
      <c r="AJ48" s="9">
        <f t="shared" si="7"/>
        <v>-1</v>
      </c>
      <c r="AK48" s="7">
        <v>8.5</v>
      </c>
      <c r="AO48" s="8"/>
      <c r="AQ48" s="31"/>
      <c r="AT48" s="31"/>
      <c r="AU48" s="21">
        <v>1990</v>
      </c>
      <c r="AV48" s="23">
        <f t="shared" si="8"/>
        <v>3.2988530764097068</v>
      </c>
      <c r="BB48" s="18"/>
      <c r="BD48" s="54"/>
      <c r="BF48" s="18"/>
      <c r="BH48" s="18"/>
      <c r="BJ48" s="18"/>
      <c r="BK48" s="18" t="s">
        <v>218</v>
      </c>
      <c r="BL48">
        <v>0</v>
      </c>
      <c r="BM48">
        <v>0</v>
      </c>
      <c r="BN48">
        <v>0</v>
      </c>
      <c r="BO48">
        <v>0</v>
      </c>
      <c r="BP48">
        <v>1</v>
      </c>
      <c r="BQ48">
        <v>0</v>
      </c>
      <c r="BR48" s="18">
        <v>0</v>
      </c>
      <c r="BS48">
        <v>0</v>
      </c>
      <c r="BT48">
        <v>1</v>
      </c>
      <c r="BU48" s="18">
        <v>0</v>
      </c>
      <c r="BV48" t="s">
        <v>397</v>
      </c>
      <c r="BW48" t="s">
        <v>397</v>
      </c>
      <c r="CB48" s="18"/>
      <c r="CD48" s="18"/>
      <c r="CE48" s="18"/>
      <c r="CH48" s="18"/>
      <c r="CJ48" s="18"/>
      <c r="CU48" s="18"/>
      <c r="CV48" t="s">
        <v>397</v>
      </c>
      <c r="CW48" t="s">
        <v>397</v>
      </c>
      <c r="CX48" t="s">
        <v>397</v>
      </c>
      <c r="CY48" s="25" t="s">
        <v>397</v>
      </c>
    </row>
    <row r="49" spans="1:103" x14ac:dyDescent="0.3">
      <c r="A49">
        <v>51</v>
      </c>
      <c r="B49">
        <v>6</v>
      </c>
      <c r="C49" s="25" t="s">
        <v>91</v>
      </c>
      <c r="D49" s="12">
        <v>11.6</v>
      </c>
      <c r="E49" s="14"/>
      <c r="F49" s="7" t="str">
        <f t="shared" si="12"/>
        <v>X</v>
      </c>
      <c r="G49" s="7">
        <f t="shared" si="0"/>
        <v>11.6</v>
      </c>
      <c r="H49" s="16">
        <f t="shared" si="1"/>
        <v>11.6</v>
      </c>
      <c r="I49" s="11" t="str">
        <f t="shared" si="2"/>
        <v>X</v>
      </c>
      <c r="J49" s="39" t="str">
        <f t="shared" si="3"/>
        <v>X</v>
      </c>
      <c r="K49" s="39" t="str">
        <f t="shared" si="4"/>
        <v>X</v>
      </c>
      <c r="L49" s="39" t="str">
        <f t="shared" si="5"/>
        <v>X</v>
      </c>
      <c r="M49" s="39" t="str">
        <f t="shared" si="6"/>
        <v>X</v>
      </c>
      <c r="N49" s="42">
        <v>1</v>
      </c>
      <c r="O49" s="8">
        <v>0</v>
      </c>
      <c r="P49" s="9">
        <v>0</v>
      </c>
      <c r="Q49" s="9">
        <v>0</v>
      </c>
      <c r="R49" s="8">
        <v>0</v>
      </c>
      <c r="S49" s="9">
        <v>0</v>
      </c>
      <c r="T49" s="9">
        <v>0</v>
      </c>
      <c r="U49" s="8">
        <v>0</v>
      </c>
      <c r="V49" s="9">
        <v>0</v>
      </c>
      <c r="W49" s="9">
        <v>0</v>
      </c>
      <c r="X49" s="9">
        <v>0</v>
      </c>
      <c r="Y49" s="8">
        <v>0</v>
      </c>
      <c r="Z49" s="9">
        <v>0</v>
      </c>
      <c r="AA49" s="8"/>
      <c r="AC49" s="8"/>
      <c r="AJ49" s="9">
        <f t="shared" si="7"/>
        <v>-1</v>
      </c>
      <c r="AK49" s="7">
        <v>2.9</v>
      </c>
      <c r="AO49" s="8"/>
      <c r="AQ49" s="31"/>
      <c r="AT49" s="31"/>
      <c r="AU49" s="21">
        <v>1996</v>
      </c>
      <c r="AV49" s="23">
        <f t="shared" si="8"/>
        <v>3.3001605369513523</v>
      </c>
      <c r="BB49" s="18"/>
      <c r="BD49" s="54"/>
      <c r="BF49" s="18"/>
      <c r="BH49" s="18"/>
      <c r="BJ49" s="18"/>
      <c r="BK49" s="18" t="s">
        <v>90</v>
      </c>
      <c r="BL49">
        <v>0</v>
      </c>
      <c r="BM49">
        <v>0</v>
      </c>
      <c r="BN49">
        <v>0</v>
      </c>
      <c r="BO49">
        <v>0</v>
      </c>
      <c r="BP49">
        <v>1</v>
      </c>
      <c r="BQ49">
        <v>0</v>
      </c>
      <c r="BR49" s="18">
        <v>0</v>
      </c>
      <c r="BS49">
        <v>0</v>
      </c>
      <c r="BT49">
        <v>1</v>
      </c>
      <c r="BU49" s="18">
        <v>0</v>
      </c>
      <c r="BV49" t="s">
        <v>397</v>
      </c>
      <c r="BW49" t="s">
        <v>397</v>
      </c>
      <c r="CB49" s="18"/>
      <c r="CD49" s="18"/>
      <c r="CE49" s="18"/>
      <c r="CH49" s="18"/>
      <c r="CJ49" s="18"/>
      <c r="CU49" s="18"/>
      <c r="CV49" t="s">
        <v>397</v>
      </c>
      <c r="CW49" t="s">
        <v>397</v>
      </c>
      <c r="CX49" t="s">
        <v>397</v>
      </c>
      <c r="CY49" s="25" t="s">
        <v>397</v>
      </c>
    </row>
    <row r="50" spans="1:103" x14ac:dyDescent="0.3">
      <c r="A50">
        <v>52</v>
      </c>
      <c r="B50">
        <v>6</v>
      </c>
      <c r="C50" s="25" t="s">
        <v>91</v>
      </c>
      <c r="D50" s="12">
        <v>10</v>
      </c>
      <c r="E50" s="14"/>
      <c r="F50" s="7" t="str">
        <f t="shared" si="12"/>
        <v>X</v>
      </c>
      <c r="G50" s="7">
        <f t="shared" si="0"/>
        <v>10</v>
      </c>
      <c r="H50" s="16">
        <f t="shared" si="1"/>
        <v>10</v>
      </c>
      <c r="I50" s="11" t="str">
        <f t="shared" si="2"/>
        <v>X</v>
      </c>
      <c r="J50" s="39" t="str">
        <f t="shared" si="3"/>
        <v>X</v>
      </c>
      <c r="K50" s="39" t="str">
        <f t="shared" si="4"/>
        <v>X</v>
      </c>
      <c r="L50" s="39" t="str">
        <f t="shared" si="5"/>
        <v>X</v>
      </c>
      <c r="M50" s="39" t="str">
        <f t="shared" si="6"/>
        <v>X</v>
      </c>
      <c r="N50" s="42">
        <v>0</v>
      </c>
      <c r="O50" s="8">
        <v>1</v>
      </c>
      <c r="P50" s="9">
        <v>0</v>
      </c>
      <c r="Q50" s="9">
        <v>0</v>
      </c>
      <c r="R50" s="8">
        <v>0</v>
      </c>
      <c r="S50" s="9">
        <v>0</v>
      </c>
      <c r="T50" s="9">
        <v>0</v>
      </c>
      <c r="U50" s="8">
        <v>0</v>
      </c>
      <c r="V50" s="9">
        <v>0</v>
      </c>
      <c r="W50" s="9">
        <v>0</v>
      </c>
      <c r="X50" s="9">
        <v>0</v>
      </c>
      <c r="Y50" s="8">
        <v>0</v>
      </c>
      <c r="Z50" s="9">
        <v>0</v>
      </c>
      <c r="AA50" s="8"/>
      <c r="AC50" s="8"/>
      <c r="AJ50" s="9">
        <f t="shared" si="7"/>
        <v>-1</v>
      </c>
      <c r="AK50" s="7">
        <v>2.9</v>
      </c>
      <c r="AO50" s="8"/>
      <c r="AQ50" s="31"/>
      <c r="AT50" s="31"/>
      <c r="AU50" s="21">
        <v>1996</v>
      </c>
      <c r="AV50" s="23">
        <f t="shared" si="8"/>
        <v>3.3001605369513523</v>
      </c>
      <c r="BB50" s="18"/>
      <c r="BD50" s="54"/>
      <c r="BF50" s="18"/>
      <c r="BH50" s="18"/>
      <c r="BJ50" s="18"/>
      <c r="BK50" s="18" t="s">
        <v>90</v>
      </c>
      <c r="BL50">
        <v>0</v>
      </c>
      <c r="BM50">
        <v>0</v>
      </c>
      <c r="BN50">
        <v>0</v>
      </c>
      <c r="BO50">
        <v>0</v>
      </c>
      <c r="BP50">
        <v>1</v>
      </c>
      <c r="BQ50">
        <v>0</v>
      </c>
      <c r="BR50" s="18">
        <v>0</v>
      </c>
      <c r="BS50">
        <v>0</v>
      </c>
      <c r="BT50">
        <v>1</v>
      </c>
      <c r="BU50" s="18">
        <v>0</v>
      </c>
      <c r="BV50" t="s">
        <v>397</v>
      </c>
      <c r="BW50" t="s">
        <v>397</v>
      </c>
      <c r="CB50" s="18"/>
      <c r="CD50" s="18"/>
      <c r="CE50" s="18"/>
      <c r="CH50" s="18"/>
      <c r="CJ50" s="18"/>
      <c r="CU50" s="18"/>
      <c r="CV50" t="s">
        <v>397</v>
      </c>
      <c r="CW50" t="s">
        <v>397</v>
      </c>
      <c r="CX50" t="s">
        <v>397</v>
      </c>
      <c r="CY50" s="25" t="s">
        <v>397</v>
      </c>
    </row>
    <row r="51" spans="1:103" x14ac:dyDescent="0.3">
      <c r="A51">
        <v>53</v>
      </c>
      <c r="B51">
        <v>6</v>
      </c>
      <c r="C51" s="25" t="s">
        <v>91</v>
      </c>
      <c r="D51" s="12">
        <v>10.8</v>
      </c>
      <c r="E51" s="14"/>
      <c r="F51" s="7" t="str">
        <f t="shared" si="12"/>
        <v>X</v>
      </c>
      <c r="G51" s="7">
        <f t="shared" si="0"/>
        <v>10.8</v>
      </c>
      <c r="H51" s="16">
        <f t="shared" si="1"/>
        <v>10.8</v>
      </c>
      <c r="I51" s="11" t="str">
        <f t="shared" si="2"/>
        <v>X</v>
      </c>
      <c r="J51" s="39" t="str">
        <f t="shared" si="3"/>
        <v>X</v>
      </c>
      <c r="K51" s="39" t="str">
        <f t="shared" si="4"/>
        <v>X</v>
      </c>
      <c r="L51" s="39" t="str">
        <f t="shared" si="5"/>
        <v>X</v>
      </c>
      <c r="M51" s="39" t="str">
        <f t="shared" si="6"/>
        <v>X</v>
      </c>
      <c r="N51" s="42">
        <v>0</v>
      </c>
      <c r="O51" s="8">
        <v>0</v>
      </c>
      <c r="P51" s="9">
        <v>1</v>
      </c>
      <c r="Q51" s="9">
        <v>0</v>
      </c>
      <c r="R51" s="8">
        <v>0</v>
      </c>
      <c r="S51" s="9">
        <v>0</v>
      </c>
      <c r="T51" s="9">
        <v>0</v>
      </c>
      <c r="U51" s="8">
        <v>0</v>
      </c>
      <c r="V51" s="9">
        <v>0</v>
      </c>
      <c r="W51" s="9">
        <v>0</v>
      </c>
      <c r="X51" s="9">
        <v>0</v>
      </c>
      <c r="Y51" s="8">
        <v>0</v>
      </c>
      <c r="Z51" s="9">
        <v>0</v>
      </c>
      <c r="AA51" s="8"/>
      <c r="AC51" s="8"/>
      <c r="AJ51" s="9">
        <f t="shared" si="7"/>
        <v>-1</v>
      </c>
      <c r="AK51" s="7">
        <v>2.9</v>
      </c>
      <c r="AO51" s="8"/>
      <c r="AQ51" s="31"/>
      <c r="AT51" s="31"/>
      <c r="AU51" s="21">
        <v>1996</v>
      </c>
      <c r="AV51" s="23">
        <f t="shared" si="8"/>
        <v>3.3001605369513523</v>
      </c>
      <c r="BB51" s="18"/>
      <c r="BD51" s="54"/>
      <c r="BF51" s="18"/>
      <c r="BH51" s="18"/>
      <c r="BJ51" s="18"/>
      <c r="BK51" s="18" t="s">
        <v>90</v>
      </c>
      <c r="BL51">
        <v>0</v>
      </c>
      <c r="BM51">
        <v>0</v>
      </c>
      <c r="BN51">
        <v>0</v>
      </c>
      <c r="BO51">
        <v>0</v>
      </c>
      <c r="BP51">
        <v>1</v>
      </c>
      <c r="BQ51">
        <v>0</v>
      </c>
      <c r="BR51" s="18">
        <v>0</v>
      </c>
      <c r="BS51">
        <v>0</v>
      </c>
      <c r="BT51">
        <v>1</v>
      </c>
      <c r="BU51" s="18">
        <v>0</v>
      </c>
      <c r="BV51" t="s">
        <v>397</v>
      </c>
      <c r="BW51" t="s">
        <v>397</v>
      </c>
      <c r="CB51" s="18"/>
      <c r="CD51" s="18"/>
      <c r="CE51" s="18"/>
      <c r="CH51" s="18"/>
      <c r="CJ51" s="18"/>
      <c r="CU51" s="18"/>
      <c r="CV51" t="s">
        <v>397</v>
      </c>
      <c r="CW51" t="s">
        <v>397</v>
      </c>
      <c r="CX51" t="s">
        <v>397</v>
      </c>
      <c r="CY51" s="25" t="s">
        <v>397</v>
      </c>
    </row>
    <row r="52" spans="1:103" x14ac:dyDescent="0.3">
      <c r="A52">
        <v>54</v>
      </c>
      <c r="B52">
        <v>6</v>
      </c>
      <c r="C52" s="25" t="s">
        <v>91</v>
      </c>
      <c r="D52" s="12">
        <v>8.9</v>
      </c>
      <c r="E52" s="14"/>
      <c r="F52" s="7" t="str">
        <f t="shared" si="12"/>
        <v>X</v>
      </c>
      <c r="G52" s="7">
        <f t="shared" si="0"/>
        <v>8.9</v>
      </c>
      <c r="H52" s="16">
        <f t="shared" si="1"/>
        <v>8.9</v>
      </c>
      <c r="I52" s="11" t="str">
        <f t="shared" si="2"/>
        <v>X</v>
      </c>
      <c r="J52" s="39" t="str">
        <f t="shared" si="3"/>
        <v>X</v>
      </c>
      <c r="K52" s="39" t="str">
        <f t="shared" si="4"/>
        <v>X</v>
      </c>
      <c r="L52" s="39" t="str">
        <f t="shared" si="5"/>
        <v>X</v>
      </c>
      <c r="M52" s="39" t="str">
        <f t="shared" si="6"/>
        <v>X</v>
      </c>
      <c r="N52" s="42">
        <v>0</v>
      </c>
      <c r="O52" s="8">
        <v>0</v>
      </c>
      <c r="P52" s="9">
        <v>0</v>
      </c>
      <c r="Q52" s="9">
        <v>1</v>
      </c>
      <c r="R52" s="8">
        <v>0</v>
      </c>
      <c r="S52" s="9">
        <v>0</v>
      </c>
      <c r="T52" s="9">
        <v>0</v>
      </c>
      <c r="U52" s="8">
        <v>0</v>
      </c>
      <c r="V52" s="9">
        <v>0</v>
      </c>
      <c r="W52" s="9">
        <v>0</v>
      </c>
      <c r="X52" s="9">
        <v>0</v>
      </c>
      <c r="Y52" s="8">
        <v>0</v>
      </c>
      <c r="Z52" s="9">
        <v>0</v>
      </c>
      <c r="AA52" s="8"/>
      <c r="AC52" s="8"/>
      <c r="AJ52" s="9">
        <f t="shared" si="7"/>
        <v>-1</v>
      </c>
      <c r="AK52" s="7">
        <v>2.9</v>
      </c>
      <c r="AO52" s="8"/>
      <c r="AQ52" s="31"/>
      <c r="AT52" s="31"/>
      <c r="AU52" s="21">
        <v>1996</v>
      </c>
      <c r="AV52" s="23">
        <f t="shared" si="8"/>
        <v>3.3001605369513523</v>
      </c>
      <c r="BB52" s="18"/>
      <c r="BD52" s="54"/>
      <c r="BF52" s="18"/>
      <c r="BH52" s="18"/>
      <c r="BJ52" s="18"/>
      <c r="BK52" s="18" t="s">
        <v>90</v>
      </c>
      <c r="BL52">
        <v>0</v>
      </c>
      <c r="BM52">
        <v>0</v>
      </c>
      <c r="BN52">
        <v>0</v>
      </c>
      <c r="BO52">
        <v>0</v>
      </c>
      <c r="BP52">
        <v>1</v>
      </c>
      <c r="BQ52">
        <v>0</v>
      </c>
      <c r="BR52" s="18">
        <v>0</v>
      </c>
      <c r="BS52">
        <v>0</v>
      </c>
      <c r="BT52">
        <v>1</v>
      </c>
      <c r="BU52" s="18">
        <v>0</v>
      </c>
      <c r="BV52" t="s">
        <v>397</v>
      </c>
      <c r="BW52" t="s">
        <v>397</v>
      </c>
      <c r="CB52" s="18"/>
      <c r="CD52" s="18"/>
      <c r="CE52" s="18"/>
      <c r="CH52" s="18"/>
      <c r="CJ52" s="18"/>
      <c r="CU52" s="18"/>
      <c r="CV52" t="s">
        <v>397</v>
      </c>
      <c r="CW52" t="s">
        <v>397</v>
      </c>
      <c r="CX52" t="s">
        <v>397</v>
      </c>
      <c r="CY52" s="25" t="s">
        <v>397</v>
      </c>
    </row>
    <row r="53" spans="1:103" x14ac:dyDescent="0.3">
      <c r="A53">
        <v>55</v>
      </c>
      <c r="B53">
        <v>9</v>
      </c>
      <c r="C53" s="25" t="s">
        <v>268</v>
      </c>
      <c r="D53" s="12">
        <v>7.8</v>
      </c>
      <c r="E53" s="14"/>
      <c r="F53" s="7" t="str">
        <f t="shared" si="12"/>
        <v>X</v>
      </c>
      <c r="G53" s="7">
        <f t="shared" si="0"/>
        <v>7.8</v>
      </c>
      <c r="H53" s="16">
        <f t="shared" si="1"/>
        <v>7.8</v>
      </c>
      <c r="I53" s="11" t="str">
        <f t="shared" si="2"/>
        <v>X</v>
      </c>
      <c r="J53" s="39" t="str">
        <f t="shared" si="3"/>
        <v>X</v>
      </c>
      <c r="K53" s="39" t="str">
        <f t="shared" si="4"/>
        <v>X</v>
      </c>
      <c r="L53" s="39" t="str">
        <f t="shared" si="5"/>
        <v>X</v>
      </c>
      <c r="M53" s="39" t="str">
        <f t="shared" si="6"/>
        <v>X</v>
      </c>
      <c r="N53" s="42">
        <v>1</v>
      </c>
      <c r="O53" s="8">
        <v>0</v>
      </c>
      <c r="P53" s="9">
        <v>0</v>
      </c>
      <c r="Q53" s="9">
        <v>0</v>
      </c>
      <c r="R53" s="8">
        <v>0</v>
      </c>
      <c r="S53" s="9">
        <v>0</v>
      </c>
      <c r="T53" s="9">
        <v>0</v>
      </c>
      <c r="U53" s="8">
        <v>0</v>
      </c>
      <c r="V53" s="9">
        <v>0</v>
      </c>
      <c r="W53" s="9">
        <v>0</v>
      </c>
      <c r="X53" s="9">
        <v>0</v>
      </c>
      <c r="Y53" s="8">
        <v>0</v>
      </c>
      <c r="Z53" s="9">
        <v>0</v>
      </c>
      <c r="AA53" s="8"/>
      <c r="AC53" s="8"/>
      <c r="AJ53" s="9">
        <f t="shared" si="7"/>
        <v>-1</v>
      </c>
      <c r="AK53" s="7">
        <v>8</v>
      </c>
      <c r="AO53" s="8"/>
      <c r="AQ53" s="31"/>
      <c r="AT53" s="31"/>
      <c r="AU53" s="21">
        <v>1968</v>
      </c>
      <c r="AV53" s="23">
        <f t="shared" si="8"/>
        <v>3.2940250940953226</v>
      </c>
      <c r="BB53" s="18"/>
      <c r="BD53" s="54"/>
      <c r="BF53" s="18"/>
      <c r="BH53" s="18"/>
      <c r="BJ53" s="18"/>
      <c r="BK53" s="18" t="s">
        <v>267</v>
      </c>
      <c r="BL53">
        <v>1</v>
      </c>
      <c r="BM53">
        <v>0</v>
      </c>
      <c r="BN53">
        <v>0</v>
      </c>
      <c r="BO53">
        <v>0</v>
      </c>
      <c r="BP53">
        <v>0</v>
      </c>
      <c r="BQ53">
        <v>0</v>
      </c>
      <c r="BR53" s="18">
        <v>0</v>
      </c>
      <c r="BS53">
        <v>1</v>
      </c>
      <c r="BT53">
        <v>0</v>
      </c>
      <c r="BU53" s="18">
        <v>0</v>
      </c>
      <c r="BV53" t="s">
        <v>397</v>
      </c>
      <c r="BW53" t="s">
        <v>397</v>
      </c>
      <c r="CB53" s="18"/>
      <c r="CD53" s="18"/>
      <c r="CE53" s="18"/>
      <c r="CH53" s="18"/>
      <c r="CJ53" s="18"/>
      <c r="CU53" s="18"/>
      <c r="CV53" t="s">
        <v>397</v>
      </c>
      <c r="CW53" t="s">
        <v>397</v>
      </c>
      <c r="CX53" t="s">
        <v>397</v>
      </c>
      <c r="CY53" s="25" t="s">
        <v>397</v>
      </c>
    </row>
    <row r="54" spans="1:103" x14ac:dyDescent="0.3">
      <c r="A54">
        <v>56</v>
      </c>
      <c r="B54">
        <v>9</v>
      </c>
      <c r="C54" s="25" t="s">
        <v>268</v>
      </c>
      <c r="D54" s="12">
        <v>4.3</v>
      </c>
      <c r="E54" s="14"/>
      <c r="F54" s="7" t="str">
        <f t="shared" si="12"/>
        <v>X</v>
      </c>
      <c r="G54" s="7">
        <f t="shared" si="0"/>
        <v>4.3</v>
      </c>
      <c r="H54" s="16">
        <f t="shared" si="1"/>
        <v>4.3</v>
      </c>
      <c r="I54" s="11" t="str">
        <f t="shared" si="2"/>
        <v>X</v>
      </c>
      <c r="J54" s="39" t="str">
        <f t="shared" si="3"/>
        <v>X</v>
      </c>
      <c r="K54" s="39" t="str">
        <f t="shared" si="4"/>
        <v>X</v>
      </c>
      <c r="L54" s="39" t="str">
        <f t="shared" si="5"/>
        <v>X</v>
      </c>
      <c r="M54" s="39" t="str">
        <f t="shared" si="6"/>
        <v>X</v>
      </c>
      <c r="N54" s="42">
        <v>1</v>
      </c>
      <c r="O54" s="8">
        <v>0</v>
      </c>
      <c r="P54" s="9">
        <v>0</v>
      </c>
      <c r="Q54" s="9">
        <v>0</v>
      </c>
      <c r="R54" s="8">
        <v>0</v>
      </c>
      <c r="S54" s="9">
        <v>0</v>
      </c>
      <c r="T54" s="9">
        <v>0</v>
      </c>
      <c r="U54" s="8">
        <v>0</v>
      </c>
      <c r="V54" s="9">
        <v>0</v>
      </c>
      <c r="W54" s="9">
        <v>0</v>
      </c>
      <c r="X54" s="9">
        <v>0</v>
      </c>
      <c r="Y54" s="8">
        <v>0</v>
      </c>
      <c r="Z54" s="9">
        <v>0</v>
      </c>
      <c r="AA54" s="8"/>
      <c r="AC54" s="8"/>
      <c r="AJ54" s="9">
        <f t="shared" si="7"/>
        <v>-1</v>
      </c>
      <c r="AK54" s="7">
        <v>12.4</v>
      </c>
      <c r="AO54" s="8"/>
      <c r="AQ54" s="31"/>
      <c r="AT54" s="31"/>
      <c r="AU54" s="21">
        <v>1974</v>
      </c>
      <c r="AV54" s="23">
        <f t="shared" si="8"/>
        <v>3.2953471483336179</v>
      </c>
      <c r="BB54" s="18"/>
      <c r="BD54" s="54"/>
      <c r="BF54" s="18"/>
      <c r="BH54" s="18"/>
      <c r="BJ54" s="18"/>
      <c r="BK54" s="18" t="s">
        <v>267</v>
      </c>
      <c r="BL54">
        <v>1</v>
      </c>
      <c r="BM54">
        <v>0</v>
      </c>
      <c r="BN54">
        <v>0</v>
      </c>
      <c r="BO54">
        <v>0</v>
      </c>
      <c r="BP54">
        <v>0</v>
      </c>
      <c r="BQ54">
        <v>0</v>
      </c>
      <c r="BR54" s="18">
        <v>0</v>
      </c>
      <c r="BS54">
        <v>1</v>
      </c>
      <c r="BT54">
        <v>0</v>
      </c>
      <c r="BU54" s="18">
        <v>0</v>
      </c>
      <c r="BV54" t="s">
        <v>397</v>
      </c>
      <c r="BW54" t="s">
        <v>397</v>
      </c>
      <c r="CB54" s="18"/>
      <c r="CD54" s="18"/>
      <c r="CE54" s="18"/>
      <c r="CH54" s="18"/>
      <c r="CJ54" s="18"/>
      <c r="CU54" s="18"/>
      <c r="CV54" t="s">
        <v>397</v>
      </c>
      <c r="CW54" t="s">
        <v>397</v>
      </c>
      <c r="CX54" t="s">
        <v>397</v>
      </c>
      <c r="CY54" s="25" t="s">
        <v>397</v>
      </c>
    </row>
    <row r="55" spans="1:103" x14ac:dyDescent="0.3">
      <c r="A55">
        <v>57</v>
      </c>
      <c r="B55">
        <v>9</v>
      </c>
      <c r="C55" s="25" t="s">
        <v>268</v>
      </c>
      <c r="D55" s="12">
        <v>3.5</v>
      </c>
      <c r="E55" s="14"/>
      <c r="F55" s="7" t="str">
        <f t="shared" si="12"/>
        <v>X</v>
      </c>
      <c r="G55" s="7">
        <f t="shared" si="0"/>
        <v>3.5</v>
      </c>
      <c r="H55" s="16">
        <f t="shared" si="1"/>
        <v>3.5</v>
      </c>
      <c r="I55" s="11" t="str">
        <f t="shared" si="2"/>
        <v>X</v>
      </c>
      <c r="J55" s="39" t="str">
        <f t="shared" si="3"/>
        <v>X</v>
      </c>
      <c r="K55" s="39" t="str">
        <f t="shared" si="4"/>
        <v>X</v>
      </c>
      <c r="L55" s="39" t="str">
        <f t="shared" si="5"/>
        <v>X</v>
      </c>
      <c r="M55" s="39" t="str">
        <f t="shared" si="6"/>
        <v>X</v>
      </c>
      <c r="N55" s="42">
        <v>1</v>
      </c>
      <c r="O55" s="8">
        <v>0</v>
      </c>
      <c r="P55" s="9">
        <v>0</v>
      </c>
      <c r="Q55" s="9">
        <v>0</v>
      </c>
      <c r="R55" s="8">
        <v>0</v>
      </c>
      <c r="S55" s="9">
        <v>0</v>
      </c>
      <c r="T55" s="9">
        <v>0</v>
      </c>
      <c r="U55" s="8">
        <v>0</v>
      </c>
      <c r="V55" s="9">
        <v>0</v>
      </c>
      <c r="W55" s="9">
        <v>0</v>
      </c>
      <c r="X55" s="9">
        <v>0</v>
      </c>
      <c r="Y55" s="8">
        <v>0</v>
      </c>
      <c r="Z55" s="9">
        <v>0</v>
      </c>
      <c r="AA55" s="8"/>
      <c r="AC55" s="8"/>
      <c r="AJ55" s="9">
        <f t="shared" si="7"/>
        <v>-1</v>
      </c>
      <c r="AK55" s="7">
        <v>9.9</v>
      </c>
      <c r="AO55" s="8"/>
      <c r="AQ55" s="31"/>
      <c r="AT55" s="31"/>
      <c r="AU55" s="21">
        <v>1981</v>
      </c>
      <c r="AV55" s="23">
        <f t="shared" si="8"/>
        <v>3.2968844755385471</v>
      </c>
      <c r="BB55" s="18"/>
      <c r="BD55" s="54"/>
      <c r="BF55" s="18"/>
      <c r="BH55" s="18"/>
      <c r="BJ55" s="18"/>
      <c r="BK55" s="18" t="s">
        <v>267</v>
      </c>
      <c r="BL55">
        <v>1</v>
      </c>
      <c r="BM55">
        <v>0</v>
      </c>
      <c r="BN55">
        <v>0</v>
      </c>
      <c r="BO55">
        <v>0</v>
      </c>
      <c r="BP55">
        <v>0</v>
      </c>
      <c r="BQ55">
        <v>0</v>
      </c>
      <c r="BR55" s="18">
        <v>0</v>
      </c>
      <c r="BS55">
        <v>1</v>
      </c>
      <c r="BT55">
        <v>0</v>
      </c>
      <c r="BU55" s="18">
        <v>0</v>
      </c>
      <c r="BV55" t="s">
        <v>397</v>
      </c>
      <c r="BW55" t="s">
        <v>397</v>
      </c>
      <c r="CB55" s="18"/>
      <c r="CD55" s="18"/>
      <c r="CE55" s="18"/>
      <c r="CH55" s="18"/>
      <c r="CJ55" s="18"/>
      <c r="CU55" s="18"/>
      <c r="CV55" t="s">
        <v>397</v>
      </c>
      <c r="CW55" t="s">
        <v>397</v>
      </c>
      <c r="CX55" t="s">
        <v>397</v>
      </c>
      <c r="CY55" s="25" t="s">
        <v>397</v>
      </c>
    </row>
    <row r="56" spans="1:103" x14ac:dyDescent="0.3">
      <c r="A56">
        <v>58</v>
      </c>
      <c r="B56">
        <v>9</v>
      </c>
      <c r="C56" s="25" t="s">
        <v>268</v>
      </c>
      <c r="D56" s="12">
        <v>3.9</v>
      </c>
      <c r="E56" s="14"/>
      <c r="F56" s="7" t="str">
        <f t="shared" si="12"/>
        <v>X</v>
      </c>
      <c r="G56" s="7">
        <f t="shared" si="0"/>
        <v>3.9</v>
      </c>
      <c r="H56" s="16">
        <f t="shared" si="1"/>
        <v>3.9</v>
      </c>
      <c r="I56" s="11" t="str">
        <f t="shared" si="2"/>
        <v>X</v>
      </c>
      <c r="J56" s="39" t="str">
        <f t="shared" si="3"/>
        <v>X</v>
      </c>
      <c r="K56" s="39" t="str">
        <f t="shared" si="4"/>
        <v>X</v>
      </c>
      <c r="L56" s="39" t="str">
        <f t="shared" si="5"/>
        <v>X</v>
      </c>
      <c r="M56" s="39" t="str">
        <f t="shared" si="6"/>
        <v>X</v>
      </c>
      <c r="N56" s="42">
        <v>1</v>
      </c>
      <c r="O56" s="8">
        <v>0</v>
      </c>
      <c r="P56" s="9">
        <v>0</v>
      </c>
      <c r="Q56" s="9">
        <v>0</v>
      </c>
      <c r="R56" s="8">
        <v>0</v>
      </c>
      <c r="S56" s="9">
        <v>0</v>
      </c>
      <c r="T56" s="9">
        <v>0</v>
      </c>
      <c r="U56" s="8">
        <v>0</v>
      </c>
      <c r="V56" s="9">
        <v>0</v>
      </c>
      <c r="W56" s="9">
        <v>0</v>
      </c>
      <c r="X56" s="9">
        <v>0</v>
      </c>
      <c r="Y56" s="8">
        <v>0</v>
      </c>
      <c r="Z56" s="9">
        <v>0</v>
      </c>
      <c r="AA56" s="8"/>
      <c r="AC56" s="8"/>
      <c r="AJ56" s="9">
        <f t="shared" si="7"/>
        <v>-1</v>
      </c>
      <c r="AK56" s="7">
        <v>10.199999999999999</v>
      </c>
      <c r="AO56" s="8"/>
      <c r="AQ56" s="31"/>
      <c r="AT56" s="31"/>
      <c r="AU56" s="21">
        <v>1984</v>
      </c>
      <c r="AV56" s="23">
        <f t="shared" si="8"/>
        <v>3.2975416678181597</v>
      </c>
      <c r="BB56" s="18"/>
      <c r="BD56" s="54"/>
      <c r="BF56" s="18"/>
      <c r="BH56" s="18"/>
      <c r="BJ56" s="18"/>
      <c r="BK56" s="18" t="s">
        <v>267</v>
      </c>
      <c r="BL56">
        <v>1</v>
      </c>
      <c r="BM56">
        <v>0</v>
      </c>
      <c r="BN56">
        <v>0</v>
      </c>
      <c r="BO56">
        <v>0</v>
      </c>
      <c r="BP56">
        <v>0</v>
      </c>
      <c r="BQ56">
        <v>0</v>
      </c>
      <c r="BR56" s="18">
        <v>0</v>
      </c>
      <c r="BS56">
        <v>1</v>
      </c>
      <c r="BT56">
        <v>0</v>
      </c>
      <c r="BU56" s="18">
        <v>0</v>
      </c>
      <c r="BV56" t="s">
        <v>397</v>
      </c>
      <c r="BW56" t="s">
        <v>397</v>
      </c>
      <c r="CB56" s="18"/>
      <c r="CD56" s="18"/>
      <c r="CE56" s="18"/>
      <c r="CH56" s="18"/>
      <c r="CJ56" s="18"/>
      <c r="CU56" s="18"/>
      <c r="CV56" t="s">
        <v>397</v>
      </c>
      <c r="CW56" t="s">
        <v>397</v>
      </c>
      <c r="CX56" t="s">
        <v>397</v>
      </c>
      <c r="CY56" s="25" t="s">
        <v>397</v>
      </c>
    </row>
    <row r="57" spans="1:103" x14ac:dyDescent="0.3">
      <c r="A57">
        <v>59</v>
      </c>
      <c r="B57">
        <v>9</v>
      </c>
      <c r="C57" s="25" t="s">
        <v>268</v>
      </c>
      <c r="D57" s="12">
        <v>8.9</v>
      </c>
      <c r="E57" s="14"/>
      <c r="F57" s="7" t="str">
        <f t="shared" si="12"/>
        <v>X</v>
      </c>
      <c r="G57" s="7">
        <f t="shared" si="0"/>
        <v>8.9</v>
      </c>
      <c r="H57" s="16">
        <f t="shared" si="1"/>
        <v>8.9</v>
      </c>
      <c r="I57" s="11" t="str">
        <f t="shared" si="2"/>
        <v>X</v>
      </c>
      <c r="J57" s="39" t="str">
        <f t="shared" si="3"/>
        <v>X</v>
      </c>
      <c r="K57" s="39" t="str">
        <f t="shared" si="4"/>
        <v>X</v>
      </c>
      <c r="L57" s="39" t="str">
        <f t="shared" si="5"/>
        <v>X</v>
      </c>
      <c r="M57" s="39" t="str">
        <f t="shared" si="6"/>
        <v>X</v>
      </c>
      <c r="N57" s="42">
        <v>0</v>
      </c>
      <c r="O57" s="8">
        <v>0</v>
      </c>
      <c r="P57" s="9">
        <v>0</v>
      </c>
      <c r="Q57" s="9">
        <v>0</v>
      </c>
      <c r="R57" s="8">
        <v>0</v>
      </c>
      <c r="S57" s="9">
        <v>0</v>
      </c>
      <c r="T57" s="9">
        <v>0</v>
      </c>
      <c r="U57" s="8">
        <v>1</v>
      </c>
      <c r="V57" s="9">
        <v>0</v>
      </c>
      <c r="W57" s="9">
        <v>0</v>
      </c>
      <c r="X57" s="9">
        <v>0</v>
      </c>
      <c r="Y57" s="8">
        <v>0</v>
      </c>
      <c r="Z57" s="9">
        <v>0</v>
      </c>
      <c r="AA57" s="8"/>
      <c r="AC57" s="8"/>
      <c r="AJ57" s="9">
        <f t="shared" si="7"/>
        <v>-1</v>
      </c>
      <c r="AK57" s="7">
        <v>8</v>
      </c>
      <c r="AO57" s="8"/>
      <c r="AQ57" s="31"/>
      <c r="AT57" s="31"/>
      <c r="AU57" s="21">
        <v>1968</v>
      </c>
      <c r="AV57" s="23">
        <f t="shared" si="8"/>
        <v>3.2940250940953226</v>
      </c>
      <c r="BB57" s="18"/>
      <c r="BD57" s="54"/>
      <c r="BF57" s="18"/>
      <c r="BH57" s="18"/>
      <c r="BJ57" s="18"/>
      <c r="BK57" s="18" t="s">
        <v>267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 s="18">
        <v>0</v>
      </c>
      <c r="BS57">
        <v>1</v>
      </c>
      <c r="BT57">
        <v>0</v>
      </c>
      <c r="BU57" s="18">
        <v>0</v>
      </c>
      <c r="BV57" t="s">
        <v>397</v>
      </c>
      <c r="BW57" t="s">
        <v>397</v>
      </c>
      <c r="CB57" s="18"/>
      <c r="CD57" s="18"/>
      <c r="CE57" s="18"/>
      <c r="CH57" s="18"/>
      <c r="CJ57" s="18"/>
      <c r="CU57" s="18"/>
      <c r="CV57" t="s">
        <v>397</v>
      </c>
      <c r="CW57" t="s">
        <v>397</v>
      </c>
      <c r="CX57" t="s">
        <v>397</v>
      </c>
      <c r="CY57" s="25" t="s">
        <v>397</v>
      </c>
    </row>
    <row r="58" spans="1:103" x14ac:dyDescent="0.3">
      <c r="A58">
        <v>60</v>
      </c>
      <c r="B58">
        <v>9</v>
      </c>
      <c r="C58" s="25" t="s">
        <v>268</v>
      </c>
      <c r="D58" s="12">
        <v>5.3</v>
      </c>
      <c r="E58" s="14"/>
      <c r="F58" s="7" t="str">
        <f t="shared" si="12"/>
        <v>X</v>
      </c>
      <c r="G58" s="7">
        <f t="shared" si="0"/>
        <v>5.3</v>
      </c>
      <c r="H58" s="16">
        <f t="shared" si="1"/>
        <v>5.3</v>
      </c>
      <c r="I58" s="11" t="str">
        <f t="shared" si="2"/>
        <v>X</v>
      </c>
      <c r="J58" s="39" t="str">
        <f t="shared" si="3"/>
        <v>X</v>
      </c>
      <c r="K58" s="39" t="str">
        <f t="shared" si="4"/>
        <v>X</v>
      </c>
      <c r="L58" s="39" t="str">
        <f t="shared" si="5"/>
        <v>X</v>
      </c>
      <c r="M58" s="39" t="str">
        <f t="shared" si="6"/>
        <v>X</v>
      </c>
      <c r="N58" s="42">
        <v>0</v>
      </c>
      <c r="O58" s="8">
        <v>0</v>
      </c>
      <c r="P58" s="9">
        <v>0</v>
      </c>
      <c r="Q58" s="9">
        <v>0</v>
      </c>
      <c r="R58" s="8">
        <v>0</v>
      </c>
      <c r="S58" s="9">
        <v>0</v>
      </c>
      <c r="T58" s="9">
        <v>0</v>
      </c>
      <c r="U58" s="8">
        <v>1</v>
      </c>
      <c r="V58" s="9">
        <v>0</v>
      </c>
      <c r="W58" s="9">
        <v>0</v>
      </c>
      <c r="X58" s="9">
        <v>0</v>
      </c>
      <c r="Y58" s="8">
        <v>0</v>
      </c>
      <c r="Z58" s="9">
        <v>0</v>
      </c>
      <c r="AA58" s="8"/>
      <c r="AC58" s="8"/>
      <c r="AJ58" s="9">
        <f t="shared" si="7"/>
        <v>-1</v>
      </c>
      <c r="AK58" s="7">
        <v>12.4</v>
      </c>
      <c r="AO58" s="8"/>
      <c r="AQ58" s="31"/>
      <c r="AT58" s="31"/>
      <c r="AU58" s="21">
        <v>1974</v>
      </c>
      <c r="AV58" s="23">
        <f t="shared" si="8"/>
        <v>3.2953471483336179</v>
      </c>
      <c r="BB58" s="18"/>
      <c r="BD58" s="54"/>
      <c r="BF58" s="18"/>
      <c r="BH58" s="18"/>
      <c r="BJ58" s="18"/>
      <c r="BK58" s="18" t="s">
        <v>267</v>
      </c>
      <c r="BL58">
        <v>1</v>
      </c>
      <c r="BM58">
        <v>0</v>
      </c>
      <c r="BN58">
        <v>0</v>
      </c>
      <c r="BO58">
        <v>0</v>
      </c>
      <c r="BP58">
        <v>0</v>
      </c>
      <c r="BQ58">
        <v>0</v>
      </c>
      <c r="BR58" s="18">
        <v>0</v>
      </c>
      <c r="BS58">
        <v>1</v>
      </c>
      <c r="BT58">
        <v>0</v>
      </c>
      <c r="BU58" s="18">
        <v>0</v>
      </c>
      <c r="BV58" t="s">
        <v>397</v>
      </c>
      <c r="BW58" t="s">
        <v>397</v>
      </c>
      <c r="CB58" s="18"/>
      <c r="CD58" s="18"/>
      <c r="CE58" s="18"/>
      <c r="CH58" s="18"/>
      <c r="CJ58" s="18"/>
      <c r="CU58" s="18"/>
      <c r="CV58" t="s">
        <v>397</v>
      </c>
      <c r="CW58" t="s">
        <v>397</v>
      </c>
      <c r="CX58" t="s">
        <v>397</v>
      </c>
      <c r="CY58" s="25" t="s">
        <v>397</v>
      </c>
    </row>
    <row r="59" spans="1:103" x14ac:dyDescent="0.3">
      <c r="A59">
        <v>61</v>
      </c>
      <c r="B59">
        <v>9</v>
      </c>
      <c r="C59" s="25" t="s">
        <v>268</v>
      </c>
      <c r="D59" s="12">
        <v>4.3</v>
      </c>
      <c r="E59" s="14"/>
      <c r="F59" s="7" t="str">
        <f t="shared" si="12"/>
        <v>X</v>
      </c>
      <c r="G59" s="7">
        <f t="shared" si="0"/>
        <v>4.3</v>
      </c>
      <c r="H59" s="16">
        <f t="shared" si="1"/>
        <v>4.3</v>
      </c>
      <c r="I59" s="11" t="str">
        <f t="shared" si="2"/>
        <v>X</v>
      </c>
      <c r="J59" s="39" t="str">
        <f t="shared" si="3"/>
        <v>X</v>
      </c>
      <c r="K59" s="39" t="str">
        <f t="shared" si="4"/>
        <v>X</v>
      </c>
      <c r="L59" s="39" t="str">
        <f t="shared" si="5"/>
        <v>X</v>
      </c>
      <c r="M59" s="39" t="str">
        <f t="shared" si="6"/>
        <v>X</v>
      </c>
      <c r="N59" s="42">
        <v>0</v>
      </c>
      <c r="O59" s="8">
        <v>0</v>
      </c>
      <c r="P59" s="9">
        <v>0</v>
      </c>
      <c r="Q59" s="9">
        <v>0</v>
      </c>
      <c r="R59" s="8">
        <v>0</v>
      </c>
      <c r="S59" s="9">
        <v>0</v>
      </c>
      <c r="T59" s="9">
        <v>0</v>
      </c>
      <c r="U59" s="8">
        <v>1</v>
      </c>
      <c r="V59" s="9">
        <v>0</v>
      </c>
      <c r="W59" s="9">
        <v>0</v>
      </c>
      <c r="X59" s="9">
        <v>0</v>
      </c>
      <c r="Y59" s="8">
        <v>0</v>
      </c>
      <c r="Z59" s="9">
        <v>0</v>
      </c>
      <c r="AA59" s="8"/>
      <c r="AC59" s="8"/>
      <c r="AJ59" s="9">
        <f t="shared" si="7"/>
        <v>-1</v>
      </c>
      <c r="AK59" s="7">
        <v>9.9</v>
      </c>
      <c r="AO59" s="8"/>
      <c r="AQ59" s="31"/>
      <c r="AT59" s="31"/>
      <c r="AU59" s="21">
        <v>1980</v>
      </c>
      <c r="AV59" s="23">
        <f t="shared" si="8"/>
        <v>3.2966651902615309</v>
      </c>
      <c r="BB59" s="18"/>
      <c r="BD59" s="54"/>
      <c r="BF59" s="18"/>
      <c r="BH59" s="18"/>
      <c r="BJ59" s="18"/>
      <c r="BK59" s="18" t="s">
        <v>267</v>
      </c>
      <c r="BL59">
        <v>1</v>
      </c>
      <c r="BM59">
        <v>0</v>
      </c>
      <c r="BN59">
        <v>0</v>
      </c>
      <c r="BO59">
        <v>0</v>
      </c>
      <c r="BP59">
        <v>0</v>
      </c>
      <c r="BQ59">
        <v>0</v>
      </c>
      <c r="BR59" s="18">
        <v>0</v>
      </c>
      <c r="BS59">
        <v>1</v>
      </c>
      <c r="BT59">
        <v>0</v>
      </c>
      <c r="BU59" s="18">
        <v>0</v>
      </c>
      <c r="BV59" t="s">
        <v>397</v>
      </c>
      <c r="BW59" t="s">
        <v>397</v>
      </c>
      <c r="CB59" s="18"/>
      <c r="CD59" s="18"/>
      <c r="CE59" s="18"/>
      <c r="CH59" s="18"/>
      <c r="CJ59" s="18"/>
      <c r="CU59" s="18"/>
      <c r="CV59" t="s">
        <v>397</v>
      </c>
      <c r="CW59" t="s">
        <v>397</v>
      </c>
      <c r="CX59" t="s">
        <v>397</v>
      </c>
      <c r="CY59" s="25" t="s">
        <v>397</v>
      </c>
    </row>
    <row r="60" spans="1:103" x14ac:dyDescent="0.3">
      <c r="A60">
        <v>62</v>
      </c>
      <c r="B60">
        <v>9</v>
      </c>
      <c r="C60" s="25" t="s">
        <v>268</v>
      </c>
      <c r="D60" s="12">
        <v>5.0999999999999996</v>
      </c>
      <c r="E60" s="14"/>
      <c r="F60" s="7" t="str">
        <f t="shared" si="12"/>
        <v>X</v>
      </c>
      <c r="G60" s="7">
        <f t="shared" si="0"/>
        <v>5.0999999999999996</v>
      </c>
      <c r="H60" s="16">
        <f t="shared" si="1"/>
        <v>5.0999999999999996</v>
      </c>
      <c r="I60" s="11" t="str">
        <f t="shared" si="2"/>
        <v>X</v>
      </c>
      <c r="J60" s="39" t="str">
        <f t="shared" si="3"/>
        <v>X</v>
      </c>
      <c r="K60" s="39" t="str">
        <f t="shared" si="4"/>
        <v>X</v>
      </c>
      <c r="L60" s="39" t="str">
        <f t="shared" si="5"/>
        <v>X</v>
      </c>
      <c r="M60" s="39" t="str">
        <f t="shared" si="6"/>
        <v>X</v>
      </c>
      <c r="N60" s="42">
        <v>0</v>
      </c>
      <c r="O60" s="8">
        <v>0</v>
      </c>
      <c r="P60" s="9">
        <v>0</v>
      </c>
      <c r="Q60" s="9">
        <v>0</v>
      </c>
      <c r="R60" s="8">
        <v>0</v>
      </c>
      <c r="S60" s="9">
        <v>0</v>
      </c>
      <c r="T60" s="9">
        <v>0</v>
      </c>
      <c r="U60" s="8">
        <v>1</v>
      </c>
      <c r="V60" s="9">
        <v>0</v>
      </c>
      <c r="W60" s="9">
        <v>0</v>
      </c>
      <c r="X60" s="9">
        <v>0</v>
      </c>
      <c r="Y60" s="8">
        <v>0</v>
      </c>
      <c r="Z60" s="9">
        <v>0</v>
      </c>
      <c r="AA60" s="8"/>
      <c r="AC60" s="8"/>
      <c r="AJ60" s="9">
        <f t="shared" si="7"/>
        <v>-1</v>
      </c>
      <c r="AK60" s="7">
        <v>9.9</v>
      </c>
      <c r="AO60" s="8"/>
      <c r="AQ60" s="31"/>
      <c r="AT60" s="31"/>
      <c r="AU60" s="21">
        <v>1981</v>
      </c>
      <c r="AV60" s="23">
        <f t="shared" si="8"/>
        <v>3.2968844755385471</v>
      </c>
      <c r="BB60" s="18"/>
      <c r="BD60" s="54"/>
      <c r="BF60" s="18"/>
      <c r="BH60" s="18"/>
      <c r="BJ60" s="18"/>
      <c r="BK60" s="18" t="s">
        <v>267</v>
      </c>
      <c r="BL60">
        <v>1</v>
      </c>
      <c r="BM60">
        <v>0</v>
      </c>
      <c r="BN60">
        <v>0</v>
      </c>
      <c r="BO60">
        <v>0</v>
      </c>
      <c r="BP60">
        <v>0</v>
      </c>
      <c r="BQ60">
        <v>0</v>
      </c>
      <c r="BR60" s="18">
        <v>0</v>
      </c>
      <c r="BS60">
        <v>1</v>
      </c>
      <c r="BT60">
        <v>0</v>
      </c>
      <c r="BU60" s="18">
        <v>0</v>
      </c>
      <c r="BV60" t="s">
        <v>397</v>
      </c>
      <c r="BW60" t="s">
        <v>397</v>
      </c>
      <c r="CB60" s="18"/>
      <c r="CD60" s="18"/>
      <c r="CE60" s="18"/>
      <c r="CH60" s="18"/>
      <c r="CJ60" s="18"/>
      <c r="CU60" s="18"/>
      <c r="CV60" t="s">
        <v>397</v>
      </c>
      <c r="CW60" t="s">
        <v>397</v>
      </c>
      <c r="CX60" t="s">
        <v>397</v>
      </c>
      <c r="CY60" s="25" t="s">
        <v>397</v>
      </c>
    </row>
    <row r="61" spans="1:103" x14ac:dyDescent="0.3">
      <c r="A61">
        <v>63</v>
      </c>
      <c r="B61">
        <v>9</v>
      </c>
      <c r="C61" s="25" t="s">
        <v>268</v>
      </c>
      <c r="D61" s="12">
        <v>8.6989999999999998</v>
      </c>
      <c r="E61" s="14"/>
      <c r="F61" s="7" t="str">
        <f t="shared" si="12"/>
        <v>X</v>
      </c>
      <c r="G61" s="7">
        <f t="shared" si="0"/>
        <v>8.6989999999999998</v>
      </c>
      <c r="H61" s="16">
        <f t="shared" si="1"/>
        <v>8.6989999999999998</v>
      </c>
      <c r="I61" s="11" t="str">
        <f t="shared" si="2"/>
        <v>X</v>
      </c>
      <c r="J61" s="39" t="str">
        <f t="shared" si="3"/>
        <v>X</v>
      </c>
      <c r="K61" s="39" t="str">
        <f t="shared" si="4"/>
        <v>X</v>
      </c>
      <c r="L61" s="39" t="str">
        <f t="shared" si="5"/>
        <v>X</v>
      </c>
      <c r="M61" s="39" t="str">
        <f t="shared" si="6"/>
        <v>X</v>
      </c>
      <c r="N61" s="42">
        <v>0</v>
      </c>
      <c r="O61" s="8">
        <v>0</v>
      </c>
      <c r="P61" s="9">
        <v>0</v>
      </c>
      <c r="Q61" s="9">
        <v>0</v>
      </c>
      <c r="R61" s="8">
        <v>0</v>
      </c>
      <c r="S61" s="9">
        <v>0</v>
      </c>
      <c r="T61" s="9">
        <v>0</v>
      </c>
      <c r="U61" s="8">
        <v>0</v>
      </c>
      <c r="V61" s="9">
        <v>1</v>
      </c>
      <c r="W61" s="9">
        <v>0</v>
      </c>
      <c r="X61" s="9">
        <v>0</v>
      </c>
      <c r="Y61" s="8">
        <v>0</v>
      </c>
      <c r="Z61" s="9">
        <v>0</v>
      </c>
      <c r="AA61" s="8"/>
      <c r="AC61" s="8"/>
      <c r="AJ61" s="9">
        <f t="shared" si="7"/>
        <v>-1</v>
      </c>
      <c r="AK61" s="7">
        <v>8</v>
      </c>
      <c r="AO61" s="8"/>
      <c r="AQ61" s="31"/>
      <c r="AT61" s="31"/>
      <c r="AU61" s="21">
        <v>1968</v>
      </c>
      <c r="AV61" s="23">
        <f t="shared" si="8"/>
        <v>3.2940250940953226</v>
      </c>
      <c r="BB61" s="18"/>
      <c r="BD61" s="54"/>
      <c r="BF61" s="18"/>
      <c r="BH61" s="18"/>
      <c r="BJ61" s="18"/>
      <c r="BK61" s="18" t="s">
        <v>267</v>
      </c>
      <c r="BL61">
        <v>1</v>
      </c>
      <c r="BM61">
        <v>0</v>
      </c>
      <c r="BN61">
        <v>0</v>
      </c>
      <c r="BO61">
        <v>0</v>
      </c>
      <c r="BP61">
        <v>0</v>
      </c>
      <c r="BQ61">
        <v>0</v>
      </c>
      <c r="BR61" s="18">
        <v>0</v>
      </c>
      <c r="BS61">
        <v>1</v>
      </c>
      <c r="BT61">
        <v>0</v>
      </c>
      <c r="BU61" s="18">
        <v>0</v>
      </c>
      <c r="BV61" t="s">
        <v>397</v>
      </c>
      <c r="BW61" t="s">
        <v>397</v>
      </c>
      <c r="CB61" s="18"/>
      <c r="CD61" s="18"/>
      <c r="CE61" s="18"/>
      <c r="CH61" s="18"/>
      <c r="CJ61" s="18"/>
      <c r="CU61" s="18"/>
      <c r="CV61" t="s">
        <v>397</v>
      </c>
      <c r="CW61" t="s">
        <v>397</v>
      </c>
      <c r="CX61" t="s">
        <v>397</v>
      </c>
      <c r="CY61" s="25" t="s">
        <v>397</v>
      </c>
    </row>
    <row r="62" spans="1:103" x14ac:dyDescent="0.3">
      <c r="A62">
        <v>64</v>
      </c>
      <c r="B62">
        <v>9</v>
      </c>
      <c r="C62" s="25" t="s">
        <v>268</v>
      </c>
      <c r="D62" s="12">
        <v>5.5</v>
      </c>
      <c r="E62" s="14"/>
      <c r="F62" s="7" t="str">
        <f t="shared" si="12"/>
        <v>X</v>
      </c>
      <c r="G62" s="7">
        <f t="shared" si="0"/>
        <v>5.5</v>
      </c>
      <c r="H62" s="16">
        <f t="shared" si="1"/>
        <v>5.5</v>
      </c>
      <c r="I62" s="11" t="str">
        <f t="shared" si="2"/>
        <v>X</v>
      </c>
      <c r="J62" s="39" t="str">
        <f t="shared" si="3"/>
        <v>X</v>
      </c>
      <c r="K62" s="39" t="str">
        <f t="shared" si="4"/>
        <v>X</v>
      </c>
      <c r="L62" s="39" t="str">
        <f t="shared" si="5"/>
        <v>X</v>
      </c>
      <c r="M62" s="39" t="str">
        <f t="shared" si="6"/>
        <v>X</v>
      </c>
      <c r="N62" s="42">
        <v>0</v>
      </c>
      <c r="O62" s="8">
        <v>0</v>
      </c>
      <c r="P62" s="9">
        <v>0</v>
      </c>
      <c r="Q62" s="9">
        <v>0</v>
      </c>
      <c r="R62" s="8">
        <v>0</v>
      </c>
      <c r="S62" s="9">
        <v>0</v>
      </c>
      <c r="T62" s="9">
        <v>0</v>
      </c>
      <c r="U62" s="8">
        <v>0</v>
      </c>
      <c r="V62" s="9">
        <v>1</v>
      </c>
      <c r="W62" s="9">
        <v>0</v>
      </c>
      <c r="X62" s="9">
        <v>0</v>
      </c>
      <c r="Y62" s="8">
        <v>0</v>
      </c>
      <c r="Z62" s="9">
        <v>0</v>
      </c>
      <c r="AA62" s="8"/>
      <c r="AC62" s="8"/>
      <c r="AJ62" s="9">
        <f t="shared" si="7"/>
        <v>-1</v>
      </c>
      <c r="AK62" s="7">
        <v>12.4</v>
      </c>
      <c r="AO62" s="8"/>
      <c r="AQ62" s="31"/>
      <c r="AT62" s="31"/>
      <c r="AU62" s="21">
        <v>1974</v>
      </c>
      <c r="AV62" s="23">
        <f t="shared" si="8"/>
        <v>3.2953471483336179</v>
      </c>
      <c r="BB62" s="18"/>
      <c r="BD62" s="54"/>
      <c r="BF62" s="18"/>
      <c r="BH62" s="18"/>
      <c r="BJ62" s="18"/>
      <c r="BK62" s="18" t="s">
        <v>267</v>
      </c>
      <c r="BL62">
        <v>1</v>
      </c>
      <c r="BM62">
        <v>0</v>
      </c>
      <c r="BN62">
        <v>0</v>
      </c>
      <c r="BO62">
        <v>0</v>
      </c>
      <c r="BP62">
        <v>0</v>
      </c>
      <c r="BQ62">
        <v>0</v>
      </c>
      <c r="BR62" s="18">
        <v>0</v>
      </c>
      <c r="BS62">
        <v>1</v>
      </c>
      <c r="BT62">
        <v>0</v>
      </c>
      <c r="BU62" s="18">
        <v>0</v>
      </c>
      <c r="BV62" t="s">
        <v>397</v>
      </c>
      <c r="BW62" t="s">
        <v>397</v>
      </c>
      <c r="CB62" s="18"/>
      <c r="CD62" s="18"/>
      <c r="CE62" s="18"/>
      <c r="CH62" s="18"/>
      <c r="CJ62" s="18"/>
      <c r="CU62" s="18"/>
      <c r="CV62" t="s">
        <v>397</v>
      </c>
      <c r="CW62" t="s">
        <v>397</v>
      </c>
      <c r="CX62" t="s">
        <v>397</v>
      </c>
      <c r="CY62" s="25" t="s">
        <v>397</v>
      </c>
    </row>
    <row r="63" spans="1:103" x14ac:dyDescent="0.3">
      <c r="A63">
        <v>65</v>
      </c>
      <c r="B63">
        <v>9</v>
      </c>
      <c r="C63" s="25" t="s">
        <v>268</v>
      </c>
      <c r="D63" s="12">
        <v>4.3</v>
      </c>
      <c r="E63" s="14"/>
      <c r="F63" s="7" t="str">
        <f t="shared" si="12"/>
        <v>X</v>
      </c>
      <c r="G63" s="7">
        <f t="shared" si="0"/>
        <v>4.3</v>
      </c>
      <c r="H63" s="16">
        <f t="shared" si="1"/>
        <v>4.3</v>
      </c>
      <c r="I63" s="11" t="str">
        <f t="shared" si="2"/>
        <v>X</v>
      </c>
      <c r="J63" s="39" t="str">
        <f t="shared" si="3"/>
        <v>X</v>
      </c>
      <c r="K63" s="39" t="str">
        <f t="shared" si="4"/>
        <v>X</v>
      </c>
      <c r="L63" s="39" t="str">
        <f t="shared" si="5"/>
        <v>X</v>
      </c>
      <c r="M63" s="39" t="str">
        <f t="shared" si="6"/>
        <v>X</v>
      </c>
      <c r="N63" s="42">
        <v>0</v>
      </c>
      <c r="O63" s="8">
        <v>0</v>
      </c>
      <c r="P63" s="9">
        <v>0</v>
      </c>
      <c r="Q63" s="9">
        <v>0</v>
      </c>
      <c r="R63" s="8">
        <v>0</v>
      </c>
      <c r="S63" s="9">
        <v>0</v>
      </c>
      <c r="T63" s="9">
        <v>0</v>
      </c>
      <c r="U63" s="8">
        <v>0</v>
      </c>
      <c r="V63" s="9">
        <v>1</v>
      </c>
      <c r="W63" s="9">
        <v>0</v>
      </c>
      <c r="X63" s="9">
        <v>0</v>
      </c>
      <c r="Y63" s="8">
        <v>0</v>
      </c>
      <c r="Z63" s="9">
        <v>0</v>
      </c>
      <c r="AA63" s="8"/>
      <c r="AC63" s="8"/>
      <c r="AJ63" s="9">
        <f t="shared" si="7"/>
        <v>-1</v>
      </c>
      <c r="AK63" s="7">
        <v>9.9</v>
      </c>
      <c r="AO63" s="8"/>
      <c r="AQ63" s="31"/>
      <c r="AT63" s="31"/>
      <c r="AU63" s="21">
        <v>1980</v>
      </c>
      <c r="AV63" s="23">
        <f t="shared" si="8"/>
        <v>3.2966651902615309</v>
      </c>
      <c r="BB63" s="18"/>
      <c r="BD63" s="54"/>
      <c r="BF63" s="18"/>
      <c r="BH63" s="18"/>
      <c r="BJ63" s="18"/>
      <c r="BK63" s="18" t="s">
        <v>267</v>
      </c>
      <c r="BL63">
        <v>1</v>
      </c>
      <c r="BM63">
        <v>0</v>
      </c>
      <c r="BN63">
        <v>0</v>
      </c>
      <c r="BO63">
        <v>0</v>
      </c>
      <c r="BP63">
        <v>0</v>
      </c>
      <c r="BQ63">
        <v>0</v>
      </c>
      <c r="BR63" s="18">
        <v>0</v>
      </c>
      <c r="BS63">
        <v>1</v>
      </c>
      <c r="BT63">
        <v>0</v>
      </c>
      <c r="BU63" s="18">
        <v>0</v>
      </c>
      <c r="BV63" t="s">
        <v>397</v>
      </c>
      <c r="BW63" t="s">
        <v>397</v>
      </c>
      <c r="CB63" s="18"/>
      <c r="CD63" s="18"/>
      <c r="CE63" s="18"/>
      <c r="CH63" s="18"/>
      <c r="CJ63" s="18"/>
      <c r="CU63" s="18"/>
      <c r="CV63" t="s">
        <v>397</v>
      </c>
      <c r="CW63" t="s">
        <v>397</v>
      </c>
      <c r="CX63" t="s">
        <v>397</v>
      </c>
      <c r="CY63" s="25" t="s">
        <v>397</v>
      </c>
    </row>
    <row r="64" spans="1:103" x14ac:dyDescent="0.3">
      <c r="A64">
        <v>66</v>
      </c>
      <c r="B64">
        <v>9</v>
      </c>
      <c r="C64" s="25" t="s">
        <v>268</v>
      </c>
      <c r="D64" s="12">
        <v>4.0990000000000002</v>
      </c>
      <c r="E64" s="14"/>
      <c r="F64" s="7" t="str">
        <f t="shared" si="12"/>
        <v>X</v>
      </c>
      <c r="G64" s="7">
        <f t="shared" si="0"/>
        <v>4.0990000000000002</v>
      </c>
      <c r="H64" s="16">
        <f t="shared" si="1"/>
        <v>4.0990000000000002</v>
      </c>
      <c r="I64" s="11" t="str">
        <f t="shared" si="2"/>
        <v>X</v>
      </c>
      <c r="J64" s="39" t="str">
        <f t="shared" si="3"/>
        <v>X</v>
      </c>
      <c r="K64" s="39" t="str">
        <f t="shared" si="4"/>
        <v>X</v>
      </c>
      <c r="L64" s="39" t="str">
        <f t="shared" si="5"/>
        <v>X</v>
      </c>
      <c r="M64" s="39" t="str">
        <f t="shared" si="6"/>
        <v>X</v>
      </c>
      <c r="N64" s="42">
        <v>0</v>
      </c>
      <c r="O64" s="8">
        <v>0</v>
      </c>
      <c r="P64" s="9">
        <v>0</v>
      </c>
      <c r="Q64" s="9">
        <v>0</v>
      </c>
      <c r="R64" s="8">
        <v>0</v>
      </c>
      <c r="S64" s="9">
        <v>0</v>
      </c>
      <c r="T64" s="9">
        <v>0</v>
      </c>
      <c r="U64" s="8">
        <v>0</v>
      </c>
      <c r="V64" s="9">
        <v>1</v>
      </c>
      <c r="W64" s="9">
        <v>0</v>
      </c>
      <c r="X64" s="9">
        <v>0</v>
      </c>
      <c r="Y64" s="8">
        <v>0</v>
      </c>
      <c r="Z64" s="9">
        <v>0</v>
      </c>
      <c r="AA64" s="8"/>
      <c r="AC64" s="8"/>
      <c r="AJ64" s="9">
        <f t="shared" si="7"/>
        <v>-1</v>
      </c>
      <c r="AK64" s="7">
        <v>9.9</v>
      </c>
      <c r="AO64" s="8"/>
      <c r="AQ64" s="31"/>
      <c r="AT64" s="31"/>
      <c r="AU64" s="21">
        <v>1981</v>
      </c>
      <c r="AV64" s="23">
        <f t="shared" si="8"/>
        <v>3.2968844755385471</v>
      </c>
      <c r="BB64" s="18"/>
      <c r="BD64" s="54"/>
      <c r="BF64" s="18"/>
      <c r="BH64" s="18"/>
      <c r="BJ64" s="18"/>
      <c r="BK64" s="18" t="s">
        <v>267</v>
      </c>
      <c r="BL64">
        <v>1</v>
      </c>
      <c r="BM64">
        <v>0</v>
      </c>
      <c r="BN64">
        <v>0</v>
      </c>
      <c r="BO64">
        <v>0</v>
      </c>
      <c r="BP64">
        <v>0</v>
      </c>
      <c r="BQ64">
        <v>0</v>
      </c>
      <c r="BR64" s="18">
        <v>0</v>
      </c>
      <c r="BS64">
        <v>1</v>
      </c>
      <c r="BT64">
        <v>0</v>
      </c>
      <c r="BU64" s="18">
        <v>0</v>
      </c>
      <c r="BV64" t="s">
        <v>397</v>
      </c>
      <c r="BW64" t="s">
        <v>397</v>
      </c>
      <c r="CB64" s="18"/>
      <c r="CD64" s="18"/>
      <c r="CE64" s="18"/>
      <c r="CH64" s="18"/>
      <c r="CJ64" s="18"/>
      <c r="CU64" s="18"/>
      <c r="CV64" t="s">
        <v>397</v>
      </c>
      <c r="CW64" t="s">
        <v>397</v>
      </c>
      <c r="CX64" t="s">
        <v>397</v>
      </c>
      <c r="CY64" s="25" t="s">
        <v>397</v>
      </c>
    </row>
    <row r="65" spans="1:103" x14ac:dyDescent="0.3">
      <c r="A65">
        <v>67</v>
      </c>
      <c r="B65">
        <v>10</v>
      </c>
      <c r="C65" s="25" t="s">
        <v>270</v>
      </c>
      <c r="D65" s="12">
        <v>5</v>
      </c>
      <c r="E65" s="14"/>
      <c r="F65" s="7" t="str">
        <f t="shared" si="12"/>
        <v>X</v>
      </c>
      <c r="G65" s="7">
        <f t="shared" si="0"/>
        <v>5</v>
      </c>
      <c r="H65" s="16">
        <f t="shared" si="1"/>
        <v>5</v>
      </c>
      <c r="I65" s="11" t="str">
        <f t="shared" si="2"/>
        <v>X</v>
      </c>
      <c r="J65" s="39" t="str">
        <f t="shared" si="3"/>
        <v>X</v>
      </c>
      <c r="K65" s="39" t="str">
        <f t="shared" si="4"/>
        <v>X</v>
      </c>
      <c r="L65" s="39" t="str">
        <f t="shared" si="5"/>
        <v>X</v>
      </c>
      <c r="M65" s="39" t="str">
        <f t="shared" si="6"/>
        <v>X</v>
      </c>
      <c r="N65" s="42">
        <v>1</v>
      </c>
      <c r="O65" s="8">
        <v>0</v>
      </c>
      <c r="P65" s="9">
        <v>0</v>
      </c>
      <c r="Q65" s="9">
        <v>0</v>
      </c>
      <c r="R65" s="8">
        <v>0</v>
      </c>
      <c r="S65" s="9">
        <v>0</v>
      </c>
      <c r="T65" s="9">
        <v>0</v>
      </c>
      <c r="U65" s="8">
        <v>0</v>
      </c>
      <c r="V65" s="9">
        <v>0</v>
      </c>
      <c r="W65" s="9">
        <v>0</v>
      </c>
      <c r="X65" s="9">
        <v>0</v>
      </c>
      <c r="Y65" s="8">
        <v>0</v>
      </c>
      <c r="Z65" s="9">
        <v>0</v>
      </c>
      <c r="AA65" s="8"/>
      <c r="AC65" s="8"/>
      <c r="AJ65" s="9">
        <f t="shared" si="7"/>
        <v>-1</v>
      </c>
      <c r="AK65" s="7">
        <v>10.6</v>
      </c>
      <c r="AO65" s="8"/>
      <c r="AQ65" s="31"/>
      <c r="AT65" s="31"/>
      <c r="AU65" s="21">
        <v>1991</v>
      </c>
      <c r="AV65" s="23">
        <f t="shared" si="8"/>
        <v>3.2990712600274095</v>
      </c>
      <c r="BB65" s="18"/>
      <c r="BD65" s="54"/>
      <c r="BF65" s="18"/>
      <c r="BH65" s="18"/>
      <c r="BJ65" s="18"/>
      <c r="BK65" s="18" t="s">
        <v>267</v>
      </c>
      <c r="BL65">
        <v>1</v>
      </c>
      <c r="BM65">
        <v>0</v>
      </c>
      <c r="BN65">
        <v>0</v>
      </c>
      <c r="BO65">
        <v>0</v>
      </c>
      <c r="BP65">
        <v>0</v>
      </c>
      <c r="BQ65">
        <v>0</v>
      </c>
      <c r="BR65" s="18">
        <v>0</v>
      </c>
      <c r="BS65">
        <v>1</v>
      </c>
      <c r="BT65">
        <v>0</v>
      </c>
      <c r="BU65" s="18">
        <v>0</v>
      </c>
      <c r="BV65" t="s">
        <v>397</v>
      </c>
      <c r="BW65" t="s">
        <v>397</v>
      </c>
      <c r="CB65" s="18"/>
      <c r="CD65" s="18"/>
      <c r="CE65" s="18"/>
      <c r="CH65" s="18"/>
      <c r="CJ65" s="18"/>
      <c r="CU65" s="18"/>
      <c r="CV65" t="s">
        <v>397</v>
      </c>
      <c r="CW65" t="s">
        <v>397</v>
      </c>
      <c r="CX65" t="s">
        <v>397</v>
      </c>
      <c r="CY65" s="25" t="s">
        <v>397</v>
      </c>
    </row>
    <row r="66" spans="1:103" x14ac:dyDescent="0.3">
      <c r="A66">
        <v>68</v>
      </c>
      <c r="B66">
        <v>10</v>
      </c>
      <c r="C66" s="25" t="s">
        <v>270</v>
      </c>
      <c r="D66" s="12">
        <v>5</v>
      </c>
      <c r="E66" s="14"/>
      <c r="F66" s="7" t="str">
        <f t="shared" si="12"/>
        <v>X</v>
      </c>
      <c r="G66" s="7">
        <f t="shared" si="0"/>
        <v>5</v>
      </c>
      <c r="H66" s="16">
        <f t="shared" si="1"/>
        <v>5</v>
      </c>
      <c r="I66" s="11" t="str">
        <f t="shared" si="2"/>
        <v>X</v>
      </c>
      <c r="J66" s="39" t="str">
        <f t="shared" si="3"/>
        <v>X</v>
      </c>
      <c r="K66" s="39" t="str">
        <f t="shared" si="4"/>
        <v>X</v>
      </c>
      <c r="L66" s="39" t="str">
        <f t="shared" si="5"/>
        <v>X</v>
      </c>
      <c r="M66" s="39" t="str">
        <f t="shared" si="6"/>
        <v>X</v>
      </c>
      <c r="N66" s="42">
        <v>0</v>
      </c>
      <c r="O66" s="8">
        <v>0</v>
      </c>
      <c r="P66" s="9">
        <v>0</v>
      </c>
      <c r="Q66" s="9">
        <v>0</v>
      </c>
      <c r="R66" s="8">
        <v>0</v>
      </c>
      <c r="S66" s="9">
        <v>0</v>
      </c>
      <c r="T66" s="9">
        <v>0</v>
      </c>
      <c r="U66" s="8">
        <v>1</v>
      </c>
      <c r="V66" s="9">
        <v>0</v>
      </c>
      <c r="W66" s="9">
        <v>0</v>
      </c>
      <c r="X66" s="9">
        <v>0</v>
      </c>
      <c r="Y66" s="8">
        <v>0</v>
      </c>
      <c r="Z66" s="9">
        <v>0</v>
      </c>
      <c r="AA66" s="8"/>
      <c r="AC66" s="8"/>
      <c r="AJ66" s="9">
        <f t="shared" si="7"/>
        <v>-1</v>
      </c>
      <c r="AK66" s="7">
        <v>10.6</v>
      </c>
      <c r="AO66" s="8"/>
      <c r="AQ66" s="31"/>
      <c r="AT66" s="31"/>
      <c r="AU66" s="21">
        <v>1991</v>
      </c>
      <c r="AV66" s="23">
        <f t="shared" si="8"/>
        <v>3.2990712600274095</v>
      </c>
      <c r="BB66" s="18"/>
      <c r="BD66" s="54"/>
      <c r="BF66" s="18"/>
      <c r="BH66" s="18"/>
      <c r="BJ66" s="18"/>
      <c r="BK66" s="18" t="s">
        <v>267</v>
      </c>
      <c r="BL66">
        <v>1</v>
      </c>
      <c r="BM66">
        <v>0</v>
      </c>
      <c r="BN66">
        <v>0</v>
      </c>
      <c r="BO66">
        <v>0</v>
      </c>
      <c r="BP66">
        <v>0</v>
      </c>
      <c r="BQ66">
        <v>0</v>
      </c>
      <c r="BR66" s="18">
        <v>0</v>
      </c>
      <c r="BS66">
        <v>1</v>
      </c>
      <c r="BT66">
        <v>0</v>
      </c>
      <c r="BU66" s="18">
        <v>0</v>
      </c>
      <c r="BV66" t="s">
        <v>397</v>
      </c>
      <c r="BW66" t="s">
        <v>397</v>
      </c>
      <c r="CB66" s="18"/>
      <c r="CD66" s="18"/>
      <c r="CE66" s="18"/>
      <c r="CH66" s="18"/>
      <c r="CJ66" s="18"/>
      <c r="CU66" s="18"/>
      <c r="CV66" t="s">
        <v>397</v>
      </c>
      <c r="CW66" t="s">
        <v>397</v>
      </c>
      <c r="CX66" t="s">
        <v>397</v>
      </c>
      <c r="CY66" s="25" t="s">
        <v>397</v>
      </c>
    </row>
    <row r="67" spans="1:103" x14ac:dyDescent="0.3">
      <c r="A67">
        <v>69</v>
      </c>
      <c r="B67">
        <v>10</v>
      </c>
      <c r="C67" s="25" t="s">
        <v>270</v>
      </c>
      <c r="D67" s="12">
        <v>4</v>
      </c>
      <c r="E67" s="14"/>
      <c r="F67" s="7" t="str">
        <f t="shared" si="12"/>
        <v>X</v>
      </c>
      <c r="G67" s="7">
        <f t="shared" si="0"/>
        <v>4</v>
      </c>
      <c r="H67" s="16">
        <f t="shared" si="1"/>
        <v>4</v>
      </c>
      <c r="I67" s="11" t="str">
        <f t="shared" si="2"/>
        <v>X</v>
      </c>
      <c r="J67" s="39" t="str">
        <f t="shared" si="3"/>
        <v>X</v>
      </c>
      <c r="K67" s="39" t="str">
        <f t="shared" si="4"/>
        <v>X</v>
      </c>
      <c r="L67" s="39" t="str">
        <f t="shared" si="5"/>
        <v>X</v>
      </c>
      <c r="M67" s="39" t="str">
        <f t="shared" si="6"/>
        <v>X</v>
      </c>
      <c r="N67" s="42">
        <v>0</v>
      </c>
      <c r="O67" s="8">
        <v>0</v>
      </c>
      <c r="P67" s="9">
        <v>0</v>
      </c>
      <c r="Q67" s="9">
        <v>0</v>
      </c>
      <c r="R67" s="8">
        <v>0</v>
      </c>
      <c r="S67" s="9">
        <v>0</v>
      </c>
      <c r="T67" s="9">
        <v>0</v>
      </c>
      <c r="U67" s="8">
        <v>0</v>
      </c>
      <c r="V67" s="9">
        <v>1</v>
      </c>
      <c r="W67" s="9">
        <v>0</v>
      </c>
      <c r="X67" s="9">
        <v>0</v>
      </c>
      <c r="Y67" s="8">
        <v>0</v>
      </c>
      <c r="Z67" s="9">
        <v>0</v>
      </c>
      <c r="AA67" s="8"/>
      <c r="AC67" s="8"/>
      <c r="AJ67" s="9">
        <f t="shared" si="7"/>
        <v>-1</v>
      </c>
      <c r="AK67" s="7">
        <v>10.6</v>
      </c>
      <c r="AO67" s="8"/>
      <c r="AQ67" s="31"/>
      <c r="AT67" s="31"/>
      <c r="AU67" s="21">
        <v>1991</v>
      </c>
      <c r="AV67" s="23">
        <f t="shared" si="8"/>
        <v>3.2990712600274095</v>
      </c>
      <c r="BB67" s="18"/>
      <c r="BD67" s="54"/>
      <c r="BF67" s="18"/>
      <c r="BH67" s="18"/>
      <c r="BJ67" s="18"/>
      <c r="BK67" s="18" t="s">
        <v>267</v>
      </c>
      <c r="BL67">
        <v>1</v>
      </c>
      <c r="BM67">
        <v>0</v>
      </c>
      <c r="BN67">
        <v>0</v>
      </c>
      <c r="BO67">
        <v>0</v>
      </c>
      <c r="BP67">
        <v>0</v>
      </c>
      <c r="BQ67">
        <v>0</v>
      </c>
      <c r="BR67" s="18">
        <v>0</v>
      </c>
      <c r="BS67">
        <v>1</v>
      </c>
      <c r="BT67">
        <v>0</v>
      </c>
      <c r="BU67" s="18">
        <v>0</v>
      </c>
      <c r="BV67" t="s">
        <v>397</v>
      </c>
      <c r="BW67" t="s">
        <v>397</v>
      </c>
      <c r="CB67" s="18"/>
      <c r="CD67" s="18"/>
      <c r="CE67" s="18"/>
      <c r="CH67" s="18"/>
      <c r="CJ67" s="18"/>
      <c r="CU67" s="18"/>
      <c r="CV67" t="s">
        <v>397</v>
      </c>
      <c r="CW67" t="s">
        <v>397</v>
      </c>
      <c r="CX67" t="s">
        <v>397</v>
      </c>
      <c r="CY67" s="25" t="s">
        <v>397</v>
      </c>
    </row>
    <row r="68" spans="1:103" x14ac:dyDescent="0.3">
      <c r="A68">
        <v>70</v>
      </c>
      <c r="B68">
        <v>11</v>
      </c>
      <c r="C68" s="25" t="s">
        <v>5</v>
      </c>
      <c r="D68" s="12">
        <v>2.2000000000000002</v>
      </c>
      <c r="E68" s="14"/>
      <c r="F68" s="7" t="str">
        <f t="shared" si="12"/>
        <v>X</v>
      </c>
      <c r="G68" s="7">
        <f t="shared" si="0"/>
        <v>2.2000000000000002</v>
      </c>
      <c r="H68" s="16">
        <f t="shared" si="1"/>
        <v>2.2000000000000002</v>
      </c>
      <c r="I68" s="11" t="str">
        <f t="shared" si="2"/>
        <v>X</v>
      </c>
      <c r="J68" s="39" t="str">
        <f t="shared" si="3"/>
        <v>X</v>
      </c>
      <c r="K68" s="39" t="str">
        <f t="shared" si="4"/>
        <v>X</v>
      </c>
      <c r="L68" s="39" t="str">
        <f t="shared" si="5"/>
        <v>X</v>
      </c>
      <c r="M68" s="39" t="str">
        <f t="shared" si="6"/>
        <v>X</v>
      </c>
      <c r="N68" s="42">
        <v>1</v>
      </c>
      <c r="O68" s="8">
        <v>0</v>
      </c>
      <c r="P68" s="9">
        <v>0</v>
      </c>
      <c r="Q68" s="9">
        <v>0</v>
      </c>
      <c r="R68" s="8">
        <v>0</v>
      </c>
      <c r="S68" s="9">
        <v>0</v>
      </c>
      <c r="T68" s="9">
        <v>0</v>
      </c>
      <c r="U68" s="8">
        <v>0</v>
      </c>
      <c r="V68" s="9">
        <v>0</v>
      </c>
      <c r="W68" s="9">
        <v>0</v>
      </c>
      <c r="X68" s="9">
        <v>0</v>
      </c>
      <c r="Y68" s="8">
        <v>0</v>
      </c>
      <c r="Z68" s="9">
        <v>0</v>
      </c>
      <c r="AA68" s="8"/>
      <c r="AC68" s="8"/>
      <c r="AJ68" s="9">
        <f t="shared" si="7"/>
        <v>-1</v>
      </c>
      <c r="AK68" s="7">
        <v>6.35</v>
      </c>
      <c r="AO68" s="8"/>
      <c r="AQ68" s="31"/>
      <c r="AT68" s="31"/>
      <c r="AU68" s="21">
        <v>2001</v>
      </c>
      <c r="AV68" s="23">
        <f t="shared" si="8"/>
        <v>3.3012470886362113</v>
      </c>
      <c r="BB68" s="18"/>
      <c r="BD68" s="54"/>
      <c r="BF68" s="18"/>
      <c r="BH68" s="18"/>
      <c r="BJ68" s="18"/>
      <c r="BK68" s="18" t="s">
        <v>4</v>
      </c>
      <c r="BL68">
        <v>0</v>
      </c>
      <c r="BM68">
        <v>0</v>
      </c>
      <c r="BN68">
        <v>0</v>
      </c>
      <c r="BO68">
        <v>0</v>
      </c>
      <c r="BP68">
        <v>1</v>
      </c>
      <c r="BQ68">
        <v>0</v>
      </c>
      <c r="BR68" s="18">
        <v>0</v>
      </c>
      <c r="BS68">
        <v>0</v>
      </c>
      <c r="BT68">
        <v>1</v>
      </c>
      <c r="BU68" s="18">
        <v>0</v>
      </c>
      <c r="BV68" t="s">
        <v>397</v>
      </c>
      <c r="BW68" t="s">
        <v>397</v>
      </c>
      <c r="CB68" s="18"/>
      <c r="CD68" s="18"/>
      <c r="CE68" s="18"/>
      <c r="CH68" s="18"/>
      <c r="CJ68" s="18"/>
      <c r="CU68" s="18"/>
      <c r="CV68" t="s">
        <v>397</v>
      </c>
      <c r="CW68" t="s">
        <v>397</v>
      </c>
      <c r="CX68" t="s">
        <v>397</v>
      </c>
      <c r="CY68" s="25" t="s">
        <v>397</v>
      </c>
    </row>
    <row r="69" spans="1:103" x14ac:dyDescent="0.3">
      <c r="A69">
        <v>71</v>
      </c>
      <c r="B69">
        <v>11</v>
      </c>
      <c r="C69" s="25" t="s">
        <v>5</v>
      </c>
      <c r="D69" s="12">
        <v>9.6999999999999993</v>
      </c>
      <c r="E69" s="14"/>
      <c r="F69" s="7" t="str">
        <f t="shared" si="12"/>
        <v>X</v>
      </c>
      <c r="G69" s="7">
        <f t="shared" si="0"/>
        <v>9.6999999999999993</v>
      </c>
      <c r="H69" s="16">
        <f t="shared" si="1"/>
        <v>9.6999999999999993</v>
      </c>
      <c r="I69" s="11" t="str">
        <f t="shared" si="2"/>
        <v>X</v>
      </c>
      <c r="J69" s="39" t="str">
        <f t="shared" si="3"/>
        <v>X</v>
      </c>
      <c r="K69" s="39" t="str">
        <f t="shared" si="4"/>
        <v>X</v>
      </c>
      <c r="L69" s="39" t="str">
        <f t="shared" si="5"/>
        <v>X</v>
      </c>
      <c r="M69" s="39" t="str">
        <f t="shared" si="6"/>
        <v>X</v>
      </c>
      <c r="N69" s="42">
        <v>1</v>
      </c>
      <c r="O69" s="8">
        <v>0</v>
      </c>
      <c r="P69" s="9">
        <v>0</v>
      </c>
      <c r="Q69" s="9">
        <v>0</v>
      </c>
      <c r="R69" s="8">
        <v>0</v>
      </c>
      <c r="S69" s="9">
        <v>0</v>
      </c>
      <c r="T69" s="9">
        <v>0</v>
      </c>
      <c r="U69" s="8">
        <v>0</v>
      </c>
      <c r="V69" s="9">
        <v>0</v>
      </c>
      <c r="W69" s="9">
        <v>0</v>
      </c>
      <c r="X69" s="9">
        <v>0</v>
      </c>
      <c r="Y69" s="8">
        <v>0</v>
      </c>
      <c r="Z69" s="9">
        <v>0</v>
      </c>
      <c r="AA69" s="8"/>
      <c r="AC69" s="8"/>
      <c r="AJ69" s="9">
        <f t="shared" si="7"/>
        <v>-1</v>
      </c>
      <c r="AK69" s="7">
        <v>5.2</v>
      </c>
      <c r="AO69" s="8"/>
      <c r="AQ69" s="31"/>
      <c r="AT69" s="31"/>
      <c r="AU69" s="21">
        <v>2001</v>
      </c>
      <c r="AV69" s="23">
        <f t="shared" si="8"/>
        <v>3.3012470886362113</v>
      </c>
      <c r="BB69" s="18"/>
      <c r="BD69" s="54"/>
      <c r="BF69" s="18"/>
      <c r="BH69" s="18"/>
      <c r="BJ69" s="18"/>
      <c r="BK69" s="18" t="s">
        <v>94</v>
      </c>
      <c r="BL69">
        <v>0</v>
      </c>
      <c r="BM69">
        <v>0</v>
      </c>
      <c r="BN69">
        <v>0</v>
      </c>
      <c r="BO69">
        <v>0</v>
      </c>
      <c r="BP69">
        <v>1</v>
      </c>
      <c r="BQ69">
        <v>0</v>
      </c>
      <c r="BR69" s="18">
        <v>0</v>
      </c>
      <c r="BS69">
        <v>0</v>
      </c>
      <c r="BT69">
        <v>1</v>
      </c>
      <c r="BU69" s="18">
        <v>0</v>
      </c>
      <c r="BV69" t="s">
        <v>397</v>
      </c>
      <c r="BW69" t="s">
        <v>397</v>
      </c>
      <c r="CB69" s="18"/>
      <c r="CD69" s="18"/>
      <c r="CE69" s="18"/>
      <c r="CH69" s="18"/>
      <c r="CJ69" s="18"/>
      <c r="CU69" s="18"/>
      <c r="CV69" t="s">
        <v>397</v>
      </c>
      <c r="CW69" t="s">
        <v>397</v>
      </c>
      <c r="CX69" t="s">
        <v>397</v>
      </c>
      <c r="CY69" s="25" t="s">
        <v>397</v>
      </c>
    </row>
    <row r="70" spans="1:103" x14ac:dyDescent="0.3">
      <c r="A70">
        <v>72</v>
      </c>
      <c r="B70">
        <v>11</v>
      </c>
      <c r="C70" s="25" t="s">
        <v>5</v>
      </c>
      <c r="D70" s="12">
        <v>11</v>
      </c>
      <c r="E70" s="14"/>
      <c r="F70" s="7" t="str">
        <f t="shared" si="12"/>
        <v>X</v>
      </c>
      <c r="G70" s="7">
        <f t="shared" si="0"/>
        <v>11</v>
      </c>
      <c r="H70" s="16">
        <f t="shared" si="1"/>
        <v>11</v>
      </c>
      <c r="I70" s="11" t="str">
        <f t="shared" si="2"/>
        <v>X</v>
      </c>
      <c r="J70" s="39" t="str">
        <f t="shared" si="3"/>
        <v>X</v>
      </c>
      <c r="K70" s="39" t="str">
        <f t="shared" si="4"/>
        <v>X</v>
      </c>
      <c r="L70" s="39" t="str">
        <f t="shared" si="5"/>
        <v>X</v>
      </c>
      <c r="M70" s="39" t="str">
        <f t="shared" si="6"/>
        <v>X</v>
      </c>
      <c r="N70" s="42">
        <v>1</v>
      </c>
      <c r="O70" s="8">
        <v>0</v>
      </c>
      <c r="P70" s="9">
        <v>0</v>
      </c>
      <c r="Q70" s="9">
        <v>0</v>
      </c>
      <c r="R70" s="8">
        <v>0</v>
      </c>
      <c r="S70" s="9">
        <v>0</v>
      </c>
      <c r="T70" s="9">
        <v>0</v>
      </c>
      <c r="U70" s="8">
        <v>0</v>
      </c>
      <c r="V70" s="9">
        <v>0</v>
      </c>
      <c r="W70" s="9">
        <v>0</v>
      </c>
      <c r="X70" s="9">
        <v>0</v>
      </c>
      <c r="Y70" s="8">
        <v>0</v>
      </c>
      <c r="Z70" s="9">
        <v>0</v>
      </c>
      <c r="AA70" s="8"/>
      <c r="AC70" s="8"/>
      <c r="AJ70" s="9">
        <f t="shared" si="7"/>
        <v>-1</v>
      </c>
      <c r="AK70" s="7">
        <v>10.66</v>
      </c>
      <c r="AO70" s="8"/>
      <c r="AQ70" s="31"/>
      <c r="AT70" s="31"/>
      <c r="AU70" s="21">
        <v>2001</v>
      </c>
      <c r="AV70" s="23">
        <f t="shared" si="8"/>
        <v>3.3012470886362113</v>
      </c>
      <c r="BB70" s="18"/>
      <c r="BD70" s="54"/>
      <c r="BF70" s="18"/>
      <c r="BH70" s="18"/>
      <c r="BJ70" s="18"/>
      <c r="BK70" s="18" t="s">
        <v>107</v>
      </c>
      <c r="BL70">
        <v>1</v>
      </c>
      <c r="BM70">
        <v>0</v>
      </c>
      <c r="BN70">
        <v>0</v>
      </c>
      <c r="BO70">
        <v>0</v>
      </c>
      <c r="BP70">
        <v>0</v>
      </c>
      <c r="BQ70">
        <v>0</v>
      </c>
      <c r="BR70" s="18">
        <v>0</v>
      </c>
      <c r="BS70">
        <v>1</v>
      </c>
      <c r="BT70">
        <v>0</v>
      </c>
      <c r="BU70" s="18">
        <v>0</v>
      </c>
      <c r="BV70" t="s">
        <v>397</v>
      </c>
      <c r="BW70" t="s">
        <v>397</v>
      </c>
      <c r="CB70" s="18"/>
      <c r="CD70" s="18"/>
      <c r="CE70" s="18"/>
      <c r="CH70" s="18"/>
      <c r="CJ70" s="18"/>
      <c r="CU70" s="18"/>
      <c r="CV70" t="s">
        <v>397</v>
      </c>
      <c r="CW70" t="s">
        <v>397</v>
      </c>
      <c r="CX70" t="s">
        <v>397</v>
      </c>
      <c r="CY70" s="25" t="s">
        <v>397</v>
      </c>
    </row>
    <row r="71" spans="1:103" x14ac:dyDescent="0.3">
      <c r="A71">
        <v>73</v>
      </c>
      <c r="B71">
        <v>11</v>
      </c>
      <c r="C71" s="25" t="s">
        <v>5</v>
      </c>
      <c r="D71" s="12">
        <v>4</v>
      </c>
      <c r="E71" s="14"/>
      <c r="F71" s="7" t="str">
        <f t="shared" si="12"/>
        <v>X</v>
      </c>
      <c r="G71" s="7">
        <f t="shared" si="0"/>
        <v>4</v>
      </c>
      <c r="H71" s="16">
        <f t="shared" si="1"/>
        <v>4</v>
      </c>
      <c r="I71" s="11" t="str">
        <f t="shared" si="2"/>
        <v>X</v>
      </c>
      <c r="J71" s="39" t="str">
        <f t="shared" si="3"/>
        <v>X</v>
      </c>
      <c r="K71" s="39" t="str">
        <f t="shared" si="4"/>
        <v>X</v>
      </c>
      <c r="L71" s="39" t="str">
        <f t="shared" si="5"/>
        <v>X</v>
      </c>
      <c r="M71" s="39" t="str">
        <f t="shared" si="6"/>
        <v>X</v>
      </c>
      <c r="N71" s="42">
        <v>1</v>
      </c>
      <c r="O71" s="8">
        <v>0</v>
      </c>
      <c r="P71" s="9">
        <v>0</v>
      </c>
      <c r="Q71" s="9">
        <v>0</v>
      </c>
      <c r="R71" s="8">
        <v>0</v>
      </c>
      <c r="S71" s="9">
        <v>0</v>
      </c>
      <c r="T71" s="9">
        <v>0</v>
      </c>
      <c r="U71" s="8">
        <v>0</v>
      </c>
      <c r="V71" s="9">
        <v>0</v>
      </c>
      <c r="W71" s="9">
        <v>0</v>
      </c>
      <c r="X71" s="9">
        <v>0</v>
      </c>
      <c r="Y71" s="8">
        <v>0</v>
      </c>
      <c r="Z71" s="9">
        <v>0</v>
      </c>
      <c r="AA71" s="8"/>
      <c r="AC71" s="8"/>
      <c r="AJ71" s="9">
        <f t="shared" si="7"/>
        <v>-1</v>
      </c>
      <c r="AK71" s="7">
        <v>10.89</v>
      </c>
      <c r="AO71" s="8"/>
      <c r="AQ71" s="31"/>
      <c r="AT71" s="31"/>
      <c r="AU71" s="21">
        <v>2001</v>
      </c>
      <c r="AV71" s="23">
        <f t="shared" si="8"/>
        <v>3.3012470886362113</v>
      </c>
      <c r="BB71" s="18"/>
      <c r="BD71" s="54"/>
      <c r="BF71" s="18"/>
      <c r="BH71" s="18"/>
      <c r="BJ71" s="18"/>
      <c r="BK71" s="18" t="s">
        <v>132</v>
      </c>
      <c r="BL71">
        <v>1</v>
      </c>
      <c r="BM71">
        <v>0</v>
      </c>
      <c r="BN71">
        <v>0</v>
      </c>
      <c r="BO71">
        <v>0</v>
      </c>
      <c r="BP71">
        <v>0</v>
      </c>
      <c r="BQ71">
        <v>0</v>
      </c>
      <c r="BR71" s="18">
        <v>0</v>
      </c>
      <c r="BS71">
        <v>1</v>
      </c>
      <c r="BT71">
        <v>0</v>
      </c>
      <c r="BU71" s="18">
        <v>0</v>
      </c>
      <c r="BV71" t="s">
        <v>397</v>
      </c>
      <c r="BW71" t="s">
        <v>397</v>
      </c>
      <c r="CB71" s="18"/>
      <c r="CD71" s="18"/>
      <c r="CE71" s="18"/>
      <c r="CH71" s="18"/>
      <c r="CJ71" s="18"/>
      <c r="CU71" s="18"/>
      <c r="CV71" t="s">
        <v>397</v>
      </c>
      <c r="CW71" t="s">
        <v>397</v>
      </c>
      <c r="CX71" t="s">
        <v>397</v>
      </c>
      <c r="CY71" s="25" t="s">
        <v>397</v>
      </c>
    </row>
    <row r="72" spans="1:103" x14ac:dyDescent="0.3">
      <c r="A72">
        <v>74</v>
      </c>
      <c r="B72">
        <v>11</v>
      </c>
      <c r="C72" s="25" t="s">
        <v>5</v>
      </c>
      <c r="D72" s="12">
        <v>12.1</v>
      </c>
      <c r="E72" s="14"/>
      <c r="F72" s="7" t="str">
        <f t="shared" si="12"/>
        <v>X</v>
      </c>
      <c r="G72" s="7">
        <f t="shared" si="0"/>
        <v>12.1</v>
      </c>
      <c r="H72" s="16">
        <f t="shared" si="1"/>
        <v>12.1</v>
      </c>
      <c r="I72" s="11" t="str">
        <f t="shared" si="2"/>
        <v>X</v>
      </c>
      <c r="J72" s="39" t="str">
        <f t="shared" si="3"/>
        <v>X</v>
      </c>
      <c r="K72" s="39" t="str">
        <f t="shared" si="4"/>
        <v>X</v>
      </c>
      <c r="L72" s="39" t="str">
        <f t="shared" si="5"/>
        <v>X</v>
      </c>
      <c r="M72" s="39" t="str">
        <f t="shared" si="6"/>
        <v>X</v>
      </c>
      <c r="N72" s="42">
        <v>1</v>
      </c>
      <c r="O72" s="8">
        <v>0</v>
      </c>
      <c r="P72" s="9">
        <v>0</v>
      </c>
      <c r="Q72" s="9">
        <v>0</v>
      </c>
      <c r="R72" s="8">
        <v>0</v>
      </c>
      <c r="S72" s="9">
        <v>0</v>
      </c>
      <c r="T72" s="9">
        <v>0</v>
      </c>
      <c r="U72" s="8">
        <v>0</v>
      </c>
      <c r="V72" s="9">
        <v>0</v>
      </c>
      <c r="W72" s="9">
        <v>0</v>
      </c>
      <c r="X72" s="9">
        <v>0</v>
      </c>
      <c r="Y72" s="8">
        <v>0</v>
      </c>
      <c r="Z72" s="9">
        <v>0</v>
      </c>
      <c r="AA72" s="8"/>
      <c r="AC72" s="8"/>
      <c r="AJ72" s="9">
        <f t="shared" si="7"/>
        <v>-1</v>
      </c>
      <c r="AK72" s="7">
        <v>11.95</v>
      </c>
      <c r="AO72" s="8"/>
      <c r="AQ72" s="31"/>
      <c r="AT72" s="31"/>
      <c r="AU72" s="21">
        <v>2001</v>
      </c>
      <c r="AV72" s="23">
        <f t="shared" si="8"/>
        <v>3.3012470886362113</v>
      </c>
      <c r="BB72" s="18"/>
      <c r="BD72" s="54"/>
      <c r="BF72" s="18"/>
      <c r="BH72" s="18"/>
      <c r="BJ72" s="18"/>
      <c r="BK72" s="18" t="s">
        <v>155</v>
      </c>
      <c r="BL72">
        <v>1</v>
      </c>
      <c r="BM72">
        <v>0</v>
      </c>
      <c r="BN72">
        <v>0</v>
      </c>
      <c r="BO72">
        <v>0</v>
      </c>
      <c r="BP72">
        <v>0</v>
      </c>
      <c r="BQ72">
        <v>0</v>
      </c>
      <c r="BR72" s="18">
        <v>0</v>
      </c>
      <c r="BS72">
        <v>1</v>
      </c>
      <c r="BT72">
        <v>0</v>
      </c>
      <c r="BU72" s="18">
        <v>0</v>
      </c>
      <c r="BV72" t="s">
        <v>397</v>
      </c>
      <c r="BW72" t="s">
        <v>397</v>
      </c>
      <c r="CB72" s="18"/>
      <c r="CD72" s="18"/>
      <c r="CE72" s="18"/>
      <c r="CH72" s="18"/>
      <c r="CJ72" s="18"/>
      <c r="CU72" s="18"/>
      <c r="CV72" t="s">
        <v>397</v>
      </c>
      <c r="CW72" t="s">
        <v>397</v>
      </c>
      <c r="CX72" t="s">
        <v>397</v>
      </c>
      <c r="CY72" s="25" t="s">
        <v>397</v>
      </c>
    </row>
    <row r="73" spans="1:103" x14ac:dyDescent="0.3">
      <c r="A73">
        <v>75</v>
      </c>
      <c r="B73">
        <v>11</v>
      </c>
      <c r="C73" s="25" t="s">
        <v>5</v>
      </c>
      <c r="D73" s="12">
        <v>15.7</v>
      </c>
      <c r="E73" s="14"/>
      <c r="F73" s="7" t="str">
        <f t="shared" si="12"/>
        <v>X</v>
      </c>
      <c r="G73" s="7">
        <f t="shared" si="0"/>
        <v>15.7</v>
      </c>
      <c r="H73" s="16">
        <f t="shared" si="1"/>
        <v>15.7</v>
      </c>
      <c r="I73" s="11" t="str">
        <f t="shared" si="2"/>
        <v>X</v>
      </c>
      <c r="J73" s="39" t="str">
        <f t="shared" si="3"/>
        <v>X</v>
      </c>
      <c r="K73" s="39" t="str">
        <f t="shared" si="4"/>
        <v>X</v>
      </c>
      <c r="L73" s="39" t="str">
        <f t="shared" si="5"/>
        <v>X</v>
      </c>
      <c r="M73" s="39" t="str">
        <f t="shared" si="6"/>
        <v>X</v>
      </c>
      <c r="N73" s="42">
        <v>1</v>
      </c>
      <c r="O73" s="8">
        <v>0</v>
      </c>
      <c r="P73" s="9">
        <v>0</v>
      </c>
      <c r="Q73" s="9">
        <v>0</v>
      </c>
      <c r="R73" s="8">
        <v>0</v>
      </c>
      <c r="S73" s="9">
        <v>0</v>
      </c>
      <c r="T73" s="9">
        <v>0</v>
      </c>
      <c r="U73" s="8">
        <v>0</v>
      </c>
      <c r="V73" s="9">
        <v>0</v>
      </c>
      <c r="W73" s="9">
        <v>0</v>
      </c>
      <c r="X73" s="9">
        <v>0</v>
      </c>
      <c r="Y73" s="8">
        <v>0</v>
      </c>
      <c r="Z73" s="9">
        <v>0</v>
      </c>
      <c r="AA73" s="8"/>
      <c r="AC73" s="8"/>
      <c r="AJ73" s="9">
        <f t="shared" si="7"/>
        <v>-1</v>
      </c>
      <c r="AK73" s="7">
        <v>9.94</v>
      </c>
      <c r="AO73" s="8"/>
      <c r="AQ73" s="31"/>
      <c r="AT73" s="31"/>
      <c r="AU73" s="21">
        <v>2001</v>
      </c>
      <c r="AV73" s="23">
        <f t="shared" si="8"/>
        <v>3.3012470886362113</v>
      </c>
      <c r="BB73" s="18"/>
      <c r="BD73" s="54"/>
      <c r="BF73" s="18"/>
      <c r="BH73" s="18"/>
      <c r="BJ73" s="18"/>
      <c r="BK73" s="18" t="s">
        <v>156</v>
      </c>
      <c r="BL73">
        <v>1</v>
      </c>
      <c r="BM73">
        <v>0</v>
      </c>
      <c r="BN73">
        <v>0</v>
      </c>
      <c r="BO73">
        <v>0</v>
      </c>
      <c r="BP73">
        <v>0</v>
      </c>
      <c r="BQ73">
        <v>0</v>
      </c>
      <c r="BR73" s="18">
        <v>0</v>
      </c>
      <c r="BS73">
        <v>1</v>
      </c>
      <c r="BT73">
        <v>0</v>
      </c>
      <c r="BU73" s="18">
        <v>0</v>
      </c>
      <c r="BV73" t="s">
        <v>397</v>
      </c>
      <c r="BW73" t="s">
        <v>397</v>
      </c>
      <c r="CB73" s="18"/>
      <c r="CD73" s="18"/>
      <c r="CE73" s="18"/>
      <c r="CH73" s="18"/>
      <c r="CJ73" s="18"/>
      <c r="CU73" s="18"/>
      <c r="CV73" t="s">
        <v>397</v>
      </c>
      <c r="CW73" t="s">
        <v>397</v>
      </c>
      <c r="CX73" t="s">
        <v>397</v>
      </c>
      <c r="CY73" s="25" t="s">
        <v>397</v>
      </c>
    </row>
    <row r="74" spans="1:103" x14ac:dyDescent="0.3">
      <c r="A74">
        <v>76</v>
      </c>
      <c r="B74">
        <v>11</v>
      </c>
      <c r="C74" s="25" t="s">
        <v>5</v>
      </c>
      <c r="D74" s="12">
        <v>6.7</v>
      </c>
      <c r="E74" s="14"/>
      <c r="F74" s="7" t="str">
        <f t="shared" si="12"/>
        <v>X</v>
      </c>
      <c r="G74" s="7">
        <f t="shared" si="0"/>
        <v>6.7</v>
      </c>
      <c r="H74" s="16">
        <f t="shared" si="1"/>
        <v>6.7</v>
      </c>
      <c r="I74" s="11" t="str">
        <f t="shared" si="2"/>
        <v>X</v>
      </c>
      <c r="J74" s="39" t="str">
        <f t="shared" si="3"/>
        <v>X</v>
      </c>
      <c r="K74" s="39" t="str">
        <f t="shared" ref="K74:K137" si="13">IFERROR(1/J74, "X")</f>
        <v>X</v>
      </c>
      <c r="L74" s="39" t="str">
        <f t="shared" ref="L74:L137" si="14">IFERROR(I74-J74, "X")</f>
        <v>X</v>
      </c>
      <c r="M74" s="39" t="str">
        <f t="shared" si="6"/>
        <v>X</v>
      </c>
      <c r="N74" s="42">
        <v>1</v>
      </c>
      <c r="O74" s="8">
        <v>0</v>
      </c>
      <c r="P74" s="9">
        <v>0</v>
      </c>
      <c r="Q74" s="9">
        <v>0</v>
      </c>
      <c r="R74" s="8">
        <v>0</v>
      </c>
      <c r="S74" s="9">
        <v>0</v>
      </c>
      <c r="T74" s="9">
        <v>0</v>
      </c>
      <c r="U74" s="8">
        <v>0</v>
      </c>
      <c r="V74" s="9">
        <v>0</v>
      </c>
      <c r="W74" s="9">
        <v>0</v>
      </c>
      <c r="X74" s="9">
        <v>0</v>
      </c>
      <c r="Y74" s="8">
        <v>0</v>
      </c>
      <c r="Z74" s="9">
        <v>0</v>
      </c>
      <c r="AA74" s="8"/>
      <c r="AC74" s="8"/>
      <c r="AJ74" s="9">
        <f t="shared" si="7"/>
        <v>-1</v>
      </c>
      <c r="AK74" s="7">
        <v>7.69</v>
      </c>
      <c r="AO74" s="8"/>
      <c r="AQ74" s="31"/>
      <c r="AT74" s="31"/>
      <c r="AU74" s="21">
        <v>2001</v>
      </c>
      <c r="AV74" s="23">
        <f t="shared" ref="AV74:AV137" si="15">LOG(AU74)</f>
        <v>3.3012470886362113</v>
      </c>
      <c r="BB74" s="18"/>
      <c r="BD74" s="54"/>
      <c r="BF74" s="18"/>
      <c r="BH74" s="18"/>
      <c r="BJ74" s="18"/>
      <c r="BK74" s="18" t="s">
        <v>161</v>
      </c>
      <c r="BL74">
        <v>0</v>
      </c>
      <c r="BM74">
        <v>0</v>
      </c>
      <c r="BN74">
        <v>0</v>
      </c>
      <c r="BO74">
        <v>0</v>
      </c>
      <c r="BP74">
        <v>1</v>
      </c>
      <c r="BQ74">
        <v>0</v>
      </c>
      <c r="BR74" s="18">
        <v>0</v>
      </c>
      <c r="BS74">
        <v>0</v>
      </c>
      <c r="BT74">
        <v>1</v>
      </c>
      <c r="BU74" s="18">
        <v>0</v>
      </c>
      <c r="BV74" t="s">
        <v>397</v>
      </c>
      <c r="BW74" t="s">
        <v>397</v>
      </c>
      <c r="CB74" s="18"/>
      <c r="CD74" s="18"/>
      <c r="CE74" s="18"/>
      <c r="CH74" s="18"/>
      <c r="CJ74" s="18"/>
      <c r="CU74" s="18"/>
      <c r="CV74" t="s">
        <v>397</v>
      </c>
      <c r="CW74" t="s">
        <v>397</v>
      </c>
      <c r="CX74" t="s">
        <v>397</v>
      </c>
      <c r="CY74" s="25" t="s">
        <v>397</v>
      </c>
    </row>
    <row r="75" spans="1:103" x14ac:dyDescent="0.3">
      <c r="A75">
        <v>77</v>
      </c>
      <c r="B75">
        <v>11</v>
      </c>
      <c r="C75" s="25" t="s">
        <v>5</v>
      </c>
      <c r="D75" s="12">
        <v>25.7</v>
      </c>
      <c r="E75" s="14"/>
      <c r="F75" s="7" t="str">
        <f t="shared" si="12"/>
        <v>X</v>
      </c>
      <c r="G75" s="7">
        <f t="shared" si="0"/>
        <v>25.7</v>
      </c>
      <c r="H75" s="16">
        <f t="shared" si="1"/>
        <v>25.7</v>
      </c>
      <c r="I75" s="11" t="str">
        <f t="shared" si="2"/>
        <v>X</v>
      </c>
      <c r="J75" s="39" t="str">
        <f t="shared" si="3"/>
        <v>X</v>
      </c>
      <c r="K75" s="39" t="str">
        <f t="shared" si="13"/>
        <v>X</v>
      </c>
      <c r="L75" s="39" t="str">
        <f t="shared" si="14"/>
        <v>X</v>
      </c>
      <c r="M75" s="39" t="str">
        <f t="shared" si="6"/>
        <v>X</v>
      </c>
      <c r="N75" s="42">
        <v>1</v>
      </c>
      <c r="O75" s="8">
        <v>0</v>
      </c>
      <c r="P75" s="9">
        <v>0</v>
      </c>
      <c r="Q75" s="9">
        <v>0</v>
      </c>
      <c r="R75" s="8">
        <v>0</v>
      </c>
      <c r="S75" s="9">
        <v>0</v>
      </c>
      <c r="T75" s="9">
        <v>0</v>
      </c>
      <c r="U75" s="8">
        <v>0</v>
      </c>
      <c r="V75" s="9">
        <v>0</v>
      </c>
      <c r="W75" s="9">
        <v>0</v>
      </c>
      <c r="X75" s="9">
        <v>0</v>
      </c>
      <c r="Y75" s="8">
        <v>0</v>
      </c>
      <c r="Z75" s="9">
        <v>0</v>
      </c>
      <c r="AA75" s="8"/>
      <c r="AC75" s="8"/>
      <c r="AJ75" s="9">
        <f t="shared" si="7"/>
        <v>-1</v>
      </c>
      <c r="AK75" s="7">
        <v>8.32</v>
      </c>
      <c r="AO75" s="8"/>
      <c r="AQ75" s="31"/>
      <c r="AT75" s="31"/>
      <c r="AU75" s="21">
        <v>2001</v>
      </c>
      <c r="AV75" s="23">
        <f t="shared" si="15"/>
        <v>3.3012470886362113</v>
      </c>
      <c r="BB75" s="18"/>
      <c r="BD75" s="54"/>
      <c r="BF75" s="18"/>
      <c r="BH75" s="18"/>
      <c r="BJ75" s="18"/>
      <c r="BK75" s="18" t="s">
        <v>186</v>
      </c>
      <c r="BL75">
        <v>0</v>
      </c>
      <c r="BM75">
        <v>0</v>
      </c>
      <c r="BN75">
        <v>0</v>
      </c>
      <c r="BO75">
        <v>0</v>
      </c>
      <c r="BP75">
        <v>1</v>
      </c>
      <c r="BQ75">
        <v>0</v>
      </c>
      <c r="BR75" s="18">
        <v>0</v>
      </c>
      <c r="BS75">
        <v>1</v>
      </c>
      <c r="BT75">
        <v>0</v>
      </c>
      <c r="BU75" s="18">
        <v>0</v>
      </c>
      <c r="BV75" t="s">
        <v>397</v>
      </c>
      <c r="BW75" t="s">
        <v>397</v>
      </c>
      <c r="CB75" s="18"/>
      <c r="CD75" s="18"/>
      <c r="CE75" s="18"/>
      <c r="CH75" s="18"/>
      <c r="CJ75" s="18"/>
      <c r="CU75" s="18"/>
      <c r="CV75" t="s">
        <v>397</v>
      </c>
      <c r="CW75" t="s">
        <v>397</v>
      </c>
      <c r="CX75" t="s">
        <v>397</v>
      </c>
      <c r="CY75" s="25" t="s">
        <v>397</v>
      </c>
    </row>
    <row r="76" spans="1:103" x14ac:dyDescent="0.3">
      <c r="A76">
        <v>78</v>
      </c>
      <c r="B76">
        <v>11</v>
      </c>
      <c r="C76" s="25" t="s">
        <v>5</v>
      </c>
      <c r="D76" s="12">
        <v>2.8</v>
      </c>
      <c r="E76" s="14"/>
      <c r="F76" s="7" t="str">
        <f t="shared" si="12"/>
        <v>X</v>
      </c>
      <c r="G76" s="7">
        <f t="shared" si="0"/>
        <v>2.8</v>
      </c>
      <c r="H76" s="16">
        <f t="shared" si="1"/>
        <v>2.8</v>
      </c>
      <c r="I76" s="11" t="str">
        <f t="shared" si="2"/>
        <v>X</v>
      </c>
      <c r="J76" s="39" t="str">
        <f t="shared" si="3"/>
        <v>X</v>
      </c>
      <c r="K76" s="39" t="str">
        <f t="shared" si="13"/>
        <v>X</v>
      </c>
      <c r="L76" s="39" t="str">
        <f t="shared" si="14"/>
        <v>X</v>
      </c>
      <c r="M76" s="39" t="str">
        <f t="shared" si="6"/>
        <v>X</v>
      </c>
      <c r="N76" s="42">
        <v>1</v>
      </c>
      <c r="O76" s="8">
        <v>0</v>
      </c>
      <c r="P76" s="9">
        <v>0</v>
      </c>
      <c r="Q76" s="9">
        <v>0</v>
      </c>
      <c r="R76" s="8">
        <v>0</v>
      </c>
      <c r="S76" s="9">
        <v>0</v>
      </c>
      <c r="T76" s="9">
        <v>0</v>
      </c>
      <c r="U76" s="8">
        <v>0</v>
      </c>
      <c r="V76" s="9">
        <v>0</v>
      </c>
      <c r="W76" s="9">
        <v>0</v>
      </c>
      <c r="X76" s="9">
        <v>0</v>
      </c>
      <c r="Y76" s="8">
        <v>0</v>
      </c>
      <c r="Z76" s="9">
        <v>0</v>
      </c>
      <c r="AA76" s="8"/>
      <c r="AC76" s="8"/>
      <c r="AJ76" s="9">
        <f t="shared" si="7"/>
        <v>-1</v>
      </c>
      <c r="AK76" s="7">
        <v>3.94</v>
      </c>
      <c r="AO76" s="8"/>
      <c r="AQ76" s="31"/>
      <c r="AT76" s="31"/>
      <c r="AU76" s="21">
        <v>2001</v>
      </c>
      <c r="AV76" s="23">
        <f t="shared" si="15"/>
        <v>3.3012470886362113</v>
      </c>
      <c r="BB76" s="18"/>
      <c r="BD76" s="54"/>
      <c r="BF76" s="18"/>
      <c r="BH76" s="18"/>
      <c r="BJ76" s="18"/>
      <c r="BK76" s="18" t="s">
        <v>193</v>
      </c>
      <c r="BL76">
        <v>0</v>
      </c>
      <c r="BM76">
        <v>0</v>
      </c>
      <c r="BN76">
        <v>0</v>
      </c>
      <c r="BO76">
        <v>0</v>
      </c>
      <c r="BP76">
        <v>1</v>
      </c>
      <c r="BQ76">
        <v>0</v>
      </c>
      <c r="BR76" s="18">
        <v>0</v>
      </c>
      <c r="BS76">
        <v>0</v>
      </c>
      <c r="BT76">
        <v>1</v>
      </c>
      <c r="BU76" s="18">
        <v>0</v>
      </c>
      <c r="BV76" t="s">
        <v>397</v>
      </c>
      <c r="BW76" t="s">
        <v>397</v>
      </c>
      <c r="CB76" s="18"/>
      <c r="CD76" s="18"/>
      <c r="CE76" s="18"/>
      <c r="CH76" s="18"/>
      <c r="CJ76" s="18"/>
      <c r="CU76" s="18"/>
      <c r="CV76" t="s">
        <v>397</v>
      </c>
      <c r="CW76" t="s">
        <v>397</v>
      </c>
      <c r="CX76" t="s">
        <v>397</v>
      </c>
      <c r="CY76" s="25" t="s">
        <v>397</v>
      </c>
    </row>
    <row r="77" spans="1:103" x14ac:dyDescent="0.3">
      <c r="A77">
        <v>79</v>
      </c>
      <c r="B77">
        <v>11</v>
      </c>
      <c r="C77" s="25" t="s">
        <v>5</v>
      </c>
      <c r="D77" s="12">
        <v>7.5</v>
      </c>
      <c r="E77" s="14"/>
      <c r="F77" s="7" t="str">
        <f t="shared" si="12"/>
        <v>X</v>
      </c>
      <c r="G77" s="7">
        <f t="shared" si="0"/>
        <v>7.5</v>
      </c>
      <c r="H77" s="16">
        <f t="shared" si="1"/>
        <v>7.5</v>
      </c>
      <c r="I77" s="11" t="str">
        <f t="shared" si="2"/>
        <v>X</v>
      </c>
      <c r="J77" s="39" t="str">
        <f t="shared" si="3"/>
        <v>X</v>
      </c>
      <c r="K77" s="39" t="str">
        <f t="shared" si="13"/>
        <v>X</v>
      </c>
      <c r="L77" s="39" t="str">
        <f t="shared" si="14"/>
        <v>X</v>
      </c>
      <c r="M77" s="39" t="str">
        <f t="shared" si="6"/>
        <v>X</v>
      </c>
      <c r="N77" s="42">
        <v>1</v>
      </c>
      <c r="O77" s="8">
        <v>0</v>
      </c>
      <c r="P77" s="9">
        <v>0</v>
      </c>
      <c r="Q77" s="9">
        <v>0</v>
      </c>
      <c r="R77" s="8">
        <v>0</v>
      </c>
      <c r="S77" s="9">
        <v>0</v>
      </c>
      <c r="T77" s="9">
        <v>0</v>
      </c>
      <c r="U77" s="8">
        <v>0</v>
      </c>
      <c r="V77" s="9">
        <v>0</v>
      </c>
      <c r="W77" s="9">
        <v>0</v>
      </c>
      <c r="X77" s="9">
        <v>0</v>
      </c>
      <c r="Y77" s="8">
        <v>0</v>
      </c>
      <c r="Z77" s="9">
        <v>0</v>
      </c>
      <c r="AA77" s="8"/>
      <c r="AC77" s="8"/>
      <c r="AJ77" s="9">
        <f t="shared" si="7"/>
        <v>-1</v>
      </c>
      <c r="AK77" s="7">
        <v>8.26</v>
      </c>
      <c r="AO77" s="8"/>
      <c r="AQ77" s="31"/>
      <c r="AT77" s="31"/>
      <c r="AU77" s="21">
        <v>2001</v>
      </c>
      <c r="AV77" s="23">
        <f t="shared" si="15"/>
        <v>3.3012470886362113</v>
      </c>
      <c r="BB77" s="18"/>
      <c r="BD77" s="54"/>
      <c r="BF77" s="18"/>
      <c r="BH77" s="18"/>
      <c r="BJ77" s="18"/>
      <c r="BK77" s="18" t="s">
        <v>235</v>
      </c>
      <c r="BL77">
        <v>1</v>
      </c>
      <c r="BM77">
        <v>0</v>
      </c>
      <c r="BN77">
        <v>0</v>
      </c>
      <c r="BO77">
        <v>0</v>
      </c>
      <c r="BP77">
        <v>0</v>
      </c>
      <c r="BQ77">
        <v>0</v>
      </c>
      <c r="BR77" s="18">
        <v>0</v>
      </c>
      <c r="BS77">
        <v>1</v>
      </c>
      <c r="BT77">
        <v>0</v>
      </c>
      <c r="BU77" s="18">
        <v>0</v>
      </c>
      <c r="BV77" t="s">
        <v>397</v>
      </c>
      <c r="BW77" t="s">
        <v>397</v>
      </c>
      <c r="CB77" s="18"/>
      <c r="CD77" s="18"/>
      <c r="CE77" s="18"/>
      <c r="CH77" s="18"/>
      <c r="CJ77" s="18"/>
      <c r="CU77" s="18"/>
      <c r="CV77" t="s">
        <v>397</v>
      </c>
      <c r="CW77" t="s">
        <v>397</v>
      </c>
      <c r="CX77" t="s">
        <v>397</v>
      </c>
      <c r="CY77" s="25" t="s">
        <v>397</v>
      </c>
    </row>
    <row r="78" spans="1:103" x14ac:dyDescent="0.3">
      <c r="A78">
        <v>80</v>
      </c>
      <c r="B78">
        <v>11</v>
      </c>
      <c r="C78" s="25" t="s">
        <v>5</v>
      </c>
      <c r="D78" s="12">
        <v>7.5</v>
      </c>
      <c r="E78" s="14"/>
      <c r="F78" s="7" t="str">
        <f t="shared" si="12"/>
        <v>X</v>
      </c>
      <c r="G78" s="7">
        <f t="shared" si="0"/>
        <v>7.5</v>
      </c>
      <c r="H78" s="16">
        <f t="shared" si="1"/>
        <v>7.5</v>
      </c>
      <c r="I78" s="11" t="str">
        <f t="shared" si="2"/>
        <v>X</v>
      </c>
      <c r="J78" s="39" t="str">
        <f t="shared" si="3"/>
        <v>X</v>
      </c>
      <c r="K78" s="39" t="str">
        <f t="shared" si="13"/>
        <v>X</v>
      </c>
      <c r="L78" s="39" t="str">
        <f t="shared" si="14"/>
        <v>X</v>
      </c>
      <c r="M78" s="39" t="str">
        <f t="shared" si="6"/>
        <v>X</v>
      </c>
      <c r="N78" s="42">
        <v>1</v>
      </c>
      <c r="O78" s="8">
        <v>0</v>
      </c>
      <c r="P78" s="9">
        <v>0</v>
      </c>
      <c r="Q78" s="9">
        <v>0</v>
      </c>
      <c r="R78" s="8">
        <v>0</v>
      </c>
      <c r="S78" s="9">
        <v>0</v>
      </c>
      <c r="T78" s="9">
        <v>0</v>
      </c>
      <c r="U78" s="8">
        <v>0</v>
      </c>
      <c r="V78" s="9">
        <v>0</v>
      </c>
      <c r="W78" s="9">
        <v>0</v>
      </c>
      <c r="X78" s="9">
        <v>0</v>
      </c>
      <c r="Y78" s="8">
        <v>0</v>
      </c>
      <c r="Z78" s="9">
        <v>0</v>
      </c>
      <c r="AA78" s="8"/>
      <c r="AC78" s="8"/>
      <c r="AJ78" s="9">
        <f t="shared" si="7"/>
        <v>-1</v>
      </c>
      <c r="AK78" s="7">
        <v>9.86</v>
      </c>
      <c r="AO78" s="8"/>
      <c r="AQ78" s="31"/>
      <c r="AT78" s="31"/>
      <c r="AU78" s="21">
        <v>2001</v>
      </c>
      <c r="AV78" s="23">
        <f t="shared" si="15"/>
        <v>3.3012470886362113</v>
      </c>
      <c r="BB78" s="18"/>
      <c r="BD78" s="54"/>
      <c r="BF78" s="18"/>
      <c r="BH78" s="18"/>
      <c r="BJ78" s="18"/>
      <c r="BK78" s="18" t="s">
        <v>260</v>
      </c>
      <c r="BL78">
        <v>1</v>
      </c>
      <c r="BM78">
        <v>0</v>
      </c>
      <c r="BN78">
        <v>0</v>
      </c>
      <c r="BO78">
        <v>0</v>
      </c>
      <c r="BP78">
        <v>0</v>
      </c>
      <c r="BQ78">
        <v>0</v>
      </c>
      <c r="BR78" s="18">
        <v>0</v>
      </c>
      <c r="BS78">
        <v>1</v>
      </c>
      <c r="BT78">
        <v>0</v>
      </c>
      <c r="BU78" s="18">
        <v>0</v>
      </c>
      <c r="BV78" t="s">
        <v>397</v>
      </c>
      <c r="BW78" t="s">
        <v>397</v>
      </c>
      <c r="CB78" s="18"/>
      <c r="CD78" s="18"/>
      <c r="CE78" s="18"/>
      <c r="CH78" s="18"/>
      <c r="CJ78" s="18"/>
      <c r="CU78" s="18"/>
      <c r="CV78" t="s">
        <v>397</v>
      </c>
      <c r="CW78" t="s">
        <v>397</v>
      </c>
      <c r="CX78" t="s">
        <v>397</v>
      </c>
      <c r="CY78" s="25" t="s">
        <v>397</v>
      </c>
    </row>
    <row r="79" spans="1:103" x14ac:dyDescent="0.3">
      <c r="A79">
        <v>81</v>
      </c>
      <c r="B79">
        <v>12</v>
      </c>
      <c r="C79" s="25" t="s">
        <v>209</v>
      </c>
      <c r="D79" s="12">
        <v>5.4</v>
      </c>
      <c r="E79" s="14"/>
      <c r="F79" s="7" t="str">
        <f t="shared" ref="F79:F142" si="16">IFERROR(D79/E79, "X")</f>
        <v>X</v>
      </c>
      <c r="G79" s="7">
        <f t="shared" ref="G79:G142" si="17">D79-E79</f>
        <v>5.4</v>
      </c>
      <c r="H79" s="16">
        <f t="shared" ref="H79:H142" si="18">D79+E79</f>
        <v>5.4</v>
      </c>
      <c r="I79" s="11" t="str">
        <f t="shared" ref="I79:I142" si="19">IFERROR(F79/SQRT(F79^2+AJ79), "X")</f>
        <v>X</v>
      </c>
      <c r="J79" s="39" t="str">
        <f t="shared" ref="J79:J142" si="20">IFERROR(SQRT((1-I79^2)/AJ79), "X")</f>
        <v>X</v>
      </c>
      <c r="K79" s="39" t="str">
        <f t="shared" si="13"/>
        <v>X</v>
      </c>
      <c r="L79" s="39" t="str">
        <f t="shared" si="14"/>
        <v>X</v>
      </c>
      <c r="M79" s="39" t="str">
        <f t="shared" ref="M79:M142" si="21">IFERROR(I79+J79, "X")</f>
        <v>X</v>
      </c>
      <c r="N79" s="42">
        <v>1</v>
      </c>
      <c r="O79" s="8">
        <v>0</v>
      </c>
      <c r="P79" s="9">
        <v>0</v>
      </c>
      <c r="Q79" s="9">
        <v>0</v>
      </c>
      <c r="R79" s="8">
        <v>0</v>
      </c>
      <c r="S79" s="9">
        <v>0</v>
      </c>
      <c r="T79" s="9">
        <v>0</v>
      </c>
      <c r="U79" s="8">
        <v>0</v>
      </c>
      <c r="V79" s="9">
        <v>0</v>
      </c>
      <c r="W79" s="9">
        <v>0</v>
      </c>
      <c r="X79" s="9">
        <v>0</v>
      </c>
      <c r="Y79" s="8">
        <v>0</v>
      </c>
      <c r="Z79" s="9">
        <v>0</v>
      </c>
      <c r="AA79" s="8"/>
      <c r="AC79" s="8"/>
      <c r="AJ79" s="9">
        <f t="shared" ref="AJ79:AJ142" si="22">IFERROR(AH79-AI79-1, "X")</f>
        <v>-1</v>
      </c>
      <c r="AK79" s="7">
        <v>4.0999999999999996</v>
      </c>
      <c r="AO79" s="8"/>
      <c r="AQ79" s="31"/>
      <c r="AT79" s="31"/>
      <c r="AU79" s="21">
        <v>1999</v>
      </c>
      <c r="AV79" s="23">
        <f t="shared" si="15"/>
        <v>3.3008127941181171</v>
      </c>
      <c r="BB79" s="18"/>
      <c r="BD79" s="54"/>
      <c r="BF79" s="18"/>
      <c r="BH79" s="18"/>
      <c r="BJ79" s="18"/>
      <c r="BK79" s="18" t="s">
        <v>207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 s="18">
        <v>1</v>
      </c>
      <c r="BS79">
        <v>0</v>
      </c>
      <c r="BT79">
        <v>1</v>
      </c>
      <c r="BU79" s="18">
        <v>0</v>
      </c>
      <c r="BV79" t="s">
        <v>397</v>
      </c>
      <c r="BW79" t="s">
        <v>397</v>
      </c>
      <c r="CB79" s="18"/>
      <c r="CD79" s="18"/>
      <c r="CE79" s="18"/>
      <c r="CH79" s="18"/>
      <c r="CJ79" s="18"/>
      <c r="CU79" s="18"/>
      <c r="CV79" t="s">
        <v>397</v>
      </c>
      <c r="CW79" t="s">
        <v>397</v>
      </c>
      <c r="CX79" t="s">
        <v>397</v>
      </c>
      <c r="CY79" s="25" t="s">
        <v>397</v>
      </c>
    </row>
    <row r="80" spans="1:103" x14ac:dyDescent="0.3">
      <c r="A80">
        <v>82</v>
      </c>
      <c r="B80">
        <v>12</v>
      </c>
      <c r="C80" s="25" t="s">
        <v>209</v>
      </c>
      <c r="D80" s="12">
        <v>4.5999999999999996</v>
      </c>
      <c r="E80" s="14"/>
      <c r="F80" s="7" t="str">
        <f t="shared" si="16"/>
        <v>X</v>
      </c>
      <c r="G80" s="7">
        <f t="shared" si="17"/>
        <v>4.5999999999999996</v>
      </c>
      <c r="H80" s="16">
        <f t="shared" si="18"/>
        <v>4.5999999999999996</v>
      </c>
      <c r="I80" s="11" t="str">
        <f t="shared" si="19"/>
        <v>X</v>
      </c>
      <c r="J80" s="39" t="str">
        <f t="shared" si="20"/>
        <v>X</v>
      </c>
      <c r="K80" s="39" t="str">
        <f t="shared" si="13"/>
        <v>X</v>
      </c>
      <c r="L80" s="39" t="str">
        <f t="shared" si="14"/>
        <v>X</v>
      </c>
      <c r="M80" s="39" t="str">
        <f t="shared" si="21"/>
        <v>X</v>
      </c>
      <c r="N80" s="42">
        <v>0</v>
      </c>
      <c r="O80" s="8">
        <v>0</v>
      </c>
      <c r="P80" s="9">
        <v>0</v>
      </c>
      <c r="Q80" s="9">
        <v>0</v>
      </c>
      <c r="R80" s="8">
        <v>0</v>
      </c>
      <c r="S80" s="9">
        <v>0</v>
      </c>
      <c r="T80" s="9">
        <v>0</v>
      </c>
      <c r="U80" s="8">
        <v>1</v>
      </c>
      <c r="V80" s="9">
        <v>0</v>
      </c>
      <c r="W80" s="9">
        <v>0</v>
      </c>
      <c r="X80" s="9">
        <v>0</v>
      </c>
      <c r="Y80" s="8">
        <v>0</v>
      </c>
      <c r="Z80" s="9">
        <v>0</v>
      </c>
      <c r="AA80" s="8"/>
      <c r="AC80" s="8"/>
      <c r="AJ80" s="9">
        <f t="shared" si="22"/>
        <v>-1</v>
      </c>
      <c r="AK80" s="7">
        <v>4.0999999999999996</v>
      </c>
      <c r="AO80" s="8"/>
      <c r="AQ80" s="31"/>
      <c r="AT80" s="31"/>
      <c r="AU80" s="21">
        <v>1999</v>
      </c>
      <c r="AV80" s="23">
        <f t="shared" si="15"/>
        <v>3.3008127941181171</v>
      </c>
      <c r="BB80" s="18"/>
      <c r="BD80" s="54"/>
      <c r="BF80" s="18"/>
      <c r="BH80" s="18"/>
      <c r="BJ80" s="18"/>
      <c r="BK80" s="18" t="s">
        <v>207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 s="18">
        <v>1</v>
      </c>
      <c r="BS80">
        <v>0</v>
      </c>
      <c r="BT80">
        <v>1</v>
      </c>
      <c r="BU80" s="18">
        <v>0</v>
      </c>
      <c r="BV80" t="s">
        <v>397</v>
      </c>
      <c r="BW80" t="s">
        <v>397</v>
      </c>
      <c r="CB80" s="18"/>
      <c r="CD80" s="18"/>
      <c r="CE80" s="18"/>
      <c r="CH80" s="18"/>
      <c r="CJ80" s="18"/>
      <c r="CU80" s="18"/>
      <c r="CV80" t="s">
        <v>397</v>
      </c>
      <c r="CW80" t="s">
        <v>397</v>
      </c>
      <c r="CX80" t="s">
        <v>397</v>
      </c>
      <c r="CY80" s="25" t="s">
        <v>397</v>
      </c>
    </row>
    <row r="81" spans="1:103" x14ac:dyDescent="0.3">
      <c r="A81">
        <v>83</v>
      </c>
      <c r="B81">
        <v>12</v>
      </c>
      <c r="C81" s="25" t="s">
        <v>209</v>
      </c>
      <c r="D81" s="12">
        <v>5.3</v>
      </c>
      <c r="E81" s="14"/>
      <c r="F81" s="7" t="str">
        <f t="shared" si="16"/>
        <v>X</v>
      </c>
      <c r="G81" s="7">
        <f t="shared" si="17"/>
        <v>5.3</v>
      </c>
      <c r="H81" s="16">
        <f t="shared" si="18"/>
        <v>5.3</v>
      </c>
      <c r="I81" s="11" t="str">
        <f t="shared" si="19"/>
        <v>X</v>
      </c>
      <c r="J81" s="39" t="str">
        <f t="shared" si="20"/>
        <v>X</v>
      </c>
      <c r="K81" s="39" t="str">
        <f t="shared" si="13"/>
        <v>X</v>
      </c>
      <c r="L81" s="39" t="str">
        <f t="shared" si="14"/>
        <v>X</v>
      </c>
      <c r="M81" s="39" t="str">
        <f t="shared" si="21"/>
        <v>X</v>
      </c>
      <c r="N81" s="42">
        <v>0</v>
      </c>
      <c r="O81" s="8">
        <v>0</v>
      </c>
      <c r="P81" s="9">
        <v>0</v>
      </c>
      <c r="Q81" s="9">
        <v>0</v>
      </c>
      <c r="R81" s="8">
        <v>0</v>
      </c>
      <c r="S81" s="9">
        <v>0</v>
      </c>
      <c r="T81" s="9">
        <v>0</v>
      </c>
      <c r="U81" s="8">
        <v>0</v>
      </c>
      <c r="V81" s="9">
        <v>1</v>
      </c>
      <c r="W81" s="9">
        <v>0</v>
      </c>
      <c r="X81" s="9">
        <v>0</v>
      </c>
      <c r="Y81" s="8">
        <v>0</v>
      </c>
      <c r="Z81" s="9">
        <v>0</v>
      </c>
      <c r="AA81" s="8"/>
      <c r="AC81" s="8"/>
      <c r="AJ81" s="9">
        <f t="shared" si="22"/>
        <v>-1</v>
      </c>
      <c r="AK81" s="7">
        <v>4.0999999999999996</v>
      </c>
      <c r="AO81" s="8"/>
      <c r="AQ81" s="31"/>
      <c r="AT81" s="31"/>
      <c r="AU81" s="21">
        <v>1999</v>
      </c>
      <c r="AV81" s="23">
        <f t="shared" si="15"/>
        <v>3.3008127941181171</v>
      </c>
      <c r="BB81" s="18"/>
      <c r="BD81" s="54"/>
      <c r="BF81" s="18"/>
      <c r="BH81" s="18"/>
      <c r="BJ81" s="18"/>
      <c r="BK81" s="18" t="s">
        <v>207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 s="18">
        <v>1</v>
      </c>
      <c r="BS81">
        <v>0</v>
      </c>
      <c r="BT81">
        <v>1</v>
      </c>
      <c r="BU81" s="18">
        <v>0</v>
      </c>
      <c r="BV81" t="s">
        <v>397</v>
      </c>
      <c r="BW81" t="s">
        <v>397</v>
      </c>
      <c r="CB81" s="18"/>
      <c r="CD81" s="18"/>
      <c r="CE81" s="18"/>
      <c r="CH81" s="18"/>
      <c r="CJ81" s="18"/>
      <c r="CU81" s="18"/>
      <c r="CV81" t="s">
        <v>397</v>
      </c>
      <c r="CW81" t="s">
        <v>397</v>
      </c>
      <c r="CX81" t="s">
        <v>397</v>
      </c>
      <c r="CY81" s="25" t="s">
        <v>397</v>
      </c>
    </row>
    <row r="82" spans="1:103" x14ac:dyDescent="0.3">
      <c r="A82">
        <v>84</v>
      </c>
      <c r="B82">
        <v>13</v>
      </c>
      <c r="C82" s="25" t="s">
        <v>28</v>
      </c>
      <c r="D82" s="12">
        <v>7.1</v>
      </c>
      <c r="E82" s="14"/>
      <c r="F82" s="7" t="str">
        <f t="shared" si="16"/>
        <v>X</v>
      </c>
      <c r="G82" s="7">
        <f t="shared" si="17"/>
        <v>7.1</v>
      </c>
      <c r="H82" s="16">
        <f t="shared" si="18"/>
        <v>7.1</v>
      </c>
      <c r="I82" s="11" t="str">
        <f t="shared" si="19"/>
        <v>X</v>
      </c>
      <c r="J82" s="39" t="str">
        <f t="shared" si="20"/>
        <v>X</v>
      </c>
      <c r="K82" s="39" t="str">
        <f t="shared" si="13"/>
        <v>X</v>
      </c>
      <c r="L82" s="39" t="str">
        <f t="shared" si="14"/>
        <v>X</v>
      </c>
      <c r="M82" s="39" t="str">
        <f t="shared" si="21"/>
        <v>X</v>
      </c>
      <c r="N82" s="42">
        <v>1</v>
      </c>
      <c r="O82" s="8">
        <v>0</v>
      </c>
      <c r="P82" s="9">
        <v>0</v>
      </c>
      <c r="Q82" s="9">
        <v>0</v>
      </c>
      <c r="R82" s="8">
        <v>0</v>
      </c>
      <c r="S82" s="9">
        <v>0</v>
      </c>
      <c r="T82" s="9">
        <v>0</v>
      </c>
      <c r="U82" s="8">
        <v>0</v>
      </c>
      <c r="V82" s="9">
        <v>0</v>
      </c>
      <c r="W82" s="9">
        <v>0</v>
      </c>
      <c r="X82" s="9">
        <v>0</v>
      </c>
      <c r="Y82" s="8">
        <v>0</v>
      </c>
      <c r="Z82" s="9">
        <v>0</v>
      </c>
      <c r="AA82" s="8"/>
      <c r="AC82" s="8"/>
      <c r="AJ82" s="9">
        <f t="shared" si="22"/>
        <v>-1</v>
      </c>
      <c r="AK82" s="7">
        <v>4.3</v>
      </c>
      <c r="AO82" s="8"/>
      <c r="AQ82" s="31"/>
      <c r="AT82" s="31"/>
      <c r="AU82" s="21">
        <v>1999</v>
      </c>
      <c r="AV82" s="23">
        <f t="shared" si="15"/>
        <v>3.3008127941181171</v>
      </c>
      <c r="BB82" s="18"/>
      <c r="BD82" s="54"/>
      <c r="BF82" s="18"/>
      <c r="BH82" s="18"/>
      <c r="BJ82" s="18"/>
      <c r="BK82" s="18" t="s">
        <v>27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1</v>
      </c>
      <c r="BR82" s="18">
        <v>0</v>
      </c>
      <c r="BS82">
        <v>0</v>
      </c>
      <c r="BT82">
        <v>1</v>
      </c>
      <c r="BU82" s="18">
        <v>0</v>
      </c>
      <c r="BV82" t="s">
        <v>397</v>
      </c>
      <c r="BW82" t="s">
        <v>397</v>
      </c>
      <c r="CB82" s="18"/>
      <c r="CD82" s="18"/>
      <c r="CE82" s="18"/>
      <c r="CH82" s="18"/>
      <c r="CJ82" s="18"/>
      <c r="CU82" s="18"/>
      <c r="CV82" t="s">
        <v>397</v>
      </c>
      <c r="CW82" t="s">
        <v>397</v>
      </c>
      <c r="CX82" t="s">
        <v>397</v>
      </c>
      <c r="CY82" s="25" t="s">
        <v>397</v>
      </c>
    </row>
    <row r="83" spans="1:103" x14ac:dyDescent="0.3">
      <c r="A83">
        <v>85</v>
      </c>
      <c r="B83">
        <v>13</v>
      </c>
      <c r="C83" s="25" t="s">
        <v>28</v>
      </c>
      <c r="D83" s="12">
        <v>10</v>
      </c>
      <c r="E83" s="14"/>
      <c r="F83" s="7" t="str">
        <f t="shared" si="16"/>
        <v>X</v>
      </c>
      <c r="G83" s="7">
        <f t="shared" si="17"/>
        <v>10</v>
      </c>
      <c r="H83" s="16">
        <f t="shared" si="18"/>
        <v>10</v>
      </c>
      <c r="I83" s="11" t="str">
        <f t="shared" si="19"/>
        <v>X</v>
      </c>
      <c r="J83" s="39" t="str">
        <f t="shared" si="20"/>
        <v>X</v>
      </c>
      <c r="K83" s="39" t="str">
        <f t="shared" si="13"/>
        <v>X</v>
      </c>
      <c r="L83" s="39" t="str">
        <f t="shared" si="14"/>
        <v>X</v>
      </c>
      <c r="M83" s="39" t="str">
        <f t="shared" si="21"/>
        <v>X</v>
      </c>
      <c r="N83" s="42">
        <v>1</v>
      </c>
      <c r="O83" s="8">
        <v>0</v>
      </c>
      <c r="P83" s="9">
        <v>0</v>
      </c>
      <c r="Q83" s="9">
        <v>0</v>
      </c>
      <c r="R83" s="8">
        <v>0</v>
      </c>
      <c r="S83" s="9">
        <v>0</v>
      </c>
      <c r="T83" s="9">
        <v>0</v>
      </c>
      <c r="U83" s="8">
        <v>0</v>
      </c>
      <c r="V83" s="9">
        <v>0</v>
      </c>
      <c r="W83" s="9">
        <v>0</v>
      </c>
      <c r="X83" s="9">
        <v>0</v>
      </c>
      <c r="Y83" s="8">
        <v>0</v>
      </c>
      <c r="Z83" s="9">
        <v>0</v>
      </c>
      <c r="AA83" s="8"/>
      <c r="AC83" s="8"/>
      <c r="AJ83" s="9">
        <f t="shared" si="22"/>
        <v>-1</v>
      </c>
      <c r="AK83" s="7">
        <v>4.5</v>
      </c>
      <c r="AO83" s="8"/>
      <c r="AQ83" s="31"/>
      <c r="AT83" s="31"/>
      <c r="AU83" s="21">
        <v>2000</v>
      </c>
      <c r="AV83" s="23">
        <f t="shared" si="15"/>
        <v>3.3010299956639813</v>
      </c>
      <c r="BB83" s="18"/>
      <c r="BD83" s="54"/>
      <c r="BF83" s="18"/>
      <c r="BH83" s="18"/>
      <c r="BJ83" s="18"/>
      <c r="BK83" s="18" t="s">
        <v>27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1</v>
      </c>
      <c r="BR83" s="18">
        <v>0</v>
      </c>
      <c r="BS83">
        <v>0</v>
      </c>
      <c r="BT83">
        <v>1</v>
      </c>
      <c r="BU83" s="18">
        <v>0</v>
      </c>
      <c r="BV83" t="s">
        <v>397</v>
      </c>
      <c r="BW83" t="s">
        <v>397</v>
      </c>
      <c r="CB83" s="18"/>
      <c r="CD83" s="18"/>
      <c r="CE83" s="18"/>
      <c r="CH83" s="18"/>
      <c r="CJ83" s="18"/>
      <c r="CU83" s="18"/>
      <c r="CV83" t="s">
        <v>397</v>
      </c>
      <c r="CW83" t="s">
        <v>397</v>
      </c>
      <c r="CX83" t="s">
        <v>397</v>
      </c>
      <c r="CY83" s="25" t="s">
        <v>397</v>
      </c>
    </row>
    <row r="84" spans="1:103" x14ac:dyDescent="0.3">
      <c r="A84">
        <v>86</v>
      </c>
      <c r="B84">
        <v>13</v>
      </c>
      <c r="C84" s="25" t="s">
        <v>28</v>
      </c>
      <c r="D84" s="12">
        <v>6.2</v>
      </c>
      <c r="E84" s="14"/>
      <c r="F84" s="7" t="str">
        <f t="shared" si="16"/>
        <v>X</v>
      </c>
      <c r="G84" s="7">
        <f t="shared" si="17"/>
        <v>6.2</v>
      </c>
      <c r="H84" s="16">
        <f t="shared" si="18"/>
        <v>6.2</v>
      </c>
      <c r="I84" s="11" t="str">
        <f t="shared" si="19"/>
        <v>X</v>
      </c>
      <c r="J84" s="39" t="str">
        <f t="shared" si="20"/>
        <v>X</v>
      </c>
      <c r="K84" s="39" t="str">
        <f t="shared" si="13"/>
        <v>X</v>
      </c>
      <c r="L84" s="39" t="str">
        <f t="shared" si="14"/>
        <v>X</v>
      </c>
      <c r="M84" s="39" t="str">
        <f t="shared" si="21"/>
        <v>X</v>
      </c>
      <c r="N84" s="42">
        <v>0</v>
      </c>
      <c r="O84" s="8">
        <v>0</v>
      </c>
      <c r="P84" s="9">
        <v>0</v>
      </c>
      <c r="Q84" s="9">
        <v>0</v>
      </c>
      <c r="R84" s="8">
        <v>0</v>
      </c>
      <c r="S84" s="9">
        <v>0</v>
      </c>
      <c r="T84" s="9">
        <v>0</v>
      </c>
      <c r="U84" s="8">
        <v>1</v>
      </c>
      <c r="V84" s="9">
        <v>0</v>
      </c>
      <c r="W84" s="9">
        <v>0</v>
      </c>
      <c r="X84" s="9">
        <v>0</v>
      </c>
      <c r="Y84" s="8">
        <v>0</v>
      </c>
      <c r="Z84" s="9">
        <v>0</v>
      </c>
      <c r="AA84" s="8"/>
      <c r="AC84" s="8"/>
      <c r="AJ84" s="9">
        <f t="shared" si="22"/>
        <v>-1</v>
      </c>
      <c r="AK84" s="7">
        <v>4.3</v>
      </c>
      <c r="AO84" s="8"/>
      <c r="AQ84" s="31"/>
      <c r="AT84" s="31"/>
      <c r="AU84" s="21">
        <v>1999</v>
      </c>
      <c r="AV84" s="23">
        <f t="shared" si="15"/>
        <v>3.3008127941181171</v>
      </c>
      <c r="BB84" s="18"/>
      <c r="BD84" s="54"/>
      <c r="BF84" s="18"/>
      <c r="BH84" s="18"/>
      <c r="BJ84" s="18"/>
      <c r="BK84" s="18" t="s">
        <v>27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1</v>
      </c>
      <c r="BR84" s="18">
        <v>0</v>
      </c>
      <c r="BS84">
        <v>0</v>
      </c>
      <c r="BT84">
        <v>1</v>
      </c>
      <c r="BU84" s="18">
        <v>0</v>
      </c>
      <c r="BV84" t="s">
        <v>397</v>
      </c>
      <c r="BW84" t="s">
        <v>397</v>
      </c>
      <c r="CB84" s="18"/>
      <c r="CD84" s="18"/>
      <c r="CE84" s="18"/>
      <c r="CH84" s="18"/>
      <c r="CJ84" s="18"/>
      <c r="CU84" s="18"/>
      <c r="CV84" t="s">
        <v>397</v>
      </c>
      <c r="CW84" t="s">
        <v>397</v>
      </c>
      <c r="CX84" t="s">
        <v>397</v>
      </c>
      <c r="CY84" s="25" t="s">
        <v>397</v>
      </c>
    </row>
    <row r="85" spans="1:103" x14ac:dyDescent="0.3">
      <c r="A85">
        <v>87</v>
      </c>
      <c r="B85">
        <v>13</v>
      </c>
      <c r="C85" s="25" t="s">
        <v>28</v>
      </c>
      <c r="D85" s="12">
        <v>13.2</v>
      </c>
      <c r="E85" s="14"/>
      <c r="F85" s="7" t="str">
        <f t="shared" si="16"/>
        <v>X</v>
      </c>
      <c r="G85" s="7">
        <f t="shared" si="17"/>
        <v>13.2</v>
      </c>
      <c r="H85" s="16">
        <f t="shared" si="18"/>
        <v>13.2</v>
      </c>
      <c r="I85" s="11" t="str">
        <f t="shared" si="19"/>
        <v>X</v>
      </c>
      <c r="J85" s="39" t="str">
        <f t="shared" si="20"/>
        <v>X</v>
      </c>
      <c r="K85" s="39" t="str">
        <f t="shared" si="13"/>
        <v>X</v>
      </c>
      <c r="L85" s="39" t="str">
        <f t="shared" si="14"/>
        <v>X</v>
      </c>
      <c r="M85" s="39" t="str">
        <f t="shared" si="21"/>
        <v>X</v>
      </c>
      <c r="N85" s="42">
        <v>0</v>
      </c>
      <c r="O85" s="8">
        <v>0</v>
      </c>
      <c r="P85" s="9">
        <v>0</v>
      </c>
      <c r="Q85" s="9">
        <v>0</v>
      </c>
      <c r="R85" s="8">
        <v>0</v>
      </c>
      <c r="S85" s="9">
        <v>0</v>
      </c>
      <c r="T85" s="9">
        <v>0</v>
      </c>
      <c r="U85" s="8">
        <v>0</v>
      </c>
      <c r="V85" s="9">
        <v>1</v>
      </c>
      <c r="W85" s="9">
        <v>0</v>
      </c>
      <c r="X85" s="9">
        <v>0</v>
      </c>
      <c r="Y85" s="8">
        <v>0</v>
      </c>
      <c r="Z85" s="9">
        <v>0</v>
      </c>
      <c r="AA85" s="8"/>
      <c r="AC85" s="8"/>
      <c r="AJ85" s="9">
        <f t="shared" si="22"/>
        <v>-1</v>
      </c>
      <c r="AK85" s="7">
        <v>4.3</v>
      </c>
      <c r="AO85" s="8"/>
      <c r="AQ85" s="31"/>
      <c r="AT85" s="31"/>
      <c r="AU85" s="21">
        <v>1999</v>
      </c>
      <c r="AV85" s="23">
        <f t="shared" si="15"/>
        <v>3.3008127941181171</v>
      </c>
      <c r="BB85" s="18"/>
      <c r="BD85" s="54"/>
      <c r="BF85" s="18"/>
      <c r="BH85" s="18"/>
      <c r="BJ85" s="18"/>
      <c r="BK85" s="18" t="s">
        <v>27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1</v>
      </c>
      <c r="BR85" s="18">
        <v>0</v>
      </c>
      <c r="BS85">
        <v>0</v>
      </c>
      <c r="BT85">
        <v>1</v>
      </c>
      <c r="BU85" s="18">
        <v>0</v>
      </c>
      <c r="BV85" t="s">
        <v>397</v>
      </c>
      <c r="BW85" t="s">
        <v>397</v>
      </c>
      <c r="CB85" s="18"/>
      <c r="CD85" s="18"/>
      <c r="CE85" s="18"/>
      <c r="CH85" s="18"/>
      <c r="CJ85" s="18"/>
      <c r="CU85" s="18"/>
      <c r="CV85" t="s">
        <v>397</v>
      </c>
      <c r="CW85" t="s">
        <v>397</v>
      </c>
      <c r="CX85" t="s">
        <v>397</v>
      </c>
      <c r="CY85" s="25" t="s">
        <v>397</v>
      </c>
    </row>
    <row r="86" spans="1:103" x14ac:dyDescent="0.3">
      <c r="A86">
        <v>88</v>
      </c>
      <c r="B86">
        <v>14</v>
      </c>
      <c r="C86" s="25" t="s">
        <v>106</v>
      </c>
      <c r="D86" s="12">
        <v>9.1</v>
      </c>
      <c r="E86" s="14"/>
      <c r="F86" s="7" t="str">
        <f t="shared" si="16"/>
        <v>X</v>
      </c>
      <c r="G86" s="7">
        <f t="shared" si="17"/>
        <v>9.1</v>
      </c>
      <c r="H86" s="16">
        <f t="shared" si="18"/>
        <v>9.1</v>
      </c>
      <c r="I86" s="11" t="str">
        <f t="shared" si="19"/>
        <v>X</v>
      </c>
      <c r="J86" s="39" t="str">
        <f t="shared" si="20"/>
        <v>X</v>
      </c>
      <c r="K86" s="39" t="str">
        <f t="shared" si="13"/>
        <v>X</v>
      </c>
      <c r="L86" s="39" t="str">
        <f t="shared" si="14"/>
        <v>X</v>
      </c>
      <c r="M86" s="39" t="str">
        <f t="shared" si="21"/>
        <v>X</v>
      </c>
      <c r="N86" s="42">
        <v>1</v>
      </c>
      <c r="O86" s="8">
        <v>0</v>
      </c>
      <c r="P86" s="9">
        <v>0</v>
      </c>
      <c r="Q86" s="9">
        <v>0</v>
      </c>
      <c r="R86" s="8">
        <v>0</v>
      </c>
      <c r="S86" s="9">
        <v>0</v>
      </c>
      <c r="T86" s="9">
        <v>0</v>
      </c>
      <c r="U86" s="8">
        <v>0</v>
      </c>
      <c r="V86" s="9">
        <v>0</v>
      </c>
      <c r="W86" s="9">
        <v>0</v>
      </c>
      <c r="X86" s="9">
        <v>0</v>
      </c>
      <c r="Y86" s="8">
        <v>0</v>
      </c>
      <c r="Z86" s="9">
        <v>0</v>
      </c>
      <c r="AA86" s="8"/>
      <c r="AC86" s="8"/>
      <c r="AJ86" s="9">
        <f t="shared" si="22"/>
        <v>-1</v>
      </c>
      <c r="AK86" s="7">
        <v>7.6</v>
      </c>
      <c r="AO86" s="8"/>
      <c r="AQ86" s="31"/>
      <c r="AT86" s="31"/>
      <c r="AU86" s="21">
        <v>1980</v>
      </c>
      <c r="AV86" s="23">
        <f t="shared" si="15"/>
        <v>3.2966651902615309</v>
      </c>
      <c r="BB86" s="18"/>
      <c r="BD86" s="54"/>
      <c r="BF86" s="18"/>
      <c r="BH86" s="18"/>
      <c r="BJ86" s="18"/>
      <c r="BK86" s="18" t="s">
        <v>105</v>
      </c>
      <c r="BL86">
        <v>1</v>
      </c>
      <c r="BM86">
        <v>0</v>
      </c>
      <c r="BN86">
        <v>0</v>
      </c>
      <c r="BO86">
        <v>0</v>
      </c>
      <c r="BP86">
        <v>0</v>
      </c>
      <c r="BQ86">
        <v>0</v>
      </c>
      <c r="BR86" s="18">
        <v>0</v>
      </c>
      <c r="BS86">
        <v>1</v>
      </c>
      <c r="BT86">
        <v>0</v>
      </c>
      <c r="BU86" s="18">
        <v>0</v>
      </c>
      <c r="BV86" t="s">
        <v>397</v>
      </c>
      <c r="BW86" t="s">
        <v>397</v>
      </c>
      <c r="CB86" s="18"/>
      <c r="CD86" s="18"/>
      <c r="CE86" s="18"/>
      <c r="CH86" s="18"/>
      <c r="CJ86" s="18"/>
      <c r="CU86" s="18"/>
      <c r="CV86" t="s">
        <v>397</v>
      </c>
      <c r="CW86" t="s">
        <v>397</v>
      </c>
      <c r="CX86" t="s">
        <v>397</v>
      </c>
      <c r="CY86" s="25" t="s">
        <v>397</v>
      </c>
    </row>
    <row r="87" spans="1:103" x14ac:dyDescent="0.3">
      <c r="A87">
        <v>89</v>
      </c>
      <c r="B87">
        <v>14</v>
      </c>
      <c r="C87" s="25" t="s">
        <v>106</v>
      </c>
      <c r="D87" s="12">
        <v>7</v>
      </c>
      <c r="E87" s="14"/>
      <c r="F87" s="7" t="str">
        <f t="shared" si="16"/>
        <v>X</v>
      </c>
      <c r="G87" s="7">
        <f t="shared" si="17"/>
        <v>7</v>
      </c>
      <c r="H87" s="16">
        <f t="shared" si="18"/>
        <v>7</v>
      </c>
      <c r="I87" s="11" t="str">
        <f t="shared" si="19"/>
        <v>X</v>
      </c>
      <c r="J87" s="39" t="str">
        <f t="shared" si="20"/>
        <v>X</v>
      </c>
      <c r="K87" s="39" t="str">
        <f t="shared" si="13"/>
        <v>X</v>
      </c>
      <c r="L87" s="39" t="str">
        <f t="shared" si="14"/>
        <v>X</v>
      </c>
      <c r="M87" s="39" t="str">
        <f t="shared" si="21"/>
        <v>X</v>
      </c>
      <c r="N87" s="42">
        <v>1</v>
      </c>
      <c r="O87" s="8">
        <v>0</v>
      </c>
      <c r="P87" s="9">
        <v>0</v>
      </c>
      <c r="Q87" s="9">
        <v>0</v>
      </c>
      <c r="R87" s="8">
        <v>0</v>
      </c>
      <c r="S87" s="9">
        <v>0</v>
      </c>
      <c r="T87" s="9">
        <v>0</v>
      </c>
      <c r="U87" s="8">
        <v>0</v>
      </c>
      <c r="V87" s="9">
        <v>0</v>
      </c>
      <c r="W87" s="9">
        <v>0</v>
      </c>
      <c r="X87" s="9">
        <v>0</v>
      </c>
      <c r="Y87" s="8">
        <v>0</v>
      </c>
      <c r="Z87" s="9">
        <v>0</v>
      </c>
      <c r="AA87" s="8"/>
      <c r="AC87" s="8"/>
      <c r="AJ87" s="9">
        <f t="shared" si="22"/>
        <v>-1</v>
      </c>
      <c r="AK87" s="7">
        <v>7.4</v>
      </c>
      <c r="AO87" s="8"/>
      <c r="AQ87" s="31"/>
      <c r="AT87" s="31"/>
      <c r="AU87" s="21">
        <v>1987</v>
      </c>
      <c r="AV87" s="23">
        <f t="shared" si="15"/>
        <v>3.2981978671098151</v>
      </c>
      <c r="BB87" s="18"/>
      <c r="BD87" s="54"/>
      <c r="BF87" s="18"/>
      <c r="BH87" s="18"/>
      <c r="BJ87" s="18"/>
      <c r="BK87" s="18" t="s">
        <v>105</v>
      </c>
      <c r="BL87">
        <v>1</v>
      </c>
      <c r="BM87">
        <v>0</v>
      </c>
      <c r="BN87">
        <v>0</v>
      </c>
      <c r="BO87">
        <v>0</v>
      </c>
      <c r="BP87">
        <v>0</v>
      </c>
      <c r="BQ87">
        <v>0</v>
      </c>
      <c r="BR87" s="18">
        <v>0</v>
      </c>
      <c r="BS87">
        <v>1</v>
      </c>
      <c r="BT87">
        <v>0</v>
      </c>
      <c r="BU87" s="18">
        <v>0</v>
      </c>
      <c r="BV87" t="s">
        <v>397</v>
      </c>
      <c r="BW87" t="s">
        <v>397</v>
      </c>
      <c r="CB87" s="18"/>
      <c r="CD87" s="18"/>
      <c r="CE87" s="18"/>
      <c r="CH87" s="18"/>
      <c r="CJ87" s="18"/>
      <c r="CU87" s="18"/>
      <c r="CV87" t="s">
        <v>397</v>
      </c>
      <c r="CW87" t="s">
        <v>397</v>
      </c>
      <c r="CX87" t="s">
        <v>397</v>
      </c>
      <c r="CY87" s="25" t="s">
        <v>397</v>
      </c>
    </row>
    <row r="88" spans="1:103" x14ac:dyDescent="0.3">
      <c r="A88">
        <v>90</v>
      </c>
      <c r="B88">
        <v>14</v>
      </c>
      <c r="C88" s="25" t="s">
        <v>106</v>
      </c>
      <c r="D88" s="12">
        <v>8.1999999999999993</v>
      </c>
      <c r="E88" s="14"/>
      <c r="F88" s="7" t="str">
        <f t="shared" si="16"/>
        <v>X</v>
      </c>
      <c r="G88" s="7">
        <f t="shared" si="17"/>
        <v>8.1999999999999993</v>
      </c>
      <c r="H88" s="16">
        <f t="shared" si="18"/>
        <v>8.1999999999999993</v>
      </c>
      <c r="I88" s="11" t="str">
        <f t="shared" si="19"/>
        <v>X</v>
      </c>
      <c r="J88" s="39" t="str">
        <f t="shared" si="20"/>
        <v>X</v>
      </c>
      <c r="K88" s="39" t="str">
        <f t="shared" si="13"/>
        <v>X</v>
      </c>
      <c r="L88" s="39" t="str">
        <f t="shared" si="14"/>
        <v>X</v>
      </c>
      <c r="M88" s="39" t="str">
        <f t="shared" si="21"/>
        <v>X</v>
      </c>
      <c r="N88" s="42">
        <v>1</v>
      </c>
      <c r="O88" s="8">
        <v>0</v>
      </c>
      <c r="P88" s="9">
        <v>0</v>
      </c>
      <c r="Q88" s="9">
        <v>0</v>
      </c>
      <c r="R88" s="8">
        <v>0</v>
      </c>
      <c r="S88" s="9">
        <v>0</v>
      </c>
      <c r="T88" s="9">
        <v>0</v>
      </c>
      <c r="U88" s="8">
        <v>0</v>
      </c>
      <c r="V88" s="9">
        <v>0</v>
      </c>
      <c r="W88" s="9">
        <v>0</v>
      </c>
      <c r="X88" s="9">
        <v>0</v>
      </c>
      <c r="Y88" s="8">
        <v>0</v>
      </c>
      <c r="Z88" s="9">
        <v>0</v>
      </c>
      <c r="AA88" s="8"/>
      <c r="AC88" s="8"/>
      <c r="AJ88" s="9">
        <f t="shared" si="22"/>
        <v>-1</v>
      </c>
      <c r="AK88" s="7">
        <v>7.4</v>
      </c>
      <c r="AO88" s="8"/>
      <c r="AQ88" s="31"/>
      <c r="AT88" s="31"/>
      <c r="AU88" s="21">
        <v>1989</v>
      </c>
      <c r="AV88" s="23">
        <f t="shared" si="15"/>
        <v>3.2986347831244354</v>
      </c>
      <c r="BB88" s="18"/>
      <c r="BD88" s="54"/>
      <c r="BF88" s="18"/>
      <c r="BH88" s="18"/>
      <c r="BJ88" s="18"/>
      <c r="BK88" s="18" t="s">
        <v>105</v>
      </c>
      <c r="BL88">
        <v>1</v>
      </c>
      <c r="BM88">
        <v>0</v>
      </c>
      <c r="BN88">
        <v>0</v>
      </c>
      <c r="BO88">
        <v>0</v>
      </c>
      <c r="BP88">
        <v>0</v>
      </c>
      <c r="BQ88">
        <v>0</v>
      </c>
      <c r="BR88" s="18">
        <v>0</v>
      </c>
      <c r="BS88">
        <v>1</v>
      </c>
      <c r="BT88">
        <v>0</v>
      </c>
      <c r="BU88" s="18">
        <v>0</v>
      </c>
      <c r="BV88" t="s">
        <v>397</v>
      </c>
      <c r="BW88" t="s">
        <v>397</v>
      </c>
      <c r="CB88" s="18"/>
      <c r="CD88" s="18"/>
      <c r="CE88" s="18"/>
      <c r="CH88" s="18"/>
      <c r="CJ88" s="18"/>
      <c r="CU88" s="18"/>
      <c r="CV88" t="s">
        <v>397</v>
      </c>
      <c r="CW88" t="s">
        <v>397</v>
      </c>
      <c r="CX88" t="s">
        <v>397</v>
      </c>
      <c r="CY88" s="25" t="s">
        <v>397</v>
      </c>
    </row>
    <row r="89" spans="1:103" x14ac:dyDescent="0.3">
      <c r="A89">
        <v>91</v>
      </c>
      <c r="B89">
        <v>14</v>
      </c>
      <c r="C89" s="25" t="s">
        <v>106</v>
      </c>
      <c r="D89" s="12">
        <v>8.8000000000000007</v>
      </c>
      <c r="E89" s="14"/>
      <c r="F89" s="7" t="str">
        <f t="shared" si="16"/>
        <v>X</v>
      </c>
      <c r="G89" s="7">
        <f t="shared" si="17"/>
        <v>8.8000000000000007</v>
      </c>
      <c r="H89" s="16">
        <f t="shared" si="18"/>
        <v>8.8000000000000007</v>
      </c>
      <c r="I89" s="11" t="str">
        <f t="shared" si="19"/>
        <v>X</v>
      </c>
      <c r="J89" s="39" t="str">
        <f t="shared" si="20"/>
        <v>X</v>
      </c>
      <c r="K89" s="39" t="str">
        <f t="shared" si="13"/>
        <v>X</v>
      </c>
      <c r="L89" s="39" t="str">
        <f t="shared" si="14"/>
        <v>X</v>
      </c>
      <c r="M89" s="39" t="str">
        <f t="shared" si="21"/>
        <v>X</v>
      </c>
      <c r="N89" s="42">
        <v>1</v>
      </c>
      <c r="O89" s="8">
        <v>0</v>
      </c>
      <c r="P89" s="9">
        <v>0</v>
      </c>
      <c r="Q89" s="9">
        <v>0</v>
      </c>
      <c r="R89" s="8">
        <v>0</v>
      </c>
      <c r="S89" s="9">
        <v>0</v>
      </c>
      <c r="T89" s="9">
        <v>0</v>
      </c>
      <c r="U89" s="8">
        <v>0</v>
      </c>
      <c r="V89" s="9">
        <v>0</v>
      </c>
      <c r="W89" s="9">
        <v>0</v>
      </c>
      <c r="X89" s="9">
        <v>0</v>
      </c>
      <c r="Y89" s="8">
        <v>0</v>
      </c>
      <c r="Z89" s="9">
        <v>0</v>
      </c>
      <c r="AA89" s="8"/>
      <c r="AC89" s="8"/>
      <c r="AJ89" s="9">
        <f t="shared" si="22"/>
        <v>-1</v>
      </c>
      <c r="AK89" s="7">
        <v>7.5</v>
      </c>
      <c r="AO89" s="8"/>
      <c r="AQ89" s="31"/>
      <c r="AT89" s="31"/>
      <c r="AU89" s="21">
        <v>1991</v>
      </c>
      <c r="AV89" s="23">
        <f t="shared" si="15"/>
        <v>3.2990712600274095</v>
      </c>
      <c r="BB89" s="18"/>
      <c r="BD89" s="54"/>
      <c r="BF89" s="18"/>
      <c r="BH89" s="18"/>
      <c r="BJ89" s="18"/>
      <c r="BK89" s="18" t="s">
        <v>105</v>
      </c>
      <c r="BL89">
        <v>1</v>
      </c>
      <c r="BM89">
        <v>0</v>
      </c>
      <c r="BN89">
        <v>0</v>
      </c>
      <c r="BO89">
        <v>0</v>
      </c>
      <c r="BP89">
        <v>0</v>
      </c>
      <c r="BQ89">
        <v>0</v>
      </c>
      <c r="BR89" s="18">
        <v>0</v>
      </c>
      <c r="BS89">
        <v>1</v>
      </c>
      <c r="BT89">
        <v>0</v>
      </c>
      <c r="BU89" s="18">
        <v>0</v>
      </c>
      <c r="BV89" t="s">
        <v>397</v>
      </c>
      <c r="BW89" t="s">
        <v>397</v>
      </c>
      <c r="CB89" s="18"/>
      <c r="CD89" s="18"/>
      <c r="CE89" s="18"/>
      <c r="CH89" s="18"/>
      <c r="CJ89" s="18"/>
      <c r="CU89" s="18"/>
      <c r="CV89" t="s">
        <v>397</v>
      </c>
      <c r="CW89" t="s">
        <v>397</v>
      </c>
      <c r="CX89" t="s">
        <v>397</v>
      </c>
      <c r="CY89" s="25" t="s">
        <v>397</v>
      </c>
    </row>
    <row r="90" spans="1:103" x14ac:dyDescent="0.3">
      <c r="A90">
        <v>92</v>
      </c>
      <c r="B90">
        <v>14</v>
      </c>
      <c r="C90" s="25" t="s">
        <v>106</v>
      </c>
      <c r="D90" s="12">
        <v>8.1999999999999993</v>
      </c>
      <c r="E90" s="14"/>
      <c r="F90" s="7" t="str">
        <f t="shared" si="16"/>
        <v>X</v>
      </c>
      <c r="G90" s="7">
        <f t="shared" si="17"/>
        <v>8.1999999999999993</v>
      </c>
      <c r="H90" s="16">
        <f t="shared" si="18"/>
        <v>8.1999999999999993</v>
      </c>
      <c r="I90" s="11" t="str">
        <f t="shared" si="19"/>
        <v>X</v>
      </c>
      <c r="J90" s="39" t="str">
        <f t="shared" si="20"/>
        <v>X</v>
      </c>
      <c r="K90" s="39" t="str">
        <f t="shared" si="13"/>
        <v>X</v>
      </c>
      <c r="L90" s="39" t="str">
        <f t="shared" si="14"/>
        <v>X</v>
      </c>
      <c r="M90" s="39" t="str">
        <f t="shared" si="21"/>
        <v>X</v>
      </c>
      <c r="N90" s="42">
        <v>1</v>
      </c>
      <c r="O90" s="8">
        <v>0</v>
      </c>
      <c r="P90" s="9">
        <v>0</v>
      </c>
      <c r="Q90" s="9">
        <v>0</v>
      </c>
      <c r="R90" s="8">
        <v>0</v>
      </c>
      <c r="S90" s="9">
        <v>0</v>
      </c>
      <c r="T90" s="9">
        <v>0</v>
      </c>
      <c r="U90" s="8">
        <v>0</v>
      </c>
      <c r="V90" s="9">
        <v>0</v>
      </c>
      <c r="W90" s="9">
        <v>0</v>
      </c>
      <c r="X90" s="9">
        <v>0</v>
      </c>
      <c r="Y90" s="8">
        <v>0</v>
      </c>
      <c r="Z90" s="9">
        <v>0</v>
      </c>
      <c r="AA90" s="8"/>
      <c r="AC90" s="8"/>
      <c r="AJ90" s="9">
        <f t="shared" si="22"/>
        <v>-1</v>
      </c>
      <c r="AK90" s="7">
        <v>7.9</v>
      </c>
      <c r="AO90" s="8"/>
      <c r="AQ90" s="31"/>
      <c r="AT90" s="31"/>
      <c r="AU90" s="21">
        <v>1993</v>
      </c>
      <c r="AV90" s="23">
        <f t="shared" si="15"/>
        <v>3.2995072987004876</v>
      </c>
      <c r="BB90" s="18"/>
      <c r="BD90" s="54"/>
      <c r="BF90" s="18"/>
      <c r="BH90" s="18"/>
      <c r="BJ90" s="18"/>
      <c r="BK90" s="18" t="s">
        <v>105</v>
      </c>
      <c r="BL90">
        <v>1</v>
      </c>
      <c r="BM90">
        <v>0</v>
      </c>
      <c r="BN90">
        <v>0</v>
      </c>
      <c r="BO90">
        <v>0</v>
      </c>
      <c r="BP90">
        <v>0</v>
      </c>
      <c r="BQ90">
        <v>0</v>
      </c>
      <c r="BR90" s="18">
        <v>0</v>
      </c>
      <c r="BS90">
        <v>1</v>
      </c>
      <c r="BT90">
        <v>0</v>
      </c>
      <c r="BU90" s="18">
        <v>0</v>
      </c>
      <c r="BV90" t="s">
        <v>397</v>
      </c>
      <c r="BW90" t="s">
        <v>397</v>
      </c>
      <c r="CB90" s="18"/>
      <c r="CD90" s="18"/>
      <c r="CE90" s="18"/>
      <c r="CH90" s="18"/>
      <c r="CJ90" s="18"/>
      <c r="CU90" s="18"/>
      <c r="CV90" t="s">
        <v>397</v>
      </c>
      <c r="CW90" t="s">
        <v>397</v>
      </c>
      <c r="CX90" t="s">
        <v>397</v>
      </c>
      <c r="CY90" s="25" t="s">
        <v>397</v>
      </c>
    </row>
    <row r="91" spans="1:103" x14ac:dyDescent="0.3">
      <c r="A91">
        <v>93</v>
      </c>
      <c r="B91">
        <v>14</v>
      </c>
      <c r="C91" s="25" t="s">
        <v>106</v>
      </c>
      <c r="D91" s="12">
        <v>7.4</v>
      </c>
      <c r="E91" s="14"/>
      <c r="F91" s="7" t="str">
        <f t="shared" si="16"/>
        <v>X</v>
      </c>
      <c r="G91" s="7">
        <f t="shared" si="17"/>
        <v>7.4</v>
      </c>
      <c r="H91" s="16">
        <f t="shared" si="18"/>
        <v>7.4</v>
      </c>
      <c r="I91" s="11" t="str">
        <f t="shared" si="19"/>
        <v>X</v>
      </c>
      <c r="J91" s="39" t="str">
        <f t="shared" si="20"/>
        <v>X</v>
      </c>
      <c r="K91" s="39" t="str">
        <f t="shared" si="13"/>
        <v>X</v>
      </c>
      <c r="L91" s="39" t="str">
        <f t="shared" si="14"/>
        <v>X</v>
      </c>
      <c r="M91" s="39" t="str">
        <f t="shared" si="21"/>
        <v>X</v>
      </c>
      <c r="N91" s="42">
        <v>0</v>
      </c>
      <c r="O91" s="8">
        <v>0</v>
      </c>
      <c r="P91" s="9">
        <v>0</v>
      </c>
      <c r="Q91" s="9">
        <v>0</v>
      </c>
      <c r="R91" s="8">
        <v>0</v>
      </c>
      <c r="S91" s="9">
        <v>0</v>
      </c>
      <c r="T91" s="9">
        <v>0</v>
      </c>
      <c r="U91" s="8">
        <v>1</v>
      </c>
      <c r="V91" s="9">
        <v>0</v>
      </c>
      <c r="W91" s="9">
        <v>0</v>
      </c>
      <c r="X91" s="9">
        <v>0</v>
      </c>
      <c r="Y91" s="8">
        <v>0</v>
      </c>
      <c r="Z91" s="9">
        <v>0</v>
      </c>
      <c r="AA91" s="8"/>
      <c r="AC91" s="8"/>
      <c r="AJ91" s="9">
        <f t="shared" si="22"/>
        <v>-1</v>
      </c>
      <c r="AK91" s="7">
        <v>7.4</v>
      </c>
      <c r="AO91" s="8"/>
      <c r="AQ91" s="31"/>
      <c r="AT91" s="31"/>
      <c r="AU91" s="21">
        <v>1987</v>
      </c>
      <c r="AV91" s="23">
        <f t="shared" si="15"/>
        <v>3.2981978671098151</v>
      </c>
      <c r="BB91" s="18"/>
      <c r="BD91" s="54"/>
      <c r="BF91" s="18"/>
      <c r="BH91" s="18"/>
      <c r="BJ91" s="18"/>
      <c r="BK91" s="18" t="s">
        <v>105</v>
      </c>
      <c r="BL91">
        <v>1</v>
      </c>
      <c r="BM91">
        <v>0</v>
      </c>
      <c r="BN91">
        <v>0</v>
      </c>
      <c r="BO91">
        <v>0</v>
      </c>
      <c r="BP91">
        <v>0</v>
      </c>
      <c r="BQ91">
        <v>0</v>
      </c>
      <c r="BR91" s="18">
        <v>0</v>
      </c>
      <c r="BS91">
        <v>1</v>
      </c>
      <c r="BT91">
        <v>0</v>
      </c>
      <c r="BU91" s="18">
        <v>0</v>
      </c>
      <c r="BV91" t="s">
        <v>397</v>
      </c>
      <c r="BW91" t="s">
        <v>397</v>
      </c>
      <c r="CB91" s="18"/>
      <c r="CD91" s="18"/>
      <c r="CE91" s="18"/>
      <c r="CH91" s="18"/>
      <c r="CJ91" s="18"/>
      <c r="CU91" s="18"/>
      <c r="CV91" t="s">
        <v>397</v>
      </c>
      <c r="CW91" t="s">
        <v>397</v>
      </c>
      <c r="CX91" t="s">
        <v>397</v>
      </c>
      <c r="CY91" s="25" t="s">
        <v>397</v>
      </c>
    </row>
    <row r="92" spans="1:103" x14ac:dyDescent="0.3">
      <c r="A92">
        <v>94</v>
      </c>
      <c r="B92">
        <v>14</v>
      </c>
      <c r="C92" s="25" t="s">
        <v>106</v>
      </c>
      <c r="D92" s="12">
        <v>8.4</v>
      </c>
      <c r="E92" s="14"/>
      <c r="F92" s="7" t="str">
        <f t="shared" si="16"/>
        <v>X</v>
      </c>
      <c r="G92" s="7">
        <f t="shared" si="17"/>
        <v>8.4</v>
      </c>
      <c r="H92" s="16">
        <f t="shared" si="18"/>
        <v>8.4</v>
      </c>
      <c r="I92" s="11" t="str">
        <f t="shared" si="19"/>
        <v>X</v>
      </c>
      <c r="J92" s="39" t="str">
        <f t="shared" si="20"/>
        <v>X</v>
      </c>
      <c r="K92" s="39" t="str">
        <f t="shared" si="13"/>
        <v>X</v>
      </c>
      <c r="L92" s="39" t="str">
        <f t="shared" si="14"/>
        <v>X</v>
      </c>
      <c r="M92" s="39" t="str">
        <f t="shared" si="21"/>
        <v>X</v>
      </c>
      <c r="N92" s="42">
        <v>0</v>
      </c>
      <c r="O92" s="8">
        <v>0</v>
      </c>
      <c r="P92" s="9">
        <v>0</v>
      </c>
      <c r="Q92" s="9">
        <v>0</v>
      </c>
      <c r="R92" s="8">
        <v>0</v>
      </c>
      <c r="S92" s="9">
        <v>0</v>
      </c>
      <c r="T92" s="9">
        <v>0</v>
      </c>
      <c r="U92" s="8">
        <v>1</v>
      </c>
      <c r="V92" s="9">
        <v>0</v>
      </c>
      <c r="W92" s="9">
        <v>0</v>
      </c>
      <c r="X92" s="9">
        <v>0</v>
      </c>
      <c r="Y92" s="8">
        <v>0</v>
      </c>
      <c r="Z92" s="9">
        <v>0</v>
      </c>
      <c r="AA92" s="8"/>
      <c r="AC92" s="8"/>
      <c r="AJ92" s="9">
        <f t="shared" si="22"/>
        <v>-1</v>
      </c>
      <c r="AK92" s="7">
        <v>7.4</v>
      </c>
      <c r="AO92" s="8"/>
      <c r="AQ92" s="31"/>
      <c r="AT92" s="31"/>
      <c r="AU92" s="21">
        <v>1989</v>
      </c>
      <c r="AV92" s="23">
        <f t="shared" si="15"/>
        <v>3.2986347831244354</v>
      </c>
      <c r="BB92" s="18"/>
      <c r="BD92" s="54"/>
      <c r="BF92" s="18"/>
      <c r="BH92" s="18"/>
      <c r="BJ92" s="18"/>
      <c r="BK92" s="18" t="s">
        <v>105</v>
      </c>
      <c r="BL92">
        <v>1</v>
      </c>
      <c r="BM92">
        <v>0</v>
      </c>
      <c r="BN92">
        <v>0</v>
      </c>
      <c r="BO92">
        <v>0</v>
      </c>
      <c r="BP92">
        <v>0</v>
      </c>
      <c r="BQ92">
        <v>0</v>
      </c>
      <c r="BR92" s="18">
        <v>0</v>
      </c>
      <c r="BS92">
        <v>1</v>
      </c>
      <c r="BT92">
        <v>0</v>
      </c>
      <c r="BU92" s="18">
        <v>0</v>
      </c>
      <c r="BV92" t="s">
        <v>397</v>
      </c>
      <c r="BW92" t="s">
        <v>397</v>
      </c>
      <c r="CB92" s="18"/>
      <c r="CD92" s="18"/>
      <c r="CE92" s="18"/>
      <c r="CH92" s="18"/>
      <c r="CJ92" s="18"/>
      <c r="CU92" s="18"/>
      <c r="CV92" t="s">
        <v>397</v>
      </c>
      <c r="CW92" t="s">
        <v>397</v>
      </c>
      <c r="CX92" t="s">
        <v>397</v>
      </c>
      <c r="CY92" s="25" t="s">
        <v>397</v>
      </c>
    </row>
    <row r="93" spans="1:103" x14ac:dyDescent="0.3">
      <c r="A93">
        <v>95</v>
      </c>
      <c r="B93">
        <v>14</v>
      </c>
      <c r="C93" s="25" t="s">
        <v>106</v>
      </c>
      <c r="D93" s="12">
        <v>8.8000000000000007</v>
      </c>
      <c r="E93" s="14"/>
      <c r="F93" s="7" t="str">
        <f t="shared" si="16"/>
        <v>X</v>
      </c>
      <c r="G93" s="7">
        <f t="shared" si="17"/>
        <v>8.8000000000000007</v>
      </c>
      <c r="H93" s="16">
        <f t="shared" si="18"/>
        <v>8.8000000000000007</v>
      </c>
      <c r="I93" s="11" t="str">
        <f t="shared" si="19"/>
        <v>X</v>
      </c>
      <c r="J93" s="39" t="str">
        <f t="shared" si="20"/>
        <v>X</v>
      </c>
      <c r="K93" s="39" t="str">
        <f t="shared" si="13"/>
        <v>X</v>
      </c>
      <c r="L93" s="39" t="str">
        <f t="shared" si="14"/>
        <v>X</v>
      </c>
      <c r="M93" s="39" t="str">
        <f t="shared" si="21"/>
        <v>X</v>
      </c>
      <c r="N93" s="42">
        <v>0</v>
      </c>
      <c r="O93" s="8">
        <v>0</v>
      </c>
      <c r="P93" s="9">
        <v>0</v>
      </c>
      <c r="Q93" s="9">
        <v>0</v>
      </c>
      <c r="R93" s="8">
        <v>0</v>
      </c>
      <c r="S93" s="9">
        <v>0</v>
      </c>
      <c r="T93" s="9">
        <v>0</v>
      </c>
      <c r="U93" s="8">
        <v>1</v>
      </c>
      <c r="V93" s="9">
        <v>0</v>
      </c>
      <c r="W93" s="9">
        <v>0</v>
      </c>
      <c r="X93" s="9">
        <v>0</v>
      </c>
      <c r="Y93" s="8">
        <v>0</v>
      </c>
      <c r="Z93" s="9">
        <v>0</v>
      </c>
      <c r="AA93" s="8"/>
      <c r="AC93" s="8"/>
      <c r="AJ93" s="9">
        <f t="shared" si="22"/>
        <v>-1</v>
      </c>
      <c r="AK93" s="7">
        <v>7.5</v>
      </c>
      <c r="AO93" s="8"/>
      <c r="AQ93" s="31"/>
      <c r="AT93" s="31"/>
      <c r="AU93" s="21">
        <v>1991</v>
      </c>
      <c r="AV93" s="23">
        <f t="shared" si="15"/>
        <v>3.2990712600274095</v>
      </c>
      <c r="BB93" s="18"/>
      <c r="BD93" s="54"/>
      <c r="BF93" s="18"/>
      <c r="BH93" s="18"/>
      <c r="BJ93" s="18"/>
      <c r="BK93" s="18" t="s">
        <v>105</v>
      </c>
      <c r="BL93">
        <v>1</v>
      </c>
      <c r="BM93">
        <v>0</v>
      </c>
      <c r="BN93">
        <v>0</v>
      </c>
      <c r="BO93">
        <v>0</v>
      </c>
      <c r="BP93">
        <v>0</v>
      </c>
      <c r="BQ93">
        <v>0</v>
      </c>
      <c r="BR93" s="18">
        <v>0</v>
      </c>
      <c r="BS93">
        <v>1</v>
      </c>
      <c r="BT93">
        <v>0</v>
      </c>
      <c r="BU93" s="18">
        <v>0</v>
      </c>
      <c r="BV93" t="s">
        <v>397</v>
      </c>
      <c r="BW93" t="s">
        <v>397</v>
      </c>
      <c r="CB93" s="18"/>
      <c r="CD93" s="18"/>
      <c r="CE93" s="18"/>
      <c r="CH93" s="18"/>
      <c r="CJ93" s="18"/>
      <c r="CU93" s="18"/>
      <c r="CV93" t="s">
        <v>397</v>
      </c>
      <c r="CW93" t="s">
        <v>397</v>
      </c>
      <c r="CX93" t="s">
        <v>397</v>
      </c>
      <c r="CY93" s="25" t="s">
        <v>397</v>
      </c>
    </row>
    <row r="94" spans="1:103" x14ac:dyDescent="0.3">
      <c r="A94">
        <v>96</v>
      </c>
      <c r="B94">
        <v>14</v>
      </c>
      <c r="C94" s="25" t="s">
        <v>106</v>
      </c>
      <c r="D94" s="12">
        <v>7.8</v>
      </c>
      <c r="E94" s="14"/>
      <c r="F94" s="7" t="str">
        <f t="shared" si="16"/>
        <v>X</v>
      </c>
      <c r="G94" s="7">
        <f t="shared" si="17"/>
        <v>7.8</v>
      </c>
      <c r="H94" s="16">
        <f t="shared" si="18"/>
        <v>7.8</v>
      </c>
      <c r="I94" s="11" t="str">
        <f t="shared" si="19"/>
        <v>X</v>
      </c>
      <c r="J94" s="39" t="str">
        <f t="shared" si="20"/>
        <v>X</v>
      </c>
      <c r="K94" s="39" t="str">
        <f t="shared" si="13"/>
        <v>X</v>
      </c>
      <c r="L94" s="39" t="str">
        <f t="shared" si="14"/>
        <v>X</v>
      </c>
      <c r="M94" s="39" t="str">
        <f t="shared" si="21"/>
        <v>X</v>
      </c>
      <c r="N94" s="42">
        <v>0</v>
      </c>
      <c r="O94" s="8">
        <v>0</v>
      </c>
      <c r="P94" s="9">
        <v>0</v>
      </c>
      <c r="Q94" s="9">
        <v>0</v>
      </c>
      <c r="R94" s="8">
        <v>0</v>
      </c>
      <c r="S94" s="9">
        <v>0</v>
      </c>
      <c r="T94" s="9">
        <v>0</v>
      </c>
      <c r="U94" s="8">
        <v>1</v>
      </c>
      <c r="V94" s="9">
        <v>0</v>
      </c>
      <c r="W94" s="9">
        <v>0</v>
      </c>
      <c r="X94" s="9">
        <v>0</v>
      </c>
      <c r="Y94" s="8">
        <v>0</v>
      </c>
      <c r="Z94" s="9">
        <v>0</v>
      </c>
      <c r="AA94" s="8"/>
      <c r="AC94" s="8"/>
      <c r="AJ94" s="9">
        <f t="shared" si="22"/>
        <v>-1</v>
      </c>
      <c r="AK94" s="7">
        <v>7.9</v>
      </c>
      <c r="AO94" s="8"/>
      <c r="AQ94" s="31"/>
      <c r="AT94" s="31"/>
      <c r="AU94" s="21">
        <v>1993</v>
      </c>
      <c r="AV94" s="23">
        <f t="shared" si="15"/>
        <v>3.2995072987004876</v>
      </c>
      <c r="BB94" s="18"/>
      <c r="BD94" s="54"/>
      <c r="BF94" s="18"/>
      <c r="BH94" s="18"/>
      <c r="BJ94" s="18"/>
      <c r="BK94" s="18" t="s">
        <v>105</v>
      </c>
      <c r="BL94">
        <v>1</v>
      </c>
      <c r="BM94">
        <v>0</v>
      </c>
      <c r="BN94">
        <v>0</v>
      </c>
      <c r="BO94">
        <v>0</v>
      </c>
      <c r="BP94">
        <v>0</v>
      </c>
      <c r="BQ94">
        <v>0</v>
      </c>
      <c r="BR94" s="18">
        <v>0</v>
      </c>
      <c r="BS94">
        <v>1</v>
      </c>
      <c r="BT94">
        <v>0</v>
      </c>
      <c r="BU94" s="18">
        <v>0</v>
      </c>
      <c r="BV94" t="s">
        <v>397</v>
      </c>
      <c r="BW94" t="s">
        <v>397</v>
      </c>
      <c r="CB94" s="18"/>
      <c r="CD94" s="18"/>
      <c r="CE94" s="18"/>
      <c r="CH94" s="18"/>
      <c r="CJ94" s="18"/>
      <c r="CU94" s="18"/>
      <c r="CV94" t="s">
        <v>397</v>
      </c>
      <c r="CW94" t="s">
        <v>397</v>
      </c>
      <c r="CX94" t="s">
        <v>397</v>
      </c>
      <c r="CY94" s="25" t="s">
        <v>397</v>
      </c>
    </row>
    <row r="95" spans="1:103" x14ac:dyDescent="0.3">
      <c r="A95">
        <v>97</v>
      </c>
      <c r="B95">
        <v>14</v>
      </c>
      <c r="C95" s="25" t="s">
        <v>106</v>
      </c>
      <c r="D95" s="12">
        <v>6.4</v>
      </c>
      <c r="E95" s="14"/>
      <c r="F95" s="7" t="str">
        <f t="shared" si="16"/>
        <v>X</v>
      </c>
      <c r="G95" s="7">
        <f t="shared" si="17"/>
        <v>6.4</v>
      </c>
      <c r="H95" s="16">
        <f t="shared" si="18"/>
        <v>6.4</v>
      </c>
      <c r="I95" s="11" t="str">
        <f t="shared" si="19"/>
        <v>X</v>
      </c>
      <c r="J95" s="39" t="str">
        <f t="shared" si="20"/>
        <v>X</v>
      </c>
      <c r="K95" s="39" t="str">
        <f t="shared" si="13"/>
        <v>X</v>
      </c>
      <c r="L95" s="39" t="str">
        <f t="shared" si="14"/>
        <v>X</v>
      </c>
      <c r="M95" s="39" t="str">
        <f t="shared" si="21"/>
        <v>X</v>
      </c>
      <c r="N95" s="42">
        <v>0</v>
      </c>
      <c r="O95" s="8">
        <v>0</v>
      </c>
      <c r="P95" s="9">
        <v>0</v>
      </c>
      <c r="Q95" s="9">
        <v>0</v>
      </c>
      <c r="R95" s="8">
        <v>0</v>
      </c>
      <c r="S95" s="9">
        <v>0</v>
      </c>
      <c r="T95" s="9">
        <v>0</v>
      </c>
      <c r="U95" s="8">
        <v>0</v>
      </c>
      <c r="V95" s="9">
        <v>1</v>
      </c>
      <c r="W95" s="9">
        <v>0</v>
      </c>
      <c r="X95" s="9">
        <v>0</v>
      </c>
      <c r="Y95" s="8">
        <v>0</v>
      </c>
      <c r="Z95" s="9">
        <v>0</v>
      </c>
      <c r="AA95" s="8"/>
      <c r="AC95" s="8"/>
      <c r="AJ95" s="9">
        <f t="shared" si="22"/>
        <v>-1</v>
      </c>
      <c r="AK95" s="7">
        <v>7.4</v>
      </c>
      <c r="AO95" s="8"/>
      <c r="AQ95" s="31"/>
      <c r="AT95" s="31"/>
      <c r="AU95" s="21">
        <v>1987</v>
      </c>
      <c r="AV95" s="23">
        <f t="shared" si="15"/>
        <v>3.2981978671098151</v>
      </c>
      <c r="BB95" s="18"/>
      <c r="BD95" s="54"/>
      <c r="BF95" s="18"/>
      <c r="BH95" s="18"/>
      <c r="BJ95" s="18"/>
      <c r="BK95" s="18" t="s">
        <v>105</v>
      </c>
      <c r="BL95">
        <v>1</v>
      </c>
      <c r="BM95">
        <v>0</v>
      </c>
      <c r="BN95">
        <v>0</v>
      </c>
      <c r="BO95">
        <v>0</v>
      </c>
      <c r="BP95">
        <v>0</v>
      </c>
      <c r="BQ95">
        <v>0</v>
      </c>
      <c r="BR95" s="18">
        <v>0</v>
      </c>
      <c r="BS95">
        <v>1</v>
      </c>
      <c r="BT95">
        <v>0</v>
      </c>
      <c r="BU95" s="18">
        <v>0</v>
      </c>
      <c r="BV95" t="s">
        <v>397</v>
      </c>
      <c r="BW95" t="s">
        <v>397</v>
      </c>
      <c r="CB95" s="18"/>
      <c r="CD95" s="18"/>
      <c r="CE95" s="18"/>
      <c r="CH95" s="18"/>
      <c r="CJ95" s="18"/>
      <c r="CU95" s="18"/>
      <c r="CV95" t="s">
        <v>397</v>
      </c>
      <c r="CW95" t="s">
        <v>397</v>
      </c>
      <c r="CX95" t="s">
        <v>397</v>
      </c>
      <c r="CY95" s="25" t="s">
        <v>397</v>
      </c>
    </row>
    <row r="96" spans="1:103" x14ac:dyDescent="0.3">
      <c r="A96">
        <v>98</v>
      </c>
      <c r="B96">
        <v>14</v>
      </c>
      <c r="C96" s="25" t="s">
        <v>106</v>
      </c>
      <c r="D96" s="12">
        <v>7.8</v>
      </c>
      <c r="E96" s="14"/>
      <c r="F96" s="7" t="str">
        <f t="shared" si="16"/>
        <v>X</v>
      </c>
      <c r="G96" s="7">
        <f t="shared" si="17"/>
        <v>7.8</v>
      </c>
      <c r="H96" s="16">
        <f t="shared" si="18"/>
        <v>7.8</v>
      </c>
      <c r="I96" s="11" t="str">
        <f t="shared" si="19"/>
        <v>X</v>
      </c>
      <c r="J96" s="39" t="str">
        <f t="shared" si="20"/>
        <v>X</v>
      </c>
      <c r="K96" s="39" t="str">
        <f t="shared" si="13"/>
        <v>X</v>
      </c>
      <c r="L96" s="39" t="str">
        <f t="shared" si="14"/>
        <v>X</v>
      </c>
      <c r="M96" s="39" t="str">
        <f t="shared" si="21"/>
        <v>X</v>
      </c>
      <c r="N96" s="42">
        <v>0</v>
      </c>
      <c r="O96" s="8">
        <v>0</v>
      </c>
      <c r="P96" s="9">
        <v>0</v>
      </c>
      <c r="Q96" s="9">
        <v>0</v>
      </c>
      <c r="R96" s="8">
        <v>0</v>
      </c>
      <c r="S96" s="9">
        <v>0</v>
      </c>
      <c r="T96" s="9">
        <v>0</v>
      </c>
      <c r="U96" s="8">
        <v>0</v>
      </c>
      <c r="V96" s="9">
        <v>1</v>
      </c>
      <c r="W96" s="9">
        <v>0</v>
      </c>
      <c r="X96" s="9">
        <v>0</v>
      </c>
      <c r="Y96" s="8">
        <v>0</v>
      </c>
      <c r="Z96" s="9">
        <v>0</v>
      </c>
      <c r="AA96" s="8"/>
      <c r="AC96" s="8"/>
      <c r="AJ96" s="9">
        <f t="shared" si="22"/>
        <v>-1</v>
      </c>
      <c r="AK96" s="7">
        <v>7.4</v>
      </c>
      <c r="AO96" s="8"/>
      <c r="AQ96" s="31"/>
      <c r="AT96" s="31"/>
      <c r="AU96" s="21">
        <v>1989</v>
      </c>
      <c r="AV96" s="23">
        <f t="shared" si="15"/>
        <v>3.2986347831244354</v>
      </c>
      <c r="BB96" s="18"/>
      <c r="BD96" s="54"/>
      <c r="BF96" s="18"/>
      <c r="BH96" s="18"/>
      <c r="BJ96" s="18"/>
      <c r="BK96" s="18" t="s">
        <v>105</v>
      </c>
      <c r="BL96">
        <v>1</v>
      </c>
      <c r="BM96">
        <v>0</v>
      </c>
      <c r="BN96">
        <v>0</v>
      </c>
      <c r="BO96">
        <v>0</v>
      </c>
      <c r="BP96">
        <v>0</v>
      </c>
      <c r="BQ96">
        <v>0</v>
      </c>
      <c r="BR96" s="18">
        <v>0</v>
      </c>
      <c r="BS96">
        <v>1</v>
      </c>
      <c r="BT96">
        <v>0</v>
      </c>
      <c r="BU96" s="18">
        <v>0</v>
      </c>
      <c r="BV96" t="s">
        <v>397</v>
      </c>
      <c r="BW96" t="s">
        <v>397</v>
      </c>
      <c r="CB96" s="18"/>
      <c r="CD96" s="18"/>
      <c r="CE96" s="18"/>
      <c r="CH96" s="18"/>
      <c r="CJ96" s="18"/>
      <c r="CU96" s="18"/>
      <c r="CV96" t="s">
        <v>397</v>
      </c>
      <c r="CW96" t="s">
        <v>397</v>
      </c>
      <c r="CX96" t="s">
        <v>397</v>
      </c>
      <c r="CY96" s="25" t="s">
        <v>397</v>
      </c>
    </row>
    <row r="97" spans="1:103" x14ac:dyDescent="0.3">
      <c r="A97">
        <v>99</v>
      </c>
      <c r="B97">
        <v>14</v>
      </c>
      <c r="C97" s="25" t="s">
        <v>106</v>
      </c>
      <c r="D97" s="12">
        <v>8.6989999999999998</v>
      </c>
      <c r="E97" s="14"/>
      <c r="F97" s="7" t="str">
        <f t="shared" si="16"/>
        <v>X</v>
      </c>
      <c r="G97" s="7">
        <f t="shared" si="17"/>
        <v>8.6989999999999998</v>
      </c>
      <c r="H97" s="16">
        <f t="shared" si="18"/>
        <v>8.6989999999999998</v>
      </c>
      <c r="I97" s="11" t="str">
        <f t="shared" si="19"/>
        <v>X</v>
      </c>
      <c r="J97" s="39" t="str">
        <f t="shared" si="20"/>
        <v>X</v>
      </c>
      <c r="K97" s="39" t="str">
        <f t="shared" si="13"/>
        <v>X</v>
      </c>
      <c r="L97" s="39" t="str">
        <f t="shared" si="14"/>
        <v>X</v>
      </c>
      <c r="M97" s="39" t="str">
        <f t="shared" si="21"/>
        <v>X</v>
      </c>
      <c r="N97" s="42">
        <v>0</v>
      </c>
      <c r="O97" s="8">
        <v>0</v>
      </c>
      <c r="P97" s="9">
        <v>0</v>
      </c>
      <c r="Q97" s="9">
        <v>0</v>
      </c>
      <c r="R97" s="8">
        <v>0</v>
      </c>
      <c r="S97" s="9">
        <v>0</v>
      </c>
      <c r="T97" s="9">
        <v>0</v>
      </c>
      <c r="U97" s="8">
        <v>0</v>
      </c>
      <c r="V97" s="9">
        <v>1</v>
      </c>
      <c r="W97" s="9">
        <v>0</v>
      </c>
      <c r="X97" s="9">
        <v>0</v>
      </c>
      <c r="Y97" s="8">
        <v>0</v>
      </c>
      <c r="Z97" s="9">
        <v>0</v>
      </c>
      <c r="AA97" s="8"/>
      <c r="AC97" s="8"/>
      <c r="AJ97" s="9">
        <f t="shared" si="22"/>
        <v>-1</v>
      </c>
      <c r="AK97" s="7">
        <v>7.5</v>
      </c>
      <c r="AO97" s="8"/>
      <c r="AQ97" s="31"/>
      <c r="AT97" s="31"/>
      <c r="AU97" s="21">
        <v>1991</v>
      </c>
      <c r="AV97" s="23">
        <f t="shared" si="15"/>
        <v>3.2990712600274095</v>
      </c>
      <c r="BB97" s="18"/>
      <c r="BD97" s="54"/>
      <c r="BF97" s="18"/>
      <c r="BH97" s="18"/>
      <c r="BJ97" s="18"/>
      <c r="BK97" s="18" t="s">
        <v>105</v>
      </c>
      <c r="BL97">
        <v>1</v>
      </c>
      <c r="BM97">
        <v>0</v>
      </c>
      <c r="BN97">
        <v>0</v>
      </c>
      <c r="BO97">
        <v>0</v>
      </c>
      <c r="BP97">
        <v>0</v>
      </c>
      <c r="BQ97">
        <v>0</v>
      </c>
      <c r="BR97" s="18">
        <v>0</v>
      </c>
      <c r="BS97">
        <v>1</v>
      </c>
      <c r="BT97">
        <v>0</v>
      </c>
      <c r="BU97" s="18">
        <v>0</v>
      </c>
      <c r="BV97" t="s">
        <v>397</v>
      </c>
      <c r="BW97" t="s">
        <v>397</v>
      </c>
      <c r="CB97" s="18"/>
      <c r="CD97" s="18"/>
      <c r="CE97" s="18"/>
      <c r="CH97" s="18"/>
      <c r="CJ97" s="18"/>
      <c r="CU97" s="18"/>
      <c r="CV97" t="s">
        <v>397</v>
      </c>
      <c r="CW97" t="s">
        <v>397</v>
      </c>
      <c r="CX97" t="s">
        <v>397</v>
      </c>
      <c r="CY97" s="25" t="s">
        <v>397</v>
      </c>
    </row>
    <row r="98" spans="1:103" x14ac:dyDescent="0.3">
      <c r="A98">
        <v>100</v>
      </c>
      <c r="B98">
        <v>14</v>
      </c>
      <c r="C98" s="25" t="s">
        <v>106</v>
      </c>
      <c r="D98" s="12">
        <v>8.3000000000000007</v>
      </c>
      <c r="E98" s="14"/>
      <c r="F98" s="7" t="str">
        <f t="shared" si="16"/>
        <v>X</v>
      </c>
      <c r="G98" s="7">
        <f t="shared" si="17"/>
        <v>8.3000000000000007</v>
      </c>
      <c r="H98" s="16">
        <f t="shared" si="18"/>
        <v>8.3000000000000007</v>
      </c>
      <c r="I98" s="11" t="str">
        <f t="shared" si="19"/>
        <v>X</v>
      </c>
      <c r="J98" s="39" t="str">
        <f t="shared" si="20"/>
        <v>X</v>
      </c>
      <c r="K98" s="39" t="str">
        <f t="shared" si="13"/>
        <v>X</v>
      </c>
      <c r="L98" s="39" t="str">
        <f t="shared" si="14"/>
        <v>X</v>
      </c>
      <c r="M98" s="39" t="str">
        <f t="shared" si="21"/>
        <v>X</v>
      </c>
      <c r="N98" s="42">
        <v>0</v>
      </c>
      <c r="O98" s="8">
        <v>0</v>
      </c>
      <c r="P98" s="9">
        <v>0</v>
      </c>
      <c r="Q98" s="9">
        <v>0</v>
      </c>
      <c r="R98" s="8">
        <v>0</v>
      </c>
      <c r="S98" s="9">
        <v>0</v>
      </c>
      <c r="T98" s="9">
        <v>0</v>
      </c>
      <c r="U98" s="8">
        <v>0</v>
      </c>
      <c r="V98" s="9">
        <v>1</v>
      </c>
      <c r="W98" s="9">
        <v>0</v>
      </c>
      <c r="X98" s="9">
        <v>0</v>
      </c>
      <c r="Y98" s="8">
        <v>0</v>
      </c>
      <c r="Z98" s="9">
        <v>0</v>
      </c>
      <c r="AA98" s="8"/>
      <c r="AC98" s="8"/>
      <c r="AJ98" s="9">
        <f t="shared" si="22"/>
        <v>-1</v>
      </c>
      <c r="AK98" s="7">
        <v>7.9</v>
      </c>
      <c r="AO98" s="8"/>
      <c r="AQ98" s="31"/>
      <c r="AT98" s="31"/>
      <c r="AU98" s="21">
        <v>1993</v>
      </c>
      <c r="AV98" s="23">
        <f t="shared" si="15"/>
        <v>3.2995072987004876</v>
      </c>
      <c r="BB98" s="18"/>
      <c r="BD98" s="54"/>
      <c r="BF98" s="18"/>
      <c r="BH98" s="18"/>
      <c r="BJ98" s="18"/>
      <c r="BK98" s="18" t="s">
        <v>105</v>
      </c>
      <c r="BL98">
        <v>1</v>
      </c>
      <c r="BM98">
        <v>0</v>
      </c>
      <c r="BN98">
        <v>0</v>
      </c>
      <c r="BO98">
        <v>0</v>
      </c>
      <c r="BP98">
        <v>0</v>
      </c>
      <c r="BQ98">
        <v>0</v>
      </c>
      <c r="BR98" s="18">
        <v>0</v>
      </c>
      <c r="BS98">
        <v>1</v>
      </c>
      <c r="BT98">
        <v>0</v>
      </c>
      <c r="BU98" s="18">
        <v>0</v>
      </c>
      <c r="BV98" t="s">
        <v>397</v>
      </c>
      <c r="BW98" t="s">
        <v>397</v>
      </c>
      <c r="CB98" s="18"/>
      <c r="CD98" s="18"/>
      <c r="CE98" s="18"/>
      <c r="CH98" s="18"/>
      <c r="CJ98" s="18"/>
      <c r="CU98" s="18"/>
      <c r="CV98" t="s">
        <v>397</v>
      </c>
      <c r="CW98" t="s">
        <v>397</v>
      </c>
      <c r="CX98" t="s">
        <v>397</v>
      </c>
      <c r="CY98" s="25" t="s">
        <v>397</v>
      </c>
    </row>
    <row r="99" spans="1:103" x14ac:dyDescent="0.3">
      <c r="A99">
        <v>101</v>
      </c>
      <c r="B99">
        <v>15</v>
      </c>
      <c r="C99" s="25" t="s">
        <v>124</v>
      </c>
      <c r="D99" s="12">
        <v>7.9</v>
      </c>
      <c r="E99" s="14"/>
      <c r="F99" s="7" t="str">
        <f t="shared" si="16"/>
        <v>X</v>
      </c>
      <c r="G99" s="7">
        <f t="shared" si="17"/>
        <v>7.9</v>
      </c>
      <c r="H99" s="16">
        <f t="shared" si="18"/>
        <v>7.9</v>
      </c>
      <c r="I99" s="11" t="str">
        <f t="shared" si="19"/>
        <v>X</v>
      </c>
      <c r="J99" s="39" t="str">
        <f t="shared" si="20"/>
        <v>X</v>
      </c>
      <c r="K99" s="39" t="str">
        <f t="shared" si="13"/>
        <v>X</v>
      </c>
      <c r="L99" s="39" t="str">
        <f t="shared" si="14"/>
        <v>X</v>
      </c>
      <c r="M99" s="39" t="str">
        <f t="shared" si="21"/>
        <v>X</v>
      </c>
      <c r="N99" s="42">
        <v>1</v>
      </c>
      <c r="O99" s="8">
        <v>0</v>
      </c>
      <c r="P99" s="9">
        <v>0</v>
      </c>
      <c r="Q99" s="9">
        <v>0</v>
      </c>
      <c r="R99" s="8">
        <v>0</v>
      </c>
      <c r="S99" s="9">
        <v>0</v>
      </c>
      <c r="T99" s="9">
        <v>0</v>
      </c>
      <c r="U99" s="8">
        <v>0</v>
      </c>
      <c r="V99" s="9">
        <v>0</v>
      </c>
      <c r="W99" s="9">
        <v>0</v>
      </c>
      <c r="X99" s="9">
        <v>0</v>
      </c>
      <c r="Y99" s="8">
        <v>0</v>
      </c>
      <c r="Z99" s="9">
        <v>0</v>
      </c>
      <c r="AA99" s="8"/>
      <c r="AC99" s="8"/>
      <c r="AJ99" s="9">
        <f t="shared" si="22"/>
        <v>-1</v>
      </c>
      <c r="AK99" s="7">
        <v>8.16</v>
      </c>
      <c r="AO99" s="8"/>
      <c r="AQ99" s="31"/>
      <c r="AT99" s="31"/>
      <c r="AU99" s="21">
        <v>2006</v>
      </c>
      <c r="AV99" s="23">
        <f t="shared" si="15"/>
        <v>3.3023309286843991</v>
      </c>
      <c r="BB99" s="18"/>
      <c r="BD99" s="54"/>
      <c r="BF99" s="18"/>
      <c r="BH99" s="18"/>
      <c r="BJ99" s="18"/>
      <c r="BK99" s="18" t="s">
        <v>118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 s="18">
        <v>1</v>
      </c>
      <c r="BS99">
        <v>0</v>
      </c>
      <c r="BT99">
        <v>0</v>
      </c>
      <c r="BU99" s="18">
        <v>1</v>
      </c>
      <c r="BV99" t="s">
        <v>397</v>
      </c>
      <c r="BW99" t="s">
        <v>397</v>
      </c>
      <c r="CB99" s="18"/>
      <c r="CD99" s="18"/>
      <c r="CE99" s="18"/>
      <c r="CH99" s="18"/>
      <c r="CJ99" s="18"/>
      <c r="CU99" s="18"/>
      <c r="CV99" t="s">
        <v>397</v>
      </c>
      <c r="CW99" t="s">
        <v>397</v>
      </c>
      <c r="CX99" t="s">
        <v>397</v>
      </c>
      <c r="CY99" s="25" t="s">
        <v>397</v>
      </c>
    </row>
    <row r="100" spans="1:103" x14ac:dyDescent="0.3">
      <c r="A100">
        <v>102</v>
      </c>
      <c r="B100">
        <v>15</v>
      </c>
      <c r="C100" s="25" t="s">
        <v>124</v>
      </c>
      <c r="D100" s="12">
        <v>11.7</v>
      </c>
      <c r="E100" s="14"/>
      <c r="F100" s="7" t="str">
        <f t="shared" si="16"/>
        <v>X</v>
      </c>
      <c r="G100" s="7">
        <f t="shared" si="17"/>
        <v>11.7</v>
      </c>
      <c r="H100" s="16">
        <f t="shared" si="18"/>
        <v>11.7</v>
      </c>
      <c r="I100" s="11" t="str">
        <f t="shared" si="19"/>
        <v>X</v>
      </c>
      <c r="J100" s="39" t="str">
        <f t="shared" si="20"/>
        <v>X</v>
      </c>
      <c r="K100" s="39" t="str">
        <f t="shared" si="13"/>
        <v>X</v>
      </c>
      <c r="L100" s="39" t="str">
        <f t="shared" si="14"/>
        <v>X</v>
      </c>
      <c r="M100" s="39" t="str">
        <f t="shared" si="21"/>
        <v>X</v>
      </c>
      <c r="N100" s="42">
        <v>0</v>
      </c>
      <c r="O100" s="8">
        <v>1</v>
      </c>
      <c r="P100" s="9">
        <v>0</v>
      </c>
      <c r="Q100" s="9">
        <v>0</v>
      </c>
      <c r="R100" s="8">
        <v>0</v>
      </c>
      <c r="S100" s="9">
        <v>0</v>
      </c>
      <c r="T100" s="9">
        <v>0</v>
      </c>
      <c r="U100" s="8">
        <v>0</v>
      </c>
      <c r="V100" s="9">
        <v>0</v>
      </c>
      <c r="W100" s="9">
        <v>0</v>
      </c>
      <c r="X100" s="9">
        <v>0</v>
      </c>
      <c r="Y100" s="8">
        <v>0</v>
      </c>
      <c r="Z100" s="9">
        <v>0</v>
      </c>
      <c r="AA100" s="8"/>
      <c r="AC100" s="8"/>
      <c r="AJ100" s="9">
        <f t="shared" si="22"/>
        <v>-1</v>
      </c>
      <c r="AK100" s="7">
        <v>8.16</v>
      </c>
      <c r="AO100" s="8"/>
      <c r="AQ100" s="31"/>
      <c r="AT100" s="31"/>
      <c r="AU100" s="21">
        <v>2006</v>
      </c>
      <c r="AV100" s="23">
        <f t="shared" si="15"/>
        <v>3.3023309286843991</v>
      </c>
      <c r="BB100" s="18"/>
      <c r="BD100" s="54"/>
      <c r="BF100" s="18"/>
      <c r="BH100" s="18"/>
      <c r="BJ100" s="18"/>
      <c r="BK100" s="18" t="s">
        <v>118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 s="18">
        <v>1</v>
      </c>
      <c r="BS100">
        <v>0</v>
      </c>
      <c r="BT100">
        <v>0</v>
      </c>
      <c r="BU100" s="18">
        <v>1</v>
      </c>
      <c r="BV100" t="s">
        <v>397</v>
      </c>
      <c r="BW100" t="s">
        <v>397</v>
      </c>
      <c r="CB100" s="18"/>
      <c r="CD100" s="18"/>
      <c r="CE100" s="18"/>
      <c r="CH100" s="18"/>
      <c r="CJ100" s="18"/>
      <c r="CU100" s="18"/>
      <c r="CV100" t="s">
        <v>397</v>
      </c>
      <c r="CW100" t="s">
        <v>397</v>
      </c>
      <c r="CX100" t="s">
        <v>397</v>
      </c>
      <c r="CY100" s="25" t="s">
        <v>397</v>
      </c>
    </row>
    <row r="101" spans="1:103" x14ac:dyDescent="0.3">
      <c r="A101">
        <v>103</v>
      </c>
      <c r="B101">
        <v>15</v>
      </c>
      <c r="C101" s="25" t="s">
        <v>124</v>
      </c>
      <c r="D101" s="12">
        <v>8.4666666666666668</v>
      </c>
      <c r="E101" s="14"/>
      <c r="F101" s="7" t="str">
        <f t="shared" si="16"/>
        <v>X</v>
      </c>
      <c r="G101" s="7">
        <f t="shared" si="17"/>
        <v>8.4666666666666668</v>
      </c>
      <c r="H101" s="16">
        <f t="shared" si="18"/>
        <v>8.4666666666666668</v>
      </c>
      <c r="I101" s="11" t="str">
        <f t="shared" si="19"/>
        <v>X</v>
      </c>
      <c r="J101" s="39" t="str">
        <f t="shared" si="20"/>
        <v>X</v>
      </c>
      <c r="K101" s="39" t="str">
        <f t="shared" si="13"/>
        <v>X</v>
      </c>
      <c r="L101" s="39" t="str">
        <f t="shared" si="14"/>
        <v>X</v>
      </c>
      <c r="M101" s="39" t="str">
        <f t="shared" si="21"/>
        <v>X</v>
      </c>
      <c r="N101" s="42">
        <v>0</v>
      </c>
      <c r="O101" s="8">
        <v>0</v>
      </c>
      <c r="P101" s="9">
        <v>1</v>
      </c>
      <c r="Q101" s="9">
        <v>0</v>
      </c>
      <c r="R101" s="8">
        <v>0</v>
      </c>
      <c r="S101" s="9">
        <v>0</v>
      </c>
      <c r="T101" s="9">
        <v>0</v>
      </c>
      <c r="U101" s="8">
        <v>0</v>
      </c>
      <c r="V101" s="9">
        <v>0</v>
      </c>
      <c r="W101" s="9">
        <v>0</v>
      </c>
      <c r="X101" s="9">
        <v>0</v>
      </c>
      <c r="Y101" s="8">
        <v>0</v>
      </c>
      <c r="Z101" s="9">
        <v>0</v>
      </c>
      <c r="AA101" s="8"/>
      <c r="AC101" s="8"/>
      <c r="AJ101" s="9">
        <f t="shared" si="22"/>
        <v>-1</v>
      </c>
      <c r="AK101" s="7">
        <v>8.16</v>
      </c>
      <c r="AO101" s="8"/>
      <c r="AQ101" s="31"/>
      <c r="AT101" s="31"/>
      <c r="AU101" s="21">
        <v>2006</v>
      </c>
      <c r="AV101" s="23">
        <f t="shared" si="15"/>
        <v>3.3023309286843991</v>
      </c>
      <c r="BB101" s="18"/>
      <c r="BD101" s="54"/>
      <c r="BF101" s="18"/>
      <c r="BH101" s="18"/>
      <c r="BJ101" s="18"/>
      <c r="BK101" s="18" t="s">
        <v>118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 s="18">
        <v>1</v>
      </c>
      <c r="BS101">
        <v>0</v>
      </c>
      <c r="BT101">
        <v>0</v>
      </c>
      <c r="BU101" s="18">
        <v>1</v>
      </c>
      <c r="BV101" t="s">
        <v>397</v>
      </c>
      <c r="BW101" t="s">
        <v>397</v>
      </c>
      <c r="CB101" s="18"/>
      <c r="CD101" s="18"/>
      <c r="CE101" s="18"/>
      <c r="CH101" s="18"/>
      <c r="CJ101" s="18"/>
      <c r="CU101" s="18"/>
      <c r="CV101" t="s">
        <v>397</v>
      </c>
      <c r="CW101" t="s">
        <v>397</v>
      </c>
      <c r="CX101" t="s">
        <v>397</v>
      </c>
      <c r="CY101" s="25" t="s">
        <v>397</v>
      </c>
    </row>
    <row r="102" spans="1:103" x14ac:dyDescent="0.3">
      <c r="A102">
        <v>104</v>
      </c>
      <c r="B102">
        <v>15</v>
      </c>
      <c r="C102" s="25" t="s">
        <v>124</v>
      </c>
      <c r="D102" s="12">
        <v>15.35</v>
      </c>
      <c r="E102" s="14"/>
      <c r="F102" s="7" t="str">
        <f t="shared" si="16"/>
        <v>X</v>
      </c>
      <c r="G102" s="7">
        <f t="shared" si="17"/>
        <v>15.35</v>
      </c>
      <c r="H102" s="16">
        <f t="shared" si="18"/>
        <v>15.35</v>
      </c>
      <c r="I102" s="11" t="str">
        <f t="shared" si="19"/>
        <v>X</v>
      </c>
      <c r="J102" s="39" t="str">
        <f t="shared" si="20"/>
        <v>X</v>
      </c>
      <c r="K102" s="39" t="str">
        <f t="shared" si="13"/>
        <v>X</v>
      </c>
      <c r="L102" s="39" t="str">
        <f t="shared" si="14"/>
        <v>X</v>
      </c>
      <c r="M102" s="39" t="str">
        <f t="shared" si="21"/>
        <v>X</v>
      </c>
      <c r="N102" s="42">
        <v>0</v>
      </c>
      <c r="O102" s="8">
        <v>0</v>
      </c>
      <c r="P102" s="9">
        <v>0</v>
      </c>
      <c r="Q102" s="9">
        <v>1</v>
      </c>
      <c r="R102" s="8">
        <v>0</v>
      </c>
      <c r="S102" s="9">
        <v>0</v>
      </c>
      <c r="T102" s="9">
        <v>0</v>
      </c>
      <c r="U102" s="8">
        <v>0</v>
      </c>
      <c r="V102" s="9">
        <v>0</v>
      </c>
      <c r="W102" s="9">
        <v>0</v>
      </c>
      <c r="X102" s="9">
        <v>0</v>
      </c>
      <c r="Y102" s="8">
        <v>0</v>
      </c>
      <c r="Z102" s="9">
        <v>0</v>
      </c>
      <c r="AA102" s="8"/>
      <c r="AC102" s="8"/>
      <c r="AJ102" s="9">
        <f t="shared" si="22"/>
        <v>-1</v>
      </c>
      <c r="AK102" s="7">
        <v>8.16</v>
      </c>
      <c r="AO102" s="8"/>
      <c r="AQ102" s="31"/>
      <c r="AT102" s="31"/>
      <c r="AU102" s="21">
        <v>2006</v>
      </c>
      <c r="AV102" s="23">
        <f t="shared" si="15"/>
        <v>3.3023309286843991</v>
      </c>
      <c r="BB102" s="18"/>
      <c r="BD102" s="54"/>
      <c r="BF102" s="18"/>
      <c r="BH102" s="18"/>
      <c r="BJ102" s="18"/>
      <c r="BK102" s="18" t="s">
        <v>118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 s="18">
        <v>1</v>
      </c>
      <c r="BS102">
        <v>0</v>
      </c>
      <c r="BT102">
        <v>0</v>
      </c>
      <c r="BU102" s="18">
        <v>1</v>
      </c>
      <c r="BV102" t="s">
        <v>397</v>
      </c>
      <c r="BW102" t="s">
        <v>397</v>
      </c>
      <c r="CB102" s="18"/>
      <c r="CD102" s="18"/>
      <c r="CE102" s="18"/>
      <c r="CH102" s="18"/>
      <c r="CJ102" s="18"/>
      <c r="CU102" s="18"/>
      <c r="CV102" t="s">
        <v>397</v>
      </c>
      <c r="CW102" t="s">
        <v>397</v>
      </c>
      <c r="CX102" t="s">
        <v>397</v>
      </c>
      <c r="CY102" s="25" t="s">
        <v>397</v>
      </c>
    </row>
    <row r="103" spans="1:103" x14ac:dyDescent="0.3">
      <c r="A103">
        <v>105</v>
      </c>
      <c r="B103">
        <v>16</v>
      </c>
      <c r="C103" s="25" t="s">
        <v>47</v>
      </c>
      <c r="D103" s="12">
        <v>12.21</v>
      </c>
      <c r="E103" s="14"/>
      <c r="F103" s="7" t="str">
        <f t="shared" si="16"/>
        <v>X</v>
      </c>
      <c r="G103" s="7">
        <f t="shared" si="17"/>
        <v>12.21</v>
      </c>
      <c r="H103" s="16">
        <f t="shared" si="18"/>
        <v>12.21</v>
      </c>
      <c r="I103" s="11" t="str">
        <f t="shared" si="19"/>
        <v>X</v>
      </c>
      <c r="J103" s="39" t="str">
        <f t="shared" si="20"/>
        <v>X</v>
      </c>
      <c r="K103" s="39" t="str">
        <f t="shared" si="13"/>
        <v>X</v>
      </c>
      <c r="L103" s="39" t="str">
        <f t="shared" si="14"/>
        <v>X</v>
      </c>
      <c r="M103" s="39" t="str">
        <f t="shared" si="21"/>
        <v>X</v>
      </c>
      <c r="N103" s="42">
        <v>1</v>
      </c>
      <c r="O103" s="8">
        <v>0</v>
      </c>
      <c r="P103" s="9">
        <v>0</v>
      </c>
      <c r="Q103" s="9">
        <v>0</v>
      </c>
      <c r="R103" s="8">
        <v>0</v>
      </c>
      <c r="S103" s="9">
        <v>0</v>
      </c>
      <c r="T103" s="9">
        <v>0</v>
      </c>
      <c r="U103" s="8">
        <v>0</v>
      </c>
      <c r="V103" s="9">
        <v>0</v>
      </c>
      <c r="W103" s="9">
        <v>0</v>
      </c>
      <c r="X103" s="9">
        <v>0</v>
      </c>
      <c r="Y103" s="8">
        <v>0</v>
      </c>
      <c r="Z103" s="9">
        <v>0</v>
      </c>
      <c r="AA103" s="8"/>
      <c r="AC103" s="8"/>
      <c r="AJ103" s="9">
        <f t="shared" si="22"/>
        <v>-1</v>
      </c>
      <c r="AK103" s="7">
        <v>6.4</v>
      </c>
      <c r="AO103" s="8"/>
      <c r="AQ103" s="31"/>
      <c r="AT103" s="31"/>
      <c r="AU103" s="21">
        <v>1998</v>
      </c>
      <c r="AV103" s="23">
        <f t="shared" si="15"/>
        <v>3.3005954838899636</v>
      </c>
      <c r="BB103" s="18"/>
      <c r="BD103" s="54"/>
      <c r="BF103" s="18"/>
      <c r="BH103" s="18"/>
      <c r="BJ103" s="18"/>
      <c r="BK103" s="18" t="s">
        <v>45</v>
      </c>
      <c r="BL103">
        <v>0</v>
      </c>
      <c r="BM103">
        <v>0</v>
      </c>
      <c r="BN103">
        <v>0</v>
      </c>
      <c r="BO103">
        <v>1</v>
      </c>
      <c r="BP103">
        <v>0</v>
      </c>
      <c r="BQ103">
        <v>0</v>
      </c>
      <c r="BR103" s="18">
        <v>0</v>
      </c>
      <c r="BS103">
        <v>0</v>
      </c>
      <c r="BT103">
        <v>1</v>
      </c>
      <c r="BU103" s="18">
        <v>0</v>
      </c>
      <c r="BV103" t="s">
        <v>397</v>
      </c>
      <c r="BW103" t="s">
        <v>397</v>
      </c>
      <c r="CB103" s="18"/>
      <c r="CD103" s="18"/>
      <c r="CE103" s="18"/>
      <c r="CH103" s="18"/>
      <c r="CJ103" s="18"/>
      <c r="CU103" s="18"/>
      <c r="CV103" t="s">
        <v>397</v>
      </c>
      <c r="CW103" t="s">
        <v>397</v>
      </c>
      <c r="CX103" t="s">
        <v>397</v>
      </c>
      <c r="CY103" s="25" t="s">
        <v>397</v>
      </c>
    </row>
    <row r="104" spans="1:103" x14ac:dyDescent="0.3">
      <c r="A104">
        <v>106</v>
      </c>
      <c r="B104">
        <v>16</v>
      </c>
      <c r="C104" s="25" t="s">
        <v>47</v>
      </c>
      <c r="D104" s="12">
        <v>5.96</v>
      </c>
      <c r="E104" s="14"/>
      <c r="F104" s="7" t="str">
        <f t="shared" si="16"/>
        <v>X</v>
      </c>
      <c r="G104" s="7">
        <f t="shared" si="17"/>
        <v>5.96</v>
      </c>
      <c r="H104" s="16">
        <f t="shared" si="18"/>
        <v>5.96</v>
      </c>
      <c r="I104" s="11" t="str">
        <f t="shared" si="19"/>
        <v>X</v>
      </c>
      <c r="J104" s="39" t="str">
        <f t="shared" si="20"/>
        <v>X</v>
      </c>
      <c r="K104" s="39" t="str">
        <f t="shared" si="13"/>
        <v>X</v>
      </c>
      <c r="L104" s="39" t="str">
        <f t="shared" si="14"/>
        <v>X</v>
      </c>
      <c r="M104" s="39" t="str">
        <f t="shared" si="21"/>
        <v>X</v>
      </c>
      <c r="N104" s="42">
        <v>1</v>
      </c>
      <c r="O104" s="8">
        <v>0</v>
      </c>
      <c r="P104" s="9">
        <v>0</v>
      </c>
      <c r="Q104" s="9">
        <v>0</v>
      </c>
      <c r="R104" s="8">
        <v>0</v>
      </c>
      <c r="S104" s="9">
        <v>0</v>
      </c>
      <c r="T104" s="9">
        <v>0</v>
      </c>
      <c r="U104" s="8">
        <v>0</v>
      </c>
      <c r="V104" s="9">
        <v>0</v>
      </c>
      <c r="W104" s="9">
        <v>0</v>
      </c>
      <c r="X104" s="9">
        <v>0</v>
      </c>
      <c r="Y104" s="8">
        <v>0</v>
      </c>
      <c r="Z104" s="9">
        <v>0</v>
      </c>
      <c r="AA104" s="8"/>
      <c r="AC104" s="8"/>
      <c r="AJ104" s="9">
        <f t="shared" si="22"/>
        <v>-1</v>
      </c>
      <c r="AK104" s="7">
        <v>5</v>
      </c>
      <c r="AO104" s="8"/>
      <c r="AQ104" s="31"/>
      <c r="AT104" s="31"/>
      <c r="AU104" s="21">
        <v>1995</v>
      </c>
      <c r="AV104" s="23">
        <f t="shared" si="15"/>
        <v>3.2999429000227671</v>
      </c>
      <c r="BB104" s="18"/>
      <c r="BD104" s="54"/>
      <c r="BF104" s="18"/>
      <c r="BH104" s="18"/>
      <c r="BJ104" s="18"/>
      <c r="BK104" s="18" t="s">
        <v>58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 s="18">
        <v>1</v>
      </c>
      <c r="BS104">
        <v>0</v>
      </c>
      <c r="BT104">
        <v>1</v>
      </c>
      <c r="BU104" s="18">
        <v>0</v>
      </c>
      <c r="BV104" t="s">
        <v>397</v>
      </c>
      <c r="BW104" t="s">
        <v>397</v>
      </c>
      <c r="CB104" s="18"/>
      <c r="CD104" s="18"/>
      <c r="CE104" s="18"/>
      <c r="CH104" s="18"/>
      <c r="CJ104" s="18"/>
      <c r="CU104" s="18"/>
      <c r="CV104" t="s">
        <v>397</v>
      </c>
      <c r="CW104" t="s">
        <v>397</v>
      </c>
      <c r="CX104" t="s">
        <v>397</v>
      </c>
      <c r="CY104" s="25" t="s">
        <v>397</v>
      </c>
    </row>
    <row r="105" spans="1:103" x14ac:dyDescent="0.3">
      <c r="A105">
        <v>107</v>
      </c>
      <c r="B105">
        <v>16</v>
      </c>
      <c r="C105" s="25" t="s">
        <v>47</v>
      </c>
      <c r="D105" s="12">
        <v>8.5</v>
      </c>
      <c r="E105" s="14"/>
      <c r="F105" s="7" t="str">
        <f t="shared" si="16"/>
        <v>X</v>
      </c>
      <c r="G105" s="7">
        <f t="shared" si="17"/>
        <v>8.5</v>
      </c>
      <c r="H105" s="16">
        <f t="shared" si="18"/>
        <v>8.5</v>
      </c>
      <c r="I105" s="11" t="str">
        <f t="shared" si="19"/>
        <v>X</v>
      </c>
      <c r="J105" s="39" t="str">
        <f t="shared" si="20"/>
        <v>X</v>
      </c>
      <c r="K105" s="39" t="str">
        <f t="shared" si="13"/>
        <v>X</v>
      </c>
      <c r="L105" s="39" t="str">
        <f t="shared" si="14"/>
        <v>X</v>
      </c>
      <c r="M105" s="39" t="str">
        <f t="shared" si="21"/>
        <v>X</v>
      </c>
      <c r="N105" s="42">
        <v>1</v>
      </c>
      <c r="O105" s="8">
        <v>0</v>
      </c>
      <c r="P105" s="9">
        <v>0</v>
      </c>
      <c r="Q105" s="9">
        <v>0</v>
      </c>
      <c r="R105" s="8">
        <v>0</v>
      </c>
      <c r="S105" s="9">
        <v>0</v>
      </c>
      <c r="T105" s="9">
        <v>0</v>
      </c>
      <c r="U105" s="8">
        <v>0</v>
      </c>
      <c r="V105" s="9">
        <v>0</v>
      </c>
      <c r="W105" s="9">
        <v>0</v>
      </c>
      <c r="X105" s="9">
        <v>0</v>
      </c>
      <c r="Y105" s="8">
        <v>0</v>
      </c>
      <c r="Z105" s="9">
        <v>0</v>
      </c>
      <c r="AA105" s="8"/>
      <c r="AC105" s="8"/>
      <c r="AJ105" s="9">
        <f t="shared" si="22"/>
        <v>-1</v>
      </c>
      <c r="AK105" s="7">
        <v>8.1</v>
      </c>
      <c r="AO105" s="8"/>
      <c r="AQ105" s="31"/>
      <c r="AT105" s="31"/>
      <c r="AU105" s="21">
        <v>1992</v>
      </c>
      <c r="AV105" s="23">
        <f t="shared" si="15"/>
        <v>3.2992893340876801</v>
      </c>
      <c r="BB105" s="18"/>
      <c r="BD105" s="54"/>
      <c r="BF105" s="18"/>
      <c r="BH105" s="18"/>
      <c r="BJ105" s="18"/>
      <c r="BK105" s="18" t="s">
        <v>71</v>
      </c>
      <c r="BL105">
        <v>0</v>
      </c>
      <c r="BM105">
        <v>0</v>
      </c>
      <c r="BN105">
        <v>0</v>
      </c>
      <c r="BO105">
        <v>1</v>
      </c>
      <c r="BP105">
        <v>0</v>
      </c>
      <c r="BQ105">
        <v>0</v>
      </c>
      <c r="BR105" s="18">
        <v>0</v>
      </c>
      <c r="BS105">
        <v>0</v>
      </c>
      <c r="BT105">
        <v>1</v>
      </c>
      <c r="BU105" s="18">
        <v>0</v>
      </c>
      <c r="BV105" t="s">
        <v>397</v>
      </c>
      <c r="BW105" t="s">
        <v>397</v>
      </c>
      <c r="CB105" s="18"/>
      <c r="CD105" s="18"/>
      <c r="CE105" s="18"/>
      <c r="CH105" s="18"/>
      <c r="CJ105" s="18"/>
      <c r="CU105" s="18"/>
      <c r="CV105" t="s">
        <v>397</v>
      </c>
      <c r="CW105" t="s">
        <v>397</v>
      </c>
      <c r="CX105" t="s">
        <v>397</v>
      </c>
      <c r="CY105" s="25" t="s">
        <v>397</v>
      </c>
    </row>
    <row r="106" spans="1:103" x14ac:dyDescent="0.3">
      <c r="A106">
        <v>108</v>
      </c>
      <c r="B106">
        <v>16</v>
      </c>
      <c r="C106" s="25" t="s">
        <v>47</v>
      </c>
      <c r="D106" s="12">
        <v>5.2</v>
      </c>
      <c r="E106" s="14"/>
      <c r="F106" s="7" t="str">
        <f t="shared" si="16"/>
        <v>X</v>
      </c>
      <c r="G106" s="7">
        <f t="shared" si="17"/>
        <v>5.2</v>
      </c>
      <c r="H106" s="16">
        <f t="shared" si="18"/>
        <v>5.2</v>
      </c>
      <c r="I106" s="11" t="str">
        <f t="shared" si="19"/>
        <v>X</v>
      </c>
      <c r="J106" s="39" t="str">
        <f t="shared" si="20"/>
        <v>X</v>
      </c>
      <c r="K106" s="39" t="str">
        <f t="shared" si="13"/>
        <v>X</v>
      </c>
      <c r="L106" s="39" t="str">
        <f t="shared" si="14"/>
        <v>X</v>
      </c>
      <c r="M106" s="39" t="str">
        <f t="shared" si="21"/>
        <v>X</v>
      </c>
      <c r="N106" s="42">
        <v>1</v>
      </c>
      <c r="O106" s="8">
        <v>0</v>
      </c>
      <c r="P106" s="9">
        <v>0</v>
      </c>
      <c r="Q106" s="9">
        <v>0</v>
      </c>
      <c r="R106" s="8">
        <v>0</v>
      </c>
      <c r="S106" s="9">
        <v>0</v>
      </c>
      <c r="T106" s="9">
        <v>0</v>
      </c>
      <c r="U106" s="8">
        <v>0</v>
      </c>
      <c r="V106" s="9">
        <v>0</v>
      </c>
      <c r="W106" s="9">
        <v>0</v>
      </c>
      <c r="X106" s="9">
        <v>0</v>
      </c>
      <c r="Y106" s="8">
        <v>0</v>
      </c>
      <c r="Z106" s="9">
        <v>0</v>
      </c>
      <c r="AA106" s="8"/>
      <c r="AC106" s="8"/>
      <c r="AJ106" s="9">
        <f t="shared" si="22"/>
        <v>-1</v>
      </c>
      <c r="AK106" s="7">
        <v>9.6</v>
      </c>
      <c r="AO106" s="8"/>
      <c r="AQ106" s="31"/>
      <c r="AT106" s="31"/>
      <c r="AU106" s="21">
        <v>1994</v>
      </c>
      <c r="AV106" s="23">
        <f t="shared" si="15"/>
        <v>3.2997251539756367</v>
      </c>
      <c r="BB106" s="18"/>
      <c r="BD106" s="54"/>
      <c r="BF106" s="18"/>
      <c r="BH106" s="18"/>
      <c r="BJ106" s="18"/>
      <c r="BK106" s="18" t="s">
        <v>80</v>
      </c>
      <c r="BL106">
        <v>0</v>
      </c>
      <c r="BM106">
        <v>0</v>
      </c>
      <c r="BN106">
        <v>1</v>
      </c>
      <c r="BO106">
        <v>0</v>
      </c>
      <c r="BP106">
        <v>0</v>
      </c>
      <c r="BQ106">
        <v>0</v>
      </c>
      <c r="BR106" s="18">
        <v>0</v>
      </c>
      <c r="BS106">
        <v>1</v>
      </c>
      <c r="BT106">
        <v>0</v>
      </c>
      <c r="BU106" s="18">
        <v>0</v>
      </c>
      <c r="BV106" t="s">
        <v>397</v>
      </c>
      <c r="BW106" t="s">
        <v>397</v>
      </c>
      <c r="CB106" s="18"/>
      <c r="CD106" s="18"/>
      <c r="CE106" s="18"/>
      <c r="CH106" s="18"/>
      <c r="CJ106" s="18"/>
      <c r="CU106" s="18"/>
      <c r="CV106" t="s">
        <v>397</v>
      </c>
      <c r="CW106" t="s">
        <v>397</v>
      </c>
      <c r="CX106" t="s">
        <v>397</v>
      </c>
      <c r="CY106" s="25" t="s">
        <v>397</v>
      </c>
    </row>
    <row r="107" spans="1:103" x14ac:dyDescent="0.3">
      <c r="A107">
        <v>109</v>
      </c>
      <c r="B107">
        <v>16</v>
      </c>
      <c r="C107" s="25" t="s">
        <v>47</v>
      </c>
      <c r="D107" s="12">
        <v>3.28</v>
      </c>
      <c r="E107" s="14"/>
      <c r="F107" s="7" t="str">
        <f t="shared" si="16"/>
        <v>X</v>
      </c>
      <c r="G107" s="7">
        <f t="shared" si="17"/>
        <v>3.28</v>
      </c>
      <c r="H107" s="16">
        <f t="shared" si="18"/>
        <v>3.28</v>
      </c>
      <c r="I107" s="11" t="str">
        <f t="shared" si="19"/>
        <v>X</v>
      </c>
      <c r="J107" s="39" t="str">
        <f t="shared" si="20"/>
        <v>X</v>
      </c>
      <c r="K107" s="39" t="str">
        <f t="shared" si="13"/>
        <v>X</v>
      </c>
      <c r="L107" s="39" t="str">
        <f t="shared" si="14"/>
        <v>X</v>
      </c>
      <c r="M107" s="39" t="str">
        <f t="shared" si="21"/>
        <v>X</v>
      </c>
      <c r="N107" s="42">
        <v>1</v>
      </c>
      <c r="O107" s="8">
        <v>0</v>
      </c>
      <c r="P107" s="9">
        <v>0</v>
      </c>
      <c r="Q107" s="9">
        <v>0</v>
      </c>
      <c r="R107" s="8">
        <v>0</v>
      </c>
      <c r="S107" s="9">
        <v>0</v>
      </c>
      <c r="T107" s="9">
        <v>0</v>
      </c>
      <c r="U107" s="8">
        <v>0</v>
      </c>
      <c r="V107" s="9">
        <v>0</v>
      </c>
      <c r="W107" s="9">
        <v>0</v>
      </c>
      <c r="X107" s="9">
        <v>0</v>
      </c>
      <c r="Y107" s="8">
        <v>0</v>
      </c>
      <c r="Z107" s="9">
        <v>0</v>
      </c>
      <c r="AA107" s="8"/>
      <c r="AC107" s="8"/>
      <c r="AJ107" s="9">
        <f t="shared" si="22"/>
        <v>-1</v>
      </c>
      <c r="AK107" s="7">
        <v>6</v>
      </c>
      <c r="AO107" s="8"/>
      <c r="AQ107" s="31"/>
      <c r="AT107" s="31"/>
      <c r="AU107" s="21">
        <v>1997</v>
      </c>
      <c r="AV107" s="23">
        <f t="shared" si="15"/>
        <v>3.3003780648707024</v>
      </c>
      <c r="BB107" s="18"/>
      <c r="BD107" s="54"/>
      <c r="BF107" s="18"/>
      <c r="BH107" s="18"/>
      <c r="BJ107" s="18"/>
      <c r="BK107" s="18" t="s">
        <v>104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 s="18">
        <v>1</v>
      </c>
      <c r="BS107">
        <v>0</v>
      </c>
      <c r="BT107">
        <v>0</v>
      </c>
      <c r="BU107" s="18">
        <v>1</v>
      </c>
      <c r="BV107" t="s">
        <v>397</v>
      </c>
      <c r="BW107" t="s">
        <v>397</v>
      </c>
      <c r="CB107" s="18"/>
      <c r="CD107" s="18"/>
      <c r="CE107" s="18"/>
      <c r="CH107" s="18"/>
      <c r="CJ107" s="18"/>
      <c r="CU107" s="18"/>
      <c r="CV107" t="s">
        <v>397</v>
      </c>
      <c r="CW107" t="s">
        <v>397</v>
      </c>
      <c r="CX107" t="s">
        <v>397</v>
      </c>
      <c r="CY107" s="25" t="s">
        <v>397</v>
      </c>
    </row>
    <row r="108" spans="1:103" x14ac:dyDescent="0.3">
      <c r="A108">
        <v>110</v>
      </c>
      <c r="B108">
        <v>16</v>
      </c>
      <c r="C108" s="25" t="s">
        <v>47</v>
      </c>
      <c r="D108" s="12">
        <v>8.8000000000000007</v>
      </c>
      <c r="E108" s="14"/>
      <c r="F108" s="7" t="str">
        <f t="shared" si="16"/>
        <v>X</v>
      </c>
      <c r="G108" s="7">
        <f t="shared" si="17"/>
        <v>8.8000000000000007</v>
      </c>
      <c r="H108" s="16">
        <f t="shared" si="18"/>
        <v>8.8000000000000007</v>
      </c>
      <c r="I108" s="11" t="str">
        <f t="shared" si="19"/>
        <v>X</v>
      </c>
      <c r="J108" s="39" t="str">
        <f t="shared" si="20"/>
        <v>X</v>
      </c>
      <c r="K108" s="39" t="str">
        <f t="shared" si="13"/>
        <v>X</v>
      </c>
      <c r="L108" s="39" t="str">
        <f t="shared" si="14"/>
        <v>X</v>
      </c>
      <c r="M108" s="39" t="str">
        <f t="shared" si="21"/>
        <v>X</v>
      </c>
      <c r="N108" s="42">
        <v>1</v>
      </c>
      <c r="O108" s="8">
        <v>0</v>
      </c>
      <c r="P108" s="9">
        <v>0</v>
      </c>
      <c r="Q108" s="9">
        <v>0</v>
      </c>
      <c r="R108" s="8">
        <v>0</v>
      </c>
      <c r="S108" s="9">
        <v>0</v>
      </c>
      <c r="T108" s="9">
        <v>0</v>
      </c>
      <c r="U108" s="8">
        <v>0</v>
      </c>
      <c r="V108" s="9">
        <v>0</v>
      </c>
      <c r="W108" s="9">
        <v>0</v>
      </c>
      <c r="X108" s="9">
        <v>0</v>
      </c>
      <c r="Y108" s="8">
        <v>0</v>
      </c>
      <c r="Z108" s="9">
        <v>0</v>
      </c>
      <c r="AA108" s="8"/>
      <c r="AC108" s="8"/>
      <c r="AJ108" s="9">
        <f t="shared" si="22"/>
        <v>-1</v>
      </c>
      <c r="AK108" s="7">
        <v>6.4</v>
      </c>
      <c r="AO108" s="8"/>
      <c r="AQ108" s="31"/>
      <c r="AT108" s="31"/>
      <c r="AU108" s="21">
        <v>1999</v>
      </c>
      <c r="AV108" s="23">
        <f t="shared" si="15"/>
        <v>3.3008127941181171</v>
      </c>
      <c r="BB108" s="18"/>
      <c r="BD108" s="54"/>
      <c r="BF108" s="18"/>
      <c r="BH108" s="18"/>
      <c r="BJ108" s="18"/>
      <c r="BK108" s="18" t="s">
        <v>118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 s="18">
        <v>1</v>
      </c>
      <c r="BS108">
        <v>0</v>
      </c>
      <c r="BT108">
        <v>0</v>
      </c>
      <c r="BU108" s="18">
        <v>1</v>
      </c>
      <c r="BV108" t="s">
        <v>397</v>
      </c>
      <c r="BW108" t="s">
        <v>397</v>
      </c>
      <c r="CB108" s="18"/>
      <c r="CD108" s="18"/>
      <c r="CE108" s="18"/>
      <c r="CH108" s="18"/>
      <c r="CJ108" s="18"/>
      <c r="CU108" s="18"/>
      <c r="CV108" t="s">
        <v>397</v>
      </c>
      <c r="CW108" t="s">
        <v>397</v>
      </c>
      <c r="CX108" t="s">
        <v>397</v>
      </c>
      <c r="CY108" s="25" t="s">
        <v>397</v>
      </c>
    </row>
    <row r="109" spans="1:103" x14ac:dyDescent="0.3">
      <c r="A109">
        <v>111</v>
      </c>
      <c r="B109">
        <v>16</v>
      </c>
      <c r="C109" s="25" t="s">
        <v>47</v>
      </c>
      <c r="D109" s="12">
        <v>13.2</v>
      </c>
      <c r="E109" s="14"/>
      <c r="F109" s="7" t="str">
        <f t="shared" si="16"/>
        <v>X</v>
      </c>
      <c r="G109" s="7">
        <f t="shared" si="17"/>
        <v>13.2</v>
      </c>
      <c r="H109" s="16">
        <f t="shared" si="18"/>
        <v>13.2</v>
      </c>
      <c r="I109" s="11" t="str">
        <f t="shared" si="19"/>
        <v>X</v>
      </c>
      <c r="J109" s="39" t="str">
        <f t="shared" si="20"/>
        <v>X</v>
      </c>
      <c r="K109" s="39" t="str">
        <f t="shared" si="13"/>
        <v>X</v>
      </c>
      <c r="L109" s="39" t="str">
        <f t="shared" si="14"/>
        <v>X</v>
      </c>
      <c r="M109" s="39" t="str">
        <f t="shared" si="21"/>
        <v>X</v>
      </c>
      <c r="N109" s="42">
        <v>1</v>
      </c>
      <c r="O109" s="8">
        <v>0</v>
      </c>
      <c r="P109" s="9">
        <v>0</v>
      </c>
      <c r="Q109" s="9">
        <v>0</v>
      </c>
      <c r="R109" s="8">
        <v>0</v>
      </c>
      <c r="S109" s="9">
        <v>0</v>
      </c>
      <c r="T109" s="9">
        <v>0</v>
      </c>
      <c r="U109" s="8">
        <v>0</v>
      </c>
      <c r="V109" s="9">
        <v>0</v>
      </c>
      <c r="W109" s="9">
        <v>0</v>
      </c>
      <c r="X109" s="9">
        <v>0</v>
      </c>
      <c r="Y109" s="8">
        <v>0</v>
      </c>
      <c r="Z109" s="9">
        <v>0</v>
      </c>
      <c r="AA109" s="8"/>
      <c r="AC109" s="8"/>
      <c r="AJ109" s="9">
        <f t="shared" si="22"/>
        <v>-1</v>
      </c>
      <c r="AK109" s="7">
        <v>6.2</v>
      </c>
      <c r="AO109" s="8"/>
      <c r="AQ109" s="31"/>
      <c r="AT109" s="31"/>
      <c r="AU109" s="21">
        <v>1995</v>
      </c>
      <c r="AV109" s="23">
        <f t="shared" si="15"/>
        <v>3.2999429000227671</v>
      </c>
      <c r="BB109" s="18"/>
      <c r="BD109" s="54"/>
      <c r="BF109" s="18"/>
      <c r="BH109" s="18"/>
      <c r="BJ109" s="18"/>
      <c r="BK109" s="18" t="s">
        <v>164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 s="18">
        <v>1</v>
      </c>
      <c r="BS109">
        <v>0</v>
      </c>
      <c r="BT109">
        <v>1</v>
      </c>
      <c r="BU109" s="18">
        <v>0</v>
      </c>
      <c r="BV109" t="s">
        <v>397</v>
      </c>
      <c r="BW109" t="s">
        <v>397</v>
      </c>
      <c r="CB109" s="18"/>
      <c r="CD109" s="18"/>
      <c r="CE109" s="18"/>
      <c r="CH109" s="18"/>
      <c r="CJ109" s="18"/>
      <c r="CU109" s="18"/>
      <c r="CV109" t="s">
        <v>397</v>
      </c>
      <c r="CW109" t="s">
        <v>397</v>
      </c>
      <c r="CX109" t="s">
        <v>397</v>
      </c>
      <c r="CY109" s="25" t="s">
        <v>397</v>
      </c>
    </row>
    <row r="110" spans="1:103" x14ac:dyDescent="0.3">
      <c r="A110">
        <v>112</v>
      </c>
      <c r="B110">
        <v>16</v>
      </c>
      <c r="C110" s="25" t="s">
        <v>47</v>
      </c>
      <c r="D110" s="12">
        <v>35.31</v>
      </c>
      <c r="E110" s="14"/>
      <c r="F110" s="7" t="str">
        <f t="shared" si="16"/>
        <v>X</v>
      </c>
      <c r="G110" s="7">
        <f t="shared" si="17"/>
        <v>35.31</v>
      </c>
      <c r="H110" s="16">
        <f t="shared" si="18"/>
        <v>35.31</v>
      </c>
      <c r="I110" s="11" t="str">
        <f t="shared" si="19"/>
        <v>X</v>
      </c>
      <c r="J110" s="39" t="str">
        <f t="shared" si="20"/>
        <v>X</v>
      </c>
      <c r="K110" s="39" t="str">
        <f t="shared" si="13"/>
        <v>X</v>
      </c>
      <c r="L110" s="39" t="str">
        <f t="shared" si="14"/>
        <v>X</v>
      </c>
      <c r="M110" s="39" t="str">
        <f t="shared" si="21"/>
        <v>X</v>
      </c>
      <c r="N110" s="42">
        <v>1</v>
      </c>
      <c r="O110" s="8">
        <v>0</v>
      </c>
      <c r="P110" s="9">
        <v>0</v>
      </c>
      <c r="Q110" s="9">
        <v>0</v>
      </c>
      <c r="R110" s="8">
        <v>0</v>
      </c>
      <c r="S110" s="9">
        <v>0</v>
      </c>
      <c r="T110" s="9">
        <v>0</v>
      </c>
      <c r="U110" s="8">
        <v>0</v>
      </c>
      <c r="V110" s="9">
        <v>0</v>
      </c>
      <c r="W110" s="9">
        <v>0</v>
      </c>
      <c r="X110" s="9">
        <v>0</v>
      </c>
      <c r="Y110" s="8">
        <v>0</v>
      </c>
      <c r="Z110" s="9">
        <v>0</v>
      </c>
      <c r="AA110" s="8"/>
      <c r="AC110" s="8"/>
      <c r="AJ110" s="9">
        <f t="shared" si="22"/>
        <v>-1</v>
      </c>
      <c r="AK110" s="7">
        <v>7.7</v>
      </c>
      <c r="AO110" s="8"/>
      <c r="AQ110" s="31"/>
      <c r="AT110" s="31"/>
      <c r="AU110" s="21">
        <v>1997</v>
      </c>
      <c r="AV110" s="23">
        <f t="shared" si="15"/>
        <v>3.3003780648707024</v>
      </c>
      <c r="BB110" s="18"/>
      <c r="BD110" s="54"/>
      <c r="BF110" s="18"/>
      <c r="BH110" s="18"/>
      <c r="BJ110" s="18"/>
      <c r="BK110" s="18" t="s">
        <v>187</v>
      </c>
      <c r="BL110">
        <v>0</v>
      </c>
      <c r="BM110">
        <v>0</v>
      </c>
      <c r="BN110">
        <v>0</v>
      </c>
      <c r="BO110">
        <v>1</v>
      </c>
      <c r="BP110">
        <v>0</v>
      </c>
      <c r="BQ110">
        <v>0</v>
      </c>
      <c r="BR110" s="18">
        <v>0</v>
      </c>
      <c r="BS110">
        <v>0</v>
      </c>
      <c r="BT110">
        <v>1</v>
      </c>
      <c r="BU110" s="18">
        <v>0</v>
      </c>
      <c r="BV110" t="s">
        <v>397</v>
      </c>
      <c r="BW110" t="s">
        <v>397</v>
      </c>
      <c r="CB110" s="18"/>
      <c r="CD110" s="18"/>
      <c r="CE110" s="18"/>
      <c r="CH110" s="18"/>
      <c r="CJ110" s="18"/>
      <c r="CU110" s="18"/>
      <c r="CV110" t="s">
        <v>397</v>
      </c>
      <c r="CW110" t="s">
        <v>397</v>
      </c>
      <c r="CX110" t="s">
        <v>397</v>
      </c>
      <c r="CY110" s="25" t="s">
        <v>397</v>
      </c>
    </row>
    <row r="111" spans="1:103" x14ac:dyDescent="0.3">
      <c r="A111">
        <v>113</v>
      </c>
      <c r="B111">
        <v>16</v>
      </c>
      <c r="C111" s="25" t="s">
        <v>47</v>
      </c>
      <c r="D111" s="12">
        <v>10.27</v>
      </c>
      <c r="E111" s="14"/>
      <c r="F111" s="7" t="str">
        <f t="shared" si="16"/>
        <v>X</v>
      </c>
      <c r="G111" s="7">
        <f t="shared" si="17"/>
        <v>10.27</v>
      </c>
      <c r="H111" s="16">
        <f t="shared" si="18"/>
        <v>10.27</v>
      </c>
      <c r="I111" s="11" t="str">
        <f t="shared" si="19"/>
        <v>X</v>
      </c>
      <c r="J111" s="39" t="str">
        <f t="shared" si="20"/>
        <v>X</v>
      </c>
      <c r="K111" s="39" t="str">
        <f t="shared" si="13"/>
        <v>X</v>
      </c>
      <c r="L111" s="39" t="str">
        <f t="shared" si="14"/>
        <v>X</v>
      </c>
      <c r="M111" s="39" t="str">
        <f t="shared" si="21"/>
        <v>X</v>
      </c>
      <c r="N111" s="42">
        <v>1</v>
      </c>
      <c r="O111" s="8">
        <v>0</v>
      </c>
      <c r="P111" s="9">
        <v>0</v>
      </c>
      <c r="Q111" s="9">
        <v>0</v>
      </c>
      <c r="R111" s="8">
        <v>0</v>
      </c>
      <c r="S111" s="9">
        <v>0</v>
      </c>
      <c r="T111" s="9">
        <v>0</v>
      </c>
      <c r="U111" s="8">
        <v>0</v>
      </c>
      <c r="V111" s="9">
        <v>0</v>
      </c>
      <c r="W111" s="9">
        <v>0</v>
      </c>
      <c r="X111" s="9">
        <v>0</v>
      </c>
      <c r="Y111" s="8">
        <v>0</v>
      </c>
      <c r="Z111" s="9">
        <v>0</v>
      </c>
      <c r="AA111" s="8"/>
      <c r="AC111" s="8"/>
      <c r="AJ111" s="9">
        <f t="shared" si="22"/>
        <v>-1</v>
      </c>
      <c r="AK111" s="7">
        <v>8.1</v>
      </c>
      <c r="AO111" s="8"/>
      <c r="AQ111" s="31"/>
      <c r="AT111" s="31"/>
      <c r="AU111" s="21">
        <v>1993</v>
      </c>
      <c r="AV111" s="23">
        <f t="shared" si="15"/>
        <v>3.2995072987004876</v>
      </c>
      <c r="BB111" s="18"/>
      <c r="BD111" s="54"/>
      <c r="BF111" s="18"/>
      <c r="BH111" s="18"/>
      <c r="BJ111" s="18"/>
      <c r="BK111" s="18" t="s">
        <v>257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 s="18">
        <v>1</v>
      </c>
      <c r="BS111">
        <v>0</v>
      </c>
      <c r="BT111">
        <v>1</v>
      </c>
      <c r="BU111" s="18">
        <v>0</v>
      </c>
      <c r="BV111" t="s">
        <v>397</v>
      </c>
      <c r="BW111" t="s">
        <v>397</v>
      </c>
      <c r="CB111" s="18"/>
      <c r="CD111" s="18"/>
      <c r="CE111" s="18"/>
      <c r="CH111" s="18"/>
      <c r="CJ111" s="18"/>
      <c r="CU111" s="18"/>
      <c r="CV111" t="s">
        <v>397</v>
      </c>
      <c r="CW111" t="s">
        <v>397</v>
      </c>
      <c r="CX111" t="s">
        <v>397</v>
      </c>
      <c r="CY111" s="25" t="s">
        <v>397</v>
      </c>
    </row>
    <row r="112" spans="1:103" x14ac:dyDescent="0.3">
      <c r="A112">
        <v>114</v>
      </c>
      <c r="B112">
        <v>16</v>
      </c>
      <c r="C112" s="25" t="s">
        <v>47</v>
      </c>
      <c r="D112" s="12">
        <v>19.010000000000002</v>
      </c>
      <c r="E112" s="14"/>
      <c r="F112" s="7" t="str">
        <f t="shared" si="16"/>
        <v>X</v>
      </c>
      <c r="G112" s="7">
        <f t="shared" si="17"/>
        <v>19.010000000000002</v>
      </c>
      <c r="H112" s="16">
        <f t="shared" si="18"/>
        <v>19.010000000000002</v>
      </c>
      <c r="I112" s="11" t="str">
        <f t="shared" si="19"/>
        <v>X</v>
      </c>
      <c r="J112" s="39" t="str">
        <f t="shared" si="20"/>
        <v>X</v>
      </c>
      <c r="K112" s="39" t="str">
        <f t="shared" si="13"/>
        <v>X</v>
      </c>
      <c r="L112" s="39" t="str">
        <f t="shared" si="14"/>
        <v>X</v>
      </c>
      <c r="M112" s="39" t="str">
        <f t="shared" si="21"/>
        <v>X</v>
      </c>
      <c r="N112" s="42">
        <v>1</v>
      </c>
      <c r="O112" s="8">
        <v>0</v>
      </c>
      <c r="P112" s="9">
        <v>0</v>
      </c>
      <c r="Q112" s="9">
        <v>0</v>
      </c>
      <c r="R112" s="8">
        <v>0</v>
      </c>
      <c r="S112" s="9">
        <v>0</v>
      </c>
      <c r="T112" s="9">
        <v>0</v>
      </c>
      <c r="U112" s="8">
        <v>0</v>
      </c>
      <c r="V112" s="9">
        <v>0</v>
      </c>
      <c r="W112" s="9">
        <v>0</v>
      </c>
      <c r="X112" s="9">
        <v>0</v>
      </c>
      <c r="Y112" s="8">
        <v>0</v>
      </c>
      <c r="Z112" s="9">
        <v>0</v>
      </c>
      <c r="AA112" s="8"/>
      <c r="AC112" s="8"/>
      <c r="AJ112" s="9">
        <f t="shared" si="22"/>
        <v>-1</v>
      </c>
      <c r="AK112" s="7">
        <v>10.1</v>
      </c>
      <c r="AO112" s="8"/>
      <c r="AQ112" s="31"/>
      <c r="AT112" s="31"/>
      <c r="AU112" s="21">
        <v>1998</v>
      </c>
      <c r="AV112" s="23">
        <f t="shared" si="15"/>
        <v>3.3005954838899636</v>
      </c>
      <c r="BB112" s="18"/>
      <c r="BD112" s="54"/>
      <c r="BF112" s="18"/>
      <c r="BH112" s="18"/>
      <c r="BJ112" s="18"/>
      <c r="BK112" s="18" t="s">
        <v>274</v>
      </c>
      <c r="BL112">
        <v>0</v>
      </c>
      <c r="BM112">
        <v>1</v>
      </c>
      <c r="BN112">
        <v>0</v>
      </c>
      <c r="BO112">
        <v>0</v>
      </c>
      <c r="BP112">
        <v>0</v>
      </c>
      <c r="BQ112">
        <v>0</v>
      </c>
      <c r="BR112" s="18">
        <v>0</v>
      </c>
      <c r="BS112">
        <v>1</v>
      </c>
      <c r="BT112">
        <v>0</v>
      </c>
      <c r="BU112" s="18">
        <v>0</v>
      </c>
      <c r="BV112" t="s">
        <v>397</v>
      </c>
      <c r="BW112" t="s">
        <v>397</v>
      </c>
      <c r="CB112" s="18"/>
      <c r="CD112" s="18"/>
      <c r="CE112" s="18"/>
      <c r="CH112" s="18"/>
      <c r="CJ112" s="18"/>
      <c r="CU112" s="18"/>
      <c r="CV112" t="s">
        <v>397</v>
      </c>
      <c r="CW112" t="s">
        <v>397</v>
      </c>
      <c r="CX112" t="s">
        <v>397</v>
      </c>
      <c r="CY112" s="25" t="s">
        <v>397</v>
      </c>
    </row>
    <row r="113" spans="1:103" x14ac:dyDescent="0.3">
      <c r="A113">
        <v>115</v>
      </c>
      <c r="B113">
        <v>16</v>
      </c>
      <c r="C113" s="25" t="s">
        <v>47</v>
      </c>
      <c r="D113" s="12">
        <v>13.84</v>
      </c>
      <c r="E113" s="14"/>
      <c r="F113" s="7" t="str">
        <f t="shared" si="16"/>
        <v>X</v>
      </c>
      <c r="G113" s="7">
        <f t="shared" si="17"/>
        <v>13.84</v>
      </c>
      <c r="H113" s="16">
        <f t="shared" si="18"/>
        <v>13.84</v>
      </c>
      <c r="I113" s="11" t="str">
        <f t="shared" si="19"/>
        <v>X</v>
      </c>
      <c r="J113" s="39" t="str">
        <f t="shared" si="20"/>
        <v>X</v>
      </c>
      <c r="K113" s="39" t="str">
        <f t="shared" si="13"/>
        <v>X</v>
      </c>
      <c r="L113" s="39" t="str">
        <f t="shared" si="14"/>
        <v>X</v>
      </c>
      <c r="M113" s="39" t="str">
        <f t="shared" si="21"/>
        <v>X</v>
      </c>
      <c r="N113" s="42">
        <v>1</v>
      </c>
      <c r="O113" s="8">
        <v>0</v>
      </c>
      <c r="P113" s="9">
        <v>0</v>
      </c>
      <c r="Q113" s="9">
        <v>0</v>
      </c>
      <c r="R113" s="8">
        <v>0</v>
      </c>
      <c r="S113" s="9">
        <v>0</v>
      </c>
      <c r="T113" s="9">
        <v>0</v>
      </c>
      <c r="U113" s="8">
        <v>0</v>
      </c>
      <c r="V113" s="9">
        <v>0</v>
      </c>
      <c r="W113" s="9">
        <v>0</v>
      </c>
      <c r="X113" s="9">
        <v>0</v>
      </c>
      <c r="Y113" s="8">
        <v>0</v>
      </c>
      <c r="Z113" s="9">
        <v>0</v>
      </c>
      <c r="AA113" s="8"/>
      <c r="AC113" s="8"/>
      <c r="AJ113" s="9">
        <f t="shared" si="22"/>
        <v>-1</v>
      </c>
      <c r="AK113" s="7">
        <v>4.0999999999999996</v>
      </c>
      <c r="AO113" s="8"/>
      <c r="AQ113" s="31"/>
      <c r="AT113" s="31"/>
      <c r="AU113" s="21">
        <v>1991</v>
      </c>
      <c r="AV113" s="23">
        <f t="shared" si="15"/>
        <v>3.2990712600274095</v>
      </c>
      <c r="BB113" s="18"/>
      <c r="BD113" s="54"/>
      <c r="BF113" s="18"/>
      <c r="BH113" s="18"/>
      <c r="BJ113" s="18"/>
      <c r="BK113" s="18" t="s">
        <v>278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 s="18">
        <v>1</v>
      </c>
      <c r="BS113">
        <v>0</v>
      </c>
      <c r="BT113">
        <v>0</v>
      </c>
      <c r="BU113" s="18">
        <v>1</v>
      </c>
      <c r="BV113" t="s">
        <v>397</v>
      </c>
      <c r="BW113" t="s">
        <v>397</v>
      </c>
      <c r="CB113" s="18"/>
      <c r="CD113" s="18"/>
      <c r="CE113" s="18"/>
      <c r="CH113" s="18"/>
      <c r="CJ113" s="18"/>
      <c r="CU113" s="18"/>
      <c r="CV113" t="s">
        <v>397</v>
      </c>
      <c r="CW113" t="s">
        <v>397</v>
      </c>
      <c r="CX113" t="s">
        <v>397</v>
      </c>
      <c r="CY113" s="25" t="s">
        <v>397</v>
      </c>
    </row>
    <row r="114" spans="1:103" x14ac:dyDescent="0.3">
      <c r="A114">
        <v>116</v>
      </c>
      <c r="B114">
        <v>16</v>
      </c>
      <c r="C114" s="25" t="s">
        <v>47</v>
      </c>
      <c r="D114" s="12">
        <v>10.65</v>
      </c>
      <c r="E114" s="14"/>
      <c r="F114" s="7" t="str">
        <f t="shared" si="16"/>
        <v>X</v>
      </c>
      <c r="G114" s="7">
        <f t="shared" si="17"/>
        <v>10.65</v>
      </c>
      <c r="H114" s="16">
        <f t="shared" si="18"/>
        <v>10.65</v>
      </c>
      <c r="I114" s="11" t="str">
        <f t="shared" si="19"/>
        <v>X</v>
      </c>
      <c r="J114" s="39" t="str">
        <f t="shared" si="20"/>
        <v>X</v>
      </c>
      <c r="K114" s="39" t="str">
        <f t="shared" si="13"/>
        <v>X</v>
      </c>
      <c r="L114" s="39" t="str">
        <f t="shared" si="14"/>
        <v>X</v>
      </c>
      <c r="M114" s="39" t="str">
        <f t="shared" si="21"/>
        <v>X</v>
      </c>
      <c r="N114" s="42">
        <v>1</v>
      </c>
      <c r="O114" s="8">
        <v>0</v>
      </c>
      <c r="P114" s="9">
        <v>0</v>
      </c>
      <c r="Q114" s="9">
        <v>0</v>
      </c>
      <c r="R114" s="8">
        <v>0</v>
      </c>
      <c r="S114" s="9">
        <v>0</v>
      </c>
      <c r="T114" s="9">
        <v>0</v>
      </c>
      <c r="U114" s="8">
        <v>0</v>
      </c>
      <c r="V114" s="9">
        <v>0</v>
      </c>
      <c r="W114" s="9">
        <v>0</v>
      </c>
      <c r="X114" s="9">
        <v>0</v>
      </c>
      <c r="Y114" s="8">
        <v>0</v>
      </c>
      <c r="Z114" s="9">
        <v>0</v>
      </c>
      <c r="AA114" s="8"/>
      <c r="AC114" s="8"/>
      <c r="AJ114" s="9">
        <f t="shared" si="22"/>
        <v>-1</v>
      </c>
      <c r="AK114" s="7">
        <v>6</v>
      </c>
      <c r="AO114" s="8"/>
      <c r="AQ114" s="31"/>
      <c r="AT114" s="31"/>
      <c r="AU114" s="21">
        <v>1995</v>
      </c>
      <c r="AV114" s="23">
        <f t="shared" si="15"/>
        <v>3.2999429000227671</v>
      </c>
      <c r="BB114" s="18"/>
      <c r="BD114" s="54"/>
      <c r="BF114" s="18"/>
      <c r="BH114" s="18"/>
      <c r="BJ114" s="18"/>
      <c r="BK114" s="18" t="s">
        <v>308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 s="18">
        <v>1</v>
      </c>
      <c r="BS114">
        <v>0</v>
      </c>
      <c r="BT114">
        <v>1</v>
      </c>
      <c r="BU114" s="18">
        <v>0</v>
      </c>
      <c r="BV114" t="s">
        <v>397</v>
      </c>
      <c r="BW114" t="s">
        <v>397</v>
      </c>
      <c r="CB114" s="18"/>
      <c r="CD114" s="18"/>
      <c r="CE114" s="18"/>
      <c r="CH114" s="18"/>
      <c r="CJ114" s="18"/>
      <c r="CU114" s="18"/>
      <c r="CV114" t="s">
        <v>397</v>
      </c>
      <c r="CW114" t="s">
        <v>397</v>
      </c>
      <c r="CX114" t="s">
        <v>397</v>
      </c>
      <c r="CY114" s="25" t="s">
        <v>397</v>
      </c>
    </row>
    <row r="115" spans="1:103" x14ac:dyDescent="0.3">
      <c r="A115">
        <v>117</v>
      </c>
      <c r="B115">
        <v>16</v>
      </c>
      <c r="C115" s="25" t="s">
        <v>47</v>
      </c>
      <c r="D115" s="12">
        <v>19.2</v>
      </c>
      <c r="E115" s="14"/>
      <c r="F115" s="7" t="str">
        <f t="shared" si="16"/>
        <v>X</v>
      </c>
      <c r="G115" s="7">
        <f t="shared" si="17"/>
        <v>19.2</v>
      </c>
      <c r="H115" s="16">
        <f t="shared" si="18"/>
        <v>19.2</v>
      </c>
      <c r="I115" s="11" t="str">
        <f t="shared" si="19"/>
        <v>X</v>
      </c>
      <c r="J115" s="39" t="str">
        <f t="shared" si="20"/>
        <v>X</v>
      </c>
      <c r="K115" s="39" t="str">
        <f t="shared" si="13"/>
        <v>X</v>
      </c>
      <c r="L115" s="39" t="str">
        <f t="shared" si="14"/>
        <v>X</v>
      </c>
      <c r="M115" s="39" t="str">
        <f t="shared" si="21"/>
        <v>X</v>
      </c>
      <c r="N115" s="42">
        <v>0</v>
      </c>
      <c r="O115" s="8">
        <v>0</v>
      </c>
      <c r="P115" s="9">
        <v>0</v>
      </c>
      <c r="Q115" s="9">
        <v>0</v>
      </c>
      <c r="R115" s="8">
        <v>0</v>
      </c>
      <c r="S115" s="9">
        <v>0</v>
      </c>
      <c r="T115" s="9">
        <v>1</v>
      </c>
      <c r="U115" s="8">
        <v>0</v>
      </c>
      <c r="V115" s="9">
        <v>0</v>
      </c>
      <c r="W115" s="9">
        <v>0</v>
      </c>
      <c r="X115" s="9">
        <v>0</v>
      </c>
      <c r="Y115" s="8">
        <v>0</v>
      </c>
      <c r="Z115" s="9">
        <v>0</v>
      </c>
      <c r="AA115" s="8"/>
      <c r="AC115" s="8"/>
      <c r="AJ115" s="9">
        <f t="shared" si="22"/>
        <v>-1</v>
      </c>
      <c r="AK115" s="7">
        <v>6</v>
      </c>
      <c r="AO115" s="8"/>
      <c r="AQ115" s="31"/>
      <c r="AT115" s="31"/>
      <c r="AU115" s="21">
        <v>1995</v>
      </c>
      <c r="AV115" s="23">
        <f t="shared" si="15"/>
        <v>3.2999429000227671</v>
      </c>
      <c r="BB115" s="18"/>
      <c r="BD115" s="54"/>
      <c r="BF115" s="18"/>
      <c r="BH115" s="18"/>
      <c r="BJ115" s="18"/>
      <c r="BK115" s="18" t="s">
        <v>308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 s="18">
        <v>1</v>
      </c>
      <c r="BS115">
        <v>0</v>
      </c>
      <c r="BT115">
        <v>1</v>
      </c>
      <c r="BU115" s="18">
        <v>0</v>
      </c>
      <c r="BV115" t="s">
        <v>397</v>
      </c>
      <c r="BW115" t="s">
        <v>397</v>
      </c>
      <c r="CB115" s="18"/>
      <c r="CD115" s="18"/>
      <c r="CE115" s="18"/>
      <c r="CH115" s="18"/>
      <c r="CJ115" s="18"/>
      <c r="CU115" s="18"/>
      <c r="CV115" t="s">
        <v>397</v>
      </c>
      <c r="CW115" t="s">
        <v>397</v>
      </c>
      <c r="CX115" t="s">
        <v>397</v>
      </c>
      <c r="CY115" s="25" t="s">
        <v>397</v>
      </c>
    </row>
    <row r="116" spans="1:103" x14ac:dyDescent="0.3">
      <c r="A116">
        <v>118</v>
      </c>
      <c r="B116">
        <v>16</v>
      </c>
      <c r="C116" s="25" t="s">
        <v>47</v>
      </c>
      <c r="D116" s="12">
        <v>5.57</v>
      </c>
      <c r="E116" s="14"/>
      <c r="F116" s="7" t="str">
        <f t="shared" si="16"/>
        <v>X</v>
      </c>
      <c r="G116" s="7">
        <f t="shared" si="17"/>
        <v>5.57</v>
      </c>
      <c r="H116" s="16">
        <f t="shared" si="18"/>
        <v>5.57</v>
      </c>
      <c r="I116" s="11" t="str">
        <f t="shared" si="19"/>
        <v>X</v>
      </c>
      <c r="J116" s="39" t="str">
        <f t="shared" si="20"/>
        <v>X</v>
      </c>
      <c r="K116" s="39" t="str">
        <f t="shared" si="13"/>
        <v>X</v>
      </c>
      <c r="L116" s="39" t="str">
        <f t="shared" si="14"/>
        <v>X</v>
      </c>
      <c r="M116" s="39" t="str">
        <f t="shared" si="21"/>
        <v>X</v>
      </c>
      <c r="N116" s="42">
        <v>1</v>
      </c>
      <c r="O116" s="8">
        <v>0</v>
      </c>
      <c r="P116" s="9">
        <v>0</v>
      </c>
      <c r="Q116" s="9">
        <v>0</v>
      </c>
      <c r="R116" s="8">
        <v>0</v>
      </c>
      <c r="S116" s="9">
        <v>0</v>
      </c>
      <c r="T116" s="9">
        <v>0</v>
      </c>
      <c r="U116" s="8">
        <v>0</v>
      </c>
      <c r="V116" s="9">
        <v>0</v>
      </c>
      <c r="W116" s="9">
        <v>0</v>
      </c>
      <c r="X116" s="9">
        <v>0</v>
      </c>
      <c r="Y116" s="8">
        <v>0</v>
      </c>
      <c r="Z116" s="9">
        <v>0</v>
      </c>
      <c r="AA116" s="8"/>
      <c r="AC116" s="8"/>
      <c r="AJ116" s="9">
        <f t="shared" si="22"/>
        <v>-1</v>
      </c>
      <c r="AK116" s="7">
        <v>6.7</v>
      </c>
      <c r="AO116" s="8"/>
      <c r="AQ116" s="31"/>
      <c r="AT116" s="31"/>
      <c r="AU116" s="21">
        <v>1994</v>
      </c>
      <c r="AV116" s="23">
        <f t="shared" si="15"/>
        <v>3.2997251539756367</v>
      </c>
      <c r="BB116" s="18"/>
      <c r="BD116" s="54"/>
      <c r="BF116" s="18"/>
      <c r="BH116" s="18"/>
      <c r="BJ116" s="18"/>
      <c r="BK116" s="18" t="s">
        <v>309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 s="18">
        <v>1</v>
      </c>
      <c r="BS116">
        <v>0</v>
      </c>
      <c r="BT116">
        <v>0</v>
      </c>
      <c r="BU116" s="18">
        <v>1</v>
      </c>
      <c r="BV116" t="s">
        <v>397</v>
      </c>
      <c r="BW116" t="s">
        <v>397</v>
      </c>
      <c r="CB116" s="18"/>
      <c r="CD116" s="18"/>
      <c r="CE116" s="18"/>
      <c r="CH116" s="18"/>
      <c r="CJ116" s="18"/>
      <c r="CU116" s="18"/>
      <c r="CV116" t="s">
        <v>397</v>
      </c>
      <c r="CW116" t="s">
        <v>397</v>
      </c>
      <c r="CX116" t="s">
        <v>397</v>
      </c>
      <c r="CY116" s="25" t="s">
        <v>397</v>
      </c>
    </row>
    <row r="117" spans="1:103" x14ac:dyDescent="0.3">
      <c r="A117">
        <v>119</v>
      </c>
      <c r="B117">
        <v>16</v>
      </c>
      <c r="C117" s="25" t="s">
        <v>47</v>
      </c>
      <c r="D117" s="12">
        <v>16.600000000000001</v>
      </c>
      <c r="E117" s="14"/>
      <c r="F117" s="7" t="str">
        <f t="shared" si="16"/>
        <v>X</v>
      </c>
      <c r="G117" s="7">
        <f t="shared" si="17"/>
        <v>16.600000000000001</v>
      </c>
      <c r="H117" s="16">
        <f t="shared" si="18"/>
        <v>16.600000000000001</v>
      </c>
      <c r="I117" s="11" t="str">
        <f t="shared" si="19"/>
        <v>X</v>
      </c>
      <c r="J117" s="39" t="str">
        <f t="shared" si="20"/>
        <v>X</v>
      </c>
      <c r="K117" s="39" t="str">
        <f t="shared" si="13"/>
        <v>X</v>
      </c>
      <c r="L117" s="39" t="str">
        <f t="shared" si="14"/>
        <v>X</v>
      </c>
      <c r="M117" s="39" t="str">
        <f t="shared" si="21"/>
        <v>X</v>
      </c>
      <c r="N117" s="42">
        <v>0</v>
      </c>
      <c r="O117" s="8">
        <v>0</v>
      </c>
      <c r="P117" s="9">
        <v>0</v>
      </c>
      <c r="Q117" s="9">
        <v>0</v>
      </c>
      <c r="R117" s="8">
        <v>1</v>
      </c>
      <c r="S117" s="9">
        <v>0</v>
      </c>
      <c r="T117" s="9">
        <v>0</v>
      </c>
      <c r="U117" s="8">
        <v>0</v>
      </c>
      <c r="V117" s="9">
        <v>0</v>
      </c>
      <c r="W117" s="9">
        <v>0</v>
      </c>
      <c r="X117" s="9">
        <v>0</v>
      </c>
      <c r="Y117" s="8">
        <v>0</v>
      </c>
      <c r="Z117" s="9">
        <v>0</v>
      </c>
      <c r="AA117" s="8"/>
      <c r="AC117" s="8"/>
      <c r="AJ117" s="9">
        <f t="shared" si="22"/>
        <v>-1</v>
      </c>
      <c r="AK117" s="7">
        <v>6.7</v>
      </c>
      <c r="AO117" s="8"/>
      <c r="AQ117" s="31"/>
      <c r="AT117" s="31"/>
      <c r="AU117" s="21">
        <v>1994</v>
      </c>
      <c r="AV117" s="23">
        <f t="shared" si="15"/>
        <v>3.2997251539756367</v>
      </c>
      <c r="BB117" s="18"/>
      <c r="BD117" s="54"/>
      <c r="BF117" s="18"/>
      <c r="BH117" s="18"/>
      <c r="BJ117" s="18"/>
      <c r="BK117" s="18" t="s">
        <v>309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 s="18">
        <v>1</v>
      </c>
      <c r="BS117">
        <v>0</v>
      </c>
      <c r="BT117">
        <v>0</v>
      </c>
      <c r="BU117" s="18">
        <v>1</v>
      </c>
      <c r="BV117" t="s">
        <v>397</v>
      </c>
      <c r="BW117" t="s">
        <v>397</v>
      </c>
      <c r="CB117" s="18"/>
      <c r="CD117" s="18"/>
      <c r="CE117" s="18"/>
      <c r="CH117" s="18"/>
      <c r="CJ117" s="18"/>
      <c r="CU117" s="18"/>
      <c r="CV117" t="s">
        <v>397</v>
      </c>
      <c r="CW117" t="s">
        <v>397</v>
      </c>
      <c r="CX117" t="s">
        <v>397</v>
      </c>
      <c r="CY117" s="25" t="s">
        <v>397</v>
      </c>
    </row>
    <row r="118" spans="1:103" x14ac:dyDescent="0.3">
      <c r="A118">
        <v>120</v>
      </c>
      <c r="B118">
        <v>16</v>
      </c>
      <c r="C118" s="25" t="s">
        <v>47</v>
      </c>
      <c r="D118" s="12">
        <v>48.5</v>
      </c>
      <c r="E118" s="14"/>
      <c r="F118" s="7" t="str">
        <f t="shared" si="16"/>
        <v>X</v>
      </c>
      <c r="G118" s="7">
        <f t="shared" si="17"/>
        <v>48.5</v>
      </c>
      <c r="H118" s="16">
        <f t="shared" si="18"/>
        <v>48.5</v>
      </c>
      <c r="I118" s="11" t="str">
        <f t="shared" si="19"/>
        <v>X</v>
      </c>
      <c r="J118" s="39" t="str">
        <f t="shared" si="20"/>
        <v>X</v>
      </c>
      <c r="K118" s="39" t="str">
        <f t="shared" si="13"/>
        <v>X</v>
      </c>
      <c r="L118" s="39" t="str">
        <f t="shared" si="14"/>
        <v>X</v>
      </c>
      <c r="M118" s="39" t="str">
        <f t="shared" si="21"/>
        <v>X</v>
      </c>
      <c r="N118" s="42">
        <v>0</v>
      </c>
      <c r="O118" s="8">
        <v>0</v>
      </c>
      <c r="P118" s="9">
        <v>0</v>
      </c>
      <c r="Q118" s="9">
        <v>0</v>
      </c>
      <c r="R118" s="8">
        <v>0</v>
      </c>
      <c r="S118" s="9">
        <v>1</v>
      </c>
      <c r="T118" s="9">
        <v>0</v>
      </c>
      <c r="U118" s="8">
        <v>0</v>
      </c>
      <c r="V118" s="9">
        <v>0</v>
      </c>
      <c r="W118" s="9">
        <v>0</v>
      </c>
      <c r="X118" s="9">
        <v>0</v>
      </c>
      <c r="Y118" s="8">
        <v>0</v>
      </c>
      <c r="Z118" s="9">
        <v>0</v>
      </c>
      <c r="AA118" s="8"/>
      <c r="AC118" s="8"/>
      <c r="AJ118" s="9">
        <f t="shared" si="22"/>
        <v>-1</v>
      </c>
      <c r="AK118" s="7">
        <v>6.7</v>
      </c>
      <c r="AO118" s="8"/>
      <c r="AQ118" s="31"/>
      <c r="AT118" s="31"/>
      <c r="AU118" s="21">
        <v>1994</v>
      </c>
      <c r="AV118" s="23">
        <f t="shared" si="15"/>
        <v>3.2997251539756367</v>
      </c>
      <c r="BB118" s="18"/>
      <c r="BD118" s="54"/>
      <c r="BF118" s="18"/>
      <c r="BH118" s="18"/>
      <c r="BJ118" s="18"/>
      <c r="BK118" s="18" t="s">
        <v>309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 s="18">
        <v>1</v>
      </c>
      <c r="BS118">
        <v>0</v>
      </c>
      <c r="BT118">
        <v>0</v>
      </c>
      <c r="BU118" s="18">
        <v>1</v>
      </c>
      <c r="BV118" t="s">
        <v>397</v>
      </c>
      <c r="BW118" t="s">
        <v>397</v>
      </c>
      <c r="CB118" s="18"/>
      <c r="CD118" s="18"/>
      <c r="CE118" s="18"/>
      <c r="CH118" s="18"/>
      <c r="CJ118" s="18"/>
      <c r="CU118" s="18"/>
      <c r="CV118" t="s">
        <v>397</v>
      </c>
      <c r="CW118" t="s">
        <v>397</v>
      </c>
      <c r="CX118" t="s">
        <v>397</v>
      </c>
      <c r="CY118" s="25" t="s">
        <v>397</v>
      </c>
    </row>
    <row r="119" spans="1:103" x14ac:dyDescent="0.3">
      <c r="A119">
        <v>121</v>
      </c>
      <c r="B119">
        <v>16</v>
      </c>
      <c r="C119" s="25" t="s">
        <v>47</v>
      </c>
      <c r="D119" s="12">
        <v>5.0999999999999996</v>
      </c>
      <c r="E119" s="14"/>
      <c r="F119" s="7" t="str">
        <f t="shared" si="16"/>
        <v>X</v>
      </c>
      <c r="G119" s="7">
        <f t="shared" si="17"/>
        <v>5.0999999999999996</v>
      </c>
      <c r="H119" s="16">
        <f t="shared" si="18"/>
        <v>5.0999999999999996</v>
      </c>
      <c r="I119" s="11" t="str">
        <f t="shared" si="19"/>
        <v>X</v>
      </c>
      <c r="J119" s="39" t="str">
        <f t="shared" si="20"/>
        <v>X</v>
      </c>
      <c r="K119" s="39" t="str">
        <f t="shared" si="13"/>
        <v>X</v>
      </c>
      <c r="L119" s="39" t="str">
        <f t="shared" si="14"/>
        <v>X</v>
      </c>
      <c r="M119" s="39" t="str">
        <f t="shared" si="21"/>
        <v>X</v>
      </c>
      <c r="N119" s="42">
        <v>0</v>
      </c>
      <c r="O119" s="8">
        <v>0</v>
      </c>
      <c r="P119" s="9">
        <v>0</v>
      </c>
      <c r="Q119" s="9">
        <v>0</v>
      </c>
      <c r="R119" s="8">
        <v>0</v>
      </c>
      <c r="S119" s="9">
        <v>0</v>
      </c>
      <c r="T119" s="9">
        <v>1</v>
      </c>
      <c r="U119" s="8">
        <v>0</v>
      </c>
      <c r="V119" s="9">
        <v>0</v>
      </c>
      <c r="W119" s="9">
        <v>0</v>
      </c>
      <c r="X119" s="9">
        <v>0</v>
      </c>
      <c r="Y119" s="8">
        <v>0</v>
      </c>
      <c r="Z119" s="9">
        <v>0</v>
      </c>
      <c r="AA119" s="8"/>
      <c r="AC119" s="8"/>
      <c r="AJ119" s="9">
        <f t="shared" si="22"/>
        <v>-1</v>
      </c>
      <c r="AK119" s="7">
        <v>6.7</v>
      </c>
      <c r="AO119" s="8"/>
      <c r="AQ119" s="31"/>
      <c r="AT119" s="31"/>
      <c r="AU119" s="21">
        <v>1994</v>
      </c>
      <c r="AV119" s="23">
        <f t="shared" si="15"/>
        <v>3.2997251539756367</v>
      </c>
      <c r="BB119" s="18"/>
      <c r="BD119" s="54"/>
      <c r="BF119" s="18"/>
      <c r="BH119" s="18"/>
      <c r="BJ119" s="18"/>
      <c r="BK119" s="18" t="s">
        <v>309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 s="18">
        <v>1</v>
      </c>
      <c r="BS119">
        <v>0</v>
      </c>
      <c r="BT119">
        <v>0</v>
      </c>
      <c r="BU119" s="18">
        <v>1</v>
      </c>
      <c r="BV119" t="s">
        <v>397</v>
      </c>
      <c r="BW119" t="s">
        <v>397</v>
      </c>
      <c r="CB119" s="18"/>
      <c r="CD119" s="18"/>
      <c r="CE119" s="18"/>
      <c r="CH119" s="18"/>
      <c r="CJ119" s="18"/>
      <c r="CU119" s="18"/>
      <c r="CV119" t="s">
        <v>397</v>
      </c>
      <c r="CW119" t="s">
        <v>397</v>
      </c>
      <c r="CX119" t="s">
        <v>397</v>
      </c>
      <c r="CY119" s="25" t="s">
        <v>397</v>
      </c>
    </row>
    <row r="120" spans="1:103" x14ac:dyDescent="0.3">
      <c r="A120">
        <v>122</v>
      </c>
      <c r="B120">
        <v>17</v>
      </c>
      <c r="C120" s="25" t="s">
        <v>213</v>
      </c>
      <c r="D120" s="12">
        <v>5.5</v>
      </c>
      <c r="E120" s="14"/>
      <c r="F120" s="7" t="str">
        <f t="shared" si="16"/>
        <v>X</v>
      </c>
      <c r="G120" s="7">
        <f t="shared" si="17"/>
        <v>5.5</v>
      </c>
      <c r="H120" s="16">
        <f t="shared" si="18"/>
        <v>5.5</v>
      </c>
      <c r="I120" s="11" t="str">
        <f t="shared" si="19"/>
        <v>X</v>
      </c>
      <c r="J120" s="39" t="str">
        <f t="shared" si="20"/>
        <v>X</v>
      </c>
      <c r="K120" s="39" t="str">
        <f t="shared" si="13"/>
        <v>X</v>
      </c>
      <c r="L120" s="39" t="str">
        <f t="shared" si="14"/>
        <v>X</v>
      </c>
      <c r="M120" s="39" t="str">
        <f t="shared" si="21"/>
        <v>X</v>
      </c>
      <c r="N120" s="42">
        <v>1</v>
      </c>
      <c r="O120" s="8">
        <v>0</v>
      </c>
      <c r="P120" s="9">
        <v>0</v>
      </c>
      <c r="Q120" s="9">
        <v>0</v>
      </c>
      <c r="R120" s="8">
        <v>0</v>
      </c>
      <c r="S120" s="9">
        <v>0</v>
      </c>
      <c r="T120" s="9">
        <v>0</v>
      </c>
      <c r="U120" s="8">
        <v>0</v>
      </c>
      <c r="V120" s="9">
        <v>0</v>
      </c>
      <c r="W120" s="9">
        <v>0</v>
      </c>
      <c r="X120" s="9">
        <v>0</v>
      </c>
      <c r="Y120" s="8">
        <v>0</v>
      </c>
      <c r="Z120" s="9">
        <v>0</v>
      </c>
      <c r="AA120" s="8"/>
      <c r="AC120" s="8"/>
      <c r="AJ120" s="9">
        <f t="shared" si="22"/>
        <v>-1</v>
      </c>
      <c r="AK120" s="7">
        <v>9</v>
      </c>
      <c r="AO120" s="8"/>
      <c r="AQ120" s="31"/>
      <c r="AT120" s="31"/>
      <c r="AU120" s="21">
        <v>1980</v>
      </c>
      <c r="AV120" s="23">
        <f t="shared" si="15"/>
        <v>3.2966651902615309</v>
      </c>
      <c r="BB120" s="18"/>
      <c r="BD120" s="54"/>
      <c r="BF120" s="18"/>
      <c r="BH120" s="18"/>
      <c r="BJ120" s="18"/>
      <c r="BK120" s="18" t="s">
        <v>212</v>
      </c>
      <c r="BL120">
        <v>1</v>
      </c>
      <c r="BM120">
        <v>0</v>
      </c>
      <c r="BN120">
        <v>0</v>
      </c>
      <c r="BO120">
        <v>0</v>
      </c>
      <c r="BP120">
        <v>0</v>
      </c>
      <c r="BQ120">
        <v>0</v>
      </c>
      <c r="BR120" s="18">
        <v>0</v>
      </c>
      <c r="BS120">
        <v>1</v>
      </c>
      <c r="BT120">
        <v>0</v>
      </c>
      <c r="BU120" s="18">
        <v>0</v>
      </c>
      <c r="BV120" t="s">
        <v>397</v>
      </c>
      <c r="BW120" t="s">
        <v>397</v>
      </c>
      <c r="CB120" s="18"/>
      <c r="CD120" s="18"/>
      <c r="CE120" s="18"/>
      <c r="CH120" s="18"/>
      <c r="CJ120" s="18"/>
      <c r="CU120" s="18"/>
      <c r="CV120" t="s">
        <v>397</v>
      </c>
      <c r="CW120" t="s">
        <v>397</v>
      </c>
      <c r="CX120" t="s">
        <v>397</v>
      </c>
      <c r="CY120" s="25" t="s">
        <v>397</v>
      </c>
    </row>
    <row r="121" spans="1:103" x14ac:dyDescent="0.3">
      <c r="A121">
        <v>123</v>
      </c>
      <c r="B121">
        <v>17</v>
      </c>
      <c r="C121" s="25" t="s">
        <v>213</v>
      </c>
      <c r="D121" s="12">
        <v>6.1</v>
      </c>
      <c r="E121" s="14"/>
      <c r="F121" s="7" t="str">
        <f t="shared" si="16"/>
        <v>X</v>
      </c>
      <c r="G121" s="7">
        <f t="shared" si="17"/>
        <v>6.1</v>
      </c>
      <c r="H121" s="16">
        <f t="shared" si="18"/>
        <v>6.1</v>
      </c>
      <c r="I121" s="11" t="str">
        <f t="shared" si="19"/>
        <v>X</v>
      </c>
      <c r="J121" s="39" t="str">
        <f t="shared" si="20"/>
        <v>X</v>
      </c>
      <c r="K121" s="39" t="str">
        <f t="shared" si="13"/>
        <v>X</v>
      </c>
      <c r="L121" s="39" t="str">
        <f t="shared" si="14"/>
        <v>X</v>
      </c>
      <c r="M121" s="39" t="str">
        <f t="shared" si="21"/>
        <v>X</v>
      </c>
      <c r="N121" s="42">
        <v>1</v>
      </c>
      <c r="O121" s="8">
        <v>0</v>
      </c>
      <c r="P121" s="9">
        <v>0</v>
      </c>
      <c r="Q121" s="9">
        <v>0</v>
      </c>
      <c r="R121" s="8">
        <v>0</v>
      </c>
      <c r="S121" s="9">
        <v>0</v>
      </c>
      <c r="T121" s="9">
        <v>0</v>
      </c>
      <c r="U121" s="8">
        <v>0</v>
      </c>
      <c r="V121" s="9">
        <v>0</v>
      </c>
      <c r="W121" s="9">
        <v>0</v>
      </c>
      <c r="X121" s="9">
        <v>0</v>
      </c>
      <c r="Y121" s="8">
        <v>0</v>
      </c>
      <c r="Z121" s="9">
        <v>0</v>
      </c>
      <c r="AA121" s="8"/>
      <c r="AC121" s="8"/>
      <c r="AJ121" s="9">
        <f t="shared" si="22"/>
        <v>-1</v>
      </c>
      <c r="AK121" s="7">
        <v>9.6</v>
      </c>
      <c r="AO121" s="8"/>
      <c r="AQ121" s="31"/>
      <c r="AT121" s="31"/>
      <c r="AU121" s="21">
        <v>1983</v>
      </c>
      <c r="AV121" s="23">
        <f t="shared" si="15"/>
        <v>3.2973227142053028</v>
      </c>
      <c r="BB121" s="18"/>
      <c r="BD121" s="54"/>
      <c r="BF121" s="18"/>
      <c r="BH121" s="18"/>
      <c r="BJ121" s="18"/>
      <c r="BK121" s="18" t="s">
        <v>212</v>
      </c>
      <c r="BL121">
        <v>1</v>
      </c>
      <c r="BM121">
        <v>0</v>
      </c>
      <c r="BN121">
        <v>0</v>
      </c>
      <c r="BO121">
        <v>0</v>
      </c>
      <c r="BP121">
        <v>0</v>
      </c>
      <c r="BQ121">
        <v>0</v>
      </c>
      <c r="BR121" s="18">
        <v>0</v>
      </c>
      <c r="BS121">
        <v>1</v>
      </c>
      <c r="BT121">
        <v>0</v>
      </c>
      <c r="BU121" s="18">
        <v>0</v>
      </c>
      <c r="BV121" t="s">
        <v>397</v>
      </c>
      <c r="BW121" t="s">
        <v>397</v>
      </c>
      <c r="CB121" s="18"/>
      <c r="CD121" s="18"/>
      <c r="CE121" s="18"/>
      <c r="CH121" s="18"/>
      <c r="CJ121" s="18"/>
      <c r="CU121" s="18"/>
      <c r="CV121" t="s">
        <v>397</v>
      </c>
      <c r="CW121" t="s">
        <v>397</v>
      </c>
      <c r="CX121" t="s">
        <v>397</v>
      </c>
      <c r="CY121" s="25" t="s">
        <v>397</v>
      </c>
    </row>
    <row r="122" spans="1:103" x14ac:dyDescent="0.3">
      <c r="A122">
        <v>124</v>
      </c>
      <c r="B122">
        <v>17</v>
      </c>
      <c r="C122" s="25" t="s">
        <v>213</v>
      </c>
      <c r="D122" s="12">
        <v>5.4</v>
      </c>
      <c r="E122" s="14"/>
      <c r="F122" s="7" t="str">
        <f t="shared" si="16"/>
        <v>X</v>
      </c>
      <c r="G122" s="7">
        <f t="shared" si="17"/>
        <v>5.4</v>
      </c>
      <c r="H122" s="16">
        <f t="shared" si="18"/>
        <v>5.4</v>
      </c>
      <c r="I122" s="11" t="str">
        <f t="shared" si="19"/>
        <v>X</v>
      </c>
      <c r="J122" s="39" t="str">
        <f t="shared" si="20"/>
        <v>X</v>
      </c>
      <c r="K122" s="39" t="str">
        <f t="shared" si="13"/>
        <v>X</v>
      </c>
      <c r="L122" s="39" t="str">
        <f t="shared" si="14"/>
        <v>X</v>
      </c>
      <c r="M122" s="39" t="str">
        <f t="shared" si="21"/>
        <v>X</v>
      </c>
      <c r="N122" s="42">
        <v>1</v>
      </c>
      <c r="O122" s="8">
        <v>0</v>
      </c>
      <c r="P122" s="9">
        <v>0</v>
      </c>
      <c r="Q122" s="9">
        <v>0</v>
      </c>
      <c r="R122" s="8">
        <v>0</v>
      </c>
      <c r="S122" s="9">
        <v>0</v>
      </c>
      <c r="T122" s="9">
        <v>0</v>
      </c>
      <c r="U122" s="8">
        <v>0</v>
      </c>
      <c r="V122" s="9">
        <v>0</v>
      </c>
      <c r="W122" s="9">
        <v>0</v>
      </c>
      <c r="X122" s="9">
        <v>0</v>
      </c>
      <c r="Y122" s="8">
        <v>0</v>
      </c>
      <c r="Z122" s="9">
        <v>0</v>
      </c>
      <c r="AA122" s="8"/>
      <c r="AC122" s="8"/>
      <c r="AJ122" s="9">
        <f t="shared" si="22"/>
        <v>-1</v>
      </c>
      <c r="AK122" s="7">
        <v>9.9</v>
      </c>
      <c r="AO122" s="8"/>
      <c r="AQ122" s="31"/>
      <c r="AT122" s="31"/>
      <c r="AU122" s="21">
        <v>1987</v>
      </c>
      <c r="AV122" s="23">
        <f t="shared" si="15"/>
        <v>3.2981978671098151</v>
      </c>
      <c r="BB122" s="18"/>
      <c r="BD122" s="54"/>
      <c r="BF122" s="18"/>
      <c r="BH122" s="18"/>
      <c r="BJ122" s="18"/>
      <c r="BK122" s="18" t="s">
        <v>212</v>
      </c>
      <c r="BL122">
        <v>1</v>
      </c>
      <c r="BM122">
        <v>0</v>
      </c>
      <c r="BN122">
        <v>0</v>
      </c>
      <c r="BO122">
        <v>0</v>
      </c>
      <c r="BP122">
        <v>0</v>
      </c>
      <c r="BQ122">
        <v>0</v>
      </c>
      <c r="BR122" s="18">
        <v>0</v>
      </c>
      <c r="BS122">
        <v>1</v>
      </c>
      <c r="BT122">
        <v>0</v>
      </c>
      <c r="BU122" s="18">
        <v>0</v>
      </c>
      <c r="BV122" t="s">
        <v>397</v>
      </c>
      <c r="BW122" t="s">
        <v>397</v>
      </c>
      <c r="CB122" s="18"/>
      <c r="CD122" s="18"/>
      <c r="CE122" s="18"/>
      <c r="CH122" s="18"/>
      <c r="CJ122" s="18"/>
      <c r="CU122" s="18"/>
      <c r="CV122" t="s">
        <v>397</v>
      </c>
      <c r="CW122" t="s">
        <v>397</v>
      </c>
      <c r="CX122" t="s">
        <v>397</v>
      </c>
      <c r="CY122" s="25" t="s">
        <v>397</v>
      </c>
    </row>
    <row r="123" spans="1:103" x14ac:dyDescent="0.3">
      <c r="A123">
        <v>125</v>
      </c>
      <c r="B123">
        <v>17</v>
      </c>
      <c r="C123" s="25" t="s">
        <v>213</v>
      </c>
      <c r="D123" s="12">
        <v>4</v>
      </c>
      <c r="E123" s="14"/>
      <c r="F123" s="7" t="str">
        <f t="shared" si="16"/>
        <v>X</v>
      </c>
      <c r="G123" s="7">
        <f t="shared" si="17"/>
        <v>4</v>
      </c>
      <c r="H123" s="16">
        <f t="shared" si="18"/>
        <v>4</v>
      </c>
      <c r="I123" s="11" t="str">
        <f t="shared" si="19"/>
        <v>X</v>
      </c>
      <c r="J123" s="39" t="str">
        <f t="shared" si="20"/>
        <v>X</v>
      </c>
      <c r="K123" s="39" t="str">
        <f t="shared" si="13"/>
        <v>X</v>
      </c>
      <c r="L123" s="39" t="str">
        <f t="shared" si="14"/>
        <v>X</v>
      </c>
      <c r="M123" s="39" t="str">
        <f t="shared" si="21"/>
        <v>X</v>
      </c>
      <c r="N123" s="42">
        <v>1</v>
      </c>
      <c r="O123" s="8">
        <v>0</v>
      </c>
      <c r="P123" s="9">
        <v>0</v>
      </c>
      <c r="Q123" s="9">
        <v>0</v>
      </c>
      <c r="R123" s="8">
        <v>0</v>
      </c>
      <c r="S123" s="9">
        <v>0</v>
      </c>
      <c r="T123" s="9">
        <v>0</v>
      </c>
      <c r="U123" s="8">
        <v>0</v>
      </c>
      <c r="V123" s="9">
        <v>0</v>
      </c>
      <c r="W123" s="9">
        <v>0</v>
      </c>
      <c r="X123" s="9">
        <v>0</v>
      </c>
      <c r="Y123" s="8">
        <v>0</v>
      </c>
      <c r="Z123" s="9">
        <v>0</v>
      </c>
      <c r="AA123" s="8"/>
      <c r="AC123" s="8"/>
      <c r="AJ123" s="9">
        <f t="shared" si="22"/>
        <v>-1</v>
      </c>
      <c r="AK123" s="7">
        <v>10.199999999999999</v>
      </c>
      <c r="AO123" s="8"/>
      <c r="AQ123" s="31"/>
      <c r="AT123" s="31"/>
      <c r="AU123" s="21">
        <v>1989</v>
      </c>
      <c r="AV123" s="23">
        <f t="shared" si="15"/>
        <v>3.2986347831244354</v>
      </c>
      <c r="BB123" s="18"/>
      <c r="BD123" s="54"/>
      <c r="BF123" s="18"/>
      <c r="BH123" s="18"/>
      <c r="BJ123" s="18"/>
      <c r="BK123" s="18" t="s">
        <v>212</v>
      </c>
      <c r="BL123">
        <v>1</v>
      </c>
      <c r="BM123">
        <v>0</v>
      </c>
      <c r="BN123">
        <v>0</v>
      </c>
      <c r="BO123">
        <v>0</v>
      </c>
      <c r="BP123">
        <v>0</v>
      </c>
      <c r="BQ123">
        <v>0</v>
      </c>
      <c r="BR123" s="18">
        <v>0</v>
      </c>
      <c r="BS123">
        <v>1</v>
      </c>
      <c r="BT123">
        <v>0</v>
      </c>
      <c r="BU123" s="18">
        <v>0</v>
      </c>
      <c r="BV123" t="s">
        <v>397</v>
      </c>
      <c r="BW123" t="s">
        <v>397</v>
      </c>
      <c r="CB123" s="18"/>
      <c r="CD123" s="18"/>
      <c r="CE123" s="18"/>
      <c r="CH123" s="18"/>
      <c r="CJ123" s="18"/>
      <c r="CU123" s="18"/>
      <c r="CV123" t="s">
        <v>397</v>
      </c>
      <c r="CW123" t="s">
        <v>397</v>
      </c>
      <c r="CX123" t="s">
        <v>397</v>
      </c>
      <c r="CY123" s="25" t="s">
        <v>397</v>
      </c>
    </row>
    <row r="124" spans="1:103" x14ac:dyDescent="0.3">
      <c r="A124">
        <v>126</v>
      </c>
      <c r="B124">
        <v>17</v>
      </c>
      <c r="C124" s="25" t="s">
        <v>213</v>
      </c>
      <c r="D124" s="12">
        <v>5.4</v>
      </c>
      <c r="E124" s="14"/>
      <c r="F124" s="7" t="str">
        <f t="shared" si="16"/>
        <v>X</v>
      </c>
      <c r="G124" s="7">
        <f t="shared" si="17"/>
        <v>5.4</v>
      </c>
      <c r="H124" s="16">
        <f t="shared" si="18"/>
        <v>5.4</v>
      </c>
      <c r="I124" s="11" t="str">
        <f t="shared" si="19"/>
        <v>X</v>
      </c>
      <c r="J124" s="39" t="str">
        <f t="shared" si="20"/>
        <v>X</v>
      </c>
      <c r="K124" s="39" t="str">
        <f t="shared" si="13"/>
        <v>X</v>
      </c>
      <c r="L124" s="39" t="str">
        <f t="shared" si="14"/>
        <v>X</v>
      </c>
      <c r="M124" s="39" t="str">
        <f t="shared" si="21"/>
        <v>X</v>
      </c>
      <c r="N124" s="42">
        <v>1</v>
      </c>
      <c r="O124" s="8">
        <v>0</v>
      </c>
      <c r="P124" s="9">
        <v>0</v>
      </c>
      <c r="Q124" s="9">
        <v>0</v>
      </c>
      <c r="R124" s="8">
        <v>0</v>
      </c>
      <c r="S124" s="9">
        <v>0</v>
      </c>
      <c r="T124" s="9">
        <v>0</v>
      </c>
      <c r="U124" s="8">
        <v>0</v>
      </c>
      <c r="V124" s="9">
        <v>0</v>
      </c>
      <c r="W124" s="9">
        <v>0</v>
      </c>
      <c r="X124" s="9">
        <v>0</v>
      </c>
      <c r="Y124" s="8">
        <v>0</v>
      </c>
      <c r="Z124" s="9">
        <v>0</v>
      </c>
      <c r="AA124" s="8"/>
      <c r="AC124" s="8"/>
      <c r="AJ124" s="9">
        <f t="shared" si="22"/>
        <v>-1</v>
      </c>
      <c r="AK124" s="7">
        <v>10.4</v>
      </c>
      <c r="AO124" s="8"/>
      <c r="AQ124" s="31"/>
      <c r="AT124" s="31"/>
      <c r="AU124" s="21">
        <v>1991</v>
      </c>
      <c r="AV124" s="23">
        <f t="shared" si="15"/>
        <v>3.2990712600274095</v>
      </c>
      <c r="BB124" s="18"/>
      <c r="BD124" s="54"/>
      <c r="BF124" s="18"/>
      <c r="BH124" s="18"/>
      <c r="BJ124" s="18"/>
      <c r="BK124" s="18" t="s">
        <v>212</v>
      </c>
      <c r="BL124">
        <v>1</v>
      </c>
      <c r="BM124">
        <v>0</v>
      </c>
      <c r="BN124">
        <v>0</v>
      </c>
      <c r="BO124">
        <v>0</v>
      </c>
      <c r="BP124">
        <v>0</v>
      </c>
      <c r="BQ124">
        <v>0</v>
      </c>
      <c r="BR124" s="18">
        <v>0</v>
      </c>
      <c r="BS124">
        <v>1</v>
      </c>
      <c r="BT124">
        <v>0</v>
      </c>
      <c r="BU124" s="18">
        <v>0</v>
      </c>
      <c r="BV124" t="s">
        <v>397</v>
      </c>
      <c r="BW124" t="s">
        <v>397</v>
      </c>
      <c r="CB124" s="18"/>
      <c r="CD124" s="18"/>
      <c r="CE124" s="18"/>
      <c r="CH124" s="18"/>
      <c r="CJ124" s="18"/>
      <c r="CU124" s="18"/>
      <c r="CV124" t="s">
        <v>397</v>
      </c>
      <c r="CW124" t="s">
        <v>397</v>
      </c>
      <c r="CX124" t="s">
        <v>397</v>
      </c>
      <c r="CY124" s="25" t="s">
        <v>397</v>
      </c>
    </row>
    <row r="125" spans="1:103" x14ac:dyDescent="0.3">
      <c r="A125">
        <v>127</v>
      </c>
      <c r="B125">
        <v>17</v>
      </c>
      <c r="C125" s="25" t="s">
        <v>213</v>
      </c>
      <c r="D125" s="12">
        <v>3.2</v>
      </c>
      <c r="E125" s="14"/>
      <c r="F125" s="7" t="str">
        <f t="shared" si="16"/>
        <v>X</v>
      </c>
      <c r="G125" s="7">
        <f t="shared" si="17"/>
        <v>3.2</v>
      </c>
      <c r="H125" s="16">
        <f t="shared" si="18"/>
        <v>3.2</v>
      </c>
      <c r="I125" s="11" t="str">
        <f t="shared" si="19"/>
        <v>X</v>
      </c>
      <c r="J125" s="39" t="str">
        <f t="shared" si="20"/>
        <v>X</v>
      </c>
      <c r="K125" s="39" t="str">
        <f t="shared" si="13"/>
        <v>X</v>
      </c>
      <c r="L125" s="39" t="str">
        <f t="shared" si="14"/>
        <v>X</v>
      </c>
      <c r="M125" s="39" t="str">
        <f t="shared" si="21"/>
        <v>X</v>
      </c>
      <c r="N125" s="42">
        <v>0</v>
      </c>
      <c r="O125" s="8">
        <v>0</v>
      </c>
      <c r="P125" s="9">
        <v>0</v>
      </c>
      <c r="Q125" s="9">
        <v>0</v>
      </c>
      <c r="R125" s="8">
        <v>0</v>
      </c>
      <c r="S125" s="9">
        <v>0</v>
      </c>
      <c r="T125" s="9">
        <v>0</v>
      </c>
      <c r="U125" s="8">
        <v>1</v>
      </c>
      <c r="V125" s="9">
        <v>0</v>
      </c>
      <c r="W125" s="9">
        <v>0</v>
      </c>
      <c r="X125" s="9">
        <v>0</v>
      </c>
      <c r="Y125" s="8">
        <v>0</v>
      </c>
      <c r="Z125" s="9">
        <v>0</v>
      </c>
      <c r="AA125" s="8"/>
      <c r="AC125" s="8"/>
      <c r="AJ125" s="9">
        <f t="shared" si="22"/>
        <v>-1</v>
      </c>
      <c r="AK125" s="7">
        <v>9</v>
      </c>
      <c r="AO125" s="8"/>
      <c r="AQ125" s="31"/>
      <c r="AT125" s="31"/>
      <c r="AU125" s="21">
        <v>1980</v>
      </c>
      <c r="AV125" s="23">
        <f t="shared" si="15"/>
        <v>3.2966651902615309</v>
      </c>
      <c r="BB125" s="18"/>
      <c r="BD125" s="54"/>
      <c r="BF125" s="18"/>
      <c r="BH125" s="18"/>
      <c r="BJ125" s="18"/>
      <c r="BK125" s="18" t="s">
        <v>212</v>
      </c>
      <c r="BL125">
        <v>1</v>
      </c>
      <c r="BM125">
        <v>0</v>
      </c>
      <c r="BN125">
        <v>0</v>
      </c>
      <c r="BO125">
        <v>0</v>
      </c>
      <c r="BP125">
        <v>0</v>
      </c>
      <c r="BQ125">
        <v>0</v>
      </c>
      <c r="BR125" s="18">
        <v>0</v>
      </c>
      <c r="BS125">
        <v>1</v>
      </c>
      <c r="BT125">
        <v>0</v>
      </c>
      <c r="BU125" s="18">
        <v>0</v>
      </c>
      <c r="BV125" t="s">
        <v>397</v>
      </c>
      <c r="BW125" t="s">
        <v>397</v>
      </c>
      <c r="CB125" s="18"/>
      <c r="CD125" s="18"/>
      <c r="CE125" s="18"/>
      <c r="CH125" s="18"/>
      <c r="CJ125" s="18"/>
      <c r="CU125" s="18"/>
      <c r="CV125" t="s">
        <v>397</v>
      </c>
      <c r="CW125" t="s">
        <v>397</v>
      </c>
      <c r="CX125" t="s">
        <v>397</v>
      </c>
      <c r="CY125" s="25" t="s">
        <v>397</v>
      </c>
    </row>
    <row r="126" spans="1:103" x14ac:dyDescent="0.3">
      <c r="A126">
        <v>128</v>
      </c>
      <c r="B126">
        <v>17</v>
      </c>
      <c r="C126" s="25" t="s">
        <v>213</v>
      </c>
      <c r="D126" s="12">
        <v>4.7</v>
      </c>
      <c r="E126" s="14"/>
      <c r="F126" s="7" t="str">
        <f t="shared" si="16"/>
        <v>X</v>
      </c>
      <c r="G126" s="7">
        <f t="shared" si="17"/>
        <v>4.7</v>
      </c>
      <c r="H126" s="16">
        <f t="shared" si="18"/>
        <v>4.7</v>
      </c>
      <c r="I126" s="11" t="str">
        <f t="shared" si="19"/>
        <v>X</v>
      </c>
      <c r="J126" s="39" t="str">
        <f t="shared" si="20"/>
        <v>X</v>
      </c>
      <c r="K126" s="39" t="str">
        <f t="shared" si="13"/>
        <v>X</v>
      </c>
      <c r="L126" s="39" t="str">
        <f t="shared" si="14"/>
        <v>X</v>
      </c>
      <c r="M126" s="39" t="str">
        <f t="shared" si="21"/>
        <v>X</v>
      </c>
      <c r="N126" s="42">
        <v>0</v>
      </c>
      <c r="O126" s="8">
        <v>0</v>
      </c>
      <c r="P126" s="9">
        <v>0</v>
      </c>
      <c r="Q126" s="9">
        <v>0</v>
      </c>
      <c r="R126" s="8">
        <v>0</v>
      </c>
      <c r="S126" s="9">
        <v>0</v>
      </c>
      <c r="T126" s="9">
        <v>0</v>
      </c>
      <c r="U126" s="8">
        <v>1</v>
      </c>
      <c r="V126" s="9">
        <v>0</v>
      </c>
      <c r="W126" s="9">
        <v>0</v>
      </c>
      <c r="X126" s="9">
        <v>0</v>
      </c>
      <c r="Y126" s="8">
        <v>0</v>
      </c>
      <c r="Z126" s="9">
        <v>0</v>
      </c>
      <c r="AA126" s="8"/>
      <c r="AC126" s="8"/>
      <c r="AJ126" s="9">
        <f t="shared" si="22"/>
        <v>-1</v>
      </c>
      <c r="AK126" s="7">
        <v>9.6</v>
      </c>
      <c r="AO126" s="8"/>
      <c r="AQ126" s="31"/>
      <c r="AT126" s="31"/>
      <c r="AU126" s="21">
        <v>1983</v>
      </c>
      <c r="AV126" s="23">
        <f t="shared" si="15"/>
        <v>3.2973227142053028</v>
      </c>
      <c r="BB126" s="18"/>
      <c r="BD126" s="54"/>
      <c r="BF126" s="18"/>
      <c r="BH126" s="18"/>
      <c r="BJ126" s="18"/>
      <c r="BK126" s="18" t="s">
        <v>212</v>
      </c>
      <c r="BL126">
        <v>1</v>
      </c>
      <c r="BM126">
        <v>0</v>
      </c>
      <c r="BN126">
        <v>0</v>
      </c>
      <c r="BO126">
        <v>0</v>
      </c>
      <c r="BP126">
        <v>0</v>
      </c>
      <c r="BQ126">
        <v>0</v>
      </c>
      <c r="BR126" s="18">
        <v>0</v>
      </c>
      <c r="BS126">
        <v>1</v>
      </c>
      <c r="BT126">
        <v>0</v>
      </c>
      <c r="BU126" s="18">
        <v>0</v>
      </c>
      <c r="BV126" t="s">
        <v>397</v>
      </c>
      <c r="BW126" t="s">
        <v>397</v>
      </c>
      <c r="CB126" s="18"/>
      <c r="CD126" s="18"/>
      <c r="CE126" s="18"/>
      <c r="CH126" s="18"/>
      <c r="CJ126" s="18"/>
      <c r="CU126" s="18"/>
      <c r="CV126" t="s">
        <v>397</v>
      </c>
      <c r="CW126" t="s">
        <v>397</v>
      </c>
      <c r="CX126" t="s">
        <v>397</v>
      </c>
      <c r="CY126" s="25" t="s">
        <v>397</v>
      </c>
    </row>
    <row r="127" spans="1:103" x14ac:dyDescent="0.3">
      <c r="A127">
        <v>129</v>
      </c>
      <c r="B127">
        <v>17</v>
      </c>
      <c r="C127" s="25" t="s">
        <v>213</v>
      </c>
      <c r="D127" s="12">
        <v>4.3</v>
      </c>
      <c r="E127" s="14"/>
      <c r="F127" s="7" t="str">
        <f t="shared" si="16"/>
        <v>X</v>
      </c>
      <c r="G127" s="7">
        <f t="shared" si="17"/>
        <v>4.3</v>
      </c>
      <c r="H127" s="16">
        <f t="shared" si="18"/>
        <v>4.3</v>
      </c>
      <c r="I127" s="11" t="str">
        <f t="shared" si="19"/>
        <v>X</v>
      </c>
      <c r="J127" s="39" t="str">
        <f t="shared" si="20"/>
        <v>X</v>
      </c>
      <c r="K127" s="39" t="str">
        <f t="shared" si="13"/>
        <v>X</v>
      </c>
      <c r="L127" s="39" t="str">
        <f t="shared" si="14"/>
        <v>X</v>
      </c>
      <c r="M127" s="39" t="str">
        <f t="shared" si="21"/>
        <v>X</v>
      </c>
      <c r="N127" s="42">
        <v>0</v>
      </c>
      <c r="O127" s="8">
        <v>0</v>
      </c>
      <c r="P127" s="9">
        <v>0</v>
      </c>
      <c r="Q127" s="9">
        <v>0</v>
      </c>
      <c r="R127" s="8">
        <v>0</v>
      </c>
      <c r="S127" s="9">
        <v>0</v>
      </c>
      <c r="T127" s="9">
        <v>0</v>
      </c>
      <c r="U127" s="8">
        <v>1</v>
      </c>
      <c r="V127" s="9">
        <v>0</v>
      </c>
      <c r="W127" s="9">
        <v>0</v>
      </c>
      <c r="X127" s="9">
        <v>0</v>
      </c>
      <c r="Y127" s="8">
        <v>0</v>
      </c>
      <c r="Z127" s="9">
        <v>0</v>
      </c>
      <c r="AA127" s="8"/>
      <c r="AC127" s="8"/>
      <c r="AJ127" s="9">
        <f t="shared" si="22"/>
        <v>-1</v>
      </c>
      <c r="AK127" s="7">
        <v>9.9</v>
      </c>
      <c r="AO127" s="8"/>
      <c r="AQ127" s="31"/>
      <c r="AT127" s="31"/>
      <c r="AU127" s="21">
        <v>1987</v>
      </c>
      <c r="AV127" s="23">
        <f t="shared" si="15"/>
        <v>3.2981978671098151</v>
      </c>
      <c r="BB127" s="18"/>
      <c r="BD127" s="54"/>
      <c r="BF127" s="18"/>
      <c r="BH127" s="18"/>
      <c r="BJ127" s="18"/>
      <c r="BK127" s="18" t="s">
        <v>212</v>
      </c>
      <c r="BL127">
        <v>1</v>
      </c>
      <c r="BM127">
        <v>0</v>
      </c>
      <c r="BN127">
        <v>0</v>
      </c>
      <c r="BO127">
        <v>0</v>
      </c>
      <c r="BP127">
        <v>0</v>
      </c>
      <c r="BQ127">
        <v>0</v>
      </c>
      <c r="BR127" s="18">
        <v>0</v>
      </c>
      <c r="BS127">
        <v>1</v>
      </c>
      <c r="BT127">
        <v>0</v>
      </c>
      <c r="BU127" s="18">
        <v>0</v>
      </c>
      <c r="BV127" t="s">
        <v>397</v>
      </c>
      <c r="BW127" t="s">
        <v>397</v>
      </c>
      <c r="CB127" s="18"/>
      <c r="CD127" s="18"/>
      <c r="CE127" s="18"/>
      <c r="CH127" s="18"/>
      <c r="CJ127" s="18"/>
      <c r="CU127" s="18"/>
      <c r="CV127" t="s">
        <v>397</v>
      </c>
      <c r="CW127" t="s">
        <v>397</v>
      </c>
      <c r="CX127" t="s">
        <v>397</v>
      </c>
      <c r="CY127" s="25" t="s">
        <v>397</v>
      </c>
    </row>
    <row r="128" spans="1:103" x14ac:dyDescent="0.3">
      <c r="A128">
        <v>130</v>
      </c>
      <c r="B128">
        <v>17</v>
      </c>
      <c r="C128" s="25" t="s">
        <v>213</v>
      </c>
      <c r="D128" s="12">
        <v>4.0999999999999996</v>
      </c>
      <c r="E128" s="14"/>
      <c r="F128" s="7" t="str">
        <f t="shared" si="16"/>
        <v>X</v>
      </c>
      <c r="G128" s="7">
        <f t="shared" si="17"/>
        <v>4.0999999999999996</v>
      </c>
      <c r="H128" s="16">
        <f t="shared" si="18"/>
        <v>4.0999999999999996</v>
      </c>
      <c r="I128" s="11" t="str">
        <f t="shared" si="19"/>
        <v>X</v>
      </c>
      <c r="J128" s="39" t="str">
        <f t="shared" si="20"/>
        <v>X</v>
      </c>
      <c r="K128" s="39" t="str">
        <f t="shared" si="13"/>
        <v>X</v>
      </c>
      <c r="L128" s="39" t="str">
        <f t="shared" si="14"/>
        <v>X</v>
      </c>
      <c r="M128" s="39" t="str">
        <f t="shared" si="21"/>
        <v>X</v>
      </c>
      <c r="N128" s="42">
        <v>0</v>
      </c>
      <c r="O128" s="8">
        <v>0</v>
      </c>
      <c r="P128" s="9">
        <v>0</v>
      </c>
      <c r="Q128" s="9">
        <v>0</v>
      </c>
      <c r="R128" s="8">
        <v>0</v>
      </c>
      <c r="S128" s="9">
        <v>0</v>
      </c>
      <c r="T128" s="9">
        <v>0</v>
      </c>
      <c r="U128" s="8">
        <v>1</v>
      </c>
      <c r="V128" s="9">
        <v>0</v>
      </c>
      <c r="W128" s="9">
        <v>0</v>
      </c>
      <c r="X128" s="9">
        <v>0</v>
      </c>
      <c r="Y128" s="8">
        <v>0</v>
      </c>
      <c r="Z128" s="9">
        <v>0</v>
      </c>
      <c r="AA128" s="8"/>
      <c r="AC128" s="8"/>
      <c r="AJ128" s="9">
        <f t="shared" si="22"/>
        <v>-1</v>
      </c>
      <c r="AK128" s="7">
        <v>10.199999999999999</v>
      </c>
      <c r="AO128" s="8"/>
      <c r="AQ128" s="31"/>
      <c r="AT128" s="31"/>
      <c r="AU128" s="21">
        <v>1989</v>
      </c>
      <c r="AV128" s="23">
        <f t="shared" si="15"/>
        <v>3.2986347831244354</v>
      </c>
      <c r="BB128" s="18"/>
      <c r="BD128" s="54"/>
      <c r="BF128" s="18"/>
      <c r="BH128" s="18"/>
      <c r="BJ128" s="18"/>
      <c r="BK128" s="18" t="s">
        <v>212</v>
      </c>
      <c r="BL128">
        <v>1</v>
      </c>
      <c r="BM128">
        <v>0</v>
      </c>
      <c r="BN128">
        <v>0</v>
      </c>
      <c r="BO128">
        <v>0</v>
      </c>
      <c r="BP128">
        <v>0</v>
      </c>
      <c r="BQ128">
        <v>0</v>
      </c>
      <c r="BR128" s="18">
        <v>0</v>
      </c>
      <c r="BS128">
        <v>1</v>
      </c>
      <c r="BT128">
        <v>0</v>
      </c>
      <c r="BU128" s="18">
        <v>0</v>
      </c>
      <c r="BV128" t="s">
        <v>397</v>
      </c>
      <c r="BW128" t="s">
        <v>397</v>
      </c>
      <c r="CB128" s="18"/>
      <c r="CD128" s="18"/>
      <c r="CE128" s="18"/>
      <c r="CH128" s="18"/>
      <c r="CJ128" s="18"/>
      <c r="CU128" s="18"/>
      <c r="CV128" t="s">
        <v>397</v>
      </c>
      <c r="CW128" t="s">
        <v>397</v>
      </c>
      <c r="CX128" t="s">
        <v>397</v>
      </c>
      <c r="CY128" s="25" t="s">
        <v>397</v>
      </c>
    </row>
    <row r="129" spans="1:103" x14ac:dyDescent="0.3">
      <c r="A129">
        <v>131</v>
      </c>
      <c r="B129">
        <v>17</v>
      </c>
      <c r="C129" s="25" t="s">
        <v>213</v>
      </c>
      <c r="D129" s="12">
        <v>4.2</v>
      </c>
      <c r="E129" s="14"/>
      <c r="F129" s="7" t="str">
        <f t="shared" si="16"/>
        <v>X</v>
      </c>
      <c r="G129" s="7">
        <f t="shared" si="17"/>
        <v>4.2</v>
      </c>
      <c r="H129" s="16">
        <f t="shared" si="18"/>
        <v>4.2</v>
      </c>
      <c r="I129" s="11" t="str">
        <f t="shared" si="19"/>
        <v>X</v>
      </c>
      <c r="J129" s="39" t="str">
        <f t="shared" si="20"/>
        <v>X</v>
      </c>
      <c r="K129" s="39" t="str">
        <f t="shared" si="13"/>
        <v>X</v>
      </c>
      <c r="L129" s="39" t="str">
        <f t="shared" si="14"/>
        <v>X</v>
      </c>
      <c r="M129" s="39" t="str">
        <f t="shared" si="21"/>
        <v>X</v>
      </c>
      <c r="N129" s="42">
        <v>0</v>
      </c>
      <c r="O129" s="8">
        <v>0</v>
      </c>
      <c r="P129" s="9">
        <v>0</v>
      </c>
      <c r="Q129" s="9">
        <v>0</v>
      </c>
      <c r="R129" s="8">
        <v>0</v>
      </c>
      <c r="S129" s="9">
        <v>0</v>
      </c>
      <c r="T129" s="9">
        <v>0</v>
      </c>
      <c r="U129" s="8">
        <v>1</v>
      </c>
      <c r="V129" s="9">
        <v>0</v>
      </c>
      <c r="W129" s="9">
        <v>0</v>
      </c>
      <c r="X129" s="9">
        <v>0</v>
      </c>
      <c r="Y129" s="8">
        <v>0</v>
      </c>
      <c r="Z129" s="9">
        <v>0</v>
      </c>
      <c r="AA129" s="8"/>
      <c r="AC129" s="8"/>
      <c r="AJ129" s="9">
        <f t="shared" si="22"/>
        <v>-1</v>
      </c>
      <c r="AK129" s="7">
        <v>10.4</v>
      </c>
      <c r="AO129" s="8"/>
      <c r="AQ129" s="31"/>
      <c r="AT129" s="31"/>
      <c r="AU129" s="21">
        <v>1991</v>
      </c>
      <c r="AV129" s="23">
        <f t="shared" si="15"/>
        <v>3.2990712600274095</v>
      </c>
      <c r="BB129" s="18"/>
      <c r="BD129" s="54"/>
      <c r="BF129" s="18"/>
      <c r="BH129" s="18"/>
      <c r="BJ129" s="18"/>
      <c r="BK129" s="18" t="s">
        <v>212</v>
      </c>
      <c r="BL129">
        <v>1</v>
      </c>
      <c r="BM129">
        <v>0</v>
      </c>
      <c r="BN129">
        <v>0</v>
      </c>
      <c r="BO129">
        <v>0</v>
      </c>
      <c r="BP129">
        <v>0</v>
      </c>
      <c r="BQ129">
        <v>0</v>
      </c>
      <c r="BR129" s="18">
        <v>0</v>
      </c>
      <c r="BS129">
        <v>1</v>
      </c>
      <c r="BT129">
        <v>0</v>
      </c>
      <c r="BU129" s="18">
        <v>0</v>
      </c>
      <c r="BV129" t="s">
        <v>397</v>
      </c>
      <c r="BW129" t="s">
        <v>397</v>
      </c>
      <c r="CB129" s="18"/>
      <c r="CD129" s="18"/>
      <c r="CE129" s="18"/>
      <c r="CH129" s="18"/>
      <c r="CJ129" s="18"/>
      <c r="CU129" s="18"/>
      <c r="CV129" t="s">
        <v>397</v>
      </c>
      <c r="CW129" t="s">
        <v>397</v>
      </c>
      <c r="CX129" t="s">
        <v>397</v>
      </c>
      <c r="CY129" s="25" t="s">
        <v>397</v>
      </c>
    </row>
    <row r="130" spans="1:103" x14ac:dyDescent="0.3">
      <c r="A130">
        <v>132</v>
      </c>
      <c r="B130">
        <v>17</v>
      </c>
      <c r="C130" s="25" t="s">
        <v>213</v>
      </c>
      <c r="D130" s="12">
        <v>4.9000000000000004</v>
      </c>
      <c r="E130" s="14"/>
      <c r="F130" s="7" t="str">
        <f t="shared" si="16"/>
        <v>X</v>
      </c>
      <c r="G130" s="7">
        <f t="shared" si="17"/>
        <v>4.9000000000000004</v>
      </c>
      <c r="H130" s="16">
        <f t="shared" si="18"/>
        <v>4.9000000000000004</v>
      </c>
      <c r="I130" s="11" t="str">
        <f t="shared" si="19"/>
        <v>X</v>
      </c>
      <c r="J130" s="39" t="str">
        <f t="shared" si="20"/>
        <v>X</v>
      </c>
      <c r="K130" s="39" t="str">
        <f t="shared" si="13"/>
        <v>X</v>
      </c>
      <c r="L130" s="39" t="str">
        <f t="shared" si="14"/>
        <v>X</v>
      </c>
      <c r="M130" s="39" t="str">
        <f t="shared" si="21"/>
        <v>X</v>
      </c>
      <c r="N130" s="42">
        <v>0</v>
      </c>
      <c r="O130" s="8">
        <v>0</v>
      </c>
      <c r="P130" s="9">
        <v>0</v>
      </c>
      <c r="Q130" s="9">
        <v>0</v>
      </c>
      <c r="R130" s="8">
        <v>0</v>
      </c>
      <c r="S130" s="9">
        <v>0</v>
      </c>
      <c r="T130" s="9">
        <v>0</v>
      </c>
      <c r="U130" s="8">
        <v>0</v>
      </c>
      <c r="V130" s="9">
        <v>1</v>
      </c>
      <c r="W130" s="9">
        <v>0</v>
      </c>
      <c r="X130" s="9">
        <v>0</v>
      </c>
      <c r="Y130" s="8">
        <v>0</v>
      </c>
      <c r="Z130" s="9">
        <v>0</v>
      </c>
      <c r="AA130" s="8"/>
      <c r="AC130" s="8"/>
      <c r="AJ130" s="9">
        <f t="shared" si="22"/>
        <v>-1</v>
      </c>
      <c r="AK130" s="7">
        <v>9</v>
      </c>
      <c r="AO130" s="8"/>
      <c r="AQ130" s="31"/>
      <c r="AT130" s="31"/>
      <c r="AU130" s="21">
        <v>1980</v>
      </c>
      <c r="AV130" s="23">
        <f t="shared" si="15"/>
        <v>3.2966651902615309</v>
      </c>
      <c r="BB130" s="18"/>
      <c r="BD130" s="54"/>
      <c r="BF130" s="18"/>
      <c r="BH130" s="18"/>
      <c r="BJ130" s="18"/>
      <c r="BK130" s="18" t="s">
        <v>212</v>
      </c>
      <c r="BL130">
        <v>1</v>
      </c>
      <c r="BM130">
        <v>0</v>
      </c>
      <c r="BN130">
        <v>0</v>
      </c>
      <c r="BO130">
        <v>0</v>
      </c>
      <c r="BP130">
        <v>0</v>
      </c>
      <c r="BQ130">
        <v>0</v>
      </c>
      <c r="BR130" s="18">
        <v>0</v>
      </c>
      <c r="BS130">
        <v>1</v>
      </c>
      <c r="BT130">
        <v>0</v>
      </c>
      <c r="BU130" s="18">
        <v>0</v>
      </c>
      <c r="BV130" t="s">
        <v>397</v>
      </c>
      <c r="BW130" t="s">
        <v>397</v>
      </c>
      <c r="CB130" s="18"/>
      <c r="CD130" s="18"/>
      <c r="CE130" s="18"/>
      <c r="CH130" s="18"/>
      <c r="CJ130" s="18"/>
      <c r="CU130" s="18"/>
      <c r="CV130" t="s">
        <v>397</v>
      </c>
      <c r="CW130" t="s">
        <v>397</v>
      </c>
      <c r="CX130" t="s">
        <v>397</v>
      </c>
      <c r="CY130" s="25" t="s">
        <v>397</v>
      </c>
    </row>
    <row r="131" spans="1:103" x14ac:dyDescent="0.3">
      <c r="A131">
        <v>133</v>
      </c>
      <c r="B131">
        <v>17</v>
      </c>
      <c r="C131" s="25" t="s">
        <v>213</v>
      </c>
      <c r="D131" s="12">
        <v>5.5</v>
      </c>
      <c r="E131" s="14"/>
      <c r="F131" s="7" t="str">
        <f t="shared" si="16"/>
        <v>X</v>
      </c>
      <c r="G131" s="7">
        <f t="shared" si="17"/>
        <v>5.5</v>
      </c>
      <c r="H131" s="16">
        <f t="shared" si="18"/>
        <v>5.5</v>
      </c>
      <c r="I131" s="11" t="str">
        <f t="shared" si="19"/>
        <v>X</v>
      </c>
      <c r="J131" s="39" t="str">
        <f t="shared" si="20"/>
        <v>X</v>
      </c>
      <c r="K131" s="39" t="str">
        <f t="shared" si="13"/>
        <v>X</v>
      </c>
      <c r="L131" s="39" t="str">
        <f t="shared" si="14"/>
        <v>X</v>
      </c>
      <c r="M131" s="39" t="str">
        <f t="shared" si="21"/>
        <v>X</v>
      </c>
      <c r="N131" s="42">
        <v>0</v>
      </c>
      <c r="O131" s="8">
        <v>0</v>
      </c>
      <c r="P131" s="9">
        <v>0</v>
      </c>
      <c r="Q131" s="9">
        <v>0</v>
      </c>
      <c r="R131" s="8">
        <v>0</v>
      </c>
      <c r="S131" s="9">
        <v>0</v>
      </c>
      <c r="T131" s="9">
        <v>0</v>
      </c>
      <c r="U131" s="8">
        <v>0</v>
      </c>
      <c r="V131" s="9">
        <v>1</v>
      </c>
      <c r="W131" s="9">
        <v>0</v>
      </c>
      <c r="X131" s="9">
        <v>0</v>
      </c>
      <c r="Y131" s="8">
        <v>0</v>
      </c>
      <c r="Z131" s="9">
        <v>0</v>
      </c>
      <c r="AA131" s="8"/>
      <c r="AC131" s="8"/>
      <c r="AJ131" s="9">
        <f t="shared" si="22"/>
        <v>-1</v>
      </c>
      <c r="AK131" s="7">
        <v>9.6</v>
      </c>
      <c r="AO131" s="8"/>
      <c r="AQ131" s="31"/>
      <c r="AT131" s="31"/>
      <c r="AU131" s="21">
        <v>1983</v>
      </c>
      <c r="AV131" s="23">
        <f t="shared" si="15"/>
        <v>3.2973227142053028</v>
      </c>
      <c r="BB131" s="18"/>
      <c r="BD131" s="54"/>
      <c r="BF131" s="18"/>
      <c r="BH131" s="18"/>
      <c r="BJ131" s="18"/>
      <c r="BK131" s="18" t="s">
        <v>212</v>
      </c>
      <c r="BL131">
        <v>1</v>
      </c>
      <c r="BM131">
        <v>0</v>
      </c>
      <c r="BN131">
        <v>0</v>
      </c>
      <c r="BO131">
        <v>0</v>
      </c>
      <c r="BP131">
        <v>0</v>
      </c>
      <c r="BQ131">
        <v>0</v>
      </c>
      <c r="BR131" s="18">
        <v>0</v>
      </c>
      <c r="BS131">
        <v>1</v>
      </c>
      <c r="BT131">
        <v>0</v>
      </c>
      <c r="BU131" s="18">
        <v>0</v>
      </c>
      <c r="BV131" t="s">
        <v>397</v>
      </c>
      <c r="BW131" t="s">
        <v>397</v>
      </c>
      <c r="CB131" s="18"/>
      <c r="CD131" s="18"/>
      <c r="CE131" s="18"/>
      <c r="CH131" s="18"/>
      <c r="CJ131" s="18"/>
      <c r="CU131" s="18"/>
      <c r="CV131" t="s">
        <v>397</v>
      </c>
      <c r="CW131" t="s">
        <v>397</v>
      </c>
      <c r="CX131" t="s">
        <v>397</v>
      </c>
      <c r="CY131" s="25" t="s">
        <v>397</v>
      </c>
    </row>
    <row r="132" spans="1:103" x14ac:dyDescent="0.3">
      <c r="A132">
        <v>134</v>
      </c>
      <c r="B132">
        <v>17</v>
      </c>
      <c r="C132" s="25" t="s">
        <v>213</v>
      </c>
      <c r="D132" s="12">
        <v>6.2</v>
      </c>
      <c r="E132" s="14"/>
      <c r="F132" s="7" t="str">
        <f t="shared" si="16"/>
        <v>X</v>
      </c>
      <c r="G132" s="7">
        <f t="shared" si="17"/>
        <v>6.2</v>
      </c>
      <c r="H132" s="16">
        <f t="shared" si="18"/>
        <v>6.2</v>
      </c>
      <c r="I132" s="11" t="str">
        <f t="shared" si="19"/>
        <v>X</v>
      </c>
      <c r="J132" s="39" t="str">
        <f t="shared" si="20"/>
        <v>X</v>
      </c>
      <c r="K132" s="39" t="str">
        <f t="shared" si="13"/>
        <v>X</v>
      </c>
      <c r="L132" s="39" t="str">
        <f t="shared" si="14"/>
        <v>X</v>
      </c>
      <c r="M132" s="39" t="str">
        <f t="shared" si="21"/>
        <v>X</v>
      </c>
      <c r="N132" s="42">
        <v>0</v>
      </c>
      <c r="O132" s="8">
        <v>0</v>
      </c>
      <c r="P132" s="9">
        <v>0</v>
      </c>
      <c r="Q132" s="9">
        <v>0</v>
      </c>
      <c r="R132" s="8">
        <v>0</v>
      </c>
      <c r="S132" s="9">
        <v>0</v>
      </c>
      <c r="T132" s="9">
        <v>0</v>
      </c>
      <c r="U132" s="8">
        <v>0</v>
      </c>
      <c r="V132" s="9">
        <v>1</v>
      </c>
      <c r="W132" s="9">
        <v>0</v>
      </c>
      <c r="X132" s="9">
        <v>0</v>
      </c>
      <c r="Y132" s="8">
        <v>0</v>
      </c>
      <c r="Z132" s="9">
        <v>0</v>
      </c>
      <c r="AA132" s="8"/>
      <c r="AC132" s="8"/>
      <c r="AJ132" s="9">
        <f t="shared" si="22"/>
        <v>-1</v>
      </c>
      <c r="AK132" s="7">
        <v>9.9</v>
      </c>
      <c r="AO132" s="8"/>
      <c r="AQ132" s="31"/>
      <c r="AT132" s="31"/>
      <c r="AU132" s="21">
        <v>1987</v>
      </c>
      <c r="AV132" s="23">
        <f t="shared" si="15"/>
        <v>3.2981978671098151</v>
      </c>
      <c r="BB132" s="18"/>
      <c r="BD132" s="54"/>
      <c r="BF132" s="18"/>
      <c r="BH132" s="18"/>
      <c r="BJ132" s="18"/>
      <c r="BK132" s="18" t="s">
        <v>212</v>
      </c>
      <c r="BL132">
        <v>1</v>
      </c>
      <c r="BM132">
        <v>0</v>
      </c>
      <c r="BN132">
        <v>0</v>
      </c>
      <c r="BO132">
        <v>0</v>
      </c>
      <c r="BP132">
        <v>0</v>
      </c>
      <c r="BQ132">
        <v>0</v>
      </c>
      <c r="BR132" s="18">
        <v>0</v>
      </c>
      <c r="BS132">
        <v>1</v>
      </c>
      <c r="BT132">
        <v>0</v>
      </c>
      <c r="BU132" s="18">
        <v>0</v>
      </c>
      <c r="BV132" t="s">
        <v>397</v>
      </c>
      <c r="BW132" t="s">
        <v>397</v>
      </c>
      <c r="CB132" s="18"/>
      <c r="CD132" s="18"/>
      <c r="CE132" s="18"/>
      <c r="CH132" s="18"/>
      <c r="CJ132" s="18"/>
      <c r="CU132" s="18"/>
      <c r="CV132" t="s">
        <v>397</v>
      </c>
      <c r="CW132" t="s">
        <v>397</v>
      </c>
      <c r="CX132" t="s">
        <v>397</v>
      </c>
      <c r="CY132" s="25" t="s">
        <v>397</v>
      </c>
    </row>
    <row r="133" spans="1:103" x14ac:dyDescent="0.3">
      <c r="A133">
        <v>135</v>
      </c>
      <c r="B133">
        <v>17</v>
      </c>
      <c r="C133" s="25" t="s">
        <v>213</v>
      </c>
      <c r="D133" s="12">
        <v>3.9</v>
      </c>
      <c r="E133" s="14"/>
      <c r="F133" s="7" t="str">
        <f t="shared" si="16"/>
        <v>X</v>
      </c>
      <c r="G133" s="7">
        <f t="shared" si="17"/>
        <v>3.9</v>
      </c>
      <c r="H133" s="16">
        <f t="shared" si="18"/>
        <v>3.9</v>
      </c>
      <c r="I133" s="11" t="str">
        <f t="shared" si="19"/>
        <v>X</v>
      </c>
      <c r="J133" s="39" t="str">
        <f t="shared" si="20"/>
        <v>X</v>
      </c>
      <c r="K133" s="39" t="str">
        <f t="shared" si="13"/>
        <v>X</v>
      </c>
      <c r="L133" s="39" t="str">
        <f t="shared" si="14"/>
        <v>X</v>
      </c>
      <c r="M133" s="39" t="str">
        <f t="shared" si="21"/>
        <v>X</v>
      </c>
      <c r="N133" s="42">
        <v>0</v>
      </c>
      <c r="O133" s="8">
        <v>0</v>
      </c>
      <c r="P133" s="9">
        <v>0</v>
      </c>
      <c r="Q133" s="9">
        <v>0</v>
      </c>
      <c r="R133" s="8">
        <v>0</v>
      </c>
      <c r="S133" s="9">
        <v>0</v>
      </c>
      <c r="T133" s="9">
        <v>0</v>
      </c>
      <c r="U133" s="8">
        <v>0</v>
      </c>
      <c r="V133" s="9">
        <v>1</v>
      </c>
      <c r="W133" s="9">
        <v>0</v>
      </c>
      <c r="X133" s="9">
        <v>0</v>
      </c>
      <c r="Y133" s="8">
        <v>0</v>
      </c>
      <c r="Z133" s="9">
        <v>0</v>
      </c>
      <c r="AA133" s="8"/>
      <c r="AC133" s="8"/>
      <c r="AJ133" s="9">
        <f t="shared" si="22"/>
        <v>-1</v>
      </c>
      <c r="AK133" s="7">
        <v>10.199999999999999</v>
      </c>
      <c r="AO133" s="8"/>
      <c r="AQ133" s="31"/>
      <c r="AT133" s="31"/>
      <c r="AU133" s="21">
        <v>1989</v>
      </c>
      <c r="AV133" s="23">
        <f t="shared" si="15"/>
        <v>3.2986347831244354</v>
      </c>
      <c r="BB133" s="18"/>
      <c r="BD133" s="54"/>
      <c r="BF133" s="18"/>
      <c r="BH133" s="18"/>
      <c r="BJ133" s="18"/>
      <c r="BK133" s="18" t="s">
        <v>212</v>
      </c>
      <c r="BL133">
        <v>1</v>
      </c>
      <c r="BM133">
        <v>0</v>
      </c>
      <c r="BN133">
        <v>0</v>
      </c>
      <c r="BO133">
        <v>0</v>
      </c>
      <c r="BP133">
        <v>0</v>
      </c>
      <c r="BQ133">
        <v>0</v>
      </c>
      <c r="BR133" s="18">
        <v>0</v>
      </c>
      <c r="BS133">
        <v>1</v>
      </c>
      <c r="BT133">
        <v>0</v>
      </c>
      <c r="BU133" s="18">
        <v>0</v>
      </c>
      <c r="BV133" t="s">
        <v>397</v>
      </c>
      <c r="BW133" t="s">
        <v>397</v>
      </c>
      <c r="CB133" s="18"/>
      <c r="CD133" s="18"/>
      <c r="CE133" s="18"/>
      <c r="CH133" s="18"/>
      <c r="CJ133" s="18"/>
      <c r="CU133" s="18"/>
      <c r="CV133" t="s">
        <v>397</v>
      </c>
      <c r="CW133" t="s">
        <v>397</v>
      </c>
      <c r="CX133" t="s">
        <v>397</v>
      </c>
      <c r="CY133" s="25" t="s">
        <v>397</v>
      </c>
    </row>
    <row r="134" spans="1:103" x14ac:dyDescent="0.3">
      <c r="A134">
        <v>136</v>
      </c>
      <c r="B134">
        <v>17</v>
      </c>
      <c r="C134" s="25" t="s">
        <v>213</v>
      </c>
      <c r="D134" s="12">
        <v>5.3</v>
      </c>
      <c r="E134" s="14"/>
      <c r="F134" s="7" t="str">
        <f t="shared" si="16"/>
        <v>X</v>
      </c>
      <c r="G134" s="7">
        <f t="shared" si="17"/>
        <v>5.3</v>
      </c>
      <c r="H134" s="16">
        <f t="shared" si="18"/>
        <v>5.3</v>
      </c>
      <c r="I134" s="11" t="str">
        <f t="shared" si="19"/>
        <v>X</v>
      </c>
      <c r="J134" s="39" t="str">
        <f t="shared" si="20"/>
        <v>X</v>
      </c>
      <c r="K134" s="39" t="str">
        <f t="shared" si="13"/>
        <v>X</v>
      </c>
      <c r="L134" s="39" t="str">
        <f t="shared" si="14"/>
        <v>X</v>
      </c>
      <c r="M134" s="39" t="str">
        <f t="shared" si="21"/>
        <v>X</v>
      </c>
      <c r="N134" s="42">
        <v>0</v>
      </c>
      <c r="O134" s="8">
        <v>0</v>
      </c>
      <c r="P134" s="9">
        <v>0</v>
      </c>
      <c r="Q134" s="9">
        <v>0</v>
      </c>
      <c r="R134" s="8">
        <v>0</v>
      </c>
      <c r="S134" s="9">
        <v>0</v>
      </c>
      <c r="T134" s="9">
        <v>0</v>
      </c>
      <c r="U134" s="8">
        <v>0</v>
      </c>
      <c r="V134" s="9">
        <v>1</v>
      </c>
      <c r="W134" s="9">
        <v>0</v>
      </c>
      <c r="X134" s="9">
        <v>0</v>
      </c>
      <c r="Y134" s="8">
        <v>0</v>
      </c>
      <c r="Z134" s="9">
        <v>0</v>
      </c>
      <c r="AA134" s="8"/>
      <c r="AC134" s="8"/>
      <c r="AJ134" s="9">
        <f t="shared" si="22"/>
        <v>-1</v>
      </c>
      <c r="AK134" s="7">
        <v>10.4</v>
      </c>
      <c r="AO134" s="8"/>
      <c r="AQ134" s="31"/>
      <c r="AT134" s="31"/>
      <c r="AU134" s="21">
        <v>1991</v>
      </c>
      <c r="AV134" s="23">
        <f t="shared" si="15"/>
        <v>3.2990712600274095</v>
      </c>
      <c r="BB134" s="18"/>
      <c r="BD134" s="54"/>
      <c r="BF134" s="18"/>
      <c r="BH134" s="18"/>
      <c r="BJ134" s="18"/>
      <c r="BK134" s="18" t="s">
        <v>212</v>
      </c>
      <c r="BL134">
        <v>1</v>
      </c>
      <c r="BM134">
        <v>0</v>
      </c>
      <c r="BN134">
        <v>0</v>
      </c>
      <c r="BO134">
        <v>0</v>
      </c>
      <c r="BP134">
        <v>0</v>
      </c>
      <c r="BQ134">
        <v>0</v>
      </c>
      <c r="BR134" s="18">
        <v>0</v>
      </c>
      <c r="BS134">
        <v>1</v>
      </c>
      <c r="BT134">
        <v>0</v>
      </c>
      <c r="BU134" s="18">
        <v>0</v>
      </c>
      <c r="BV134" t="s">
        <v>397</v>
      </c>
      <c r="BW134" t="s">
        <v>397</v>
      </c>
      <c r="CB134" s="18"/>
      <c r="CD134" s="18"/>
      <c r="CE134" s="18"/>
      <c r="CH134" s="18"/>
      <c r="CJ134" s="18"/>
      <c r="CU134" s="18"/>
      <c r="CV134" t="s">
        <v>397</v>
      </c>
      <c r="CW134" t="s">
        <v>397</v>
      </c>
      <c r="CX134" t="s">
        <v>397</v>
      </c>
      <c r="CY134" s="25" t="s">
        <v>397</v>
      </c>
    </row>
    <row r="135" spans="1:103" x14ac:dyDescent="0.3">
      <c r="A135">
        <v>137</v>
      </c>
      <c r="B135">
        <v>18</v>
      </c>
      <c r="C135" s="25" t="s">
        <v>138</v>
      </c>
      <c r="D135" s="12">
        <v>12.5</v>
      </c>
      <c r="E135" s="14"/>
      <c r="F135" s="7" t="str">
        <f t="shared" si="16"/>
        <v>X</v>
      </c>
      <c r="G135" s="7">
        <f t="shared" si="17"/>
        <v>12.5</v>
      </c>
      <c r="H135" s="16">
        <f t="shared" si="18"/>
        <v>12.5</v>
      </c>
      <c r="I135" s="11" t="str">
        <f t="shared" si="19"/>
        <v>X</v>
      </c>
      <c r="J135" s="39" t="str">
        <f t="shared" si="20"/>
        <v>X</v>
      </c>
      <c r="K135" s="39" t="str">
        <f t="shared" si="13"/>
        <v>X</v>
      </c>
      <c r="L135" s="39" t="str">
        <f t="shared" si="14"/>
        <v>X</v>
      </c>
      <c r="M135" s="39" t="str">
        <f t="shared" si="21"/>
        <v>X</v>
      </c>
      <c r="N135" s="42">
        <v>1</v>
      </c>
      <c r="O135" s="8">
        <v>0</v>
      </c>
      <c r="P135" s="9">
        <v>0</v>
      </c>
      <c r="Q135" s="9">
        <v>0</v>
      </c>
      <c r="R135" s="8">
        <v>0</v>
      </c>
      <c r="S135" s="9">
        <v>0</v>
      </c>
      <c r="T135" s="9">
        <v>0</v>
      </c>
      <c r="U135" s="8">
        <v>0</v>
      </c>
      <c r="V135" s="9">
        <v>0</v>
      </c>
      <c r="W135" s="9">
        <v>0</v>
      </c>
      <c r="X135" s="9">
        <v>0</v>
      </c>
      <c r="Y135" s="8">
        <v>0</v>
      </c>
      <c r="Z135" s="9">
        <v>0</v>
      </c>
      <c r="AA135" s="8"/>
      <c r="AC135" s="8"/>
      <c r="AJ135" s="9">
        <f t="shared" si="22"/>
        <v>-1</v>
      </c>
      <c r="AK135" s="7">
        <v>4.5</v>
      </c>
      <c r="AO135" s="8"/>
      <c r="AQ135" s="31"/>
      <c r="AT135" s="31"/>
      <c r="AU135" s="21">
        <v>1986</v>
      </c>
      <c r="AV135" s="23">
        <f t="shared" si="15"/>
        <v>3.2979792441593623</v>
      </c>
      <c r="BB135" s="18"/>
      <c r="BD135" s="54"/>
      <c r="BF135" s="18"/>
      <c r="BH135" s="18"/>
      <c r="BJ135" s="18"/>
      <c r="BK135" s="18" t="s">
        <v>137</v>
      </c>
      <c r="BL135">
        <v>0</v>
      </c>
      <c r="BM135">
        <v>0</v>
      </c>
      <c r="BN135">
        <v>0</v>
      </c>
      <c r="BO135">
        <v>1</v>
      </c>
      <c r="BP135">
        <v>0</v>
      </c>
      <c r="BQ135">
        <v>0</v>
      </c>
      <c r="BR135" s="18">
        <v>0</v>
      </c>
      <c r="BS135">
        <v>0</v>
      </c>
      <c r="BT135">
        <v>1</v>
      </c>
      <c r="BU135" s="18">
        <v>0</v>
      </c>
      <c r="BV135" t="s">
        <v>397</v>
      </c>
      <c r="BW135" t="s">
        <v>397</v>
      </c>
      <c r="CB135" s="18"/>
      <c r="CD135" s="18"/>
      <c r="CE135" s="18"/>
      <c r="CH135" s="18"/>
      <c r="CJ135" s="18"/>
      <c r="CU135" s="18"/>
      <c r="CV135" t="s">
        <v>397</v>
      </c>
      <c r="CW135" t="s">
        <v>397</v>
      </c>
      <c r="CX135" t="s">
        <v>397</v>
      </c>
      <c r="CY135" s="25" t="s">
        <v>397</v>
      </c>
    </row>
    <row r="136" spans="1:103" x14ac:dyDescent="0.3">
      <c r="A136">
        <v>138</v>
      </c>
      <c r="B136">
        <v>19</v>
      </c>
      <c r="C136" s="25" t="s">
        <v>203</v>
      </c>
      <c r="D136" s="12">
        <v>9.6999999999999993</v>
      </c>
      <c r="E136" s="14"/>
      <c r="F136" s="7" t="str">
        <f t="shared" si="16"/>
        <v>X</v>
      </c>
      <c r="G136" s="7">
        <f t="shared" si="17"/>
        <v>9.6999999999999993</v>
      </c>
      <c r="H136" s="16">
        <f t="shared" si="18"/>
        <v>9.6999999999999993</v>
      </c>
      <c r="I136" s="11" t="str">
        <f t="shared" si="19"/>
        <v>X</v>
      </c>
      <c r="J136" s="39" t="str">
        <f t="shared" si="20"/>
        <v>X</v>
      </c>
      <c r="K136" s="39" t="str">
        <f t="shared" si="13"/>
        <v>X</v>
      </c>
      <c r="L136" s="39" t="str">
        <f t="shared" si="14"/>
        <v>X</v>
      </c>
      <c r="M136" s="39" t="str">
        <f t="shared" si="21"/>
        <v>X</v>
      </c>
      <c r="N136" s="42">
        <v>1</v>
      </c>
      <c r="O136" s="8">
        <v>0</v>
      </c>
      <c r="P136" s="9">
        <v>0</v>
      </c>
      <c r="Q136" s="9">
        <v>0</v>
      </c>
      <c r="R136" s="8">
        <v>0</v>
      </c>
      <c r="S136" s="9">
        <v>0</v>
      </c>
      <c r="T136" s="9">
        <v>0</v>
      </c>
      <c r="U136" s="8">
        <v>0</v>
      </c>
      <c r="V136" s="9">
        <v>0</v>
      </c>
      <c r="W136" s="9">
        <v>0</v>
      </c>
      <c r="X136" s="9">
        <v>0</v>
      </c>
      <c r="Y136" s="8">
        <v>0</v>
      </c>
      <c r="Z136" s="9">
        <v>0</v>
      </c>
      <c r="AA136" s="8"/>
      <c r="AC136" s="8"/>
      <c r="AJ136" s="9">
        <f t="shared" si="22"/>
        <v>-1</v>
      </c>
      <c r="AK136" s="7">
        <v>3.4</v>
      </c>
      <c r="AO136" s="8"/>
      <c r="AQ136" s="31"/>
      <c r="AT136" s="31"/>
      <c r="AU136" s="21">
        <v>1978</v>
      </c>
      <c r="AV136" s="23">
        <f t="shared" si="15"/>
        <v>3.2962262872611605</v>
      </c>
      <c r="BB136" s="18"/>
      <c r="BD136" s="54"/>
      <c r="BF136" s="18"/>
      <c r="BH136" s="18"/>
      <c r="BJ136" s="18"/>
      <c r="BK136" s="18" t="s">
        <v>202</v>
      </c>
      <c r="BL136">
        <v>0</v>
      </c>
      <c r="BM136">
        <v>0</v>
      </c>
      <c r="BN136">
        <v>0</v>
      </c>
      <c r="BO136">
        <v>1</v>
      </c>
      <c r="BP136">
        <v>0</v>
      </c>
      <c r="BQ136">
        <v>0</v>
      </c>
      <c r="BR136" s="18">
        <v>0</v>
      </c>
      <c r="BS136">
        <v>0</v>
      </c>
      <c r="BT136">
        <v>1</v>
      </c>
      <c r="BU136" s="18">
        <v>0</v>
      </c>
      <c r="BV136" t="s">
        <v>397</v>
      </c>
      <c r="BW136" t="s">
        <v>397</v>
      </c>
      <c r="CB136" s="18"/>
      <c r="CD136" s="18"/>
      <c r="CE136" s="18"/>
      <c r="CH136" s="18"/>
      <c r="CJ136" s="18"/>
      <c r="CU136" s="18"/>
      <c r="CV136" t="s">
        <v>397</v>
      </c>
      <c r="CW136" t="s">
        <v>397</v>
      </c>
      <c r="CX136" t="s">
        <v>397</v>
      </c>
      <c r="CY136" s="25" t="s">
        <v>397</v>
      </c>
    </row>
    <row r="137" spans="1:103" x14ac:dyDescent="0.3">
      <c r="A137">
        <v>139</v>
      </c>
      <c r="B137">
        <v>20</v>
      </c>
      <c r="C137" s="25" t="s">
        <v>204</v>
      </c>
      <c r="D137" s="12">
        <v>13.8</v>
      </c>
      <c r="E137" s="14"/>
      <c r="F137" s="7" t="str">
        <f t="shared" si="16"/>
        <v>X</v>
      </c>
      <c r="G137" s="7">
        <f t="shared" si="17"/>
        <v>13.8</v>
      </c>
      <c r="H137" s="16">
        <f t="shared" si="18"/>
        <v>13.8</v>
      </c>
      <c r="I137" s="11" t="str">
        <f t="shared" si="19"/>
        <v>X</v>
      </c>
      <c r="J137" s="39" t="str">
        <f t="shared" si="20"/>
        <v>X</v>
      </c>
      <c r="K137" s="39" t="str">
        <f t="shared" si="13"/>
        <v>X</v>
      </c>
      <c r="L137" s="39" t="str">
        <f t="shared" si="14"/>
        <v>X</v>
      </c>
      <c r="M137" s="39" t="str">
        <f t="shared" si="21"/>
        <v>X</v>
      </c>
      <c r="N137" s="42">
        <v>1</v>
      </c>
      <c r="O137" s="8">
        <v>0</v>
      </c>
      <c r="P137" s="9">
        <v>0</v>
      </c>
      <c r="Q137" s="9">
        <v>0</v>
      </c>
      <c r="R137" s="8">
        <v>0</v>
      </c>
      <c r="S137" s="9">
        <v>0</v>
      </c>
      <c r="T137" s="9">
        <v>0</v>
      </c>
      <c r="U137" s="8">
        <v>0</v>
      </c>
      <c r="V137" s="9">
        <v>0</v>
      </c>
      <c r="W137" s="9">
        <v>0</v>
      </c>
      <c r="X137" s="9">
        <v>0</v>
      </c>
      <c r="Y137" s="8">
        <v>0</v>
      </c>
      <c r="Z137" s="9">
        <v>0</v>
      </c>
      <c r="AA137" s="8"/>
      <c r="AC137" s="8"/>
      <c r="AJ137" s="9">
        <f t="shared" si="22"/>
        <v>-1</v>
      </c>
      <c r="AK137" s="7">
        <v>5.0999999999999996</v>
      </c>
      <c r="AO137" s="8"/>
      <c r="AQ137" s="31"/>
      <c r="AT137" s="31"/>
      <c r="AU137" s="21">
        <v>1996</v>
      </c>
      <c r="AV137" s="23">
        <f t="shared" si="15"/>
        <v>3.3001605369513523</v>
      </c>
      <c r="BB137" s="18"/>
      <c r="BD137" s="54"/>
      <c r="BF137" s="18"/>
      <c r="BH137" s="18"/>
      <c r="BJ137" s="18"/>
      <c r="BK137" s="18" t="s">
        <v>202</v>
      </c>
      <c r="BL137">
        <v>0</v>
      </c>
      <c r="BM137">
        <v>0</v>
      </c>
      <c r="BN137">
        <v>0</v>
      </c>
      <c r="BO137">
        <v>1</v>
      </c>
      <c r="BP137">
        <v>0</v>
      </c>
      <c r="BQ137">
        <v>0</v>
      </c>
      <c r="BR137" s="18">
        <v>0</v>
      </c>
      <c r="BS137">
        <v>0</v>
      </c>
      <c r="BT137">
        <v>1</v>
      </c>
      <c r="BU137" s="18">
        <v>0</v>
      </c>
      <c r="BV137" t="s">
        <v>397</v>
      </c>
      <c r="BW137" t="s">
        <v>397</v>
      </c>
      <c r="CB137" s="18"/>
      <c r="CD137" s="18"/>
      <c r="CE137" s="18"/>
      <c r="CH137" s="18"/>
      <c r="CJ137" s="18"/>
      <c r="CU137" s="18"/>
      <c r="CV137" t="s">
        <v>397</v>
      </c>
      <c r="CW137" t="s">
        <v>397</v>
      </c>
      <c r="CX137" t="s">
        <v>397</v>
      </c>
      <c r="CY137" s="25" t="s">
        <v>397</v>
      </c>
    </row>
    <row r="138" spans="1:103" x14ac:dyDescent="0.3">
      <c r="A138">
        <v>140</v>
      </c>
      <c r="B138">
        <v>21</v>
      </c>
      <c r="C138" s="25" t="s">
        <v>250</v>
      </c>
      <c r="D138" s="12">
        <v>6.8</v>
      </c>
      <c r="E138" s="14"/>
      <c r="F138" s="7" t="str">
        <f t="shared" si="16"/>
        <v>X</v>
      </c>
      <c r="G138" s="7">
        <f t="shared" si="17"/>
        <v>6.8</v>
      </c>
      <c r="H138" s="16">
        <f t="shared" si="18"/>
        <v>6.8</v>
      </c>
      <c r="I138" s="11" t="str">
        <f t="shared" si="19"/>
        <v>X</v>
      </c>
      <c r="J138" s="39" t="str">
        <f t="shared" si="20"/>
        <v>X</v>
      </c>
      <c r="K138" s="39" t="str">
        <f t="shared" ref="K138:K201" si="23">IFERROR(1/J138, "X")</f>
        <v>X</v>
      </c>
      <c r="L138" s="39" t="str">
        <f t="shared" ref="L138:L201" si="24">IFERROR(I138-J138, "X")</f>
        <v>X</v>
      </c>
      <c r="M138" s="39" t="str">
        <f t="shared" si="21"/>
        <v>X</v>
      </c>
      <c r="N138" s="42">
        <v>1</v>
      </c>
      <c r="O138" s="8">
        <v>0</v>
      </c>
      <c r="P138" s="9">
        <v>0</v>
      </c>
      <c r="Q138" s="9">
        <v>0</v>
      </c>
      <c r="R138" s="8">
        <v>0</v>
      </c>
      <c r="S138" s="9">
        <v>0</v>
      </c>
      <c r="T138" s="9">
        <v>0</v>
      </c>
      <c r="U138" s="8">
        <v>0</v>
      </c>
      <c r="V138" s="9">
        <v>0</v>
      </c>
      <c r="W138" s="9">
        <v>0</v>
      </c>
      <c r="X138" s="9">
        <v>0</v>
      </c>
      <c r="Y138" s="8">
        <v>0</v>
      </c>
      <c r="Z138" s="9">
        <v>0</v>
      </c>
      <c r="AA138" s="8"/>
      <c r="AC138" s="8"/>
      <c r="AJ138" s="9">
        <f t="shared" si="22"/>
        <v>-1</v>
      </c>
      <c r="AK138" s="7">
        <v>6.5</v>
      </c>
      <c r="AO138" s="8"/>
      <c r="AQ138" s="31"/>
      <c r="AT138" s="31"/>
      <c r="AU138" s="21">
        <v>1976</v>
      </c>
      <c r="AV138" s="23">
        <f t="shared" ref="AV138:AV201" si="25">LOG(AU138)</f>
        <v>3.2957869402516091</v>
      </c>
      <c r="BB138" s="18"/>
      <c r="BD138" s="54"/>
      <c r="BF138" s="18"/>
      <c r="BH138" s="18"/>
      <c r="BJ138" s="18"/>
      <c r="BK138" s="18" t="s">
        <v>249</v>
      </c>
      <c r="BL138">
        <v>0</v>
      </c>
      <c r="BM138">
        <v>0</v>
      </c>
      <c r="BN138">
        <v>1</v>
      </c>
      <c r="BO138">
        <v>0</v>
      </c>
      <c r="BP138">
        <v>0</v>
      </c>
      <c r="BQ138">
        <v>0</v>
      </c>
      <c r="BR138" s="18">
        <v>0</v>
      </c>
      <c r="BS138">
        <v>0</v>
      </c>
      <c r="BT138">
        <v>1</v>
      </c>
      <c r="BU138" s="18">
        <v>0</v>
      </c>
      <c r="BV138" t="s">
        <v>397</v>
      </c>
      <c r="BW138" t="s">
        <v>397</v>
      </c>
      <c r="CB138" s="18"/>
      <c r="CD138" s="18"/>
      <c r="CE138" s="18"/>
      <c r="CH138" s="18"/>
      <c r="CJ138" s="18"/>
      <c r="CU138" s="18"/>
      <c r="CV138" t="s">
        <v>397</v>
      </c>
      <c r="CW138" t="s">
        <v>397</v>
      </c>
      <c r="CX138" t="s">
        <v>397</v>
      </c>
      <c r="CY138" s="25" t="s">
        <v>397</v>
      </c>
    </row>
    <row r="139" spans="1:103" x14ac:dyDescent="0.3">
      <c r="A139">
        <v>141</v>
      </c>
      <c r="B139">
        <v>21</v>
      </c>
      <c r="C139" s="25" t="s">
        <v>250</v>
      </c>
      <c r="D139" s="12">
        <v>4.8</v>
      </c>
      <c r="E139" s="14"/>
      <c r="F139" s="7" t="str">
        <f t="shared" si="16"/>
        <v>X</v>
      </c>
      <c r="G139" s="7">
        <f t="shared" si="17"/>
        <v>4.8</v>
      </c>
      <c r="H139" s="16">
        <f t="shared" si="18"/>
        <v>4.8</v>
      </c>
      <c r="I139" s="11" t="str">
        <f t="shared" si="19"/>
        <v>X</v>
      </c>
      <c r="J139" s="39" t="str">
        <f t="shared" si="20"/>
        <v>X</v>
      </c>
      <c r="K139" s="39" t="str">
        <f t="shared" si="23"/>
        <v>X</v>
      </c>
      <c r="L139" s="39" t="str">
        <f t="shared" si="24"/>
        <v>X</v>
      </c>
      <c r="M139" s="39" t="str">
        <f t="shared" si="21"/>
        <v>X</v>
      </c>
      <c r="N139" s="42">
        <v>1</v>
      </c>
      <c r="O139" s="8">
        <v>0</v>
      </c>
      <c r="P139" s="9">
        <v>0</v>
      </c>
      <c r="Q139" s="9">
        <v>0</v>
      </c>
      <c r="R139" s="8">
        <v>0</v>
      </c>
      <c r="S139" s="9">
        <v>0</v>
      </c>
      <c r="T139" s="9">
        <v>0</v>
      </c>
      <c r="U139" s="8">
        <v>0</v>
      </c>
      <c r="V139" s="9">
        <v>0</v>
      </c>
      <c r="W139" s="9">
        <v>0</v>
      </c>
      <c r="X139" s="9">
        <v>0</v>
      </c>
      <c r="Y139" s="8">
        <v>0</v>
      </c>
      <c r="Z139" s="9">
        <v>0</v>
      </c>
      <c r="AA139" s="8"/>
      <c r="AC139" s="8"/>
      <c r="AJ139" s="9">
        <f t="shared" si="22"/>
        <v>-1</v>
      </c>
      <c r="AK139" s="7">
        <v>7.6</v>
      </c>
      <c r="AO139" s="8"/>
      <c r="AQ139" s="31"/>
      <c r="AT139" s="31"/>
      <c r="AU139" s="21">
        <v>1986</v>
      </c>
      <c r="AV139" s="23">
        <f t="shared" si="25"/>
        <v>3.2979792441593623</v>
      </c>
      <c r="BB139" s="18"/>
      <c r="BD139" s="54"/>
      <c r="BF139" s="18"/>
      <c r="BH139" s="18"/>
      <c r="BJ139" s="18"/>
      <c r="BK139" s="18" t="s">
        <v>249</v>
      </c>
      <c r="BL139">
        <v>0</v>
      </c>
      <c r="BM139">
        <v>0</v>
      </c>
      <c r="BN139">
        <v>1</v>
      </c>
      <c r="BO139">
        <v>0</v>
      </c>
      <c r="BP139">
        <v>0</v>
      </c>
      <c r="BQ139">
        <v>0</v>
      </c>
      <c r="BR139" s="18">
        <v>0</v>
      </c>
      <c r="BS139">
        <v>0</v>
      </c>
      <c r="BT139">
        <v>1</v>
      </c>
      <c r="BU139" s="18">
        <v>0</v>
      </c>
      <c r="BV139" t="s">
        <v>397</v>
      </c>
      <c r="BW139" t="s">
        <v>397</v>
      </c>
      <c r="CB139" s="18"/>
      <c r="CD139" s="18"/>
      <c r="CE139" s="18"/>
      <c r="CH139" s="18"/>
      <c r="CJ139" s="18"/>
      <c r="CU139" s="18"/>
      <c r="CV139" t="s">
        <v>397</v>
      </c>
      <c r="CW139" t="s">
        <v>397</v>
      </c>
      <c r="CX139" t="s">
        <v>397</v>
      </c>
      <c r="CY139" s="25" t="s">
        <v>397</v>
      </c>
    </row>
    <row r="140" spans="1:103" x14ac:dyDescent="0.3">
      <c r="A140">
        <v>142</v>
      </c>
      <c r="B140">
        <v>21</v>
      </c>
      <c r="C140" s="25" t="s">
        <v>250</v>
      </c>
      <c r="D140" s="12">
        <v>5.8</v>
      </c>
      <c r="E140" s="14"/>
      <c r="F140" s="7" t="str">
        <f t="shared" si="16"/>
        <v>X</v>
      </c>
      <c r="G140" s="7">
        <f t="shared" si="17"/>
        <v>5.8</v>
      </c>
      <c r="H140" s="16">
        <f t="shared" si="18"/>
        <v>5.8</v>
      </c>
      <c r="I140" s="11" t="str">
        <f t="shared" si="19"/>
        <v>X</v>
      </c>
      <c r="J140" s="39" t="str">
        <f t="shared" si="20"/>
        <v>X</v>
      </c>
      <c r="K140" s="39" t="str">
        <f t="shared" si="23"/>
        <v>X</v>
      </c>
      <c r="L140" s="39" t="str">
        <f t="shared" si="24"/>
        <v>X</v>
      </c>
      <c r="M140" s="39" t="str">
        <f t="shared" si="21"/>
        <v>X</v>
      </c>
      <c r="N140" s="42">
        <v>0</v>
      </c>
      <c r="O140" s="8">
        <v>0</v>
      </c>
      <c r="P140" s="9">
        <v>0</v>
      </c>
      <c r="Q140" s="9">
        <v>0</v>
      </c>
      <c r="R140" s="8">
        <v>0</v>
      </c>
      <c r="S140" s="9">
        <v>0</v>
      </c>
      <c r="T140" s="9">
        <v>0</v>
      </c>
      <c r="U140" s="8">
        <v>1</v>
      </c>
      <c r="V140" s="9">
        <v>0</v>
      </c>
      <c r="W140" s="9">
        <v>0</v>
      </c>
      <c r="X140" s="9">
        <v>0</v>
      </c>
      <c r="Y140" s="8">
        <v>0</v>
      </c>
      <c r="Z140" s="9">
        <v>0</v>
      </c>
      <c r="AA140" s="8"/>
      <c r="AC140" s="8"/>
      <c r="AJ140" s="9">
        <f t="shared" si="22"/>
        <v>-1</v>
      </c>
      <c r="AK140" s="7">
        <v>6.5</v>
      </c>
      <c r="AO140" s="8"/>
      <c r="AQ140" s="31"/>
      <c r="AT140" s="31"/>
      <c r="AU140" s="21">
        <v>1976</v>
      </c>
      <c r="AV140" s="23">
        <f t="shared" si="25"/>
        <v>3.2957869402516091</v>
      </c>
      <c r="BB140" s="18"/>
      <c r="BD140" s="54"/>
      <c r="BF140" s="18"/>
      <c r="BH140" s="18"/>
      <c r="BJ140" s="18"/>
      <c r="BK140" s="18" t="s">
        <v>249</v>
      </c>
      <c r="BL140">
        <v>0</v>
      </c>
      <c r="BM140">
        <v>0</v>
      </c>
      <c r="BN140">
        <v>1</v>
      </c>
      <c r="BO140">
        <v>0</v>
      </c>
      <c r="BP140">
        <v>0</v>
      </c>
      <c r="BQ140">
        <v>0</v>
      </c>
      <c r="BR140" s="18">
        <v>0</v>
      </c>
      <c r="BS140">
        <v>0</v>
      </c>
      <c r="BT140">
        <v>1</v>
      </c>
      <c r="BU140" s="18">
        <v>0</v>
      </c>
      <c r="BV140" t="s">
        <v>397</v>
      </c>
      <c r="BW140" t="s">
        <v>397</v>
      </c>
      <c r="CB140" s="18"/>
      <c r="CD140" s="18"/>
      <c r="CE140" s="18"/>
      <c r="CH140" s="18"/>
      <c r="CJ140" s="18"/>
      <c r="CU140" s="18"/>
      <c r="CV140" t="s">
        <v>397</v>
      </c>
      <c r="CW140" t="s">
        <v>397</v>
      </c>
      <c r="CX140" t="s">
        <v>397</v>
      </c>
      <c r="CY140" s="25" t="s">
        <v>397</v>
      </c>
    </row>
    <row r="141" spans="1:103" x14ac:dyDescent="0.3">
      <c r="A141">
        <v>143</v>
      </c>
      <c r="B141">
        <v>21</v>
      </c>
      <c r="C141" s="25" t="s">
        <v>250</v>
      </c>
      <c r="D141" s="12">
        <v>4.9000000000000004</v>
      </c>
      <c r="E141" s="14"/>
      <c r="F141" s="7" t="str">
        <f t="shared" si="16"/>
        <v>X</v>
      </c>
      <c r="G141" s="7">
        <f t="shared" si="17"/>
        <v>4.9000000000000004</v>
      </c>
      <c r="H141" s="16">
        <f t="shared" si="18"/>
        <v>4.9000000000000004</v>
      </c>
      <c r="I141" s="11" t="str">
        <f t="shared" si="19"/>
        <v>X</v>
      </c>
      <c r="J141" s="39" t="str">
        <f t="shared" si="20"/>
        <v>X</v>
      </c>
      <c r="K141" s="39" t="str">
        <f t="shared" si="23"/>
        <v>X</v>
      </c>
      <c r="L141" s="39" t="str">
        <f t="shared" si="24"/>
        <v>X</v>
      </c>
      <c r="M141" s="39" t="str">
        <f t="shared" si="21"/>
        <v>X</v>
      </c>
      <c r="N141" s="42">
        <v>0</v>
      </c>
      <c r="O141" s="8">
        <v>0</v>
      </c>
      <c r="P141" s="9">
        <v>0</v>
      </c>
      <c r="Q141" s="9">
        <v>0</v>
      </c>
      <c r="R141" s="8">
        <v>0</v>
      </c>
      <c r="S141" s="9">
        <v>0</v>
      </c>
      <c r="T141" s="9">
        <v>0</v>
      </c>
      <c r="U141" s="8">
        <v>1</v>
      </c>
      <c r="V141" s="9">
        <v>0</v>
      </c>
      <c r="W141" s="9">
        <v>0</v>
      </c>
      <c r="X141" s="9">
        <v>0</v>
      </c>
      <c r="Y141" s="8">
        <v>0</v>
      </c>
      <c r="Z141" s="9">
        <v>0</v>
      </c>
      <c r="AA141" s="8"/>
      <c r="AC141" s="8"/>
      <c r="AJ141" s="9">
        <f t="shared" si="22"/>
        <v>-1</v>
      </c>
      <c r="AK141" s="7">
        <v>7.6</v>
      </c>
      <c r="AO141" s="8"/>
      <c r="AQ141" s="31"/>
      <c r="AT141" s="31"/>
      <c r="AU141" s="21">
        <v>1986</v>
      </c>
      <c r="AV141" s="23">
        <f t="shared" si="25"/>
        <v>3.2979792441593623</v>
      </c>
      <c r="BB141" s="18"/>
      <c r="BD141" s="54"/>
      <c r="BF141" s="18"/>
      <c r="BH141" s="18"/>
      <c r="BJ141" s="18"/>
      <c r="BK141" s="18" t="s">
        <v>249</v>
      </c>
      <c r="BL141">
        <v>0</v>
      </c>
      <c r="BM141">
        <v>0</v>
      </c>
      <c r="BN141">
        <v>1</v>
      </c>
      <c r="BO141">
        <v>0</v>
      </c>
      <c r="BP141">
        <v>0</v>
      </c>
      <c r="BQ141">
        <v>0</v>
      </c>
      <c r="BR141" s="18">
        <v>0</v>
      </c>
      <c r="BS141">
        <v>0</v>
      </c>
      <c r="BT141">
        <v>1</v>
      </c>
      <c r="BU141" s="18">
        <v>0</v>
      </c>
      <c r="BV141" t="s">
        <v>397</v>
      </c>
      <c r="BW141" t="s">
        <v>397</v>
      </c>
      <c r="CB141" s="18"/>
      <c r="CD141" s="18"/>
      <c r="CE141" s="18"/>
      <c r="CH141" s="18"/>
      <c r="CJ141" s="18"/>
      <c r="CU141" s="18"/>
      <c r="CV141" t="s">
        <v>397</v>
      </c>
      <c r="CW141" t="s">
        <v>397</v>
      </c>
      <c r="CX141" t="s">
        <v>397</v>
      </c>
      <c r="CY141" s="25" t="s">
        <v>397</v>
      </c>
    </row>
    <row r="142" spans="1:103" x14ac:dyDescent="0.3">
      <c r="A142">
        <v>144</v>
      </c>
      <c r="B142">
        <v>21</v>
      </c>
      <c r="C142" s="25" t="s">
        <v>250</v>
      </c>
      <c r="D142" s="12">
        <v>6.6</v>
      </c>
      <c r="E142" s="14"/>
      <c r="F142" s="7" t="str">
        <f t="shared" si="16"/>
        <v>X</v>
      </c>
      <c r="G142" s="7">
        <f t="shared" si="17"/>
        <v>6.6</v>
      </c>
      <c r="H142" s="16">
        <f t="shared" si="18"/>
        <v>6.6</v>
      </c>
      <c r="I142" s="11" t="str">
        <f t="shared" si="19"/>
        <v>X</v>
      </c>
      <c r="J142" s="39" t="str">
        <f t="shared" si="20"/>
        <v>X</v>
      </c>
      <c r="K142" s="39" t="str">
        <f t="shared" si="23"/>
        <v>X</v>
      </c>
      <c r="L142" s="39" t="str">
        <f t="shared" si="24"/>
        <v>X</v>
      </c>
      <c r="M142" s="39" t="str">
        <f t="shared" si="21"/>
        <v>X</v>
      </c>
      <c r="N142" s="42">
        <v>0</v>
      </c>
      <c r="O142" s="8">
        <v>0</v>
      </c>
      <c r="P142" s="9">
        <v>0</v>
      </c>
      <c r="Q142" s="9">
        <v>0</v>
      </c>
      <c r="R142" s="8">
        <v>0</v>
      </c>
      <c r="S142" s="9">
        <v>0</v>
      </c>
      <c r="T142" s="9">
        <v>0</v>
      </c>
      <c r="U142" s="8">
        <v>0</v>
      </c>
      <c r="V142" s="9">
        <v>1</v>
      </c>
      <c r="W142" s="9">
        <v>0</v>
      </c>
      <c r="X142" s="9">
        <v>0</v>
      </c>
      <c r="Y142" s="8">
        <v>0</v>
      </c>
      <c r="Z142" s="9">
        <v>0</v>
      </c>
      <c r="AA142" s="8"/>
      <c r="AC142" s="8"/>
      <c r="AJ142" s="9">
        <f t="shared" si="22"/>
        <v>-1</v>
      </c>
      <c r="AK142" s="7">
        <v>6.5</v>
      </c>
      <c r="AO142" s="8"/>
      <c r="AQ142" s="31"/>
      <c r="AT142" s="31"/>
      <c r="AU142" s="21">
        <v>1976</v>
      </c>
      <c r="AV142" s="23">
        <f t="shared" si="25"/>
        <v>3.2957869402516091</v>
      </c>
      <c r="BB142" s="18"/>
      <c r="BD142" s="54"/>
      <c r="BF142" s="18"/>
      <c r="BH142" s="18"/>
      <c r="BJ142" s="18"/>
      <c r="BK142" s="18" t="s">
        <v>249</v>
      </c>
      <c r="BL142">
        <v>0</v>
      </c>
      <c r="BM142">
        <v>0</v>
      </c>
      <c r="BN142">
        <v>1</v>
      </c>
      <c r="BO142">
        <v>0</v>
      </c>
      <c r="BP142">
        <v>0</v>
      </c>
      <c r="BQ142">
        <v>0</v>
      </c>
      <c r="BR142" s="18">
        <v>0</v>
      </c>
      <c r="BS142">
        <v>0</v>
      </c>
      <c r="BT142">
        <v>1</v>
      </c>
      <c r="BU142" s="18">
        <v>0</v>
      </c>
      <c r="BV142" t="s">
        <v>397</v>
      </c>
      <c r="BW142" t="s">
        <v>397</v>
      </c>
      <c r="CB142" s="18"/>
      <c r="CD142" s="18"/>
      <c r="CE142" s="18"/>
      <c r="CH142" s="18"/>
      <c r="CJ142" s="18"/>
      <c r="CU142" s="18"/>
      <c r="CV142" t="s">
        <v>397</v>
      </c>
      <c r="CW142" t="s">
        <v>397</v>
      </c>
      <c r="CX142" t="s">
        <v>397</v>
      </c>
      <c r="CY142" s="25" t="s">
        <v>397</v>
      </c>
    </row>
    <row r="143" spans="1:103" x14ac:dyDescent="0.3">
      <c r="A143">
        <v>145</v>
      </c>
      <c r="B143">
        <v>21</v>
      </c>
      <c r="C143" s="25" t="s">
        <v>250</v>
      </c>
      <c r="D143" s="12">
        <v>4.8</v>
      </c>
      <c r="E143" s="14"/>
      <c r="F143" s="7" t="str">
        <f t="shared" ref="F143:F206" si="26">IFERROR(D143/E143, "X")</f>
        <v>X</v>
      </c>
      <c r="G143" s="7">
        <f t="shared" ref="G143:G206" si="27">D143-E143</f>
        <v>4.8</v>
      </c>
      <c r="H143" s="16">
        <f t="shared" ref="H143:H206" si="28">D143+E143</f>
        <v>4.8</v>
      </c>
      <c r="I143" s="11" t="str">
        <f t="shared" ref="I143:I206" si="29">IFERROR(F143/SQRT(F143^2+AJ143), "X")</f>
        <v>X</v>
      </c>
      <c r="J143" s="39" t="str">
        <f t="shared" ref="J143:J206" si="30">IFERROR(SQRT((1-I143^2)/AJ143), "X")</f>
        <v>X</v>
      </c>
      <c r="K143" s="39" t="str">
        <f t="shared" si="23"/>
        <v>X</v>
      </c>
      <c r="L143" s="39" t="str">
        <f t="shared" si="24"/>
        <v>X</v>
      </c>
      <c r="M143" s="39" t="str">
        <f t="shared" ref="M143:M206" si="31">IFERROR(I143+J143, "X")</f>
        <v>X</v>
      </c>
      <c r="N143" s="42">
        <v>0</v>
      </c>
      <c r="O143" s="8">
        <v>0</v>
      </c>
      <c r="P143" s="9">
        <v>0</v>
      </c>
      <c r="Q143" s="9">
        <v>0</v>
      </c>
      <c r="R143" s="8">
        <v>0</v>
      </c>
      <c r="S143" s="9">
        <v>0</v>
      </c>
      <c r="T143" s="9">
        <v>0</v>
      </c>
      <c r="U143" s="8">
        <v>0</v>
      </c>
      <c r="V143" s="9">
        <v>1</v>
      </c>
      <c r="W143" s="9">
        <v>0</v>
      </c>
      <c r="X143" s="9">
        <v>0</v>
      </c>
      <c r="Y143" s="8">
        <v>0</v>
      </c>
      <c r="Z143" s="9">
        <v>0</v>
      </c>
      <c r="AA143" s="8"/>
      <c r="AC143" s="8"/>
      <c r="AJ143" s="9">
        <f t="shared" ref="AJ143:AJ206" si="32">IFERROR(AH143-AI143-1, "X")</f>
        <v>-1</v>
      </c>
      <c r="AK143" s="7">
        <v>7.6</v>
      </c>
      <c r="AO143" s="8"/>
      <c r="AQ143" s="31"/>
      <c r="AT143" s="31"/>
      <c r="AU143" s="21">
        <v>1986</v>
      </c>
      <c r="AV143" s="23">
        <f t="shared" si="25"/>
        <v>3.2979792441593623</v>
      </c>
      <c r="BB143" s="18"/>
      <c r="BD143" s="54"/>
      <c r="BF143" s="18"/>
      <c r="BH143" s="18"/>
      <c r="BJ143" s="18"/>
      <c r="BK143" s="18" t="s">
        <v>249</v>
      </c>
      <c r="BL143">
        <v>0</v>
      </c>
      <c r="BM143">
        <v>0</v>
      </c>
      <c r="BN143">
        <v>1</v>
      </c>
      <c r="BO143">
        <v>0</v>
      </c>
      <c r="BP143">
        <v>0</v>
      </c>
      <c r="BQ143">
        <v>0</v>
      </c>
      <c r="BR143" s="18">
        <v>0</v>
      </c>
      <c r="BS143">
        <v>0</v>
      </c>
      <c r="BT143">
        <v>1</v>
      </c>
      <c r="BU143" s="18">
        <v>0</v>
      </c>
      <c r="BV143" t="s">
        <v>397</v>
      </c>
      <c r="BW143" t="s">
        <v>397</v>
      </c>
      <c r="CB143" s="18"/>
      <c r="CD143" s="18"/>
      <c r="CE143" s="18"/>
      <c r="CH143" s="18"/>
      <c r="CJ143" s="18"/>
      <c r="CU143" s="18"/>
      <c r="CV143" t="s">
        <v>397</v>
      </c>
      <c r="CW143" t="s">
        <v>397</v>
      </c>
      <c r="CX143" t="s">
        <v>397</v>
      </c>
      <c r="CY143" s="25" t="s">
        <v>397</v>
      </c>
    </row>
    <row r="144" spans="1:103" x14ac:dyDescent="0.3">
      <c r="A144">
        <v>146</v>
      </c>
      <c r="B144">
        <v>22</v>
      </c>
      <c r="C144" s="25" t="s">
        <v>112</v>
      </c>
      <c r="D144" s="12">
        <v>4.9000000000000004</v>
      </c>
      <c r="E144" s="14"/>
      <c r="F144" s="7" t="str">
        <f t="shared" si="26"/>
        <v>X</v>
      </c>
      <c r="G144" s="7">
        <f t="shared" si="27"/>
        <v>4.9000000000000004</v>
      </c>
      <c r="H144" s="16">
        <f t="shared" si="28"/>
        <v>4.9000000000000004</v>
      </c>
      <c r="I144" s="11" t="str">
        <f t="shared" si="29"/>
        <v>X</v>
      </c>
      <c r="J144" s="39" t="str">
        <f t="shared" si="30"/>
        <v>X</v>
      </c>
      <c r="K144" s="39" t="str">
        <f t="shared" si="23"/>
        <v>X</v>
      </c>
      <c r="L144" s="39" t="str">
        <f t="shared" si="24"/>
        <v>X</v>
      </c>
      <c r="M144" s="39" t="str">
        <f t="shared" si="31"/>
        <v>X</v>
      </c>
      <c r="N144" s="42">
        <v>1</v>
      </c>
      <c r="O144" s="8">
        <v>0</v>
      </c>
      <c r="P144" s="9">
        <v>0</v>
      </c>
      <c r="Q144" s="9">
        <v>0</v>
      </c>
      <c r="R144" s="8">
        <v>0</v>
      </c>
      <c r="S144" s="9">
        <v>0</v>
      </c>
      <c r="T144" s="9">
        <v>0</v>
      </c>
      <c r="U144" s="8">
        <v>0</v>
      </c>
      <c r="V144" s="9">
        <v>0</v>
      </c>
      <c r="W144" s="9">
        <v>0</v>
      </c>
      <c r="X144" s="9">
        <v>0</v>
      </c>
      <c r="Y144" s="8">
        <v>0</v>
      </c>
      <c r="Z144" s="9">
        <v>0</v>
      </c>
      <c r="AA144" s="8"/>
      <c r="AC144" s="8"/>
      <c r="AJ144" s="9">
        <f t="shared" si="32"/>
        <v>-1</v>
      </c>
      <c r="AK144" s="7">
        <v>11.1</v>
      </c>
      <c r="AO144" s="8"/>
      <c r="AQ144" s="31"/>
      <c r="AT144" s="31"/>
      <c r="AU144" s="21">
        <v>1997</v>
      </c>
      <c r="AV144" s="23">
        <f t="shared" si="25"/>
        <v>3.3003780648707024</v>
      </c>
      <c r="BB144" s="18"/>
      <c r="BD144" s="54"/>
      <c r="BF144" s="18"/>
      <c r="BH144" s="18"/>
      <c r="BJ144" s="18"/>
      <c r="BK144" s="18" t="s">
        <v>111</v>
      </c>
      <c r="BL144">
        <v>0</v>
      </c>
      <c r="BM144">
        <v>0</v>
      </c>
      <c r="BN144">
        <v>1</v>
      </c>
      <c r="BO144">
        <v>0</v>
      </c>
      <c r="BP144">
        <v>0</v>
      </c>
      <c r="BQ144">
        <v>0</v>
      </c>
      <c r="BR144" s="18">
        <v>0</v>
      </c>
      <c r="BS144">
        <v>0</v>
      </c>
      <c r="BT144">
        <v>1</v>
      </c>
      <c r="BU144" s="18">
        <v>0</v>
      </c>
      <c r="BV144" t="s">
        <v>397</v>
      </c>
      <c r="BW144" t="s">
        <v>397</v>
      </c>
      <c r="CB144" s="18"/>
      <c r="CD144" s="18"/>
      <c r="CE144" s="18"/>
      <c r="CH144" s="18"/>
      <c r="CJ144" s="18"/>
      <c r="CU144" s="18"/>
      <c r="CV144" t="s">
        <v>397</v>
      </c>
      <c r="CW144" t="s">
        <v>397</v>
      </c>
      <c r="CX144" t="s">
        <v>397</v>
      </c>
      <c r="CY144" s="25" t="s">
        <v>397</v>
      </c>
    </row>
    <row r="145" spans="1:103" x14ac:dyDescent="0.3">
      <c r="A145">
        <v>147</v>
      </c>
      <c r="B145">
        <v>22</v>
      </c>
      <c r="C145" s="25" t="s">
        <v>112</v>
      </c>
      <c r="D145" s="12">
        <v>0.7</v>
      </c>
      <c r="E145" s="14"/>
      <c r="F145" s="7" t="str">
        <f t="shared" si="26"/>
        <v>X</v>
      </c>
      <c r="G145" s="7">
        <f t="shared" si="27"/>
        <v>0.7</v>
      </c>
      <c r="H145" s="16">
        <f t="shared" si="28"/>
        <v>0.7</v>
      </c>
      <c r="I145" s="11" t="str">
        <f t="shared" si="29"/>
        <v>X</v>
      </c>
      <c r="J145" s="39" t="str">
        <f t="shared" si="30"/>
        <v>X</v>
      </c>
      <c r="K145" s="39" t="str">
        <f t="shared" si="23"/>
        <v>X</v>
      </c>
      <c r="L145" s="39" t="str">
        <f t="shared" si="24"/>
        <v>X</v>
      </c>
      <c r="M145" s="39" t="str">
        <f t="shared" si="31"/>
        <v>X</v>
      </c>
      <c r="N145" s="42">
        <v>1</v>
      </c>
      <c r="O145" s="8">
        <v>0</v>
      </c>
      <c r="P145" s="9">
        <v>0</v>
      </c>
      <c r="Q145" s="9">
        <v>0</v>
      </c>
      <c r="R145" s="8">
        <v>0</v>
      </c>
      <c r="S145" s="9">
        <v>0</v>
      </c>
      <c r="T145" s="9">
        <v>0</v>
      </c>
      <c r="U145" s="8">
        <v>0</v>
      </c>
      <c r="V145" s="9">
        <v>0</v>
      </c>
      <c r="W145" s="9">
        <v>0</v>
      </c>
      <c r="X145" s="9">
        <v>0</v>
      </c>
      <c r="Y145" s="8">
        <v>0</v>
      </c>
      <c r="Z145" s="9">
        <v>0</v>
      </c>
      <c r="AA145" s="8"/>
      <c r="AC145" s="8"/>
      <c r="AJ145" s="9">
        <f t="shared" si="32"/>
        <v>-1</v>
      </c>
      <c r="AK145" s="7">
        <v>12.2</v>
      </c>
      <c r="AO145" s="8"/>
      <c r="AQ145" s="31"/>
      <c r="AT145" s="31"/>
      <c r="AU145" s="21">
        <v>1999</v>
      </c>
      <c r="AV145" s="23">
        <f t="shared" si="25"/>
        <v>3.3008127941181171</v>
      </c>
      <c r="BB145" s="18"/>
      <c r="BD145" s="54"/>
      <c r="BF145" s="18"/>
      <c r="BH145" s="18"/>
      <c r="BJ145" s="18"/>
      <c r="BK145" s="18" t="s">
        <v>111</v>
      </c>
      <c r="BL145">
        <v>0</v>
      </c>
      <c r="BM145">
        <v>0</v>
      </c>
      <c r="BN145">
        <v>1</v>
      </c>
      <c r="BO145">
        <v>0</v>
      </c>
      <c r="BP145">
        <v>0</v>
      </c>
      <c r="BQ145">
        <v>0</v>
      </c>
      <c r="BR145" s="18">
        <v>0</v>
      </c>
      <c r="BS145">
        <v>0</v>
      </c>
      <c r="BT145">
        <v>1</v>
      </c>
      <c r="BU145" s="18">
        <v>0</v>
      </c>
      <c r="BV145" t="s">
        <v>397</v>
      </c>
      <c r="BW145" t="s">
        <v>397</v>
      </c>
      <c r="CB145" s="18"/>
      <c r="CD145" s="18"/>
      <c r="CE145" s="18"/>
      <c r="CH145" s="18"/>
      <c r="CJ145" s="18"/>
      <c r="CU145" s="18"/>
      <c r="CV145" t="s">
        <v>397</v>
      </c>
      <c r="CW145" t="s">
        <v>397</v>
      </c>
      <c r="CX145" t="s">
        <v>397</v>
      </c>
      <c r="CY145" s="25" t="s">
        <v>397</v>
      </c>
    </row>
    <row r="146" spans="1:103" x14ac:dyDescent="0.3">
      <c r="A146">
        <v>148</v>
      </c>
      <c r="B146">
        <v>22</v>
      </c>
      <c r="C146" s="25" t="s">
        <v>112</v>
      </c>
      <c r="D146" s="12">
        <v>0.3</v>
      </c>
      <c r="E146" s="14"/>
      <c r="F146" s="7" t="str">
        <f t="shared" si="26"/>
        <v>X</v>
      </c>
      <c r="G146" s="7">
        <f t="shared" si="27"/>
        <v>0.3</v>
      </c>
      <c r="H146" s="16">
        <f t="shared" si="28"/>
        <v>0.3</v>
      </c>
      <c r="I146" s="11" t="str">
        <f t="shared" si="29"/>
        <v>X</v>
      </c>
      <c r="J146" s="39" t="str">
        <f t="shared" si="30"/>
        <v>X</v>
      </c>
      <c r="K146" s="39" t="str">
        <f t="shared" si="23"/>
        <v>X</v>
      </c>
      <c r="L146" s="39" t="str">
        <f t="shared" si="24"/>
        <v>X</v>
      </c>
      <c r="M146" s="39" t="str">
        <f t="shared" si="31"/>
        <v>X</v>
      </c>
      <c r="N146" s="42">
        <v>1</v>
      </c>
      <c r="O146" s="8">
        <v>0</v>
      </c>
      <c r="P146" s="9">
        <v>0</v>
      </c>
      <c r="Q146" s="9">
        <v>0</v>
      </c>
      <c r="R146" s="8">
        <v>0</v>
      </c>
      <c r="S146" s="9">
        <v>0</v>
      </c>
      <c r="T146" s="9">
        <v>0</v>
      </c>
      <c r="U146" s="8">
        <v>0</v>
      </c>
      <c r="V146" s="9">
        <v>0</v>
      </c>
      <c r="W146" s="9">
        <v>0</v>
      </c>
      <c r="X146" s="9">
        <v>0</v>
      </c>
      <c r="Y146" s="8">
        <v>0</v>
      </c>
      <c r="Z146" s="9">
        <v>0</v>
      </c>
      <c r="AA146" s="8"/>
      <c r="AC146" s="8"/>
      <c r="AJ146" s="9">
        <f t="shared" si="32"/>
        <v>-1</v>
      </c>
      <c r="AK146" s="7">
        <v>12.1</v>
      </c>
      <c r="AO146" s="8"/>
      <c r="AQ146" s="31"/>
      <c r="AT146" s="31"/>
      <c r="AU146" s="21">
        <v>2002</v>
      </c>
      <c r="AV146" s="23">
        <f t="shared" si="25"/>
        <v>3.3014640731433</v>
      </c>
      <c r="BB146" s="18"/>
      <c r="BD146" s="54"/>
      <c r="BF146" s="18"/>
      <c r="BH146" s="18"/>
      <c r="BJ146" s="18"/>
      <c r="BK146" s="18" t="s">
        <v>111</v>
      </c>
      <c r="BL146">
        <v>0</v>
      </c>
      <c r="BM146">
        <v>0</v>
      </c>
      <c r="BN146">
        <v>1</v>
      </c>
      <c r="BO146">
        <v>0</v>
      </c>
      <c r="BP146">
        <v>0</v>
      </c>
      <c r="BQ146">
        <v>0</v>
      </c>
      <c r="BR146" s="18">
        <v>0</v>
      </c>
      <c r="BS146">
        <v>0</v>
      </c>
      <c r="BT146">
        <v>1</v>
      </c>
      <c r="BU146" s="18">
        <v>0</v>
      </c>
      <c r="BV146" t="s">
        <v>397</v>
      </c>
      <c r="BW146" t="s">
        <v>397</v>
      </c>
      <c r="CB146" s="18"/>
      <c r="CD146" s="18"/>
      <c r="CE146" s="18"/>
      <c r="CH146" s="18"/>
      <c r="CJ146" s="18"/>
      <c r="CU146" s="18"/>
      <c r="CV146" t="s">
        <v>397</v>
      </c>
      <c r="CW146" t="s">
        <v>397</v>
      </c>
      <c r="CX146" t="s">
        <v>397</v>
      </c>
      <c r="CY146" s="25" t="s">
        <v>397</v>
      </c>
    </row>
    <row r="147" spans="1:103" x14ac:dyDescent="0.3">
      <c r="A147">
        <v>149</v>
      </c>
      <c r="B147">
        <v>22</v>
      </c>
      <c r="C147" s="25" t="s">
        <v>112</v>
      </c>
      <c r="D147" s="12">
        <v>6.9</v>
      </c>
      <c r="E147" s="14"/>
      <c r="F147" s="7" t="str">
        <f t="shared" si="26"/>
        <v>X</v>
      </c>
      <c r="G147" s="7">
        <f t="shared" si="27"/>
        <v>6.9</v>
      </c>
      <c r="H147" s="16">
        <f t="shared" si="28"/>
        <v>6.9</v>
      </c>
      <c r="I147" s="11" t="str">
        <f t="shared" si="29"/>
        <v>X</v>
      </c>
      <c r="J147" s="39" t="str">
        <f t="shared" si="30"/>
        <v>X</v>
      </c>
      <c r="K147" s="39" t="str">
        <f t="shared" si="23"/>
        <v>X</v>
      </c>
      <c r="L147" s="39" t="str">
        <f t="shared" si="24"/>
        <v>X</v>
      </c>
      <c r="M147" s="39" t="str">
        <f t="shared" si="31"/>
        <v>X</v>
      </c>
      <c r="N147" s="42">
        <v>1</v>
      </c>
      <c r="O147" s="8">
        <v>0</v>
      </c>
      <c r="P147" s="9">
        <v>0</v>
      </c>
      <c r="Q147" s="9">
        <v>0</v>
      </c>
      <c r="R147" s="8">
        <v>0</v>
      </c>
      <c r="S147" s="9">
        <v>0</v>
      </c>
      <c r="T147" s="9">
        <v>0</v>
      </c>
      <c r="U147" s="8">
        <v>0</v>
      </c>
      <c r="V147" s="9">
        <v>0</v>
      </c>
      <c r="W147" s="9">
        <v>0</v>
      </c>
      <c r="X147" s="9">
        <v>0</v>
      </c>
      <c r="Y147" s="8">
        <v>0</v>
      </c>
      <c r="Z147" s="9">
        <v>0</v>
      </c>
      <c r="AA147" s="8"/>
      <c r="AC147" s="8"/>
      <c r="AJ147" s="9">
        <f t="shared" si="32"/>
        <v>-1</v>
      </c>
      <c r="AK147" s="7">
        <v>12.1</v>
      </c>
      <c r="AO147" s="8"/>
      <c r="AQ147" s="31"/>
      <c r="AT147" s="31"/>
      <c r="AU147" s="21">
        <v>2006</v>
      </c>
      <c r="AV147" s="23">
        <f t="shared" si="25"/>
        <v>3.3023309286843991</v>
      </c>
      <c r="BB147" s="18"/>
      <c r="BD147" s="54"/>
      <c r="BF147" s="18"/>
      <c r="BH147" s="18"/>
      <c r="BJ147" s="18"/>
      <c r="BK147" s="18" t="s">
        <v>111</v>
      </c>
      <c r="BL147">
        <v>0</v>
      </c>
      <c r="BM147">
        <v>0</v>
      </c>
      <c r="BN147">
        <v>1</v>
      </c>
      <c r="BO147">
        <v>0</v>
      </c>
      <c r="BP147">
        <v>0</v>
      </c>
      <c r="BQ147">
        <v>0</v>
      </c>
      <c r="BR147" s="18">
        <v>0</v>
      </c>
      <c r="BS147">
        <v>0</v>
      </c>
      <c r="BT147">
        <v>1</v>
      </c>
      <c r="BU147" s="18">
        <v>0</v>
      </c>
      <c r="BV147" t="s">
        <v>397</v>
      </c>
      <c r="BW147" t="s">
        <v>397</v>
      </c>
      <c r="CB147" s="18"/>
      <c r="CD147" s="18"/>
      <c r="CE147" s="18"/>
      <c r="CH147" s="18"/>
      <c r="CJ147" s="18"/>
      <c r="CU147" s="18"/>
      <c r="CV147" t="s">
        <v>397</v>
      </c>
      <c r="CW147" t="s">
        <v>397</v>
      </c>
      <c r="CX147" t="s">
        <v>397</v>
      </c>
      <c r="CY147" s="25" t="s">
        <v>397</v>
      </c>
    </row>
    <row r="148" spans="1:103" x14ac:dyDescent="0.3">
      <c r="A148">
        <v>150</v>
      </c>
      <c r="B148">
        <v>22</v>
      </c>
      <c r="C148" s="25" t="s">
        <v>112</v>
      </c>
      <c r="D148" s="12">
        <v>8.1999999999999993</v>
      </c>
      <c r="E148" s="14"/>
      <c r="F148" s="7" t="str">
        <f t="shared" si="26"/>
        <v>X</v>
      </c>
      <c r="G148" s="7">
        <f t="shared" si="27"/>
        <v>8.1999999999999993</v>
      </c>
      <c r="H148" s="16">
        <f t="shared" si="28"/>
        <v>8.1999999999999993</v>
      </c>
      <c r="I148" s="11" t="str">
        <f t="shared" si="29"/>
        <v>X</v>
      </c>
      <c r="J148" s="39" t="str">
        <f t="shared" si="30"/>
        <v>X</v>
      </c>
      <c r="K148" s="39" t="str">
        <f t="shared" si="23"/>
        <v>X</v>
      </c>
      <c r="L148" s="39" t="str">
        <f t="shared" si="24"/>
        <v>X</v>
      </c>
      <c r="M148" s="39" t="str">
        <f t="shared" si="31"/>
        <v>X</v>
      </c>
      <c r="N148" s="42">
        <v>0</v>
      </c>
      <c r="O148" s="8">
        <v>0</v>
      </c>
      <c r="P148" s="9">
        <v>0</v>
      </c>
      <c r="Q148" s="9">
        <v>0</v>
      </c>
      <c r="R148" s="8">
        <v>0</v>
      </c>
      <c r="S148" s="9">
        <v>0</v>
      </c>
      <c r="T148" s="9">
        <v>0</v>
      </c>
      <c r="U148" s="8">
        <v>1</v>
      </c>
      <c r="V148" s="9">
        <v>0</v>
      </c>
      <c r="W148" s="9">
        <v>0</v>
      </c>
      <c r="X148" s="9">
        <v>0</v>
      </c>
      <c r="Y148" s="8">
        <v>0</v>
      </c>
      <c r="Z148" s="9">
        <v>0</v>
      </c>
      <c r="AA148" s="8"/>
      <c r="AC148" s="8"/>
      <c r="AJ148" s="9">
        <f t="shared" si="32"/>
        <v>-1</v>
      </c>
      <c r="AK148" s="7">
        <v>12.1</v>
      </c>
      <c r="AO148" s="8"/>
      <c r="AQ148" s="31"/>
      <c r="AT148" s="31"/>
      <c r="AU148" s="21">
        <v>2006</v>
      </c>
      <c r="AV148" s="23">
        <f t="shared" si="25"/>
        <v>3.3023309286843991</v>
      </c>
      <c r="BB148" s="18"/>
      <c r="BD148" s="54"/>
      <c r="BF148" s="18"/>
      <c r="BH148" s="18"/>
      <c r="BJ148" s="18"/>
      <c r="BK148" s="18" t="s">
        <v>111</v>
      </c>
      <c r="BL148">
        <v>0</v>
      </c>
      <c r="BM148">
        <v>0</v>
      </c>
      <c r="BN148">
        <v>1</v>
      </c>
      <c r="BO148">
        <v>0</v>
      </c>
      <c r="BP148">
        <v>0</v>
      </c>
      <c r="BQ148">
        <v>0</v>
      </c>
      <c r="BR148" s="18">
        <v>0</v>
      </c>
      <c r="BS148">
        <v>0</v>
      </c>
      <c r="BT148">
        <v>1</v>
      </c>
      <c r="BU148" s="18">
        <v>0</v>
      </c>
      <c r="BV148" t="s">
        <v>397</v>
      </c>
      <c r="BW148" t="s">
        <v>397</v>
      </c>
      <c r="CB148" s="18"/>
      <c r="CD148" s="18"/>
      <c r="CE148" s="18"/>
      <c r="CH148" s="18"/>
      <c r="CJ148" s="18"/>
      <c r="CU148" s="18"/>
      <c r="CV148" t="s">
        <v>397</v>
      </c>
      <c r="CW148" t="s">
        <v>397</v>
      </c>
      <c r="CX148" t="s">
        <v>397</v>
      </c>
      <c r="CY148" s="25" t="s">
        <v>397</v>
      </c>
    </row>
    <row r="149" spans="1:103" x14ac:dyDescent="0.3">
      <c r="A149">
        <v>151</v>
      </c>
      <c r="B149">
        <v>22</v>
      </c>
      <c r="C149" s="25" t="s">
        <v>112</v>
      </c>
      <c r="D149" s="12">
        <v>5.0990000000000002</v>
      </c>
      <c r="E149" s="14"/>
      <c r="F149" s="7" t="str">
        <f t="shared" si="26"/>
        <v>X</v>
      </c>
      <c r="G149" s="7">
        <f t="shared" si="27"/>
        <v>5.0990000000000002</v>
      </c>
      <c r="H149" s="16">
        <f t="shared" si="28"/>
        <v>5.0990000000000002</v>
      </c>
      <c r="I149" s="11" t="str">
        <f t="shared" si="29"/>
        <v>X</v>
      </c>
      <c r="J149" s="39" t="str">
        <f t="shared" si="30"/>
        <v>X</v>
      </c>
      <c r="K149" s="39" t="str">
        <f t="shared" si="23"/>
        <v>X</v>
      </c>
      <c r="L149" s="39" t="str">
        <f t="shared" si="24"/>
        <v>X</v>
      </c>
      <c r="M149" s="39" t="str">
        <f t="shared" si="31"/>
        <v>X</v>
      </c>
      <c r="N149" s="42">
        <v>0</v>
      </c>
      <c r="O149" s="8">
        <v>0</v>
      </c>
      <c r="P149" s="9">
        <v>0</v>
      </c>
      <c r="Q149" s="9">
        <v>0</v>
      </c>
      <c r="R149" s="8">
        <v>0</v>
      </c>
      <c r="S149" s="9">
        <v>0</v>
      </c>
      <c r="T149" s="9">
        <v>0</v>
      </c>
      <c r="U149" s="8">
        <v>0</v>
      </c>
      <c r="V149" s="9">
        <v>1</v>
      </c>
      <c r="W149" s="9">
        <v>0</v>
      </c>
      <c r="X149" s="9">
        <v>0</v>
      </c>
      <c r="Y149" s="8">
        <v>0</v>
      </c>
      <c r="Z149" s="9">
        <v>0</v>
      </c>
      <c r="AA149" s="8"/>
      <c r="AC149" s="8"/>
      <c r="AJ149" s="9">
        <f t="shared" si="32"/>
        <v>-1</v>
      </c>
      <c r="AK149" s="7">
        <v>12.1</v>
      </c>
      <c r="AO149" s="8"/>
      <c r="AQ149" s="31"/>
      <c r="AT149" s="31"/>
      <c r="AU149" s="21">
        <v>2006</v>
      </c>
      <c r="AV149" s="23">
        <f t="shared" si="25"/>
        <v>3.3023309286843991</v>
      </c>
      <c r="BB149" s="18"/>
      <c r="BD149" s="54"/>
      <c r="BF149" s="18"/>
      <c r="BH149" s="18"/>
      <c r="BJ149" s="18"/>
      <c r="BK149" s="18" t="s">
        <v>111</v>
      </c>
      <c r="BL149">
        <v>0</v>
      </c>
      <c r="BM149">
        <v>0</v>
      </c>
      <c r="BN149">
        <v>1</v>
      </c>
      <c r="BO149">
        <v>0</v>
      </c>
      <c r="BP149">
        <v>0</v>
      </c>
      <c r="BQ149">
        <v>0</v>
      </c>
      <c r="BR149" s="18">
        <v>0</v>
      </c>
      <c r="BS149">
        <v>0</v>
      </c>
      <c r="BT149">
        <v>1</v>
      </c>
      <c r="BU149" s="18">
        <v>0</v>
      </c>
      <c r="BV149" t="s">
        <v>397</v>
      </c>
      <c r="BW149" t="s">
        <v>397</v>
      </c>
      <c r="CB149" s="18"/>
      <c r="CD149" s="18"/>
      <c r="CE149" s="18"/>
      <c r="CH149" s="18"/>
      <c r="CJ149" s="18"/>
      <c r="CU149" s="18"/>
      <c r="CV149" t="s">
        <v>397</v>
      </c>
      <c r="CW149" t="s">
        <v>397</v>
      </c>
      <c r="CX149" t="s">
        <v>397</v>
      </c>
      <c r="CY149" s="25" t="s">
        <v>397</v>
      </c>
    </row>
    <row r="150" spans="1:103" x14ac:dyDescent="0.3">
      <c r="A150">
        <v>152</v>
      </c>
      <c r="B150">
        <v>23</v>
      </c>
      <c r="C150" s="25" t="s">
        <v>275</v>
      </c>
      <c r="D150" s="12">
        <v>3.25</v>
      </c>
      <c r="E150" s="14"/>
      <c r="F150" s="7" t="str">
        <f t="shared" si="26"/>
        <v>X</v>
      </c>
      <c r="G150" s="7">
        <f t="shared" si="27"/>
        <v>3.25</v>
      </c>
      <c r="H150" s="16">
        <f t="shared" si="28"/>
        <v>3.25</v>
      </c>
      <c r="I150" s="11" t="str">
        <f t="shared" si="29"/>
        <v>X</v>
      </c>
      <c r="J150" s="39" t="str">
        <f t="shared" si="30"/>
        <v>X</v>
      </c>
      <c r="K150" s="39" t="str">
        <f t="shared" si="23"/>
        <v>X</v>
      </c>
      <c r="L150" s="39" t="str">
        <f t="shared" si="24"/>
        <v>X</v>
      </c>
      <c r="M150" s="39" t="str">
        <f t="shared" si="31"/>
        <v>X</v>
      </c>
      <c r="N150" s="42">
        <v>0</v>
      </c>
      <c r="O150" s="8">
        <v>0</v>
      </c>
      <c r="P150" s="9">
        <v>0</v>
      </c>
      <c r="Q150" s="9">
        <v>0</v>
      </c>
      <c r="R150" s="8">
        <v>0</v>
      </c>
      <c r="S150" s="9">
        <v>0</v>
      </c>
      <c r="T150" s="9">
        <v>0</v>
      </c>
      <c r="U150" s="8">
        <v>1</v>
      </c>
      <c r="V150" s="9">
        <v>0</v>
      </c>
      <c r="W150" s="9">
        <v>0</v>
      </c>
      <c r="X150" s="9">
        <v>0</v>
      </c>
      <c r="Y150" s="8">
        <v>0</v>
      </c>
      <c r="Z150" s="9">
        <v>0</v>
      </c>
      <c r="AA150" s="8"/>
      <c r="AC150" s="8"/>
      <c r="AJ150" s="9">
        <f t="shared" si="32"/>
        <v>-1</v>
      </c>
      <c r="AK150" s="7">
        <v>6.7</v>
      </c>
      <c r="AO150" s="8"/>
      <c r="AQ150" s="31"/>
      <c r="AT150" s="31"/>
      <c r="AU150" s="21">
        <v>1979</v>
      </c>
      <c r="AV150" s="23">
        <f t="shared" si="25"/>
        <v>3.2964457942063961</v>
      </c>
      <c r="BB150" s="18"/>
      <c r="BD150" s="54"/>
      <c r="BF150" s="18"/>
      <c r="BH150" s="18"/>
      <c r="BJ150" s="18"/>
      <c r="BK150" s="18" t="s">
        <v>274</v>
      </c>
      <c r="BL150">
        <v>0</v>
      </c>
      <c r="BM150">
        <v>1</v>
      </c>
      <c r="BN150">
        <v>0</v>
      </c>
      <c r="BO150">
        <v>0</v>
      </c>
      <c r="BP150">
        <v>0</v>
      </c>
      <c r="BQ150">
        <v>0</v>
      </c>
      <c r="BR150" s="18">
        <v>0</v>
      </c>
      <c r="BS150">
        <v>1</v>
      </c>
      <c r="BT150">
        <v>0</v>
      </c>
      <c r="BU150" s="18">
        <v>0</v>
      </c>
      <c r="BV150" t="s">
        <v>397</v>
      </c>
      <c r="BW150" t="s">
        <v>397</v>
      </c>
      <c r="CB150" s="18"/>
      <c r="CD150" s="18"/>
      <c r="CE150" s="18"/>
      <c r="CH150" s="18"/>
      <c r="CJ150" s="18"/>
      <c r="CU150" s="18"/>
      <c r="CV150" t="s">
        <v>397</v>
      </c>
      <c r="CW150" t="s">
        <v>397</v>
      </c>
      <c r="CX150" t="s">
        <v>397</v>
      </c>
      <c r="CY150" s="25" t="s">
        <v>397</v>
      </c>
    </row>
    <row r="151" spans="1:103" x14ac:dyDescent="0.3">
      <c r="A151">
        <v>153</v>
      </c>
      <c r="B151">
        <v>23</v>
      </c>
      <c r="C151" s="25" t="s">
        <v>275</v>
      </c>
      <c r="D151" s="12">
        <v>5.0199999999999996</v>
      </c>
      <c r="E151" s="14"/>
      <c r="F151" s="7" t="str">
        <f t="shared" si="26"/>
        <v>X</v>
      </c>
      <c r="G151" s="7">
        <f t="shared" si="27"/>
        <v>5.0199999999999996</v>
      </c>
      <c r="H151" s="16">
        <f t="shared" si="28"/>
        <v>5.0199999999999996</v>
      </c>
      <c r="I151" s="11" t="str">
        <f t="shared" si="29"/>
        <v>X</v>
      </c>
      <c r="J151" s="39" t="str">
        <f t="shared" si="30"/>
        <v>X</v>
      </c>
      <c r="K151" s="39" t="str">
        <f t="shared" si="23"/>
        <v>X</v>
      </c>
      <c r="L151" s="39" t="str">
        <f t="shared" si="24"/>
        <v>X</v>
      </c>
      <c r="M151" s="39" t="str">
        <f t="shared" si="31"/>
        <v>X</v>
      </c>
      <c r="N151" s="42">
        <v>0</v>
      </c>
      <c r="O151" s="8">
        <v>0</v>
      </c>
      <c r="P151" s="9">
        <v>0</v>
      </c>
      <c r="Q151" s="9">
        <v>0</v>
      </c>
      <c r="R151" s="8">
        <v>0</v>
      </c>
      <c r="S151" s="9">
        <v>0</v>
      </c>
      <c r="T151" s="9">
        <v>0</v>
      </c>
      <c r="U151" s="8">
        <v>1</v>
      </c>
      <c r="V151" s="9">
        <v>0</v>
      </c>
      <c r="W151" s="9">
        <v>0</v>
      </c>
      <c r="X151" s="9">
        <v>0</v>
      </c>
      <c r="Y151" s="8">
        <v>0</v>
      </c>
      <c r="Z151" s="9">
        <v>0</v>
      </c>
      <c r="AA151" s="8"/>
      <c r="AC151" s="8"/>
      <c r="AJ151" s="9">
        <f t="shared" si="32"/>
        <v>-1</v>
      </c>
      <c r="AK151" s="7">
        <v>7.4</v>
      </c>
      <c r="AO151" s="8"/>
      <c r="AQ151" s="31"/>
      <c r="AT151" s="31"/>
      <c r="AU151" s="21">
        <v>1983</v>
      </c>
      <c r="AV151" s="23">
        <f t="shared" si="25"/>
        <v>3.2973227142053028</v>
      </c>
      <c r="BB151" s="18"/>
      <c r="BD151" s="54"/>
      <c r="BF151" s="18"/>
      <c r="BH151" s="18"/>
      <c r="BJ151" s="18"/>
      <c r="BK151" s="18" t="s">
        <v>274</v>
      </c>
      <c r="BL151">
        <v>0</v>
      </c>
      <c r="BM151">
        <v>1</v>
      </c>
      <c r="BN151">
        <v>0</v>
      </c>
      <c r="BO151">
        <v>0</v>
      </c>
      <c r="BP151">
        <v>0</v>
      </c>
      <c r="BQ151">
        <v>0</v>
      </c>
      <c r="BR151" s="18">
        <v>0</v>
      </c>
      <c r="BS151">
        <v>1</v>
      </c>
      <c r="BT151">
        <v>0</v>
      </c>
      <c r="BU151" s="18">
        <v>0</v>
      </c>
      <c r="BV151" t="s">
        <v>397</v>
      </c>
      <c r="BW151" t="s">
        <v>397</v>
      </c>
      <c r="CB151" s="18"/>
      <c r="CD151" s="18"/>
      <c r="CE151" s="18"/>
      <c r="CH151" s="18"/>
      <c r="CJ151" s="18"/>
      <c r="CU151" s="18"/>
      <c r="CV151" t="s">
        <v>397</v>
      </c>
      <c r="CW151" t="s">
        <v>397</v>
      </c>
      <c r="CX151" t="s">
        <v>397</v>
      </c>
      <c r="CY151" s="25" t="s">
        <v>397</v>
      </c>
    </row>
    <row r="152" spans="1:103" x14ac:dyDescent="0.3">
      <c r="A152">
        <v>154</v>
      </c>
      <c r="B152">
        <v>23</v>
      </c>
      <c r="C152" s="25" t="s">
        <v>275</v>
      </c>
      <c r="D152" s="12">
        <v>5.62</v>
      </c>
      <c r="E152" s="14"/>
      <c r="F152" s="7" t="str">
        <f t="shared" si="26"/>
        <v>X</v>
      </c>
      <c r="G152" s="7">
        <f t="shared" si="27"/>
        <v>5.62</v>
      </c>
      <c r="H152" s="16">
        <f t="shared" si="28"/>
        <v>5.62</v>
      </c>
      <c r="I152" s="11" t="str">
        <f t="shared" si="29"/>
        <v>X</v>
      </c>
      <c r="J152" s="39" t="str">
        <f t="shared" si="30"/>
        <v>X</v>
      </c>
      <c r="K152" s="39" t="str">
        <f t="shared" si="23"/>
        <v>X</v>
      </c>
      <c r="L152" s="39" t="str">
        <f t="shared" si="24"/>
        <v>X</v>
      </c>
      <c r="M152" s="39" t="str">
        <f t="shared" si="31"/>
        <v>X</v>
      </c>
      <c r="N152" s="42">
        <v>0</v>
      </c>
      <c r="O152" s="8">
        <v>0</v>
      </c>
      <c r="P152" s="9">
        <v>0</v>
      </c>
      <c r="Q152" s="9">
        <v>0</v>
      </c>
      <c r="R152" s="8">
        <v>0</v>
      </c>
      <c r="S152" s="9">
        <v>0</v>
      </c>
      <c r="T152" s="9">
        <v>0</v>
      </c>
      <c r="U152" s="8">
        <v>1</v>
      </c>
      <c r="V152" s="9">
        <v>0</v>
      </c>
      <c r="W152" s="9">
        <v>0</v>
      </c>
      <c r="X152" s="9">
        <v>0</v>
      </c>
      <c r="Y152" s="8">
        <v>0</v>
      </c>
      <c r="Z152" s="9">
        <v>0</v>
      </c>
      <c r="AA152" s="8"/>
      <c r="AC152" s="8"/>
      <c r="AJ152" s="9">
        <f t="shared" si="32"/>
        <v>-1</v>
      </c>
      <c r="AK152" s="7">
        <v>8</v>
      </c>
      <c r="AO152" s="8"/>
      <c r="AQ152" s="31"/>
      <c r="AT152" s="31"/>
      <c r="AU152" s="21">
        <v>1987</v>
      </c>
      <c r="AV152" s="23">
        <f t="shared" si="25"/>
        <v>3.2981978671098151</v>
      </c>
      <c r="BB152" s="18"/>
      <c r="BD152" s="54"/>
      <c r="BF152" s="18"/>
      <c r="BH152" s="18"/>
      <c r="BJ152" s="18"/>
      <c r="BK152" s="18" t="s">
        <v>274</v>
      </c>
      <c r="BL152">
        <v>0</v>
      </c>
      <c r="BM152">
        <v>1</v>
      </c>
      <c r="BN152">
        <v>0</v>
      </c>
      <c r="BO152">
        <v>0</v>
      </c>
      <c r="BP152">
        <v>0</v>
      </c>
      <c r="BQ152">
        <v>0</v>
      </c>
      <c r="BR152" s="18">
        <v>0</v>
      </c>
      <c r="BS152">
        <v>1</v>
      </c>
      <c r="BT152">
        <v>0</v>
      </c>
      <c r="BU152" s="18">
        <v>0</v>
      </c>
      <c r="BV152" t="s">
        <v>397</v>
      </c>
      <c r="BW152" t="s">
        <v>397</v>
      </c>
      <c r="CB152" s="18"/>
      <c r="CD152" s="18"/>
      <c r="CE152" s="18"/>
      <c r="CH152" s="18"/>
      <c r="CJ152" s="18"/>
      <c r="CU152" s="18"/>
      <c r="CV152" t="s">
        <v>397</v>
      </c>
      <c r="CW152" t="s">
        <v>397</v>
      </c>
      <c r="CX152" t="s">
        <v>397</v>
      </c>
      <c r="CY152" s="25" t="s">
        <v>397</v>
      </c>
    </row>
    <row r="153" spans="1:103" x14ac:dyDescent="0.3">
      <c r="A153">
        <v>155</v>
      </c>
      <c r="B153">
        <v>23</v>
      </c>
      <c r="C153" s="25" t="s">
        <v>275</v>
      </c>
      <c r="D153" s="12">
        <v>6.2</v>
      </c>
      <c r="E153" s="14"/>
      <c r="F153" s="7" t="str">
        <f t="shared" si="26"/>
        <v>X</v>
      </c>
      <c r="G153" s="7">
        <f t="shared" si="27"/>
        <v>6.2</v>
      </c>
      <c r="H153" s="16">
        <f t="shared" si="28"/>
        <v>6.2</v>
      </c>
      <c r="I153" s="11" t="str">
        <f t="shared" si="29"/>
        <v>X</v>
      </c>
      <c r="J153" s="39" t="str">
        <f t="shared" si="30"/>
        <v>X</v>
      </c>
      <c r="K153" s="39" t="str">
        <f t="shared" si="23"/>
        <v>X</v>
      </c>
      <c r="L153" s="39" t="str">
        <f t="shared" si="24"/>
        <v>X</v>
      </c>
      <c r="M153" s="39" t="str">
        <f t="shared" si="31"/>
        <v>X</v>
      </c>
      <c r="N153" s="42">
        <v>0</v>
      </c>
      <c r="O153" s="8">
        <v>0</v>
      </c>
      <c r="P153" s="9">
        <v>0</v>
      </c>
      <c r="Q153" s="9">
        <v>0</v>
      </c>
      <c r="R153" s="8">
        <v>0</v>
      </c>
      <c r="S153" s="9">
        <v>0</v>
      </c>
      <c r="T153" s="9">
        <v>0</v>
      </c>
      <c r="U153" s="8">
        <v>1</v>
      </c>
      <c r="V153" s="9">
        <v>0</v>
      </c>
      <c r="W153" s="9">
        <v>0</v>
      </c>
      <c r="X153" s="9">
        <v>0</v>
      </c>
      <c r="Y153" s="8">
        <v>0</v>
      </c>
      <c r="Z153" s="9">
        <v>0</v>
      </c>
      <c r="AA153" s="8"/>
      <c r="AC153" s="8"/>
      <c r="AJ153" s="9">
        <f t="shared" si="32"/>
        <v>-1</v>
      </c>
      <c r="AK153" s="7">
        <v>8.1</v>
      </c>
      <c r="AO153" s="8"/>
      <c r="AQ153" s="31"/>
      <c r="AT153" s="31"/>
      <c r="AU153" s="21">
        <v>1991</v>
      </c>
      <c r="AV153" s="23">
        <f t="shared" si="25"/>
        <v>3.2990712600274095</v>
      </c>
      <c r="BB153" s="18"/>
      <c r="BD153" s="54"/>
      <c r="BF153" s="18"/>
      <c r="BH153" s="18"/>
      <c r="BJ153" s="18"/>
      <c r="BK153" s="18" t="s">
        <v>274</v>
      </c>
      <c r="BL153">
        <v>0</v>
      </c>
      <c r="BM153">
        <v>1</v>
      </c>
      <c r="BN153">
        <v>0</v>
      </c>
      <c r="BO153">
        <v>0</v>
      </c>
      <c r="BP153">
        <v>0</v>
      </c>
      <c r="BQ153">
        <v>0</v>
      </c>
      <c r="BR153" s="18">
        <v>0</v>
      </c>
      <c r="BS153">
        <v>1</v>
      </c>
      <c r="BT153">
        <v>0</v>
      </c>
      <c r="BU153" s="18">
        <v>0</v>
      </c>
      <c r="BV153" t="s">
        <v>397</v>
      </c>
      <c r="BW153" t="s">
        <v>397</v>
      </c>
      <c r="CB153" s="18"/>
      <c r="CD153" s="18"/>
      <c r="CE153" s="18"/>
      <c r="CH153" s="18"/>
      <c r="CJ153" s="18"/>
      <c r="CU153" s="18"/>
      <c r="CV153" t="s">
        <v>397</v>
      </c>
      <c r="CW153" t="s">
        <v>397</v>
      </c>
      <c r="CX153" t="s">
        <v>397</v>
      </c>
      <c r="CY153" s="25" t="s">
        <v>397</v>
      </c>
    </row>
    <row r="154" spans="1:103" x14ac:dyDescent="0.3">
      <c r="A154">
        <v>156</v>
      </c>
      <c r="B154">
        <v>23</v>
      </c>
      <c r="C154" s="25" t="s">
        <v>275</v>
      </c>
      <c r="D154" s="12">
        <v>5.82</v>
      </c>
      <c r="E154" s="14"/>
      <c r="F154" s="7" t="str">
        <f t="shared" si="26"/>
        <v>X</v>
      </c>
      <c r="G154" s="7">
        <f t="shared" si="27"/>
        <v>5.82</v>
      </c>
      <c r="H154" s="16">
        <f t="shared" si="28"/>
        <v>5.82</v>
      </c>
      <c r="I154" s="11" t="str">
        <f t="shared" si="29"/>
        <v>X</v>
      </c>
      <c r="J154" s="39" t="str">
        <f t="shared" si="30"/>
        <v>X</v>
      </c>
      <c r="K154" s="39" t="str">
        <f t="shared" si="23"/>
        <v>X</v>
      </c>
      <c r="L154" s="39" t="str">
        <f t="shared" si="24"/>
        <v>X</v>
      </c>
      <c r="M154" s="39" t="str">
        <f t="shared" si="31"/>
        <v>X</v>
      </c>
      <c r="N154" s="42">
        <v>0</v>
      </c>
      <c r="O154" s="8">
        <v>0</v>
      </c>
      <c r="P154" s="9">
        <v>0</v>
      </c>
      <c r="Q154" s="9">
        <v>0</v>
      </c>
      <c r="R154" s="8">
        <v>0</v>
      </c>
      <c r="S154" s="9">
        <v>0</v>
      </c>
      <c r="T154" s="9">
        <v>0</v>
      </c>
      <c r="U154" s="8">
        <v>1</v>
      </c>
      <c r="V154" s="9">
        <v>0</v>
      </c>
      <c r="W154" s="9">
        <v>0</v>
      </c>
      <c r="X154" s="9">
        <v>0</v>
      </c>
      <c r="Y154" s="8">
        <v>0</v>
      </c>
      <c r="Z154" s="9">
        <v>0</v>
      </c>
      <c r="AA154" s="8"/>
      <c r="AC154" s="8"/>
      <c r="AJ154" s="9">
        <f t="shared" si="32"/>
        <v>-1</v>
      </c>
      <c r="AK154" s="7">
        <v>8.6999999999999993</v>
      </c>
      <c r="AO154" s="8"/>
      <c r="AQ154" s="31"/>
      <c r="AT154" s="31"/>
      <c r="AU154" s="21">
        <v>1994</v>
      </c>
      <c r="AV154" s="23">
        <f t="shared" si="25"/>
        <v>3.2997251539756367</v>
      </c>
      <c r="BB154" s="18"/>
      <c r="BD154" s="54"/>
      <c r="BF154" s="18"/>
      <c r="BH154" s="18"/>
      <c r="BJ154" s="18"/>
      <c r="BK154" s="18" t="s">
        <v>274</v>
      </c>
      <c r="BL154">
        <v>0</v>
      </c>
      <c r="BM154">
        <v>1</v>
      </c>
      <c r="BN154">
        <v>0</v>
      </c>
      <c r="BO154">
        <v>0</v>
      </c>
      <c r="BP154">
        <v>0</v>
      </c>
      <c r="BQ154">
        <v>0</v>
      </c>
      <c r="BR154" s="18">
        <v>0</v>
      </c>
      <c r="BS154">
        <v>1</v>
      </c>
      <c r="BT154">
        <v>0</v>
      </c>
      <c r="BU154" s="18">
        <v>0</v>
      </c>
      <c r="BV154" t="s">
        <v>397</v>
      </c>
      <c r="BW154" t="s">
        <v>397</v>
      </c>
      <c r="CB154" s="18"/>
      <c r="CD154" s="18"/>
      <c r="CE154" s="18"/>
      <c r="CH154" s="18"/>
      <c r="CJ154" s="18"/>
      <c r="CU154" s="18"/>
      <c r="CV154" t="s">
        <v>397</v>
      </c>
      <c r="CW154" t="s">
        <v>397</v>
      </c>
      <c r="CX154" t="s">
        <v>397</v>
      </c>
      <c r="CY154" s="25" t="s">
        <v>397</v>
      </c>
    </row>
    <row r="155" spans="1:103" x14ac:dyDescent="0.3">
      <c r="A155">
        <v>157</v>
      </c>
      <c r="B155">
        <v>23</v>
      </c>
      <c r="C155" s="25" t="s">
        <v>275</v>
      </c>
      <c r="D155" s="12">
        <v>5.71</v>
      </c>
      <c r="E155" s="14"/>
      <c r="F155" s="7" t="str">
        <f t="shared" si="26"/>
        <v>X</v>
      </c>
      <c r="G155" s="7">
        <f t="shared" si="27"/>
        <v>5.71</v>
      </c>
      <c r="H155" s="16">
        <f t="shared" si="28"/>
        <v>5.71</v>
      </c>
      <c r="I155" s="11" t="str">
        <f t="shared" si="29"/>
        <v>X</v>
      </c>
      <c r="J155" s="39" t="str">
        <f t="shared" si="30"/>
        <v>X</v>
      </c>
      <c r="K155" s="39" t="str">
        <f t="shared" si="23"/>
        <v>X</v>
      </c>
      <c r="L155" s="39" t="str">
        <f t="shared" si="24"/>
        <v>X</v>
      </c>
      <c r="M155" s="39" t="str">
        <f t="shared" si="31"/>
        <v>X</v>
      </c>
      <c r="N155" s="42">
        <v>0</v>
      </c>
      <c r="O155" s="8">
        <v>0</v>
      </c>
      <c r="P155" s="9">
        <v>0</v>
      </c>
      <c r="Q155" s="9">
        <v>0</v>
      </c>
      <c r="R155" s="8">
        <v>0</v>
      </c>
      <c r="S155" s="9">
        <v>0</v>
      </c>
      <c r="T155" s="9">
        <v>0</v>
      </c>
      <c r="U155" s="8">
        <v>0</v>
      </c>
      <c r="V155" s="9">
        <v>1</v>
      </c>
      <c r="W155" s="9">
        <v>0</v>
      </c>
      <c r="X155" s="9">
        <v>0</v>
      </c>
      <c r="Y155" s="8">
        <v>0</v>
      </c>
      <c r="Z155" s="9">
        <v>0</v>
      </c>
      <c r="AA155" s="8"/>
      <c r="AC155" s="8"/>
      <c r="AJ155" s="9">
        <f t="shared" si="32"/>
        <v>-1</v>
      </c>
      <c r="AK155" s="7">
        <v>6.7</v>
      </c>
      <c r="AO155" s="8"/>
      <c r="AQ155" s="31"/>
      <c r="AT155" s="31"/>
      <c r="AU155" s="21">
        <v>1979</v>
      </c>
      <c r="AV155" s="23">
        <f t="shared" si="25"/>
        <v>3.2964457942063961</v>
      </c>
      <c r="BB155" s="18"/>
      <c r="BD155" s="54"/>
      <c r="BF155" s="18"/>
      <c r="BH155" s="18"/>
      <c r="BJ155" s="18"/>
      <c r="BK155" s="18" t="s">
        <v>274</v>
      </c>
      <c r="BL155">
        <v>0</v>
      </c>
      <c r="BM155">
        <v>1</v>
      </c>
      <c r="BN155">
        <v>0</v>
      </c>
      <c r="BO155">
        <v>0</v>
      </c>
      <c r="BP155">
        <v>0</v>
      </c>
      <c r="BQ155">
        <v>0</v>
      </c>
      <c r="BR155" s="18">
        <v>0</v>
      </c>
      <c r="BS155">
        <v>1</v>
      </c>
      <c r="BT155">
        <v>0</v>
      </c>
      <c r="BU155" s="18">
        <v>0</v>
      </c>
      <c r="BV155" t="s">
        <v>397</v>
      </c>
      <c r="BW155" t="s">
        <v>397</v>
      </c>
      <c r="CB155" s="18"/>
      <c r="CD155" s="18"/>
      <c r="CE155" s="18"/>
      <c r="CH155" s="18"/>
      <c r="CJ155" s="18"/>
      <c r="CU155" s="18"/>
      <c r="CV155" t="s">
        <v>397</v>
      </c>
      <c r="CW155" t="s">
        <v>397</v>
      </c>
      <c r="CX155" t="s">
        <v>397</v>
      </c>
      <c r="CY155" s="25" t="s">
        <v>397</v>
      </c>
    </row>
    <row r="156" spans="1:103" x14ac:dyDescent="0.3">
      <c r="A156">
        <v>158</v>
      </c>
      <c r="B156">
        <v>23</v>
      </c>
      <c r="C156" s="25" t="s">
        <v>275</v>
      </c>
      <c r="D156" s="12">
        <v>6.79</v>
      </c>
      <c r="E156" s="14"/>
      <c r="F156" s="7" t="str">
        <f t="shared" si="26"/>
        <v>X</v>
      </c>
      <c r="G156" s="7">
        <f t="shared" si="27"/>
        <v>6.79</v>
      </c>
      <c r="H156" s="16">
        <f t="shared" si="28"/>
        <v>6.79</v>
      </c>
      <c r="I156" s="11" t="str">
        <f t="shared" si="29"/>
        <v>X</v>
      </c>
      <c r="J156" s="39" t="str">
        <f t="shared" si="30"/>
        <v>X</v>
      </c>
      <c r="K156" s="39" t="str">
        <f t="shared" si="23"/>
        <v>X</v>
      </c>
      <c r="L156" s="39" t="str">
        <f t="shared" si="24"/>
        <v>X</v>
      </c>
      <c r="M156" s="39" t="str">
        <f t="shared" si="31"/>
        <v>X</v>
      </c>
      <c r="N156" s="42">
        <v>0</v>
      </c>
      <c r="O156" s="8">
        <v>0</v>
      </c>
      <c r="P156" s="9">
        <v>0</v>
      </c>
      <c r="Q156" s="9">
        <v>0</v>
      </c>
      <c r="R156" s="8">
        <v>0</v>
      </c>
      <c r="S156" s="9">
        <v>0</v>
      </c>
      <c r="T156" s="9">
        <v>0</v>
      </c>
      <c r="U156" s="8">
        <v>0</v>
      </c>
      <c r="V156" s="9">
        <v>1</v>
      </c>
      <c r="W156" s="9">
        <v>0</v>
      </c>
      <c r="X156" s="9">
        <v>0</v>
      </c>
      <c r="Y156" s="8">
        <v>0</v>
      </c>
      <c r="Z156" s="9">
        <v>0</v>
      </c>
      <c r="AA156" s="8"/>
      <c r="AC156" s="8"/>
      <c r="AJ156" s="9">
        <f t="shared" si="32"/>
        <v>-1</v>
      </c>
      <c r="AK156" s="7">
        <v>7.4</v>
      </c>
      <c r="AO156" s="8"/>
      <c r="AQ156" s="31"/>
      <c r="AT156" s="31"/>
      <c r="AU156" s="21">
        <v>1983</v>
      </c>
      <c r="AV156" s="23">
        <f t="shared" si="25"/>
        <v>3.2973227142053028</v>
      </c>
      <c r="BB156" s="18"/>
      <c r="BD156" s="54"/>
      <c r="BF156" s="18"/>
      <c r="BH156" s="18"/>
      <c r="BJ156" s="18"/>
      <c r="BK156" s="18" t="s">
        <v>274</v>
      </c>
      <c r="BL156">
        <v>0</v>
      </c>
      <c r="BM156">
        <v>1</v>
      </c>
      <c r="BN156">
        <v>0</v>
      </c>
      <c r="BO156">
        <v>0</v>
      </c>
      <c r="BP156">
        <v>0</v>
      </c>
      <c r="BQ156">
        <v>0</v>
      </c>
      <c r="BR156" s="18">
        <v>0</v>
      </c>
      <c r="BS156">
        <v>1</v>
      </c>
      <c r="BT156">
        <v>0</v>
      </c>
      <c r="BU156" s="18">
        <v>0</v>
      </c>
      <c r="BV156" t="s">
        <v>397</v>
      </c>
      <c r="BW156" t="s">
        <v>397</v>
      </c>
      <c r="CB156" s="18"/>
      <c r="CD156" s="18"/>
      <c r="CE156" s="18"/>
      <c r="CH156" s="18"/>
      <c r="CJ156" s="18"/>
      <c r="CU156" s="18"/>
      <c r="CV156" t="s">
        <v>397</v>
      </c>
      <c r="CW156" t="s">
        <v>397</v>
      </c>
      <c r="CX156" t="s">
        <v>397</v>
      </c>
      <c r="CY156" s="25" t="s">
        <v>397</v>
      </c>
    </row>
    <row r="157" spans="1:103" x14ac:dyDescent="0.3">
      <c r="A157">
        <v>159</v>
      </c>
      <c r="B157">
        <v>23</v>
      </c>
      <c r="C157" s="25" t="s">
        <v>275</v>
      </c>
      <c r="D157" s="12">
        <v>6.63</v>
      </c>
      <c r="E157" s="14"/>
      <c r="F157" s="7" t="str">
        <f t="shared" si="26"/>
        <v>X</v>
      </c>
      <c r="G157" s="7">
        <f t="shared" si="27"/>
        <v>6.63</v>
      </c>
      <c r="H157" s="16">
        <f t="shared" si="28"/>
        <v>6.63</v>
      </c>
      <c r="I157" s="11" t="str">
        <f t="shared" si="29"/>
        <v>X</v>
      </c>
      <c r="J157" s="39" t="str">
        <f t="shared" si="30"/>
        <v>X</v>
      </c>
      <c r="K157" s="39" t="str">
        <f t="shared" si="23"/>
        <v>X</v>
      </c>
      <c r="L157" s="39" t="str">
        <f t="shared" si="24"/>
        <v>X</v>
      </c>
      <c r="M157" s="39" t="str">
        <f t="shared" si="31"/>
        <v>X</v>
      </c>
      <c r="N157" s="42">
        <v>0</v>
      </c>
      <c r="O157" s="8">
        <v>0</v>
      </c>
      <c r="P157" s="9">
        <v>0</v>
      </c>
      <c r="Q157" s="9">
        <v>0</v>
      </c>
      <c r="R157" s="8">
        <v>0</v>
      </c>
      <c r="S157" s="9">
        <v>0</v>
      </c>
      <c r="T157" s="9">
        <v>0</v>
      </c>
      <c r="U157" s="8">
        <v>0</v>
      </c>
      <c r="V157" s="9">
        <v>1</v>
      </c>
      <c r="W157" s="9">
        <v>0</v>
      </c>
      <c r="X157" s="9">
        <v>0</v>
      </c>
      <c r="Y157" s="8">
        <v>0</v>
      </c>
      <c r="Z157" s="9">
        <v>0</v>
      </c>
      <c r="AA157" s="8"/>
      <c r="AC157" s="8"/>
      <c r="AJ157" s="9">
        <f t="shared" si="32"/>
        <v>-1</v>
      </c>
      <c r="AK157" s="7">
        <v>8</v>
      </c>
      <c r="AO157" s="8"/>
      <c r="AQ157" s="31"/>
      <c r="AT157" s="31"/>
      <c r="AU157" s="21">
        <v>1987</v>
      </c>
      <c r="AV157" s="23">
        <f t="shared" si="25"/>
        <v>3.2981978671098151</v>
      </c>
      <c r="BB157" s="18"/>
      <c r="BD157" s="54"/>
      <c r="BF157" s="18"/>
      <c r="BH157" s="18"/>
      <c r="BJ157" s="18"/>
      <c r="BK157" s="18" t="s">
        <v>274</v>
      </c>
      <c r="BL157">
        <v>0</v>
      </c>
      <c r="BM157">
        <v>1</v>
      </c>
      <c r="BN157">
        <v>0</v>
      </c>
      <c r="BO157">
        <v>0</v>
      </c>
      <c r="BP157">
        <v>0</v>
      </c>
      <c r="BQ157">
        <v>0</v>
      </c>
      <c r="BR157" s="18">
        <v>0</v>
      </c>
      <c r="BS157">
        <v>1</v>
      </c>
      <c r="BT157">
        <v>0</v>
      </c>
      <c r="BU157" s="18">
        <v>0</v>
      </c>
      <c r="BV157" t="s">
        <v>397</v>
      </c>
      <c r="BW157" t="s">
        <v>397</v>
      </c>
      <c r="CB157" s="18"/>
      <c r="CD157" s="18"/>
      <c r="CE157" s="18"/>
      <c r="CH157" s="18"/>
      <c r="CJ157" s="18"/>
      <c r="CU157" s="18"/>
      <c r="CV157" t="s">
        <v>397</v>
      </c>
      <c r="CW157" t="s">
        <v>397</v>
      </c>
      <c r="CX157" t="s">
        <v>397</v>
      </c>
      <c r="CY157" s="25" t="s">
        <v>397</v>
      </c>
    </row>
    <row r="158" spans="1:103" x14ac:dyDescent="0.3">
      <c r="A158">
        <v>160</v>
      </c>
      <c r="B158">
        <v>23</v>
      </c>
      <c r="C158" s="25" t="s">
        <v>275</v>
      </c>
      <c r="D158" s="12">
        <v>7.94</v>
      </c>
      <c r="E158" s="14"/>
      <c r="F158" s="7" t="str">
        <f t="shared" si="26"/>
        <v>X</v>
      </c>
      <c r="G158" s="7">
        <f t="shared" si="27"/>
        <v>7.94</v>
      </c>
      <c r="H158" s="16">
        <f t="shared" si="28"/>
        <v>7.94</v>
      </c>
      <c r="I158" s="11" t="str">
        <f t="shared" si="29"/>
        <v>X</v>
      </c>
      <c r="J158" s="39" t="str">
        <f t="shared" si="30"/>
        <v>X</v>
      </c>
      <c r="K158" s="39" t="str">
        <f t="shared" si="23"/>
        <v>X</v>
      </c>
      <c r="L158" s="39" t="str">
        <f t="shared" si="24"/>
        <v>X</v>
      </c>
      <c r="M158" s="39" t="str">
        <f t="shared" si="31"/>
        <v>X</v>
      </c>
      <c r="N158" s="42">
        <v>0</v>
      </c>
      <c r="O158" s="8">
        <v>0</v>
      </c>
      <c r="P158" s="9">
        <v>0</v>
      </c>
      <c r="Q158" s="9">
        <v>0</v>
      </c>
      <c r="R158" s="8">
        <v>0</v>
      </c>
      <c r="S158" s="9">
        <v>0</v>
      </c>
      <c r="T158" s="9">
        <v>0</v>
      </c>
      <c r="U158" s="8">
        <v>0</v>
      </c>
      <c r="V158" s="9">
        <v>1</v>
      </c>
      <c r="W158" s="9">
        <v>0</v>
      </c>
      <c r="X158" s="9">
        <v>0</v>
      </c>
      <c r="Y158" s="8">
        <v>0</v>
      </c>
      <c r="Z158" s="9">
        <v>0</v>
      </c>
      <c r="AA158" s="8"/>
      <c r="AC158" s="8"/>
      <c r="AJ158" s="9">
        <f t="shared" si="32"/>
        <v>-1</v>
      </c>
      <c r="AK158" s="7">
        <v>8.1</v>
      </c>
      <c r="AO158" s="8"/>
      <c r="AQ158" s="31"/>
      <c r="AT158" s="31"/>
      <c r="AU158" s="21">
        <v>1991</v>
      </c>
      <c r="AV158" s="23">
        <f t="shared" si="25"/>
        <v>3.2990712600274095</v>
      </c>
      <c r="BB158" s="18"/>
      <c r="BD158" s="54"/>
      <c r="BF158" s="18"/>
      <c r="BH158" s="18"/>
      <c r="BJ158" s="18"/>
      <c r="BK158" s="18" t="s">
        <v>274</v>
      </c>
      <c r="BL158">
        <v>0</v>
      </c>
      <c r="BM158">
        <v>1</v>
      </c>
      <c r="BN158">
        <v>0</v>
      </c>
      <c r="BO158">
        <v>0</v>
      </c>
      <c r="BP158">
        <v>0</v>
      </c>
      <c r="BQ158">
        <v>0</v>
      </c>
      <c r="BR158" s="18">
        <v>0</v>
      </c>
      <c r="BS158">
        <v>1</v>
      </c>
      <c r="BT158">
        <v>0</v>
      </c>
      <c r="BU158" s="18">
        <v>0</v>
      </c>
      <c r="BV158" t="s">
        <v>397</v>
      </c>
      <c r="BW158" t="s">
        <v>397</v>
      </c>
      <c r="CB158" s="18"/>
      <c r="CD158" s="18"/>
      <c r="CE158" s="18"/>
      <c r="CH158" s="18"/>
      <c r="CJ158" s="18"/>
      <c r="CU158" s="18"/>
      <c r="CV158" t="s">
        <v>397</v>
      </c>
      <c r="CW158" t="s">
        <v>397</v>
      </c>
      <c r="CX158" t="s">
        <v>397</v>
      </c>
      <c r="CY158" s="25" t="s">
        <v>397</v>
      </c>
    </row>
    <row r="159" spans="1:103" x14ac:dyDescent="0.3">
      <c r="A159">
        <v>161</v>
      </c>
      <c r="B159">
        <v>23</v>
      </c>
      <c r="C159" s="25" t="s">
        <v>275</v>
      </c>
      <c r="D159" s="12">
        <v>8.2200000000000006</v>
      </c>
      <c r="E159" s="14"/>
      <c r="F159" s="7" t="str">
        <f t="shared" si="26"/>
        <v>X</v>
      </c>
      <c r="G159" s="7">
        <f t="shared" si="27"/>
        <v>8.2200000000000006</v>
      </c>
      <c r="H159" s="16">
        <f t="shared" si="28"/>
        <v>8.2200000000000006</v>
      </c>
      <c r="I159" s="11" t="str">
        <f t="shared" si="29"/>
        <v>X</v>
      </c>
      <c r="J159" s="39" t="str">
        <f t="shared" si="30"/>
        <v>X</v>
      </c>
      <c r="K159" s="39" t="str">
        <f t="shared" si="23"/>
        <v>X</v>
      </c>
      <c r="L159" s="39" t="str">
        <f t="shared" si="24"/>
        <v>X</v>
      </c>
      <c r="M159" s="39" t="str">
        <f t="shared" si="31"/>
        <v>X</v>
      </c>
      <c r="N159" s="42">
        <v>0</v>
      </c>
      <c r="O159" s="8">
        <v>0</v>
      </c>
      <c r="P159" s="9">
        <v>0</v>
      </c>
      <c r="Q159" s="9">
        <v>0</v>
      </c>
      <c r="R159" s="8">
        <v>0</v>
      </c>
      <c r="S159" s="9">
        <v>0</v>
      </c>
      <c r="T159" s="9">
        <v>0</v>
      </c>
      <c r="U159" s="8">
        <v>0</v>
      </c>
      <c r="V159" s="9">
        <v>1</v>
      </c>
      <c r="W159" s="9">
        <v>0</v>
      </c>
      <c r="X159" s="9">
        <v>0</v>
      </c>
      <c r="Y159" s="8">
        <v>0</v>
      </c>
      <c r="Z159" s="9">
        <v>0</v>
      </c>
      <c r="AA159" s="8"/>
      <c r="AC159" s="8"/>
      <c r="AJ159" s="9">
        <f t="shared" si="32"/>
        <v>-1</v>
      </c>
      <c r="AK159" s="7">
        <v>8.6999999999999993</v>
      </c>
      <c r="AO159" s="8"/>
      <c r="AQ159" s="31"/>
      <c r="AT159" s="31"/>
      <c r="AU159" s="21">
        <v>1994</v>
      </c>
      <c r="AV159" s="23">
        <f t="shared" si="25"/>
        <v>3.2997251539756367</v>
      </c>
      <c r="BB159" s="18"/>
      <c r="BD159" s="54"/>
      <c r="BF159" s="18"/>
      <c r="BH159" s="18"/>
      <c r="BJ159" s="18"/>
      <c r="BK159" s="18" t="s">
        <v>274</v>
      </c>
      <c r="BL159">
        <v>0</v>
      </c>
      <c r="BM159">
        <v>1</v>
      </c>
      <c r="BN159">
        <v>0</v>
      </c>
      <c r="BO159">
        <v>0</v>
      </c>
      <c r="BP159">
        <v>0</v>
      </c>
      <c r="BQ159">
        <v>0</v>
      </c>
      <c r="BR159" s="18">
        <v>0</v>
      </c>
      <c r="BS159">
        <v>1</v>
      </c>
      <c r="BT159">
        <v>0</v>
      </c>
      <c r="BU159" s="18">
        <v>0</v>
      </c>
      <c r="BV159" t="s">
        <v>397</v>
      </c>
      <c r="BW159" t="s">
        <v>397</v>
      </c>
      <c r="CB159" s="18"/>
      <c r="CD159" s="18"/>
      <c r="CE159" s="18"/>
      <c r="CH159" s="18"/>
      <c r="CJ159" s="18"/>
      <c r="CU159" s="18"/>
      <c r="CV159" t="s">
        <v>397</v>
      </c>
      <c r="CW159" t="s">
        <v>397</v>
      </c>
      <c r="CX159" t="s">
        <v>397</v>
      </c>
      <c r="CY159" s="25" t="s">
        <v>397</v>
      </c>
    </row>
    <row r="160" spans="1:103" x14ac:dyDescent="0.3">
      <c r="A160">
        <v>162</v>
      </c>
      <c r="B160">
        <v>24</v>
      </c>
      <c r="C160" s="25" t="s">
        <v>158</v>
      </c>
      <c r="D160" s="12">
        <v>4.8</v>
      </c>
      <c r="E160" s="14"/>
      <c r="F160" s="7" t="str">
        <f t="shared" si="26"/>
        <v>X</v>
      </c>
      <c r="G160" s="7">
        <f t="shared" si="27"/>
        <v>4.8</v>
      </c>
      <c r="H160" s="16">
        <f t="shared" si="28"/>
        <v>4.8</v>
      </c>
      <c r="I160" s="11" t="str">
        <f t="shared" si="29"/>
        <v>X</v>
      </c>
      <c r="J160" s="39" t="str">
        <f t="shared" si="30"/>
        <v>X</v>
      </c>
      <c r="K160" s="39" t="str">
        <f t="shared" si="23"/>
        <v>X</v>
      </c>
      <c r="L160" s="39" t="str">
        <f t="shared" si="24"/>
        <v>X</v>
      </c>
      <c r="M160" s="39" t="str">
        <f t="shared" si="31"/>
        <v>X</v>
      </c>
      <c r="N160" s="42">
        <v>1</v>
      </c>
      <c r="O160" s="8">
        <v>0</v>
      </c>
      <c r="P160" s="9">
        <v>0</v>
      </c>
      <c r="Q160" s="9">
        <v>0</v>
      </c>
      <c r="R160" s="8">
        <v>0</v>
      </c>
      <c r="S160" s="9">
        <v>0</v>
      </c>
      <c r="T160" s="9">
        <v>0</v>
      </c>
      <c r="U160" s="8">
        <v>0</v>
      </c>
      <c r="V160" s="9">
        <v>0</v>
      </c>
      <c r="W160" s="9">
        <v>0</v>
      </c>
      <c r="X160" s="9">
        <v>0</v>
      </c>
      <c r="Y160" s="8">
        <v>0</v>
      </c>
      <c r="Z160" s="9">
        <v>0</v>
      </c>
      <c r="AA160" s="8"/>
      <c r="AC160" s="8"/>
      <c r="AJ160" s="9">
        <f t="shared" si="32"/>
        <v>-1</v>
      </c>
      <c r="AK160" s="7">
        <v>8.1999999999999993</v>
      </c>
      <c r="AO160" s="8"/>
      <c r="AQ160" s="31"/>
      <c r="AT160" s="31"/>
      <c r="AU160" s="21">
        <v>1994</v>
      </c>
      <c r="AV160" s="23">
        <f t="shared" si="25"/>
        <v>3.2997251539756367</v>
      </c>
      <c r="BB160" s="18"/>
      <c r="BD160" s="54"/>
      <c r="BF160" s="18"/>
      <c r="BH160" s="18"/>
      <c r="BJ160" s="18"/>
      <c r="BK160" s="18" t="s">
        <v>156</v>
      </c>
      <c r="BL160">
        <v>1</v>
      </c>
      <c r="BM160">
        <v>0</v>
      </c>
      <c r="BN160">
        <v>0</v>
      </c>
      <c r="BO160">
        <v>0</v>
      </c>
      <c r="BP160">
        <v>0</v>
      </c>
      <c r="BQ160">
        <v>0</v>
      </c>
      <c r="BR160" s="18">
        <v>0</v>
      </c>
      <c r="BS160">
        <v>1</v>
      </c>
      <c r="BT160">
        <v>0</v>
      </c>
      <c r="BU160" s="18">
        <v>0</v>
      </c>
      <c r="BV160" t="s">
        <v>397</v>
      </c>
      <c r="BW160" t="s">
        <v>397</v>
      </c>
      <c r="CB160" s="18"/>
      <c r="CD160" s="18"/>
      <c r="CE160" s="18"/>
      <c r="CH160" s="18"/>
      <c r="CJ160" s="18"/>
      <c r="CU160" s="18"/>
      <c r="CV160" t="s">
        <v>397</v>
      </c>
      <c r="CW160" t="s">
        <v>397</v>
      </c>
      <c r="CX160" t="s">
        <v>397</v>
      </c>
      <c r="CY160" s="25" t="s">
        <v>397</v>
      </c>
    </row>
    <row r="161" spans="1:103" x14ac:dyDescent="0.3">
      <c r="A161">
        <v>163</v>
      </c>
      <c r="B161">
        <v>25</v>
      </c>
      <c r="C161" s="25" t="s">
        <v>157</v>
      </c>
      <c r="D161" s="12">
        <v>4.5</v>
      </c>
      <c r="E161" s="14"/>
      <c r="F161" s="7" t="str">
        <f t="shared" si="26"/>
        <v>X</v>
      </c>
      <c r="G161" s="7">
        <f t="shared" si="27"/>
        <v>4.5</v>
      </c>
      <c r="H161" s="16">
        <f t="shared" si="28"/>
        <v>4.5</v>
      </c>
      <c r="I161" s="11" t="str">
        <f t="shared" si="29"/>
        <v>X</v>
      </c>
      <c r="J161" s="39" t="str">
        <f t="shared" si="30"/>
        <v>X</v>
      </c>
      <c r="K161" s="39" t="str">
        <f t="shared" si="23"/>
        <v>X</v>
      </c>
      <c r="L161" s="39" t="str">
        <f t="shared" si="24"/>
        <v>X</v>
      </c>
      <c r="M161" s="39" t="str">
        <f t="shared" si="31"/>
        <v>X</v>
      </c>
      <c r="N161" s="42">
        <v>1</v>
      </c>
      <c r="O161" s="8">
        <v>0</v>
      </c>
      <c r="P161" s="9">
        <v>0</v>
      </c>
      <c r="Q161" s="9">
        <v>0</v>
      </c>
      <c r="R161" s="8">
        <v>0</v>
      </c>
      <c r="S161" s="9">
        <v>0</v>
      </c>
      <c r="T161" s="9">
        <v>0</v>
      </c>
      <c r="U161" s="8">
        <v>0</v>
      </c>
      <c r="V161" s="9">
        <v>0</v>
      </c>
      <c r="W161" s="9">
        <v>0</v>
      </c>
      <c r="X161" s="9">
        <v>0</v>
      </c>
      <c r="Y161" s="8">
        <v>0</v>
      </c>
      <c r="Z161" s="9">
        <v>0</v>
      </c>
      <c r="AA161" s="8"/>
      <c r="AC161" s="8"/>
      <c r="AJ161" s="9">
        <f t="shared" si="32"/>
        <v>-1</v>
      </c>
      <c r="AK161" s="7">
        <v>6.2</v>
      </c>
      <c r="AO161" s="8"/>
      <c r="AQ161" s="31"/>
      <c r="AT161" s="31"/>
      <c r="AU161" s="21">
        <v>1977</v>
      </c>
      <c r="AV161" s="23">
        <f t="shared" si="25"/>
        <v>3.2960066693136723</v>
      </c>
      <c r="BB161" s="18"/>
      <c r="BD161" s="54"/>
      <c r="BF161" s="18"/>
      <c r="BH161" s="18"/>
      <c r="BJ161" s="18"/>
      <c r="BK161" s="18" t="s">
        <v>156</v>
      </c>
      <c r="BL161">
        <v>1</v>
      </c>
      <c r="BM161">
        <v>0</v>
      </c>
      <c r="BN161">
        <v>0</v>
      </c>
      <c r="BO161">
        <v>0</v>
      </c>
      <c r="BP161">
        <v>0</v>
      </c>
      <c r="BQ161">
        <v>0</v>
      </c>
      <c r="BR161" s="18">
        <v>0</v>
      </c>
      <c r="BS161">
        <v>1</v>
      </c>
      <c r="BT161">
        <v>0</v>
      </c>
      <c r="BU161" s="18">
        <v>0</v>
      </c>
      <c r="BV161" t="s">
        <v>397</v>
      </c>
      <c r="BW161" t="s">
        <v>397</v>
      </c>
      <c r="CB161" s="18"/>
      <c r="CD161" s="18"/>
      <c r="CE161" s="18"/>
      <c r="CH161" s="18"/>
      <c r="CJ161" s="18"/>
      <c r="CU161" s="18"/>
      <c r="CV161" t="s">
        <v>397</v>
      </c>
      <c r="CW161" t="s">
        <v>397</v>
      </c>
      <c r="CX161" t="s">
        <v>397</v>
      </c>
      <c r="CY161" s="25" t="s">
        <v>397</v>
      </c>
    </row>
    <row r="162" spans="1:103" x14ac:dyDescent="0.3">
      <c r="A162">
        <v>164</v>
      </c>
      <c r="B162">
        <v>25</v>
      </c>
      <c r="C162" s="25" t="s">
        <v>157</v>
      </c>
      <c r="D162" s="12">
        <v>5.46</v>
      </c>
      <c r="E162" s="14"/>
      <c r="F162" s="7" t="str">
        <f t="shared" si="26"/>
        <v>X</v>
      </c>
      <c r="G162" s="7">
        <f t="shared" si="27"/>
        <v>5.46</v>
      </c>
      <c r="H162" s="16">
        <f t="shared" si="28"/>
        <v>5.46</v>
      </c>
      <c r="I162" s="11" t="str">
        <f t="shared" si="29"/>
        <v>X</v>
      </c>
      <c r="J162" s="39" t="str">
        <f t="shared" si="30"/>
        <v>X</v>
      </c>
      <c r="K162" s="39" t="str">
        <f t="shared" si="23"/>
        <v>X</v>
      </c>
      <c r="L162" s="39" t="str">
        <f t="shared" si="24"/>
        <v>X</v>
      </c>
      <c r="M162" s="39" t="str">
        <f t="shared" si="31"/>
        <v>X</v>
      </c>
      <c r="N162" s="42">
        <v>1</v>
      </c>
      <c r="O162" s="8">
        <v>0</v>
      </c>
      <c r="P162" s="9">
        <v>0</v>
      </c>
      <c r="Q162" s="9">
        <v>0</v>
      </c>
      <c r="R162" s="8">
        <v>0</v>
      </c>
      <c r="S162" s="9">
        <v>0</v>
      </c>
      <c r="T162" s="9">
        <v>0</v>
      </c>
      <c r="U162" s="8">
        <v>0</v>
      </c>
      <c r="V162" s="9">
        <v>0</v>
      </c>
      <c r="W162" s="9">
        <v>0</v>
      </c>
      <c r="X162" s="9">
        <v>0</v>
      </c>
      <c r="Y162" s="8">
        <v>0</v>
      </c>
      <c r="Z162" s="9">
        <v>0</v>
      </c>
      <c r="AA162" s="8"/>
      <c r="AC162" s="8"/>
      <c r="AJ162" s="9">
        <f t="shared" si="32"/>
        <v>-1</v>
      </c>
      <c r="AK162" s="7">
        <v>7</v>
      </c>
      <c r="AO162" s="8"/>
      <c r="AQ162" s="31"/>
      <c r="AT162" s="31"/>
      <c r="AU162" s="21">
        <v>1983</v>
      </c>
      <c r="AV162" s="23">
        <f t="shared" si="25"/>
        <v>3.2973227142053028</v>
      </c>
      <c r="BB162" s="18"/>
      <c r="BD162" s="54"/>
      <c r="BF162" s="18"/>
      <c r="BH162" s="18"/>
      <c r="BJ162" s="18"/>
      <c r="BK162" s="18" t="s">
        <v>156</v>
      </c>
      <c r="BL162">
        <v>1</v>
      </c>
      <c r="BM162">
        <v>0</v>
      </c>
      <c r="BN162">
        <v>0</v>
      </c>
      <c r="BO162">
        <v>0</v>
      </c>
      <c r="BP162">
        <v>0</v>
      </c>
      <c r="BQ162">
        <v>0</v>
      </c>
      <c r="BR162" s="18">
        <v>0</v>
      </c>
      <c r="BS162">
        <v>1</v>
      </c>
      <c r="BT162">
        <v>0</v>
      </c>
      <c r="BU162" s="18">
        <v>0</v>
      </c>
      <c r="BV162" t="s">
        <v>397</v>
      </c>
      <c r="BW162" t="s">
        <v>397</v>
      </c>
      <c r="CB162" s="18"/>
      <c r="CD162" s="18"/>
      <c r="CE162" s="18"/>
      <c r="CH162" s="18"/>
      <c r="CJ162" s="18"/>
      <c r="CU162" s="18"/>
      <c r="CV162" t="s">
        <v>397</v>
      </c>
      <c r="CW162" t="s">
        <v>397</v>
      </c>
      <c r="CX162" t="s">
        <v>397</v>
      </c>
      <c r="CY162" s="25" t="s">
        <v>397</v>
      </c>
    </row>
    <row r="163" spans="1:103" x14ac:dyDescent="0.3">
      <c r="A163">
        <v>165</v>
      </c>
      <c r="B163">
        <v>25</v>
      </c>
      <c r="C163" s="25" t="s">
        <v>157</v>
      </c>
      <c r="D163" s="12">
        <v>4.5</v>
      </c>
      <c r="E163" s="14"/>
      <c r="F163" s="7" t="str">
        <f t="shared" si="26"/>
        <v>X</v>
      </c>
      <c r="G163" s="7">
        <f t="shared" si="27"/>
        <v>4.5</v>
      </c>
      <c r="H163" s="16">
        <f t="shared" si="28"/>
        <v>4.5</v>
      </c>
      <c r="I163" s="11" t="str">
        <f t="shared" si="29"/>
        <v>X</v>
      </c>
      <c r="J163" s="39" t="str">
        <f t="shared" si="30"/>
        <v>X</v>
      </c>
      <c r="K163" s="39" t="str">
        <f t="shared" si="23"/>
        <v>X</v>
      </c>
      <c r="L163" s="39" t="str">
        <f t="shared" si="24"/>
        <v>X</v>
      </c>
      <c r="M163" s="39" t="str">
        <f t="shared" si="31"/>
        <v>X</v>
      </c>
      <c r="N163" s="42">
        <v>1</v>
      </c>
      <c r="O163" s="8">
        <v>0</v>
      </c>
      <c r="P163" s="9">
        <v>0</v>
      </c>
      <c r="Q163" s="9">
        <v>0</v>
      </c>
      <c r="R163" s="8">
        <v>0</v>
      </c>
      <c r="S163" s="9">
        <v>0</v>
      </c>
      <c r="T163" s="9">
        <v>0</v>
      </c>
      <c r="U163" s="8">
        <v>0</v>
      </c>
      <c r="V163" s="9">
        <v>0</v>
      </c>
      <c r="W163" s="9">
        <v>0</v>
      </c>
      <c r="X163" s="9">
        <v>0</v>
      </c>
      <c r="Y163" s="8">
        <v>0</v>
      </c>
      <c r="Z163" s="9">
        <v>0</v>
      </c>
      <c r="AA163" s="8"/>
      <c r="AC163" s="8"/>
      <c r="AJ163" s="9">
        <f t="shared" si="32"/>
        <v>-1</v>
      </c>
      <c r="AK163" s="7">
        <v>7.2</v>
      </c>
      <c r="AO163" s="8"/>
      <c r="AQ163" s="31"/>
      <c r="AT163" s="31"/>
      <c r="AU163" s="21">
        <v>1985</v>
      </c>
      <c r="AV163" s="23">
        <f t="shared" si="25"/>
        <v>3.2977605110991339</v>
      </c>
      <c r="BB163" s="18"/>
      <c r="BD163" s="54"/>
      <c r="BF163" s="18"/>
      <c r="BH163" s="18"/>
      <c r="BJ163" s="18"/>
      <c r="BK163" s="18" t="s">
        <v>156</v>
      </c>
      <c r="BL163">
        <v>1</v>
      </c>
      <c r="BM163">
        <v>0</v>
      </c>
      <c r="BN163">
        <v>0</v>
      </c>
      <c r="BO163">
        <v>0</v>
      </c>
      <c r="BP163">
        <v>0</v>
      </c>
      <c r="BQ163">
        <v>0</v>
      </c>
      <c r="BR163" s="18">
        <v>0</v>
      </c>
      <c r="BS163">
        <v>1</v>
      </c>
      <c r="BT163">
        <v>0</v>
      </c>
      <c r="BU163" s="18">
        <v>0</v>
      </c>
      <c r="BV163" t="s">
        <v>397</v>
      </c>
      <c r="BW163" t="s">
        <v>397</v>
      </c>
      <c r="CB163" s="18"/>
      <c r="CD163" s="18"/>
      <c r="CE163" s="18"/>
      <c r="CH163" s="18"/>
      <c r="CJ163" s="18"/>
      <c r="CU163" s="18"/>
      <c r="CV163" t="s">
        <v>397</v>
      </c>
      <c r="CW163" t="s">
        <v>397</v>
      </c>
      <c r="CX163" t="s">
        <v>397</v>
      </c>
      <c r="CY163" s="25" t="s">
        <v>397</v>
      </c>
    </row>
    <row r="164" spans="1:103" x14ac:dyDescent="0.3">
      <c r="A164">
        <v>166</v>
      </c>
      <c r="B164">
        <v>25</v>
      </c>
      <c r="C164" s="25" t="s">
        <v>157</v>
      </c>
      <c r="D164" s="12">
        <v>4.62</v>
      </c>
      <c r="E164" s="14"/>
      <c r="F164" s="7" t="str">
        <f t="shared" si="26"/>
        <v>X</v>
      </c>
      <c r="G164" s="7">
        <f t="shared" si="27"/>
        <v>4.62</v>
      </c>
      <c r="H164" s="16">
        <f t="shared" si="28"/>
        <v>4.62</v>
      </c>
      <c r="I164" s="11" t="str">
        <f t="shared" si="29"/>
        <v>X</v>
      </c>
      <c r="J164" s="39" t="str">
        <f t="shared" si="30"/>
        <v>X</v>
      </c>
      <c r="K164" s="39" t="str">
        <f t="shared" si="23"/>
        <v>X</v>
      </c>
      <c r="L164" s="39" t="str">
        <f t="shared" si="24"/>
        <v>X</v>
      </c>
      <c r="M164" s="39" t="str">
        <f t="shared" si="31"/>
        <v>X</v>
      </c>
      <c r="N164" s="42">
        <v>1</v>
      </c>
      <c r="O164" s="8">
        <v>0</v>
      </c>
      <c r="P164" s="9">
        <v>0</v>
      </c>
      <c r="Q164" s="9">
        <v>0</v>
      </c>
      <c r="R164" s="8">
        <v>0</v>
      </c>
      <c r="S164" s="9">
        <v>0</v>
      </c>
      <c r="T164" s="9">
        <v>0</v>
      </c>
      <c r="U164" s="8">
        <v>0</v>
      </c>
      <c r="V164" s="9">
        <v>0</v>
      </c>
      <c r="W164" s="9">
        <v>0</v>
      </c>
      <c r="X164" s="9">
        <v>0</v>
      </c>
      <c r="Y164" s="8">
        <v>0</v>
      </c>
      <c r="Z164" s="9">
        <v>0</v>
      </c>
      <c r="AA164" s="8"/>
      <c r="AC164" s="8"/>
      <c r="AJ164" s="9">
        <f t="shared" si="32"/>
        <v>-1</v>
      </c>
      <c r="AK164" s="7">
        <v>7.3</v>
      </c>
      <c r="AO164" s="8"/>
      <c r="AQ164" s="31"/>
      <c r="AT164" s="31"/>
      <c r="AU164" s="21">
        <v>1986</v>
      </c>
      <c r="AV164" s="23">
        <f t="shared" si="25"/>
        <v>3.2979792441593623</v>
      </c>
      <c r="BB164" s="18"/>
      <c r="BD164" s="54"/>
      <c r="BF164" s="18"/>
      <c r="BH164" s="18"/>
      <c r="BJ164" s="18"/>
      <c r="BK164" s="18" t="s">
        <v>156</v>
      </c>
      <c r="BL164">
        <v>1</v>
      </c>
      <c r="BM164">
        <v>0</v>
      </c>
      <c r="BN164">
        <v>0</v>
      </c>
      <c r="BO164">
        <v>0</v>
      </c>
      <c r="BP164">
        <v>0</v>
      </c>
      <c r="BQ164">
        <v>0</v>
      </c>
      <c r="BR164" s="18">
        <v>0</v>
      </c>
      <c r="BS164">
        <v>1</v>
      </c>
      <c r="BT164">
        <v>0</v>
      </c>
      <c r="BU164" s="18">
        <v>0</v>
      </c>
      <c r="BV164" t="s">
        <v>397</v>
      </c>
      <c r="BW164" t="s">
        <v>397</v>
      </c>
      <c r="CB164" s="18"/>
      <c r="CD164" s="18"/>
      <c r="CE164" s="18"/>
      <c r="CH164" s="18"/>
      <c r="CJ164" s="18"/>
      <c r="CU164" s="18"/>
      <c r="CV164" t="s">
        <v>397</v>
      </c>
      <c r="CW164" t="s">
        <v>397</v>
      </c>
      <c r="CX164" t="s">
        <v>397</v>
      </c>
      <c r="CY164" s="25" t="s">
        <v>397</v>
      </c>
    </row>
    <row r="165" spans="1:103" x14ac:dyDescent="0.3">
      <c r="A165">
        <v>167</v>
      </c>
      <c r="B165">
        <v>25</v>
      </c>
      <c r="C165" s="25" t="s">
        <v>157</v>
      </c>
      <c r="D165" s="12">
        <v>2.7</v>
      </c>
      <c r="E165" s="14"/>
      <c r="F165" s="7" t="str">
        <f t="shared" si="26"/>
        <v>X</v>
      </c>
      <c r="G165" s="7">
        <f t="shared" si="27"/>
        <v>2.7</v>
      </c>
      <c r="H165" s="16">
        <f t="shared" si="28"/>
        <v>2.7</v>
      </c>
      <c r="I165" s="11" t="str">
        <f t="shared" si="29"/>
        <v>X</v>
      </c>
      <c r="J165" s="39" t="str">
        <f t="shared" si="30"/>
        <v>X</v>
      </c>
      <c r="K165" s="39" t="str">
        <f t="shared" si="23"/>
        <v>X</v>
      </c>
      <c r="L165" s="39" t="str">
        <f t="shared" si="24"/>
        <v>X</v>
      </c>
      <c r="M165" s="39" t="str">
        <f t="shared" si="31"/>
        <v>X</v>
      </c>
      <c r="N165" s="42">
        <v>1</v>
      </c>
      <c r="O165" s="8">
        <v>0</v>
      </c>
      <c r="P165" s="9">
        <v>0</v>
      </c>
      <c r="Q165" s="9">
        <v>0</v>
      </c>
      <c r="R165" s="8">
        <v>0</v>
      </c>
      <c r="S165" s="9">
        <v>0</v>
      </c>
      <c r="T165" s="9">
        <v>0</v>
      </c>
      <c r="U165" s="8">
        <v>0</v>
      </c>
      <c r="V165" s="9">
        <v>0</v>
      </c>
      <c r="W165" s="9">
        <v>0</v>
      </c>
      <c r="X165" s="9">
        <v>0</v>
      </c>
      <c r="Y165" s="8">
        <v>0</v>
      </c>
      <c r="Z165" s="9">
        <v>0</v>
      </c>
      <c r="AA165" s="8"/>
      <c r="AC165" s="8"/>
      <c r="AJ165" s="9">
        <f t="shared" si="32"/>
        <v>-1</v>
      </c>
      <c r="AK165" s="7">
        <v>7.4</v>
      </c>
      <c r="AO165" s="8"/>
      <c r="AQ165" s="31"/>
      <c r="AT165" s="31"/>
      <c r="AU165" s="21">
        <v>1987</v>
      </c>
      <c r="AV165" s="23">
        <f t="shared" si="25"/>
        <v>3.2981978671098151</v>
      </c>
      <c r="BB165" s="18"/>
      <c r="BD165" s="54"/>
      <c r="BF165" s="18"/>
      <c r="BH165" s="18"/>
      <c r="BJ165" s="18"/>
      <c r="BK165" s="18" t="s">
        <v>156</v>
      </c>
      <c r="BL165">
        <v>1</v>
      </c>
      <c r="BM165">
        <v>0</v>
      </c>
      <c r="BN165">
        <v>0</v>
      </c>
      <c r="BO165">
        <v>0</v>
      </c>
      <c r="BP165">
        <v>0</v>
      </c>
      <c r="BQ165">
        <v>0</v>
      </c>
      <c r="BR165" s="18">
        <v>0</v>
      </c>
      <c r="BS165">
        <v>1</v>
      </c>
      <c r="BT165">
        <v>0</v>
      </c>
      <c r="BU165" s="18">
        <v>0</v>
      </c>
      <c r="BV165" t="s">
        <v>397</v>
      </c>
      <c r="BW165" t="s">
        <v>397</v>
      </c>
      <c r="CB165" s="18"/>
      <c r="CD165" s="18"/>
      <c r="CE165" s="18"/>
      <c r="CH165" s="18"/>
      <c r="CJ165" s="18"/>
      <c r="CU165" s="18"/>
      <c r="CV165" t="s">
        <v>397</v>
      </c>
      <c r="CW165" t="s">
        <v>397</v>
      </c>
      <c r="CX165" t="s">
        <v>397</v>
      </c>
      <c r="CY165" s="25" t="s">
        <v>397</v>
      </c>
    </row>
    <row r="166" spans="1:103" x14ac:dyDescent="0.3">
      <c r="A166">
        <v>168</v>
      </c>
      <c r="B166">
        <v>25</v>
      </c>
      <c r="C166" s="25" t="s">
        <v>157</v>
      </c>
      <c r="D166" s="12">
        <v>3.3</v>
      </c>
      <c r="E166" s="14"/>
      <c r="F166" s="7" t="str">
        <f t="shared" si="26"/>
        <v>X</v>
      </c>
      <c r="G166" s="7">
        <f t="shared" si="27"/>
        <v>3.3</v>
      </c>
      <c r="H166" s="16">
        <f t="shared" si="28"/>
        <v>3.3</v>
      </c>
      <c r="I166" s="11" t="str">
        <f t="shared" si="29"/>
        <v>X</v>
      </c>
      <c r="J166" s="39" t="str">
        <f t="shared" si="30"/>
        <v>X</v>
      </c>
      <c r="K166" s="39" t="str">
        <f t="shared" si="23"/>
        <v>X</v>
      </c>
      <c r="L166" s="39" t="str">
        <f t="shared" si="24"/>
        <v>X</v>
      </c>
      <c r="M166" s="39" t="str">
        <f t="shared" si="31"/>
        <v>X</v>
      </c>
      <c r="N166" s="42">
        <v>0</v>
      </c>
      <c r="O166" s="8">
        <v>0</v>
      </c>
      <c r="P166" s="9">
        <v>0</v>
      </c>
      <c r="Q166" s="9">
        <v>0</v>
      </c>
      <c r="R166" s="8">
        <v>0</v>
      </c>
      <c r="S166" s="9">
        <v>0</v>
      </c>
      <c r="T166" s="9">
        <v>0</v>
      </c>
      <c r="U166" s="8">
        <v>1</v>
      </c>
      <c r="V166" s="9">
        <v>0</v>
      </c>
      <c r="W166" s="9">
        <v>0</v>
      </c>
      <c r="X166" s="9">
        <v>0</v>
      </c>
      <c r="Y166" s="8">
        <v>0</v>
      </c>
      <c r="Z166" s="9">
        <v>0</v>
      </c>
      <c r="AA166" s="8"/>
      <c r="AC166" s="8"/>
      <c r="AJ166" s="9">
        <f t="shared" si="32"/>
        <v>-1</v>
      </c>
      <c r="AK166" s="7">
        <v>6.2</v>
      </c>
      <c r="AO166" s="8"/>
      <c r="AQ166" s="31"/>
      <c r="AT166" s="31"/>
      <c r="AU166" s="21">
        <v>1977</v>
      </c>
      <c r="AV166" s="23">
        <f t="shared" si="25"/>
        <v>3.2960066693136723</v>
      </c>
      <c r="BB166" s="18"/>
      <c r="BD166" s="54"/>
      <c r="BF166" s="18"/>
      <c r="BH166" s="18"/>
      <c r="BJ166" s="18"/>
      <c r="BK166" s="18" t="s">
        <v>156</v>
      </c>
      <c r="BL166">
        <v>1</v>
      </c>
      <c r="BM166">
        <v>0</v>
      </c>
      <c r="BN166">
        <v>0</v>
      </c>
      <c r="BO166">
        <v>0</v>
      </c>
      <c r="BP166">
        <v>0</v>
      </c>
      <c r="BQ166">
        <v>0</v>
      </c>
      <c r="BR166" s="18">
        <v>0</v>
      </c>
      <c r="BS166">
        <v>1</v>
      </c>
      <c r="BT166">
        <v>0</v>
      </c>
      <c r="BU166" s="18">
        <v>0</v>
      </c>
      <c r="BV166" t="s">
        <v>397</v>
      </c>
      <c r="BW166" t="s">
        <v>397</v>
      </c>
      <c r="CB166" s="18"/>
      <c r="CD166" s="18"/>
      <c r="CE166" s="18"/>
      <c r="CH166" s="18"/>
      <c r="CJ166" s="18"/>
      <c r="CU166" s="18"/>
      <c r="CV166" t="s">
        <v>397</v>
      </c>
      <c r="CW166" t="s">
        <v>397</v>
      </c>
      <c r="CX166" t="s">
        <v>397</v>
      </c>
      <c r="CY166" s="25" t="s">
        <v>397</v>
      </c>
    </row>
    <row r="167" spans="1:103" x14ac:dyDescent="0.3">
      <c r="A167">
        <v>169</v>
      </c>
      <c r="B167">
        <v>25</v>
      </c>
      <c r="C167" s="25" t="s">
        <v>157</v>
      </c>
      <c r="D167" s="12">
        <v>2.7</v>
      </c>
      <c r="E167" s="14"/>
      <c r="F167" s="7" t="str">
        <f t="shared" si="26"/>
        <v>X</v>
      </c>
      <c r="G167" s="7">
        <f t="shared" si="27"/>
        <v>2.7</v>
      </c>
      <c r="H167" s="16">
        <f t="shared" si="28"/>
        <v>2.7</v>
      </c>
      <c r="I167" s="11" t="str">
        <f t="shared" si="29"/>
        <v>X</v>
      </c>
      <c r="J167" s="39" t="str">
        <f t="shared" si="30"/>
        <v>X</v>
      </c>
      <c r="K167" s="39" t="str">
        <f t="shared" si="23"/>
        <v>X</v>
      </c>
      <c r="L167" s="39" t="str">
        <f t="shared" si="24"/>
        <v>X</v>
      </c>
      <c r="M167" s="39" t="str">
        <f t="shared" si="31"/>
        <v>X</v>
      </c>
      <c r="N167" s="42">
        <v>0</v>
      </c>
      <c r="O167" s="8">
        <v>0</v>
      </c>
      <c r="P167" s="9">
        <v>0</v>
      </c>
      <c r="Q167" s="9">
        <v>0</v>
      </c>
      <c r="R167" s="8">
        <v>0</v>
      </c>
      <c r="S167" s="9">
        <v>0</v>
      </c>
      <c r="T167" s="9">
        <v>0</v>
      </c>
      <c r="U167" s="8">
        <v>1</v>
      </c>
      <c r="V167" s="9">
        <v>0</v>
      </c>
      <c r="W167" s="9">
        <v>0</v>
      </c>
      <c r="X167" s="9">
        <v>0</v>
      </c>
      <c r="Y167" s="8">
        <v>0</v>
      </c>
      <c r="Z167" s="9">
        <v>0</v>
      </c>
      <c r="AA167" s="8"/>
      <c r="AC167" s="8"/>
      <c r="AJ167" s="9">
        <f t="shared" si="32"/>
        <v>-1</v>
      </c>
      <c r="AK167" s="7">
        <v>6.6</v>
      </c>
      <c r="AO167" s="8"/>
      <c r="AQ167" s="31"/>
      <c r="AT167" s="31"/>
      <c r="AU167" s="21">
        <v>1978</v>
      </c>
      <c r="AV167" s="23">
        <f t="shared" si="25"/>
        <v>3.2962262872611605</v>
      </c>
      <c r="BB167" s="18"/>
      <c r="BD167" s="54"/>
      <c r="BF167" s="18"/>
      <c r="BH167" s="18"/>
      <c r="BJ167" s="18"/>
      <c r="BK167" s="18" t="s">
        <v>156</v>
      </c>
      <c r="BL167">
        <v>1</v>
      </c>
      <c r="BM167">
        <v>0</v>
      </c>
      <c r="BN167">
        <v>0</v>
      </c>
      <c r="BO167">
        <v>0</v>
      </c>
      <c r="BP167">
        <v>0</v>
      </c>
      <c r="BQ167">
        <v>0</v>
      </c>
      <c r="BR167" s="18">
        <v>0</v>
      </c>
      <c r="BS167">
        <v>1</v>
      </c>
      <c r="BT167">
        <v>0</v>
      </c>
      <c r="BU167" s="18">
        <v>0</v>
      </c>
      <c r="BV167" t="s">
        <v>397</v>
      </c>
      <c r="BW167" t="s">
        <v>397</v>
      </c>
      <c r="CB167" s="18"/>
      <c r="CD167" s="18"/>
      <c r="CE167" s="18"/>
      <c r="CH167" s="18"/>
      <c r="CJ167" s="18"/>
      <c r="CU167" s="18"/>
      <c r="CV167" t="s">
        <v>397</v>
      </c>
      <c r="CW167" t="s">
        <v>397</v>
      </c>
      <c r="CX167" t="s">
        <v>397</v>
      </c>
      <c r="CY167" s="25" t="s">
        <v>397</v>
      </c>
    </row>
    <row r="168" spans="1:103" x14ac:dyDescent="0.3">
      <c r="A168">
        <v>170</v>
      </c>
      <c r="B168">
        <v>25</v>
      </c>
      <c r="C168" s="25" t="s">
        <v>157</v>
      </c>
      <c r="D168" s="12">
        <v>2.4</v>
      </c>
      <c r="E168" s="14"/>
      <c r="F168" s="7" t="str">
        <f t="shared" si="26"/>
        <v>X</v>
      </c>
      <c r="G168" s="7">
        <f t="shared" si="27"/>
        <v>2.4</v>
      </c>
      <c r="H168" s="16">
        <f t="shared" si="28"/>
        <v>2.4</v>
      </c>
      <c r="I168" s="11" t="str">
        <f t="shared" si="29"/>
        <v>X</v>
      </c>
      <c r="J168" s="39" t="str">
        <f t="shared" si="30"/>
        <v>X</v>
      </c>
      <c r="K168" s="39" t="str">
        <f t="shared" si="23"/>
        <v>X</v>
      </c>
      <c r="L168" s="39" t="str">
        <f t="shared" si="24"/>
        <v>X</v>
      </c>
      <c r="M168" s="39" t="str">
        <f t="shared" si="31"/>
        <v>X</v>
      </c>
      <c r="N168" s="42">
        <v>0</v>
      </c>
      <c r="O168" s="8">
        <v>0</v>
      </c>
      <c r="P168" s="9">
        <v>0</v>
      </c>
      <c r="Q168" s="9">
        <v>0</v>
      </c>
      <c r="R168" s="8">
        <v>0</v>
      </c>
      <c r="S168" s="9">
        <v>0</v>
      </c>
      <c r="T168" s="9">
        <v>0</v>
      </c>
      <c r="U168" s="8">
        <v>1</v>
      </c>
      <c r="V168" s="9">
        <v>0</v>
      </c>
      <c r="W168" s="9">
        <v>0</v>
      </c>
      <c r="X168" s="9">
        <v>0</v>
      </c>
      <c r="Y168" s="8">
        <v>0</v>
      </c>
      <c r="Z168" s="9">
        <v>0</v>
      </c>
      <c r="AA168" s="8"/>
      <c r="AC168" s="8"/>
      <c r="AJ168" s="9">
        <f t="shared" si="32"/>
        <v>-1</v>
      </c>
      <c r="AK168" s="7">
        <v>6.7</v>
      </c>
      <c r="AO168" s="8"/>
      <c r="AQ168" s="31"/>
      <c r="AT168" s="31"/>
      <c r="AU168" s="21">
        <v>1979</v>
      </c>
      <c r="AV168" s="23">
        <f t="shared" si="25"/>
        <v>3.2964457942063961</v>
      </c>
      <c r="BB168" s="18"/>
      <c r="BD168" s="54"/>
      <c r="BF168" s="18"/>
      <c r="BH168" s="18"/>
      <c r="BJ168" s="18"/>
      <c r="BK168" s="18" t="s">
        <v>156</v>
      </c>
      <c r="BL168">
        <v>1</v>
      </c>
      <c r="BM168">
        <v>0</v>
      </c>
      <c r="BN168">
        <v>0</v>
      </c>
      <c r="BO168">
        <v>0</v>
      </c>
      <c r="BP168">
        <v>0</v>
      </c>
      <c r="BQ168">
        <v>0</v>
      </c>
      <c r="BR168" s="18">
        <v>0</v>
      </c>
      <c r="BS168">
        <v>1</v>
      </c>
      <c r="BT168">
        <v>0</v>
      </c>
      <c r="BU168" s="18">
        <v>0</v>
      </c>
      <c r="BV168" t="s">
        <v>397</v>
      </c>
      <c r="BW168" t="s">
        <v>397</v>
      </c>
      <c r="CB168" s="18"/>
      <c r="CD168" s="18"/>
      <c r="CE168" s="18"/>
      <c r="CH168" s="18"/>
      <c r="CJ168" s="18"/>
      <c r="CU168" s="18"/>
      <c r="CV168" t="s">
        <v>397</v>
      </c>
      <c r="CW168" t="s">
        <v>397</v>
      </c>
      <c r="CX168" t="s">
        <v>397</v>
      </c>
      <c r="CY168" s="25" t="s">
        <v>397</v>
      </c>
    </row>
    <row r="169" spans="1:103" x14ac:dyDescent="0.3">
      <c r="A169">
        <v>171</v>
      </c>
      <c r="B169">
        <v>25</v>
      </c>
      <c r="C169" s="25" t="s">
        <v>157</v>
      </c>
      <c r="D169" s="12">
        <v>2.9</v>
      </c>
      <c r="E169" s="14"/>
      <c r="F169" s="7" t="str">
        <f t="shared" si="26"/>
        <v>X</v>
      </c>
      <c r="G169" s="7">
        <f t="shared" si="27"/>
        <v>2.9</v>
      </c>
      <c r="H169" s="16">
        <f t="shared" si="28"/>
        <v>2.9</v>
      </c>
      <c r="I169" s="11" t="str">
        <f t="shared" si="29"/>
        <v>X</v>
      </c>
      <c r="J169" s="39" t="str">
        <f t="shared" si="30"/>
        <v>X</v>
      </c>
      <c r="K169" s="39" t="str">
        <f t="shared" si="23"/>
        <v>X</v>
      </c>
      <c r="L169" s="39" t="str">
        <f t="shared" si="24"/>
        <v>X</v>
      </c>
      <c r="M169" s="39" t="str">
        <f t="shared" si="31"/>
        <v>X</v>
      </c>
      <c r="N169" s="42">
        <v>0</v>
      </c>
      <c r="O169" s="8">
        <v>0</v>
      </c>
      <c r="P169" s="9">
        <v>0</v>
      </c>
      <c r="Q169" s="9">
        <v>0</v>
      </c>
      <c r="R169" s="8">
        <v>0</v>
      </c>
      <c r="S169" s="9">
        <v>0</v>
      </c>
      <c r="T169" s="9">
        <v>0</v>
      </c>
      <c r="U169" s="8">
        <v>1</v>
      </c>
      <c r="V169" s="9">
        <v>0</v>
      </c>
      <c r="W169" s="9">
        <v>0</v>
      </c>
      <c r="X169" s="9">
        <v>0</v>
      </c>
      <c r="Y169" s="8">
        <v>0</v>
      </c>
      <c r="Z169" s="9">
        <v>0</v>
      </c>
      <c r="AA169" s="8"/>
      <c r="AC169" s="8"/>
      <c r="AJ169" s="9">
        <f t="shared" si="32"/>
        <v>-1</v>
      </c>
      <c r="AK169" s="7">
        <v>6.7</v>
      </c>
      <c r="AO169" s="8"/>
      <c r="AQ169" s="31"/>
      <c r="AT169" s="31"/>
      <c r="AU169" s="21">
        <v>1980</v>
      </c>
      <c r="AV169" s="23">
        <f t="shared" si="25"/>
        <v>3.2966651902615309</v>
      </c>
      <c r="BB169" s="18"/>
      <c r="BD169" s="54"/>
      <c r="BF169" s="18"/>
      <c r="BH169" s="18"/>
      <c r="BJ169" s="18"/>
      <c r="BK169" s="18" t="s">
        <v>156</v>
      </c>
      <c r="BL169">
        <v>1</v>
      </c>
      <c r="BM169">
        <v>0</v>
      </c>
      <c r="BN169">
        <v>0</v>
      </c>
      <c r="BO169">
        <v>0</v>
      </c>
      <c r="BP169">
        <v>0</v>
      </c>
      <c r="BQ169">
        <v>0</v>
      </c>
      <c r="BR169" s="18">
        <v>0</v>
      </c>
      <c r="BS169">
        <v>1</v>
      </c>
      <c r="BT169">
        <v>0</v>
      </c>
      <c r="BU169" s="18">
        <v>0</v>
      </c>
      <c r="BV169" t="s">
        <v>397</v>
      </c>
      <c r="BW169" t="s">
        <v>397</v>
      </c>
      <c r="CB169" s="18"/>
      <c r="CD169" s="18"/>
      <c r="CE169" s="18"/>
      <c r="CH169" s="18"/>
      <c r="CJ169" s="18"/>
      <c r="CU169" s="18"/>
      <c r="CV169" t="s">
        <v>397</v>
      </c>
      <c r="CW169" t="s">
        <v>397</v>
      </c>
      <c r="CX169" t="s">
        <v>397</v>
      </c>
      <c r="CY169" s="25" t="s">
        <v>397</v>
      </c>
    </row>
    <row r="170" spans="1:103" x14ac:dyDescent="0.3">
      <c r="A170">
        <v>172</v>
      </c>
      <c r="B170">
        <v>25</v>
      </c>
      <c r="C170" s="25" t="s">
        <v>157</v>
      </c>
      <c r="D170" s="12">
        <v>2.4</v>
      </c>
      <c r="E170" s="14"/>
      <c r="F170" s="7" t="str">
        <f t="shared" si="26"/>
        <v>X</v>
      </c>
      <c r="G170" s="7">
        <f t="shared" si="27"/>
        <v>2.4</v>
      </c>
      <c r="H170" s="16">
        <f t="shared" si="28"/>
        <v>2.4</v>
      </c>
      <c r="I170" s="11" t="str">
        <f t="shared" si="29"/>
        <v>X</v>
      </c>
      <c r="J170" s="39" t="str">
        <f t="shared" si="30"/>
        <v>X</v>
      </c>
      <c r="K170" s="39" t="str">
        <f t="shared" si="23"/>
        <v>X</v>
      </c>
      <c r="L170" s="39" t="str">
        <f t="shared" si="24"/>
        <v>X</v>
      </c>
      <c r="M170" s="39" t="str">
        <f t="shared" si="31"/>
        <v>X</v>
      </c>
      <c r="N170" s="42">
        <v>0</v>
      </c>
      <c r="O170" s="8">
        <v>0</v>
      </c>
      <c r="P170" s="9">
        <v>0</v>
      </c>
      <c r="Q170" s="9">
        <v>0</v>
      </c>
      <c r="R170" s="8">
        <v>0</v>
      </c>
      <c r="S170" s="9">
        <v>0</v>
      </c>
      <c r="T170" s="9">
        <v>0</v>
      </c>
      <c r="U170" s="8">
        <v>1</v>
      </c>
      <c r="V170" s="9">
        <v>0</v>
      </c>
      <c r="W170" s="9">
        <v>0</v>
      </c>
      <c r="X170" s="9">
        <v>0</v>
      </c>
      <c r="Y170" s="8">
        <v>0</v>
      </c>
      <c r="Z170" s="9">
        <v>0</v>
      </c>
      <c r="AA170" s="8"/>
      <c r="AC170" s="8"/>
      <c r="AJ170" s="9">
        <f t="shared" si="32"/>
        <v>-1</v>
      </c>
      <c r="AK170" s="7">
        <v>6.8</v>
      </c>
      <c r="AO170" s="8"/>
      <c r="AQ170" s="31"/>
      <c r="AT170" s="31"/>
      <c r="AU170" s="21">
        <v>1981</v>
      </c>
      <c r="AV170" s="23">
        <f t="shared" si="25"/>
        <v>3.2968844755385471</v>
      </c>
      <c r="BB170" s="18"/>
      <c r="BD170" s="54"/>
      <c r="BF170" s="18"/>
      <c r="BH170" s="18"/>
      <c r="BJ170" s="18"/>
      <c r="BK170" s="18" t="s">
        <v>156</v>
      </c>
      <c r="BL170">
        <v>1</v>
      </c>
      <c r="BM170">
        <v>0</v>
      </c>
      <c r="BN170">
        <v>0</v>
      </c>
      <c r="BO170">
        <v>0</v>
      </c>
      <c r="BP170">
        <v>0</v>
      </c>
      <c r="BQ170">
        <v>0</v>
      </c>
      <c r="BR170" s="18">
        <v>0</v>
      </c>
      <c r="BS170">
        <v>1</v>
      </c>
      <c r="BT170">
        <v>0</v>
      </c>
      <c r="BU170" s="18">
        <v>0</v>
      </c>
      <c r="BV170" t="s">
        <v>397</v>
      </c>
      <c r="BW170" t="s">
        <v>397</v>
      </c>
      <c r="CB170" s="18"/>
      <c r="CD170" s="18"/>
      <c r="CE170" s="18"/>
      <c r="CH170" s="18"/>
      <c r="CJ170" s="18"/>
      <c r="CU170" s="18"/>
      <c r="CV170" t="s">
        <v>397</v>
      </c>
      <c r="CW170" t="s">
        <v>397</v>
      </c>
      <c r="CX170" t="s">
        <v>397</v>
      </c>
      <c r="CY170" s="25" t="s">
        <v>397</v>
      </c>
    </row>
    <row r="171" spans="1:103" x14ac:dyDescent="0.3">
      <c r="A171">
        <v>173</v>
      </c>
      <c r="B171">
        <v>25</v>
      </c>
      <c r="C171" s="25" t="s">
        <v>157</v>
      </c>
      <c r="D171" s="12">
        <v>2.8</v>
      </c>
      <c r="E171" s="14"/>
      <c r="F171" s="7" t="str">
        <f t="shared" si="26"/>
        <v>X</v>
      </c>
      <c r="G171" s="7">
        <f t="shared" si="27"/>
        <v>2.8</v>
      </c>
      <c r="H171" s="16">
        <f t="shared" si="28"/>
        <v>2.8</v>
      </c>
      <c r="I171" s="11" t="str">
        <f t="shared" si="29"/>
        <v>X</v>
      </c>
      <c r="J171" s="39" t="str">
        <f t="shared" si="30"/>
        <v>X</v>
      </c>
      <c r="K171" s="39" t="str">
        <f t="shared" si="23"/>
        <v>X</v>
      </c>
      <c r="L171" s="39" t="str">
        <f t="shared" si="24"/>
        <v>X</v>
      </c>
      <c r="M171" s="39" t="str">
        <f t="shared" si="31"/>
        <v>X</v>
      </c>
      <c r="N171" s="42">
        <v>0</v>
      </c>
      <c r="O171" s="8">
        <v>0</v>
      </c>
      <c r="P171" s="9">
        <v>0</v>
      </c>
      <c r="Q171" s="9">
        <v>0</v>
      </c>
      <c r="R171" s="8">
        <v>0</v>
      </c>
      <c r="S171" s="9">
        <v>0</v>
      </c>
      <c r="T171" s="9">
        <v>0</v>
      </c>
      <c r="U171" s="8">
        <v>1</v>
      </c>
      <c r="V171" s="9">
        <v>0</v>
      </c>
      <c r="W171" s="9">
        <v>0</v>
      </c>
      <c r="X171" s="9">
        <v>0</v>
      </c>
      <c r="Y171" s="8">
        <v>0</v>
      </c>
      <c r="Z171" s="9">
        <v>0</v>
      </c>
      <c r="AA171" s="8"/>
      <c r="AC171" s="8"/>
      <c r="AJ171" s="9">
        <f t="shared" si="32"/>
        <v>-1</v>
      </c>
      <c r="AK171" s="7">
        <v>6.9</v>
      </c>
      <c r="AO171" s="8"/>
      <c r="AQ171" s="31"/>
      <c r="AT171" s="31"/>
      <c r="AU171" s="21">
        <v>1982</v>
      </c>
      <c r="AV171" s="23">
        <f t="shared" si="25"/>
        <v>3.2971036501492565</v>
      </c>
      <c r="BB171" s="18"/>
      <c r="BD171" s="54"/>
      <c r="BF171" s="18"/>
      <c r="BH171" s="18"/>
      <c r="BJ171" s="18"/>
      <c r="BK171" s="18" t="s">
        <v>156</v>
      </c>
      <c r="BL171">
        <v>1</v>
      </c>
      <c r="BM171">
        <v>0</v>
      </c>
      <c r="BN171">
        <v>0</v>
      </c>
      <c r="BO171">
        <v>0</v>
      </c>
      <c r="BP171">
        <v>0</v>
      </c>
      <c r="BQ171">
        <v>0</v>
      </c>
      <c r="BR171" s="18">
        <v>0</v>
      </c>
      <c r="BS171">
        <v>1</v>
      </c>
      <c r="BT171">
        <v>0</v>
      </c>
      <c r="BU171" s="18">
        <v>0</v>
      </c>
      <c r="BV171" t="s">
        <v>397</v>
      </c>
      <c r="BW171" t="s">
        <v>397</v>
      </c>
      <c r="CB171" s="18"/>
      <c r="CD171" s="18"/>
      <c r="CE171" s="18"/>
      <c r="CH171" s="18"/>
      <c r="CJ171" s="18"/>
      <c r="CU171" s="18"/>
      <c r="CV171" t="s">
        <v>397</v>
      </c>
      <c r="CW171" t="s">
        <v>397</v>
      </c>
      <c r="CX171" t="s">
        <v>397</v>
      </c>
      <c r="CY171" s="25" t="s">
        <v>397</v>
      </c>
    </row>
    <row r="172" spans="1:103" x14ac:dyDescent="0.3">
      <c r="A172">
        <v>174</v>
      </c>
      <c r="B172">
        <v>25</v>
      </c>
      <c r="C172" s="25" t="s">
        <v>157</v>
      </c>
      <c r="D172" s="12">
        <v>6</v>
      </c>
      <c r="E172" s="14"/>
      <c r="F172" s="7" t="str">
        <f t="shared" si="26"/>
        <v>X</v>
      </c>
      <c r="G172" s="7">
        <f t="shared" si="27"/>
        <v>6</v>
      </c>
      <c r="H172" s="16">
        <f t="shared" si="28"/>
        <v>6</v>
      </c>
      <c r="I172" s="11" t="str">
        <f t="shared" si="29"/>
        <v>X</v>
      </c>
      <c r="J172" s="39" t="str">
        <f t="shared" si="30"/>
        <v>X</v>
      </c>
      <c r="K172" s="39" t="str">
        <f t="shared" si="23"/>
        <v>X</v>
      </c>
      <c r="L172" s="39" t="str">
        <f t="shared" si="24"/>
        <v>X</v>
      </c>
      <c r="M172" s="39" t="str">
        <f t="shared" si="31"/>
        <v>X</v>
      </c>
      <c r="N172" s="42">
        <v>0</v>
      </c>
      <c r="O172" s="8">
        <v>0</v>
      </c>
      <c r="P172" s="9">
        <v>0</v>
      </c>
      <c r="Q172" s="9">
        <v>0</v>
      </c>
      <c r="R172" s="8">
        <v>0</v>
      </c>
      <c r="S172" s="9">
        <v>0</v>
      </c>
      <c r="T172" s="9">
        <v>0</v>
      </c>
      <c r="U172" s="8">
        <v>1</v>
      </c>
      <c r="V172" s="9">
        <v>0</v>
      </c>
      <c r="W172" s="9">
        <v>0</v>
      </c>
      <c r="X172" s="9">
        <v>0</v>
      </c>
      <c r="Y172" s="8">
        <v>0</v>
      </c>
      <c r="Z172" s="9">
        <v>0</v>
      </c>
      <c r="AA172" s="8"/>
      <c r="AC172" s="8"/>
      <c r="AJ172" s="9">
        <f t="shared" si="32"/>
        <v>-1</v>
      </c>
      <c r="AK172" s="7">
        <v>7</v>
      </c>
      <c r="AO172" s="8"/>
      <c r="AQ172" s="31"/>
      <c r="AT172" s="31"/>
      <c r="AU172" s="21">
        <v>1983</v>
      </c>
      <c r="AV172" s="23">
        <f t="shared" si="25"/>
        <v>3.2973227142053028</v>
      </c>
      <c r="BB172" s="18"/>
      <c r="BD172" s="54"/>
      <c r="BF172" s="18"/>
      <c r="BH172" s="18"/>
      <c r="BJ172" s="18"/>
      <c r="BK172" s="18" t="s">
        <v>156</v>
      </c>
      <c r="BL172">
        <v>1</v>
      </c>
      <c r="BM172">
        <v>0</v>
      </c>
      <c r="BN172">
        <v>0</v>
      </c>
      <c r="BO172">
        <v>0</v>
      </c>
      <c r="BP172">
        <v>0</v>
      </c>
      <c r="BQ172">
        <v>0</v>
      </c>
      <c r="BR172" s="18">
        <v>0</v>
      </c>
      <c r="BS172">
        <v>1</v>
      </c>
      <c r="BT172">
        <v>0</v>
      </c>
      <c r="BU172" s="18">
        <v>0</v>
      </c>
      <c r="BV172" t="s">
        <v>397</v>
      </c>
      <c r="BW172" t="s">
        <v>397</v>
      </c>
      <c r="CB172" s="18"/>
      <c r="CD172" s="18"/>
      <c r="CE172" s="18"/>
      <c r="CH172" s="18"/>
      <c r="CJ172" s="18"/>
      <c r="CU172" s="18"/>
      <c r="CV172" t="s">
        <v>397</v>
      </c>
      <c r="CW172" t="s">
        <v>397</v>
      </c>
      <c r="CX172" t="s">
        <v>397</v>
      </c>
      <c r="CY172" s="25" t="s">
        <v>397</v>
      </c>
    </row>
    <row r="173" spans="1:103" x14ac:dyDescent="0.3">
      <c r="A173">
        <v>175</v>
      </c>
      <c r="B173">
        <v>25</v>
      </c>
      <c r="C173" s="25" t="s">
        <v>157</v>
      </c>
      <c r="D173" s="12">
        <v>2.8</v>
      </c>
      <c r="E173" s="14"/>
      <c r="F173" s="7" t="str">
        <f t="shared" si="26"/>
        <v>X</v>
      </c>
      <c r="G173" s="7">
        <f t="shared" si="27"/>
        <v>2.8</v>
      </c>
      <c r="H173" s="16">
        <f t="shared" si="28"/>
        <v>2.8</v>
      </c>
      <c r="I173" s="11" t="str">
        <f t="shared" si="29"/>
        <v>X</v>
      </c>
      <c r="J173" s="39" t="str">
        <f t="shared" si="30"/>
        <v>X</v>
      </c>
      <c r="K173" s="39" t="str">
        <f t="shared" si="23"/>
        <v>X</v>
      </c>
      <c r="L173" s="39" t="str">
        <f t="shared" si="24"/>
        <v>X</v>
      </c>
      <c r="M173" s="39" t="str">
        <f t="shared" si="31"/>
        <v>X</v>
      </c>
      <c r="N173" s="42">
        <v>0</v>
      </c>
      <c r="O173" s="8">
        <v>0</v>
      </c>
      <c r="P173" s="9">
        <v>0</v>
      </c>
      <c r="Q173" s="9">
        <v>0</v>
      </c>
      <c r="R173" s="8">
        <v>0</v>
      </c>
      <c r="S173" s="9">
        <v>0</v>
      </c>
      <c r="T173" s="9">
        <v>0</v>
      </c>
      <c r="U173" s="8">
        <v>1</v>
      </c>
      <c r="V173" s="9">
        <v>0</v>
      </c>
      <c r="W173" s="9">
        <v>0</v>
      </c>
      <c r="X173" s="9">
        <v>0</v>
      </c>
      <c r="Y173" s="8">
        <v>0</v>
      </c>
      <c r="Z173" s="9">
        <v>0</v>
      </c>
      <c r="AA173" s="8"/>
      <c r="AC173" s="8"/>
      <c r="AJ173" s="9">
        <f t="shared" si="32"/>
        <v>-1</v>
      </c>
      <c r="AK173" s="7">
        <v>7.1</v>
      </c>
      <c r="AO173" s="8"/>
      <c r="AQ173" s="31"/>
      <c r="AT173" s="31"/>
      <c r="AU173" s="21">
        <v>1984</v>
      </c>
      <c r="AV173" s="23">
        <f t="shared" si="25"/>
        <v>3.2975416678181597</v>
      </c>
      <c r="BB173" s="18"/>
      <c r="BD173" s="54"/>
      <c r="BF173" s="18"/>
      <c r="BH173" s="18"/>
      <c r="BJ173" s="18"/>
      <c r="BK173" s="18" t="s">
        <v>156</v>
      </c>
      <c r="BL173">
        <v>1</v>
      </c>
      <c r="BM173">
        <v>0</v>
      </c>
      <c r="BN173">
        <v>0</v>
      </c>
      <c r="BO173">
        <v>0</v>
      </c>
      <c r="BP173">
        <v>0</v>
      </c>
      <c r="BQ173">
        <v>0</v>
      </c>
      <c r="BR173" s="18">
        <v>0</v>
      </c>
      <c r="BS173">
        <v>1</v>
      </c>
      <c r="BT173">
        <v>0</v>
      </c>
      <c r="BU173" s="18">
        <v>0</v>
      </c>
      <c r="BV173" t="s">
        <v>397</v>
      </c>
      <c r="BW173" t="s">
        <v>397</v>
      </c>
      <c r="CB173" s="18"/>
      <c r="CD173" s="18"/>
      <c r="CE173" s="18"/>
      <c r="CH173" s="18"/>
      <c r="CJ173" s="18"/>
      <c r="CU173" s="18"/>
      <c r="CV173" t="s">
        <v>397</v>
      </c>
      <c r="CW173" t="s">
        <v>397</v>
      </c>
      <c r="CX173" t="s">
        <v>397</v>
      </c>
      <c r="CY173" s="25" t="s">
        <v>397</v>
      </c>
    </row>
    <row r="174" spans="1:103" x14ac:dyDescent="0.3">
      <c r="A174">
        <v>176</v>
      </c>
      <c r="B174">
        <v>25</v>
      </c>
      <c r="C174" s="25" t="s">
        <v>157</v>
      </c>
      <c r="D174" s="12">
        <v>3.55</v>
      </c>
      <c r="E174" s="14"/>
      <c r="F174" s="7" t="str">
        <f t="shared" si="26"/>
        <v>X</v>
      </c>
      <c r="G174" s="7">
        <f t="shared" si="27"/>
        <v>3.55</v>
      </c>
      <c r="H174" s="16">
        <f t="shared" si="28"/>
        <v>3.55</v>
      </c>
      <c r="I174" s="11" t="str">
        <f t="shared" si="29"/>
        <v>X</v>
      </c>
      <c r="J174" s="39" t="str">
        <f t="shared" si="30"/>
        <v>X</v>
      </c>
      <c r="K174" s="39" t="str">
        <f t="shared" si="23"/>
        <v>X</v>
      </c>
      <c r="L174" s="39" t="str">
        <f t="shared" si="24"/>
        <v>X</v>
      </c>
      <c r="M174" s="39" t="str">
        <f t="shared" si="31"/>
        <v>X</v>
      </c>
      <c r="N174" s="42">
        <v>0</v>
      </c>
      <c r="O174" s="8">
        <v>0</v>
      </c>
      <c r="P174" s="9">
        <v>0</v>
      </c>
      <c r="Q174" s="9">
        <v>0</v>
      </c>
      <c r="R174" s="8">
        <v>0</v>
      </c>
      <c r="S174" s="9">
        <v>0</v>
      </c>
      <c r="T174" s="9">
        <v>0</v>
      </c>
      <c r="U174" s="8">
        <v>1</v>
      </c>
      <c r="V174" s="9">
        <v>0</v>
      </c>
      <c r="W174" s="9">
        <v>0</v>
      </c>
      <c r="X174" s="9">
        <v>0</v>
      </c>
      <c r="Y174" s="8">
        <v>0</v>
      </c>
      <c r="Z174" s="9">
        <v>0</v>
      </c>
      <c r="AA174" s="8"/>
      <c r="AC174" s="8"/>
      <c r="AJ174" s="9">
        <f t="shared" si="32"/>
        <v>-1</v>
      </c>
      <c r="AK174" s="7">
        <v>7.2</v>
      </c>
      <c r="AO174" s="8"/>
      <c r="AQ174" s="31"/>
      <c r="AT174" s="31"/>
      <c r="AU174" s="21">
        <v>1985</v>
      </c>
      <c r="AV174" s="23">
        <f t="shared" si="25"/>
        <v>3.2977605110991339</v>
      </c>
      <c r="BB174" s="18"/>
      <c r="BD174" s="54"/>
      <c r="BF174" s="18"/>
      <c r="BH174" s="18"/>
      <c r="BJ174" s="18"/>
      <c r="BK174" s="18" t="s">
        <v>156</v>
      </c>
      <c r="BL174">
        <v>1</v>
      </c>
      <c r="BM174">
        <v>0</v>
      </c>
      <c r="BN174">
        <v>0</v>
      </c>
      <c r="BO174">
        <v>0</v>
      </c>
      <c r="BP174">
        <v>0</v>
      </c>
      <c r="BQ174">
        <v>0</v>
      </c>
      <c r="BR174" s="18">
        <v>0</v>
      </c>
      <c r="BS174">
        <v>1</v>
      </c>
      <c r="BT174">
        <v>0</v>
      </c>
      <c r="BU174" s="18">
        <v>0</v>
      </c>
      <c r="BV174" t="s">
        <v>397</v>
      </c>
      <c r="BW174" t="s">
        <v>397</v>
      </c>
      <c r="CB174" s="18"/>
      <c r="CD174" s="18"/>
      <c r="CE174" s="18"/>
      <c r="CH174" s="18"/>
      <c r="CJ174" s="18"/>
      <c r="CU174" s="18"/>
      <c r="CV174" t="s">
        <v>397</v>
      </c>
      <c r="CW174" t="s">
        <v>397</v>
      </c>
      <c r="CX174" t="s">
        <v>397</v>
      </c>
      <c r="CY174" s="25" t="s">
        <v>397</v>
      </c>
    </row>
    <row r="175" spans="1:103" x14ac:dyDescent="0.3">
      <c r="A175">
        <v>177</v>
      </c>
      <c r="B175">
        <v>25</v>
      </c>
      <c r="C175" s="25" t="s">
        <v>157</v>
      </c>
      <c r="D175" s="12">
        <v>2.9</v>
      </c>
      <c r="E175" s="14"/>
      <c r="F175" s="7" t="str">
        <f t="shared" si="26"/>
        <v>X</v>
      </c>
      <c r="G175" s="7">
        <f t="shared" si="27"/>
        <v>2.9</v>
      </c>
      <c r="H175" s="16">
        <f t="shared" si="28"/>
        <v>2.9</v>
      </c>
      <c r="I175" s="11" t="str">
        <f t="shared" si="29"/>
        <v>X</v>
      </c>
      <c r="J175" s="39" t="str">
        <f t="shared" si="30"/>
        <v>X</v>
      </c>
      <c r="K175" s="39" t="str">
        <f t="shared" si="23"/>
        <v>X</v>
      </c>
      <c r="L175" s="39" t="str">
        <f t="shared" si="24"/>
        <v>X</v>
      </c>
      <c r="M175" s="39" t="str">
        <f t="shared" si="31"/>
        <v>X</v>
      </c>
      <c r="N175" s="42">
        <v>0</v>
      </c>
      <c r="O175" s="8">
        <v>0</v>
      </c>
      <c r="P175" s="9">
        <v>0</v>
      </c>
      <c r="Q175" s="9">
        <v>0</v>
      </c>
      <c r="R175" s="8">
        <v>0</v>
      </c>
      <c r="S175" s="9">
        <v>0</v>
      </c>
      <c r="T175" s="9">
        <v>0</v>
      </c>
      <c r="U175" s="8">
        <v>1</v>
      </c>
      <c r="V175" s="9">
        <v>0</v>
      </c>
      <c r="W175" s="9">
        <v>0</v>
      </c>
      <c r="X175" s="9">
        <v>0</v>
      </c>
      <c r="Y175" s="8">
        <v>0</v>
      </c>
      <c r="Z175" s="9">
        <v>0</v>
      </c>
      <c r="AA175" s="8"/>
      <c r="AC175" s="8"/>
      <c r="AJ175" s="9">
        <f t="shared" si="32"/>
        <v>-1</v>
      </c>
      <c r="AK175" s="7">
        <v>7.3</v>
      </c>
      <c r="AO175" s="8"/>
      <c r="AQ175" s="31"/>
      <c r="AT175" s="31"/>
      <c r="AU175" s="21">
        <v>1986</v>
      </c>
      <c r="AV175" s="23">
        <f t="shared" si="25"/>
        <v>3.2979792441593623</v>
      </c>
      <c r="BB175" s="18"/>
      <c r="BD175" s="54"/>
      <c r="BF175" s="18"/>
      <c r="BH175" s="18"/>
      <c r="BJ175" s="18"/>
      <c r="BK175" s="18" t="s">
        <v>156</v>
      </c>
      <c r="BL175">
        <v>1</v>
      </c>
      <c r="BM175">
        <v>0</v>
      </c>
      <c r="BN175">
        <v>0</v>
      </c>
      <c r="BO175">
        <v>0</v>
      </c>
      <c r="BP175">
        <v>0</v>
      </c>
      <c r="BQ175">
        <v>0</v>
      </c>
      <c r="BR175" s="18">
        <v>0</v>
      </c>
      <c r="BS175">
        <v>1</v>
      </c>
      <c r="BT175">
        <v>0</v>
      </c>
      <c r="BU175" s="18">
        <v>0</v>
      </c>
      <c r="BV175" t="s">
        <v>397</v>
      </c>
      <c r="BW175" t="s">
        <v>397</v>
      </c>
      <c r="CB175" s="18"/>
      <c r="CD175" s="18"/>
      <c r="CE175" s="18"/>
      <c r="CH175" s="18"/>
      <c r="CJ175" s="18"/>
      <c r="CU175" s="18"/>
      <c r="CV175" t="s">
        <v>397</v>
      </c>
      <c r="CW175" t="s">
        <v>397</v>
      </c>
      <c r="CX175" t="s">
        <v>397</v>
      </c>
      <c r="CY175" s="25" t="s">
        <v>397</v>
      </c>
    </row>
    <row r="176" spans="1:103" x14ac:dyDescent="0.3">
      <c r="A176">
        <v>178</v>
      </c>
      <c r="B176">
        <v>25</v>
      </c>
      <c r="C176" s="25" t="s">
        <v>157</v>
      </c>
      <c r="D176" s="12">
        <v>3.7</v>
      </c>
      <c r="E176" s="14"/>
      <c r="F176" s="7" t="str">
        <f t="shared" si="26"/>
        <v>X</v>
      </c>
      <c r="G176" s="7">
        <f t="shared" si="27"/>
        <v>3.7</v>
      </c>
      <c r="H176" s="16">
        <f t="shared" si="28"/>
        <v>3.7</v>
      </c>
      <c r="I176" s="11" t="str">
        <f t="shared" si="29"/>
        <v>X</v>
      </c>
      <c r="J176" s="39" t="str">
        <f t="shared" si="30"/>
        <v>X</v>
      </c>
      <c r="K176" s="39" t="str">
        <f t="shared" si="23"/>
        <v>X</v>
      </c>
      <c r="L176" s="39" t="str">
        <f t="shared" si="24"/>
        <v>X</v>
      </c>
      <c r="M176" s="39" t="str">
        <f t="shared" si="31"/>
        <v>X</v>
      </c>
      <c r="N176" s="42">
        <v>0</v>
      </c>
      <c r="O176" s="8">
        <v>0</v>
      </c>
      <c r="P176" s="9">
        <v>0</v>
      </c>
      <c r="Q176" s="9">
        <v>0</v>
      </c>
      <c r="R176" s="8">
        <v>0</v>
      </c>
      <c r="S176" s="9">
        <v>0</v>
      </c>
      <c r="T176" s="9">
        <v>0</v>
      </c>
      <c r="U176" s="8">
        <v>1</v>
      </c>
      <c r="V176" s="9">
        <v>0</v>
      </c>
      <c r="W176" s="9">
        <v>0</v>
      </c>
      <c r="X176" s="9">
        <v>0</v>
      </c>
      <c r="Y176" s="8">
        <v>0</v>
      </c>
      <c r="Z176" s="9">
        <v>0</v>
      </c>
      <c r="AA176" s="8"/>
      <c r="AC176" s="8"/>
      <c r="AJ176" s="9">
        <f t="shared" si="32"/>
        <v>-1</v>
      </c>
      <c r="AK176" s="7">
        <v>7.4</v>
      </c>
      <c r="AO176" s="8"/>
      <c r="AQ176" s="31"/>
      <c r="AT176" s="31"/>
      <c r="AU176" s="21">
        <v>1987</v>
      </c>
      <c r="AV176" s="23">
        <f t="shared" si="25"/>
        <v>3.2981978671098151</v>
      </c>
      <c r="BB176" s="18"/>
      <c r="BD176" s="54"/>
      <c r="BF176" s="18"/>
      <c r="BH176" s="18"/>
      <c r="BJ176" s="18"/>
      <c r="BK176" s="18" t="s">
        <v>156</v>
      </c>
      <c r="BL176">
        <v>1</v>
      </c>
      <c r="BM176">
        <v>0</v>
      </c>
      <c r="BN176">
        <v>0</v>
      </c>
      <c r="BO176">
        <v>0</v>
      </c>
      <c r="BP176">
        <v>0</v>
      </c>
      <c r="BQ176">
        <v>0</v>
      </c>
      <c r="BR176" s="18">
        <v>0</v>
      </c>
      <c r="BS176">
        <v>1</v>
      </c>
      <c r="BT176">
        <v>0</v>
      </c>
      <c r="BU176" s="18">
        <v>0</v>
      </c>
      <c r="BV176" t="s">
        <v>397</v>
      </c>
      <c r="BW176" t="s">
        <v>397</v>
      </c>
      <c r="CB176" s="18"/>
      <c r="CD176" s="18"/>
      <c r="CE176" s="18"/>
      <c r="CH176" s="18"/>
      <c r="CJ176" s="18"/>
      <c r="CU176" s="18"/>
      <c r="CV176" t="s">
        <v>397</v>
      </c>
      <c r="CW176" t="s">
        <v>397</v>
      </c>
      <c r="CX176" t="s">
        <v>397</v>
      </c>
      <c r="CY176" s="25" t="s">
        <v>397</v>
      </c>
    </row>
    <row r="177" spans="1:103" x14ac:dyDescent="0.3">
      <c r="A177">
        <v>179</v>
      </c>
      <c r="B177">
        <v>25</v>
      </c>
      <c r="C177" s="25" t="s">
        <v>157</v>
      </c>
      <c r="D177" s="12">
        <v>3.2</v>
      </c>
      <c r="E177" s="14"/>
      <c r="F177" s="7" t="str">
        <f t="shared" si="26"/>
        <v>X</v>
      </c>
      <c r="G177" s="7">
        <f t="shared" si="27"/>
        <v>3.2</v>
      </c>
      <c r="H177" s="16">
        <f t="shared" si="28"/>
        <v>3.2</v>
      </c>
      <c r="I177" s="11" t="str">
        <f t="shared" si="29"/>
        <v>X</v>
      </c>
      <c r="J177" s="39" t="str">
        <f t="shared" si="30"/>
        <v>X</v>
      </c>
      <c r="K177" s="39" t="str">
        <f t="shared" si="23"/>
        <v>X</v>
      </c>
      <c r="L177" s="39" t="str">
        <f t="shared" si="24"/>
        <v>X</v>
      </c>
      <c r="M177" s="39" t="str">
        <f t="shared" si="31"/>
        <v>X</v>
      </c>
      <c r="N177" s="42">
        <v>0</v>
      </c>
      <c r="O177" s="8">
        <v>0</v>
      </c>
      <c r="P177" s="9">
        <v>0</v>
      </c>
      <c r="Q177" s="9">
        <v>0</v>
      </c>
      <c r="R177" s="8">
        <v>0</v>
      </c>
      <c r="S177" s="9">
        <v>0</v>
      </c>
      <c r="T177" s="9">
        <v>0</v>
      </c>
      <c r="U177" s="8">
        <v>1</v>
      </c>
      <c r="V177" s="9">
        <v>0</v>
      </c>
      <c r="W177" s="9">
        <v>0</v>
      </c>
      <c r="X177" s="9">
        <v>0</v>
      </c>
      <c r="Y177" s="8">
        <v>0</v>
      </c>
      <c r="Z177" s="9">
        <v>0</v>
      </c>
      <c r="AA177" s="8"/>
      <c r="AC177" s="8"/>
      <c r="AJ177" s="9">
        <f t="shared" si="32"/>
        <v>-1</v>
      </c>
      <c r="AK177" s="7">
        <v>7.5</v>
      </c>
      <c r="AO177" s="8"/>
      <c r="AQ177" s="31"/>
      <c r="AT177" s="31"/>
      <c r="AU177" s="21">
        <v>1989</v>
      </c>
      <c r="AV177" s="23">
        <f t="shared" si="25"/>
        <v>3.2986347831244354</v>
      </c>
      <c r="BB177" s="18"/>
      <c r="BD177" s="54"/>
      <c r="BF177" s="18"/>
      <c r="BH177" s="18"/>
      <c r="BJ177" s="18"/>
      <c r="BK177" s="18" t="s">
        <v>156</v>
      </c>
      <c r="BL177">
        <v>1</v>
      </c>
      <c r="BM177">
        <v>0</v>
      </c>
      <c r="BN177">
        <v>0</v>
      </c>
      <c r="BO177">
        <v>0</v>
      </c>
      <c r="BP177">
        <v>0</v>
      </c>
      <c r="BQ177">
        <v>0</v>
      </c>
      <c r="BR177" s="18">
        <v>0</v>
      </c>
      <c r="BS177">
        <v>1</v>
      </c>
      <c r="BT177">
        <v>0</v>
      </c>
      <c r="BU177" s="18">
        <v>0</v>
      </c>
      <c r="BV177" t="s">
        <v>397</v>
      </c>
      <c r="BW177" t="s">
        <v>397</v>
      </c>
      <c r="CB177" s="18"/>
      <c r="CD177" s="18"/>
      <c r="CE177" s="18"/>
      <c r="CH177" s="18"/>
      <c r="CJ177" s="18"/>
      <c r="CU177" s="18"/>
      <c r="CV177" t="s">
        <v>397</v>
      </c>
      <c r="CW177" t="s">
        <v>397</v>
      </c>
      <c r="CX177" t="s">
        <v>397</v>
      </c>
      <c r="CY177" s="25" t="s">
        <v>397</v>
      </c>
    </row>
    <row r="178" spans="1:103" x14ac:dyDescent="0.3">
      <c r="A178">
        <v>180</v>
      </c>
      <c r="B178">
        <v>25</v>
      </c>
      <c r="C178" s="25" t="s">
        <v>157</v>
      </c>
      <c r="D178" s="12">
        <v>3.5</v>
      </c>
      <c r="E178" s="14"/>
      <c r="F178" s="7" t="str">
        <f t="shared" si="26"/>
        <v>X</v>
      </c>
      <c r="G178" s="7">
        <f t="shared" si="27"/>
        <v>3.5</v>
      </c>
      <c r="H178" s="16">
        <f t="shared" si="28"/>
        <v>3.5</v>
      </c>
      <c r="I178" s="11" t="str">
        <f t="shared" si="29"/>
        <v>X</v>
      </c>
      <c r="J178" s="39" t="str">
        <f t="shared" si="30"/>
        <v>X</v>
      </c>
      <c r="K178" s="39" t="str">
        <f t="shared" si="23"/>
        <v>X</v>
      </c>
      <c r="L178" s="39" t="str">
        <f t="shared" si="24"/>
        <v>X</v>
      </c>
      <c r="M178" s="39" t="str">
        <f t="shared" si="31"/>
        <v>X</v>
      </c>
      <c r="N178" s="42">
        <v>0</v>
      </c>
      <c r="O178" s="8">
        <v>0</v>
      </c>
      <c r="P178" s="9">
        <v>0</v>
      </c>
      <c r="Q178" s="9">
        <v>0</v>
      </c>
      <c r="R178" s="8">
        <v>0</v>
      </c>
      <c r="S178" s="9">
        <v>0</v>
      </c>
      <c r="T178" s="9">
        <v>0</v>
      </c>
      <c r="U178" s="8">
        <v>1</v>
      </c>
      <c r="V178" s="9">
        <v>0</v>
      </c>
      <c r="W178" s="9">
        <v>0</v>
      </c>
      <c r="X178" s="9">
        <v>0</v>
      </c>
      <c r="Y178" s="8">
        <v>0</v>
      </c>
      <c r="Z178" s="9">
        <v>0</v>
      </c>
      <c r="AA178" s="8"/>
      <c r="AC178" s="8"/>
      <c r="AJ178" s="9">
        <f t="shared" si="32"/>
        <v>-1</v>
      </c>
      <c r="AK178" s="7">
        <v>7.7</v>
      </c>
      <c r="AO178" s="8"/>
      <c r="AQ178" s="31"/>
      <c r="AT178" s="31"/>
      <c r="AU178" s="21">
        <v>1991</v>
      </c>
      <c r="AV178" s="23">
        <f t="shared" si="25"/>
        <v>3.2990712600274095</v>
      </c>
      <c r="BB178" s="18"/>
      <c r="BD178" s="54"/>
      <c r="BF178" s="18"/>
      <c r="BH178" s="18"/>
      <c r="BJ178" s="18"/>
      <c r="BK178" s="18" t="s">
        <v>156</v>
      </c>
      <c r="BL178">
        <v>1</v>
      </c>
      <c r="BM178">
        <v>0</v>
      </c>
      <c r="BN178">
        <v>0</v>
      </c>
      <c r="BO178">
        <v>0</v>
      </c>
      <c r="BP178">
        <v>0</v>
      </c>
      <c r="BQ178">
        <v>0</v>
      </c>
      <c r="BR178" s="18">
        <v>0</v>
      </c>
      <c r="BS178">
        <v>1</v>
      </c>
      <c r="BT178">
        <v>0</v>
      </c>
      <c r="BU178" s="18">
        <v>0</v>
      </c>
      <c r="BV178" t="s">
        <v>397</v>
      </c>
      <c r="BW178" t="s">
        <v>397</v>
      </c>
      <c r="CB178" s="18"/>
      <c r="CD178" s="18"/>
      <c r="CE178" s="18"/>
      <c r="CH178" s="18"/>
      <c r="CJ178" s="18"/>
      <c r="CU178" s="18"/>
      <c r="CV178" t="s">
        <v>397</v>
      </c>
      <c r="CW178" t="s">
        <v>397</v>
      </c>
      <c r="CX178" t="s">
        <v>397</v>
      </c>
      <c r="CY178" s="25" t="s">
        <v>397</v>
      </c>
    </row>
    <row r="179" spans="1:103" x14ac:dyDescent="0.3">
      <c r="A179">
        <v>181</v>
      </c>
      <c r="B179">
        <v>25</v>
      </c>
      <c r="C179" s="25" t="s">
        <v>157</v>
      </c>
      <c r="D179" s="12">
        <v>4.7</v>
      </c>
      <c r="E179" s="14"/>
      <c r="F179" s="7" t="str">
        <f t="shared" si="26"/>
        <v>X</v>
      </c>
      <c r="G179" s="7">
        <f t="shared" si="27"/>
        <v>4.7</v>
      </c>
      <c r="H179" s="16">
        <f t="shared" si="28"/>
        <v>4.7</v>
      </c>
      <c r="I179" s="11" t="str">
        <f t="shared" si="29"/>
        <v>X</v>
      </c>
      <c r="J179" s="39" t="str">
        <f t="shared" si="30"/>
        <v>X</v>
      </c>
      <c r="K179" s="39" t="str">
        <f t="shared" si="23"/>
        <v>X</v>
      </c>
      <c r="L179" s="39" t="str">
        <f t="shared" si="24"/>
        <v>X</v>
      </c>
      <c r="M179" s="39" t="str">
        <f t="shared" si="31"/>
        <v>X</v>
      </c>
      <c r="N179" s="42">
        <v>0</v>
      </c>
      <c r="O179" s="8">
        <v>0</v>
      </c>
      <c r="P179" s="9">
        <v>0</v>
      </c>
      <c r="Q179" s="9">
        <v>0</v>
      </c>
      <c r="R179" s="8">
        <v>0</v>
      </c>
      <c r="S179" s="9">
        <v>0</v>
      </c>
      <c r="T179" s="9">
        <v>0</v>
      </c>
      <c r="U179" s="8">
        <v>1</v>
      </c>
      <c r="V179" s="9">
        <v>0</v>
      </c>
      <c r="W179" s="9">
        <v>0</v>
      </c>
      <c r="X179" s="9">
        <v>0</v>
      </c>
      <c r="Y179" s="8">
        <v>0</v>
      </c>
      <c r="Z179" s="9">
        <v>0</v>
      </c>
      <c r="AA179" s="8"/>
      <c r="AC179" s="8"/>
      <c r="AJ179" s="9">
        <f t="shared" si="32"/>
        <v>-1</v>
      </c>
      <c r="AK179" s="7">
        <v>8</v>
      </c>
      <c r="AO179" s="8"/>
      <c r="AQ179" s="31"/>
      <c r="AT179" s="31"/>
      <c r="AU179" s="21">
        <v>1993</v>
      </c>
      <c r="AV179" s="23">
        <f t="shared" si="25"/>
        <v>3.2995072987004876</v>
      </c>
      <c r="BB179" s="18"/>
      <c r="BD179" s="54"/>
      <c r="BF179" s="18"/>
      <c r="BH179" s="18"/>
      <c r="BJ179" s="18"/>
      <c r="BK179" s="18" t="s">
        <v>156</v>
      </c>
      <c r="BL179">
        <v>1</v>
      </c>
      <c r="BM179">
        <v>0</v>
      </c>
      <c r="BN179">
        <v>0</v>
      </c>
      <c r="BO179">
        <v>0</v>
      </c>
      <c r="BP179">
        <v>0</v>
      </c>
      <c r="BQ179">
        <v>0</v>
      </c>
      <c r="BR179" s="18">
        <v>0</v>
      </c>
      <c r="BS179">
        <v>1</v>
      </c>
      <c r="BT179">
        <v>0</v>
      </c>
      <c r="BU179" s="18">
        <v>0</v>
      </c>
      <c r="BV179" t="s">
        <v>397</v>
      </c>
      <c r="BW179" t="s">
        <v>397</v>
      </c>
      <c r="CB179" s="18"/>
      <c r="CD179" s="18"/>
      <c r="CE179" s="18"/>
      <c r="CH179" s="18"/>
      <c r="CJ179" s="18"/>
      <c r="CU179" s="18"/>
      <c r="CV179" t="s">
        <v>397</v>
      </c>
      <c r="CW179" t="s">
        <v>397</v>
      </c>
      <c r="CX179" t="s">
        <v>397</v>
      </c>
      <c r="CY179" s="25" t="s">
        <v>397</v>
      </c>
    </row>
    <row r="180" spans="1:103" x14ac:dyDescent="0.3">
      <c r="A180">
        <v>182</v>
      </c>
      <c r="B180">
        <v>25</v>
      </c>
      <c r="C180" s="25" t="s">
        <v>157</v>
      </c>
      <c r="D180" s="12">
        <v>4.5999999999999996</v>
      </c>
      <c r="E180" s="14"/>
      <c r="F180" s="7" t="str">
        <f t="shared" si="26"/>
        <v>X</v>
      </c>
      <c r="G180" s="7">
        <f t="shared" si="27"/>
        <v>4.5999999999999996</v>
      </c>
      <c r="H180" s="16">
        <f t="shared" si="28"/>
        <v>4.5999999999999996</v>
      </c>
      <c r="I180" s="11" t="str">
        <f t="shared" si="29"/>
        <v>X</v>
      </c>
      <c r="J180" s="39" t="str">
        <f t="shared" si="30"/>
        <v>X</v>
      </c>
      <c r="K180" s="39" t="str">
        <f t="shared" si="23"/>
        <v>X</v>
      </c>
      <c r="L180" s="39" t="str">
        <f t="shared" si="24"/>
        <v>X</v>
      </c>
      <c r="M180" s="39" t="str">
        <f t="shared" si="31"/>
        <v>X</v>
      </c>
      <c r="N180" s="42">
        <v>0</v>
      </c>
      <c r="O180" s="8">
        <v>0</v>
      </c>
      <c r="P180" s="9">
        <v>0</v>
      </c>
      <c r="Q180" s="9">
        <v>0</v>
      </c>
      <c r="R180" s="8">
        <v>0</v>
      </c>
      <c r="S180" s="9">
        <v>0</v>
      </c>
      <c r="T180" s="9">
        <v>0</v>
      </c>
      <c r="U180" s="8">
        <v>1</v>
      </c>
      <c r="V180" s="9">
        <v>0</v>
      </c>
      <c r="W180" s="9">
        <v>0</v>
      </c>
      <c r="X180" s="9">
        <v>0</v>
      </c>
      <c r="Y180" s="8">
        <v>0</v>
      </c>
      <c r="Z180" s="9">
        <v>0</v>
      </c>
      <c r="AA180" s="8"/>
      <c r="AC180" s="8"/>
      <c r="AJ180" s="9">
        <f t="shared" si="32"/>
        <v>-1</v>
      </c>
      <c r="AK180" s="7">
        <v>8.3000000000000007</v>
      </c>
      <c r="AO180" s="8"/>
      <c r="AQ180" s="31"/>
      <c r="AT180" s="31"/>
      <c r="AU180" s="21">
        <v>1995</v>
      </c>
      <c r="AV180" s="23">
        <f t="shared" si="25"/>
        <v>3.2999429000227671</v>
      </c>
      <c r="BB180" s="18"/>
      <c r="BD180" s="54"/>
      <c r="BF180" s="18"/>
      <c r="BH180" s="18"/>
      <c r="BJ180" s="18"/>
      <c r="BK180" s="18" t="s">
        <v>156</v>
      </c>
      <c r="BL180">
        <v>1</v>
      </c>
      <c r="BM180">
        <v>0</v>
      </c>
      <c r="BN180">
        <v>0</v>
      </c>
      <c r="BO180">
        <v>0</v>
      </c>
      <c r="BP180">
        <v>0</v>
      </c>
      <c r="BQ180">
        <v>0</v>
      </c>
      <c r="BR180" s="18">
        <v>0</v>
      </c>
      <c r="BS180">
        <v>1</v>
      </c>
      <c r="BT180">
        <v>0</v>
      </c>
      <c r="BU180" s="18">
        <v>0</v>
      </c>
      <c r="BV180" t="s">
        <v>397</v>
      </c>
      <c r="BW180" t="s">
        <v>397</v>
      </c>
      <c r="CB180" s="18"/>
      <c r="CD180" s="18"/>
      <c r="CE180" s="18"/>
      <c r="CH180" s="18"/>
      <c r="CJ180" s="18"/>
      <c r="CU180" s="18"/>
      <c r="CV180" t="s">
        <v>397</v>
      </c>
      <c r="CW180" t="s">
        <v>397</v>
      </c>
      <c r="CX180" t="s">
        <v>397</v>
      </c>
      <c r="CY180" s="25" t="s">
        <v>397</v>
      </c>
    </row>
    <row r="181" spans="1:103" x14ac:dyDescent="0.3">
      <c r="A181">
        <v>183</v>
      </c>
      <c r="B181">
        <v>25</v>
      </c>
      <c r="C181" s="25" t="s">
        <v>157</v>
      </c>
      <c r="D181" s="12">
        <v>5</v>
      </c>
      <c r="E181" s="14"/>
      <c r="F181" s="7" t="str">
        <f t="shared" si="26"/>
        <v>X</v>
      </c>
      <c r="G181" s="7">
        <f t="shared" si="27"/>
        <v>5</v>
      </c>
      <c r="H181" s="16">
        <f t="shared" si="28"/>
        <v>5</v>
      </c>
      <c r="I181" s="11" t="str">
        <f t="shared" si="29"/>
        <v>X</v>
      </c>
      <c r="J181" s="39" t="str">
        <f t="shared" si="30"/>
        <v>X</v>
      </c>
      <c r="K181" s="39" t="str">
        <f t="shared" si="23"/>
        <v>X</v>
      </c>
      <c r="L181" s="39" t="str">
        <f t="shared" si="24"/>
        <v>X</v>
      </c>
      <c r="M181" s="39" t="str">
        <f t="shared" si="31"/>
        <v>X</v>
      </c>
      <c r="N181" s="42">
        <v>0</v>
      </c>
      <c r="O181" s="8">
        <v>0</v>
      </c>
      <c r="P181" s="9">
        <v>0</v>
      </c>
      <c r="Q181" s="9">
        <v>0</v>
      </c>
      <c r="R181" s="8">
        <v>0</v>
      </c>
      <c r="S181" s="9">
        <v>0</v>
      </c>
      <c r="T181" s="9">
        <v>0</v>
      </c>
      <c r="U181" s="8">
        <v>0</v>
      </c>
      <c r="V181" s="9">
        <v>1</v>
      </c>
      <c r="W181" s="9">
        <v>0</v>
      </c>
      <c r="X181" s="9">
        <v>0</v>
      </c>
      <c r="Y181" s="8">
        <v>0</v>
      </c>
      <c r="Z181" s="9">
        <v>0</v>
      </c>
      <c r="AA181" s="8"/>
      <c r="AC181" s="8"/>
      <c r="AJ181" s="9">
        <f t="shared" si="32"/>
        <v>-1</v>
      </c>
      <c r="AK181" s="7">
        <v>6.2</v>
      </c>
      <c r="AO181" s="8"/>
      <c r="AQ181" s="31"/>
      <c r="AT181" s="31"/>
      <c r="AU181" s="21">
        <v>1977</v>
      </c>
      <c r="AV181" s="23">
        <f t="shared" si="25"/>
        <v>3.2960066693136723</v>
      </c>
      <c r="BB181" s="18"/>
      <c r="BD181" s="54"/>
      <c r="BF181" s="18"/>
      <c r="BH181" s="18"/>
      <c r="BJ181" s="18"/>
      <c r="BK181" s="18" t="s">
        <v>156</v>
      </c>
      <c r="BL181">
        <v>1</v>
      </c>
      <c r="BM181">
        <v>0</v>
      </c>
      <c r="BN181">
        <v>0</v>
      </c>
      <c r="BO181">
        <v>0</v>
      </c>
      <c r="BP181">
        <v>0</v>
      </c>
      <c r="BQ181">
        <v>0</v>
      </c>
      <c r="BR181" s="18">
        <v>0</v>
      </c>
      <c r="BS181">
        <v>1</v>
      </c>
      <c r="BT181">
        <v>0</v>
      </c>
      <c r="BU181" s="18">
        <v>0</v>
      </c>
      <c r="BV181" t="s">
        <v>397</v>
      </c>
      <c r="BW181" t="s">
        <v>397</v>
      </c>
      <c r="CB181" s="18"/>
      <c r="CD181" s="18"/>
      <c r="CE181" s="18"/>
      <c r="CH181" s="18"/>
      <c r="CJ181" s="18"/>
      <c r="CU181" s="18"/>
      <c r="CV181" t="s">
        <v>397</v>
      </c>
      <c r="CW181" t="s">
        <v>397</v>
      </c>
      <c r="CX181" t="s">
        <v>397</v>
      </c>
      <c r="CY181" s="25" t="s">
        <v>397</v>
      </c>
    </row>
    <row r="182" spans="1:103" x14ac:dyDescent="0.3">
      <c r="A182">
        <v>184</v>
      </c>
      <c r="B182">
        <v>25</v>
      </c>
      <c r="C182" s="25" t="s">
        <v>157</v>
      </c>
      <c r="D182" s="12">
        <v>4.4000000000000004</v>
      </c>
      <c r="E182" s="14"/>
      <c r="F182" s="7" t="str">
        <f t="shared" si="26"/>
        <v>X</v>
      </c>
      <c r="G182" s="7">
        <f t="shared" si="27"/>
        <v>4.4000000000000004</v>
      </c>
      <c r="H182" s="16">
        <f t="shared" si="28"/>
        <v>4.4000000000000004</v>
      </c>
      <c r="I182" s="11" t="str">
        <f t="shared" si="29"/>
        <v>X</v>
      </c>
      <c r="J182" s="39" t="str">
        <f t="shared" si="30"/>
        <v>X</v>
      </c>
      <c r="K182" s="39" t="str">
        <f t="shared" si="23"/>
        <v>X</v>
      </c>
      <c r="L182" s="39" t="str">
        <f t="shared" si="24"/>
        <v>X</v>
      </c>
      <c r="M182" s="39" t="str">
        <f t="shared" si="31"/>
        <v>X</v>
      </c>
      <c r="N182" s="42">
        <v>0</v>
      </c>
      <c r="O182" s="8">
        <v>0</v>
      </c>
      <c r="P182" s="9">
        <v>0</v>
      </c>
      <c r="Q182" s="9">
        <v>0</v>
      </c>
      <c r="R182" s="8">
        <v>0</v>
      </c>
      <c r="S182" s="9">
        <v>0</v>
      </c>
      <c r="T182" s="9">
        <v>0</v>
      </c>
      <c r="U182" s="8">
        <v>0</v>
      </c>
      <c r="V182" s="9">
        <v>1</v>
      </c>
      <c r="W182" s="9">
        <v>0</v>
      </c>
      <c r="X182" s="9">
        <v>0</v>
      </c>
      <c r="Y182" s="8">
        <v>0</v>
      </c>
      <c r="Z182" s="9">
        <v>0</v>
      </c>
      <c r="AA182" s="8"/>
      <c r="AC182" s="8"/>
      <c r="AJ182" s="9">
        <f t="shared" si="32"/>
        <v>-1</v>
      </c>
      <c r="AK182" s="7">
        <v>6.6</v>
      </c>
      <c r="AO182" s="8"/>
      <c r="AQ182" s="31"/>
      <c r="AT182" s="31"/>
      <c r="AU182" s="21">
        <v>1978</v>
      </c>
      <c r="AV182" s="23">
        <f t="shared" si="25"/>
        <v>3.2962262872611605</v>
      </c>
      <c r="BB182" s="18"/>
      <c r="BD182" s="54"/>
      <c r="BF182" s="18"/>
      <c r="BH182" s="18"/>
      <c r="BJ182" s="18"/>
      <c r="BK182" s="18" t="s">
        <v>156</v>
      </c>
      <c r="BL182">
        <v>1</v>
      </c>
      <c r="BM182">
        <v>0</v>
      </c>
      <c r="BN182">
        <v>0</v>
      </c>
      <c r="BO182">
        <v>0</v>
      </c>
      <c r="BP182">
        <v>0</v>
      </c>
      <c r="BQ182">
        <v>0</v>
      </c>
      <c r="BR182" s="18">
        <v>0</v>
      </c>
      <c r="BS182">
        <v>1</v>
      </c>
      <c r="BT182">
        <v>0</v>
      </c>
      <c r="BU182" s="18">
        <v>0</v>
      </c>
      <c r="BV182" t="s">
        <v>397</v>
      </c>
      <c r="BW182" t="s">
        <v>397</v>
      </c>
      <c r="CB182" s="18"/>
      <c r="CD182" s="18"/>
      <c r="CE182" s="18"/>
      <c r="CH182" s="18"/>
      <c r="CJ182" s="18"/>
      <c r="CU182" s="18"/>
      <c r="CV182" t="s">
        <v>397</v>
      </c>
      <c r="CW182" t="s">
        <v>397</v>
      </c>
      <c r="CX182" t="s">
        <v>397</v>
      </c>
      <c r="CY182" s="25" t="s">
        <v>397</v>
      </c>
    </row>
    <row r="183" spans="1:103" x14ac:dyDescent="0.3">
      <c r="A183">
        <v>185</v>
      </c>
      <c r="B183">
        <v>25</v>
      </c>
      <c r="C183" s="25" t="s">
        <v>157</v>
      </c>
      <c r="D183" s="12">
        <v>4.4000000000000004</v>
      </c>
      <c r="E183" s="14"/>
      <c r="F183" s="7" t="str">
        <f t="shared" si="26"/>
        <v>X</v>
      </c>
      <c r="G183" s="7">
        <f t="shared" si="27"/>
        <v>4.4000000000000004</v>
      </c>
      <c r="H183" s="16">
        <f t="shared" si="28"/>
        <v>4.4000000000000004</v>
      </c>
      <c r="I183" s="11" t="str">
        <f t="shared" si="29"/>
        <v>X</v>
      </c>
      <c r="J183" s="39" t="str">
        <f t="shared" si="30"/>
        <v>X</v>
      </c>
      <c r="K183" s="39" t="str">
        <f t="shared" si="23"/>
        <v>X</v>
      </c>
      <c r="L183" s="39" t="str">
        <f t="shared" si="24"/>
        <v>X</v>
      </c>
      <c r="M183" s="39" t="str">
        <f t="shared" si="31"/>
        <v>X</v>
      </c>
      <c r="N183" s="42">
        <v>0</v>
      </c>
      <c r="O183" s="8">
        <v>0</v>
      </c>
      <c r="P183" s="9">
        <v>0</v>
      </c>
      <c r="Q183" s="9">
        <v>0</v>
      </c>
      <c r="R183" s="8">
        <v>0</v>
      </c>
      <c r="S183" s="9">
        <v>0</v>
      </c>
      <c r="T183" s="9">
        <v>0</v>
      </c>
      <c r="U183" s="8">
        <v>0</v>
      </c>
      <c r="V183" s="9">
        <v>1</v>
      </c>
      <c r="W183" s="9">
        <v>0</v>
      </c>
      <c r="X183" s="9">
        <v>0</v>
      </c>
      <c r="Y183" s="8">
        <v>0</v>
      </c>
      <c r="Z183" s="9">
        <v>0</v>
      </c>
      <c r="AA183" s="8"/>
      <c r="AC183" s="8"/>
      <c r="AJ183" s="9">
        <f t="shared" si="32"/>
        <v>-1</v>
      </c>
      <c r="AK183" s="7">
        <v>6.7</v>
      </c>
      <c r="AO183" s="8"/>
      <c r="AQ183" s="31"/>
      <c r="AT183" s="31"/>
      <c r="AU183" s="21">
        <v>1979</v>
      </c>
      <c r="AV183" s="23">
        <f t="shared" si="25"/>
        <v>3.2964457942063961</v>
      </c>
      <c r="BB183" s="18"/>
      <c r="BD183" s="54"/>
      <c r="BF183" s="18"/>
      <c r="BH183" s="18"/>
      <c r="BJ183" s="18"/>
      <c r="BK183" s="18" t="s">
        <v>156</v>
      </c>
      <c r="BL183">
        <v>1</v>
      </c>
      <c r="BM183">
        <v>0</v>
      </c>
      <c r="BN183">
        <v>0</v>
      </c>
      <c r="BO183">
        <v>0</v>
      </c>
      <c r="BP183">
        <v>0</v>
      </c>
      <c r="BQ183">
        <v>0</v>
      </c>
      <c r="BR183" s="18">
        <v>0</v>
      </c>
      <c r="BS183">
        <v>1</v>
      </c>
      <c r="BT183">
        <v>0</v>
      </c>
      <c r="BU183" s="18">
        <v>0</v>
      </c>
      <c r="BV183" t="s">
        <v>397</v>
      </c>
      <c r="BW183" t="s">
        <v>397</v>
      </c>
      <c r="CB183" s="18"/>
      <c r="CD183" s="18"/>
      <c r="CE183" s="18"/>
      <c r="CH183" s="18"/>
      <c r="CJ183" s="18"/>
      <c r="CU183" s="18"/>
      <c r="CV183" t="s">
        <v>397</v>
      </c>
      <c r="CW183" t="s">
        <v>397</v>
      </c>
      <c r="CX183" t="s">
        <v>397</v>
      </c>
      <c r="CY183" s="25" t="s">
        <v>397</v>
      </c>
    </row>
    <row r="184" spans="1:103" x14ac:dyDescent="0.3">
      <c r="A184">
        <v>186</v>
      </c>
      <c r="B184">
        <v>25</v>
      </c>
      <c r="C184" s="25" t="s">
        <v>157</v>
      </c>
      <c r="D184" s="12">
        <v>4.5</v>
      </c>
      <c r="E184" s="14"/>
      <c r="F184" s="7" t="str">
        <f t="shared" si="26"/>
        <v>X</v>
      </c>
      <c r="G184" s="7">
        <f t="shared" si="27"/>
        <v>4.5</v>
      </c>
      <c r="H184" s="16">
        <f t="shared" si="28"/>
        <v>4.5</v>
      </c>
      <c r="I184" s="11" t="str">
        <f t="shared" si="29"/>
        <v>X</v>
      </c>
      <c r="J184" s="39" t="str">
        <f t="shared" si="30"/>
        <v>X</v>
      </c>
      <c r="K184" s="39" t="str">
        <f t="shared" si="23"/>
        <v>X</v>
      </c>
      <c r="L184" s="39" t="str">
        <f t="shared" si="24"/>
        <v>X</v>
      </c>
      <c r="M184" s="39" t="str">
        <f t="shared" si="31"/>
        <v>X</v>
      </c>
      <c r="N184" s="42">
        <v>0</v>
      </c>
      <c r="O184" s="8">
        <v>0</v>
      </c>
      <c r="P184" s="9">
        <v>0</v>
      </c>
      <c r="Q184" s="9">
        <v>0</v>
      </c>
      <c r="R184" s="8">
        <v>0</v>
      </c>
      <c r="S184" s="9">
        <v>0</v>
      </c>
      <c r="T184" s="9">
        <v>0</v>
      </c>
      <c r="U184" s="8">
        <v>0</v>
      </c>
      <c r="V184" s="9">
        <v>1</v>
      </c>
      <c r="W184" s="9">
        <v>0</v>
      </c>
      <c r="X184" s="9">
        <v>0</v>
      </c>
      <c r="Y184" s="8">
        <v>0</v>
      </c>
      <c r="Z184" s="9">
        <v>0</v>
      </c>
      <c r="AA184" s="8"/>
      <c r="AC184" s="8"/>
      <c r="AJ184" s="9">
        <f t="shared" si="32"/>
        <v>-1</v>
      </c>
      <c r="AK184" s="7">
        <v>6.7</v>
      </c>
      <c r="AO184" s="8"/>
      <c r="AQ184" s="31"/>
      <c r="AT184" s="31"/>
      <c r="AU184" s="21">
        <v>1980</v>
      </c>
      <c r="AV184" s="23">
        <f t="shared" si="25"/>
        <v>3.2966651902615309</v>
      </c>
      <c r="BB184" s="18"/>
      <c r="BD184" s="54"/>
      <c r="BF184" s="18"/>
      <c r="BH184" s="18"/>
      <c r="BJ184" s="18"/>
      <c r="BK184" s="18" t="s">
        <v>156</v>
      </c>
      <c r="BL184">
        <v>1</v>
      </c>
      <c r="BM184">
        <v>0</v>
      </c>
      <c r="BN184">
        <v>0</v>
      </c>
      <c r="BO184">
        <v>0</v>
      </c>
      <c r="BP184">
        <v>0</v>
      </c>
      <c r="BQ184">
        <v>0</v>
      </c>
      <c r="BR184" s="18">
        <v>0</v>
      </c>
      <c r="BS184">
        <v>1</v>
      </c>
      <c r="BT184">
        <v>0</v>
      </c>
      <c r="BU184" s="18">
        <v>0</v>
      </c>
      <c r="BV184" t="s">
        <v>397</v>
      </c>
      <c r="BW184" t="s">
        <v>397</v>
      </c>
      <c r="CB184" s="18"/>
      <c r="CD184" s="18"/>
      <c r="CE184" s="18"/>
      <c r="CH184" s="18"/>
      <c r="CJ184" s="18"/>
      <c r="CU184" s="18"/>
      <c r="CV184" t="s">
        <v>397</v>
      </c>
      <c r="CW184" t="s">
        <v>397</v>
      </c>
      <c r="CX184" t="s">
        <v>397</v>
      </c>
      <c r="CY184" s="25" t="s">
        <v>397</v>
      </c>
    </row>
    <row r="185" spans="1:103" x14ac:dyDescent="0.3">
      <c r="A185">
        <v>187</v>
      </c>
      <c r="B185">
        <v>25</v>
      </c>
      <c r="C185" s="25" t="s">
        <v>157</v>
      </c>
      <c r="D185" s="12">
        <v>4.2</v>
      </c>
      <c r="E185" s="14"/>
      <c r="F185" s="7" t="str">
        <f t="shared" si="26"/>
        <v>X</v>
      </c>
      <c r="G185" s="7">
        <f t="shared" si="27"/>
        <v>4.2</v>
      </c>
      <c r="H185" s="16">
        <f t="shared" si="28"/>
        <v>4.2</v>
      </c>
      <c r="I185" s="11" t="str">
        <f t="shared" si="29"/>
        <v>X</v>
      </c>
      <c r="J185" s="39" t="str">
        <f t="shared" si="30"/>
        <v>X</v>
      </c>
      <c r="K185" s="39" t="str">
        <f t="shared" si="23"/>
        <v>X</v>
      </c>
      <c r="L185" s="39" t="str">
        <f t="shared" si="24"/>
        <v>X</v>
      </c>
      <c r="M185" s="39" t="str">
        <f t="shared" si="31"/>
        <v>X</v>
      </c>
      <c r="N185" s="42">
        <v>0</v>
      </c>
      <c r="O185" s="8">
        <v>0</v>
      </c>
      <c r="P185" s="9">
        <v>0</v>
      </c>
      <c r="Q185" s="9">
        <v>0</v>
      </c>
      <c r="R185" s="8">
        <v>0</v>
      </c>
      <c r="S185" s="9">
        <v>0</v>
      </c>
      <c r="T185" s="9">
        <v>0</v>
      </c>
      <c r="U185" s="8">
        <v>0</v>
      </c>
      <c r="V185" s="9">
        <v>1</v>
      </c>
      <c r="W185" s="9">
        <v>0</v>
      </c>
      <c r="X185" s="9">
        <v>0</v>
      </c>
      <c r="Y185" s="8">
        <v>0</v>
      </c>
      <c r="Z185" s="9">
        <v>0</v>
      </c>
      <c r="AA185" s="8"/>
      <c r="AC185" s="8"/>
      <c r="AJ185" s="9">
        <f t="shared" si="32"/>
        <v>-1</v>
      </c>
      <c r="AK185" s="7">
        <v>6.8</v>
      </c>
      <c r="AO185" s="8"/>
      <c r="AQ185" s="31"/>
      <c r="AT185" s="31"/>
      <c r="AU185" s="21">
        <v>1981</v>
      </c>
      <c r="AV185" s="23">
        <f t="shared" si="25"/>
        <v>3.2968844755385471</v>
      </c>
      <c r="BB185" s="18"/>
      <c r="BD185" s="54"/>
      <c r="BF185" s="18"/>
      <c r="BH185" s="18"/>
      <c r="BJ185" s="18"/>
      <c r="BK185" s="18" t="s">
        <v>156</v>
      </c>
      <c r="BL185">
        <v>1</v>
      </c>
      <c r="BM185">
        <v>0</v>
      </c>
      <c r="BN185">
        <v>0</v>
      </c>
      <c r="BO185">
        <v>0</v>
      </c>
      <c r="BP185">
        <v>0</v>
      </c>
      <c r="BQ185">
        <v>0</v>
      </c>
      <c r="BR185" s="18">
        <v>0</v>
      </c>
      <c r="BS185">
        <v>1</v>
      </c>
      <c r="BT185">
        <v>0</v>
      </c>
      <c r="BU185" s="18">
        <v>0</v>
      </c>
      <c r="BV185" t="s">
        <v>397</v>
      </c>
      <c r="BW185" t="s">
        <v>397</v>
      </c>
      <c r="CB185" s="18"/>
      <c r="CD185" s="18"/>
      <c r="CE185" s="18"/>
      <c r="CH185" s="18"/>
      <c r="CJ185" s="18"/>
      <c r="CU185" s="18"/>
      <c r="CV185" t="s">
        <v>397</v>
      </c>
      <c r="CW185" t="s">
        <v>397</v>
      </c>
      <c r="CX185" t="s">
        <v>397</v>
      </c>
      <c r="CY185" s="25" t="s">
        <v>397</v>
      </c>
    </row>
    <row r="186" spans="1:103" x14ac:dyDescent="0.3">
      <c r="A186">
        <v>188</v>
      </c>
      <c r="B186">
        <v>25</v>
      </c>
      <c r="C186" s="25" t="s">
        <v>157</v>
      </c>
      <c r="D186" s="12">
        <v>4</v>
      </c>
      <c r="E186" s="14"/>
      <c r="F186" s="7" t="str">
        <f t="shared" si="26"/>
        <v>X</v>
      </c>
      <c r="G186" s="7">
        <f t="shared" si="27"/>
        <v>4</v>
      </c>
      <c r="H186" s="16">
        <f t="shared" si="28"/>
        <v>4</v>
      </c>
      <c r="I186" s="11" t="str">
        <f t="shared" si="29"/>
        <v>X</v>
      </c>
      <c r="J186" s="39" t="str">
        <f t="shared" si="30"/>
        <v>X</v>
      </c>
      <c r="K186" s="39" t="str">
        <f t="shared" si="23"/>
        <v>X</v>
      </c>
      <c r="L186" s="39" t="str">
        <f t="shared" si="24"/>
        <v>X</v>
      </c>
      <c r="M186" s="39" t="str">
        <f t="shared" si="31"/>
        <v>X</v>
      </c>
      <c r="N186" s="42">
        <v>0</v>
      </c>
      <c r="O186" s="8">
        <v>0</v>
      </c>
      <c r="P186" s="9">
        <v>0</v>
      </c>
      <c r="Q186" s="9">
        <v>0</v>
      </c>
      <c r="R186" s="8">
        <v>0</v>
      </c>
      <c r="S186" s="9">
        <v>0</v>
      </c>
      <c r="T186" s="9">
        <v>0</v>
      </c>
      <c r="U186" s="8">
        <v>0</v>
      </c>
      <c r="V186" s="9">
        <v>1</v>
      </c>
      <c r="W186" s="9">
        <v>0</v>
      </c>
      <c r="X186" s="9">
        <v>0</v>
      </c>
      <c r="Y186" s="8">
        <v>0</v>
      </c>
      <c r="Z186" s="9">
        <v>0</v>
      </c>
      <c r="AA186" s="8"/>
      <c r="AC186" s="8"/>
      <c r="AJ186" s="9">
        <f t="shared" si="32"/>
        <v>-1</v>
      </c>
      <c r="AK186" s="7">
        <v>6.9</v>
      </c>
      <c r="AO186" s="8"/>
      <c r="AQ186" s="31"/>
      <c r="AT186" s="31"/>
      <c r="AU186" s="21">
        <v>1982</v>
      </c>
      <c r="AV186" s="23">
        <f t="shared" si="25"/>
        <v>3.2971036501492565</v>
      </c>
      <c r="BB186" s="18"/>
      <c r="BD186" s="54"/>
      <c r="BF186" s="18"/>
      <c r="BH186" s="18"/>
      <c r="BJ186" s="18"/>
      <c r="BK186" s="18" t="s">
        <v>156</v>
      </c>
      <c r="BL186">
        <v>1</v>
      </c>
      <c r="BM186">
        <v>0</v>
      </c>
      <c r="BN186">
        <v>0</v>
      </c>
      <c r="BO186">
        <v>0</v>
      </c>
      <c r="BP186">
        <v>0</v>
      </c>
      <c r="BQ186">
        <v>0</v>
      </c>
      <c r="BR186" s="18">
        <v>0</v>
      </c>
      <c r="BS186">
        <v>1</v>
      </c>
      <c r="BT186">
        <v>0</v>
      </c>
      <c r="BU186" s="18">
        <v>0</v>
      </c>
      <c r="BV186" t="s">
        <v>397</v>
      </c>
      <c r="BW186" t="s">
        <v>397</v>
      </c>
      <c r="CB186" s="18"/>
      <c r="CD186" s="18"/>
      <c r="CE186" s="18"/>
      <c r="CH186" s="18"/>
      <c r="CJ186" s="18"/>
      <c r="CU186" s="18"/>
      <c r="CV186" t="s">
        <v>397</v>
      </c>
      <c r="CW186" t="s">
        <v>397</v>
      </c>
      <c r="CX186" t="s">
        <v>397</v>
      </c>
      <c r="CY186" s="25" t="s">
        <v>397</v>
      </c>
    </row>
    <row r="187" spans="1:103" x14ac:dyDescent="0.3">
      <c r="A187">
        <v>189</v>
      </c>
      <c r="B187">
        <v>25</v>
      </c>
      <c r="C187" s="25" t="s">
        <v>157</v>
      </c>
      <c r="D187" s="12">
        <v>3.52</v>
      </c>
      <c r="E187" s="14"/>
      <c r="F187" s="7" t="str">
        <f t="shared" si="26"/>
        <v>X</v>
      </c>
      <c r="G187" s="7">
        <f t="shared" si="27"/>
        <v>3.52</v>
      </c>
      <c r="H187" s="16">
        <f t="shared" si="28"/>
        <v>3.52</v>
      </c>
      <c r="I187" s="11" t="str">
        <f t="shared" si="29"/>
        <v>X</v>
      </c>
      <c r="J187" s="39" t="str">
        <f t="shared" si="30"/>
        <v>X</v>
      </c>
      <c r="K187" s="39" t="str">
        <f t="shared" si="23"/>
        <v>X</v>
      </c>
      <c r="L187" s="39" t="str">
        <f t="shared" si="24"/>
        <v>X</v>
      </c>
      <c r="M187" s="39" t="str">
        <f t="shared" si="31"/>
        <v>X</v>
      </c>
      <c r="N187" s="42">
        <v>0</v>
      </c>
      <c r="O187" s="8">
        <v>0</v>
      </c>
      <c r="P187" s="9">
        <v>0</v>
      </c>
      <c r="Q187" s="9">
        <v>0</v>
      </c>
      <c r="R187" s="8">
        <v>0</v>
      </c>
      <c r="S187" s="9">
        <v>0</v>
      </c>
      <c r="T187" s="9">
        <v>0</v>
      </c>
      <c r="U187" s="8">
        <v>0</v>
      </c>
      <c r="V187" s="9">
        <v>1</v>
      </c>
      <c r="W187" s="9">
        <v>0</v>
      </c>
      <c r="X187" s="9">
        <v>0</v>
      </c>
      <c r="Y187" s="8">
        <v>0</v>
      </c>
      <c r="Z187" s="9">
        <v>0</v>
      </c>
      <c r="AA187" s="8"/>
      <c r="AC187" s="8"/>
      <c r="AJ187" s="9">
        <f t="shared" si="32"/>
        <v>-1</v>
      </c>
      <c r="AK187" s="7">
        <v>7</v>
      </c>
      <c r="AO187" s="8"/>
      <c r="AQ187" s="31"/>
      <c r="AT187" s="31"/>
      <c r="AU187" s="21">
        <v>1983</v>
      </c>
      <c r="AV187" s="23">
        <f t="shared" si="25"/>
        <v>3.2973227142053028</v>
      </c>
      <c r="BB187" s="18"/>
      <c r="BD187" s="54"/>
      <c r="BF187" s="18"/>
      <c r="BH187" s="18"/>
      <c r="BJ187" s="18"/>
      <c r="BK187" s="18" t="s">
        <v>156</v>
      </c>
      <c r="BL187">
        <v>1</v>
      </c>
      <c r="BM187">
        <v>0</v>
      </c>
      <c r="BN187">
        <v>0</v>
      </c>
      <c r="BO187">
        <v>0</v>
      </c>
      <c r="BP187">
        <v>0</v>
      </c>
      <c r="BQ187">
        <v>0</v>
      </c>
      <c r="BR187" s="18">
        <v>0</v>
      </c>
      <c r="BS187">
        <v>1</v>
      </c>
      <c r="BT187">
        <v>0</v>
      </c>
      <c r="BU187" s="18">
        <v>0</v>
      </c>
      <c r="BV187" t="s">
        <v>397</v>
      </c>
      <c r="BW187" t="s">
        <v>397</v>
      </c>
      <c r="CB187" s="18"/>
      <c r="CD187" s="18"/>
      <c r="CE187" s="18"/>
      <c r="CH187" s="18"/>
      <c r="CJ187" s="18"/>
      <c r="CU187" s="18"/>
      <c r="CV187" t="s">
        <v>397</v>
      </c>
      <c r="CW187" t="s">
        <v>397</v>
      </c>
      <c r="CX187" t="s">
        <v>397</v>
      </c>
      <c r="CY187" s="25" t="s">
        <v>397</v>
      </c>
    </row>
    <row r="188" spans="1:103" x14ac:dyDescent="0.3">
      <c r="A188">
        <v>190</v>
      </c>
      <c r="B188">
        <v>25</v>
      </c>
      <c r="C188" s="25" t="s">
        <v>157</v>
      </c>
      <c r="D188" s="12">
        <v>3.7</v>
      </c>
      <c r="E188" s="14"/>
      <c r="F188" s="7" t="str">
        <f t="shared" si="26"/>
        <v>X</v>
      </c>
      <c r="G188" s="7">
        <f t="shared" si="27"/>
        <v>3.7</v>
      </c>
      <c r="H188" s="16">
        <f t="shared" si="28"/>
        <v>3.7</v>
      </c>
      <c r="I188" s="11" t="str">
        <f t="shared" si="29"/>
        <v>X</v>
      </c>
      <c r="J188" s="39" t="str">
        <f t="shared" si="30"/>
        <v>X</v>
      </c>
      <c r="K188" s="39" t="str">
        <f t="shared" si="23"/>
        <v>X</v>
      </c>
      <c r="L188" s="39" t="str">
        <f t="shared" si="24"/>
        <v>X</v>
      </c>
      <c r="M188" s="39" t="str">
        <f t="shared" si="31"/>
        <v>X</v>
      </c>
      <c r="N188" s="42">
        <v>0</v>
      </c>
      <c r="O188" s="8">
        <v>0</v>
      </c>
      <c r="P188" s="9">
        <v>0</v>
      </c>
      <c r="Q188" s="9">
        <v>0</v>
      </c>
      <c r="R188" s="8">
        <v>0</v>
      </c>
      <c r="S188" s="9">
        <v>0</v>
      </c>
      <c r="T188" s="9">
        <v>0</v>
      </c>
      <c r="U188" s="8">
        <v>0</v>
      </c>
      <c r="V188" s="9">
        <v>1</v>
      </c>
      <c r="W188" s="9">
        <v>0</v>
      </c>
      <c r="X188" s="9">
        <v>0</v>
      </c>
      <c r="Y188" s="8">
        <v>0</v>
      </c>
      <c r="Z188" s="9">
        <v>0</v>
      </c>
      <c r="AA188" s="8"/>
      <c r="AC188" s="8"/>
      <c r="AJ188" s="9">
        <f t="shared" si="32"/>
        <v>-1</v>
      </c>
      <c r="AK188" s="7">
        <v>7.1</v>
      </c>
      <c r="AO188" s="8"/>
      <c r="AQ188" s="31"/>
      <c r="AT188" s="31"/>
      <c r="AU188" s="21">
        <v>1984</v>
      </c>
      <c r="AV188" s="23">
        <f t="shared" si="25"/>
        <v>3.2975416678181597</v>
      </c>
      <c r="BB188" s="18"/>
      <c r="BD188" s="54"/>
      <c r="BF188" s="18"/>
      <c r="BH188" s="18"/>
      <c r="BJ188" s="18"/>
      <c r="BK188" s="18" t="s">
        <v>156</v>
      </c>
      <c r="BL188">
        <v>1</v>
      </c>
      <c r="BM188">
        <v>0</v>
      </c>
      <c r="BN188">
        <v>0</v>
      </c>
      <c r="BO188">
        <v>0</v>
      </c>
      <c r="BP188">
        <v>0</v>
      </c>
      <c r="BQ188">
        <v>0</v>
      </c>
      <c r="BR188" s="18">
        <v>0</v>
      </c>
      <c r="BS188">
        <v>1</v>
      </c>
      <c r="BT188">
        <v>0</v>
      </c>
      <c r="BU188" s="18">
        <v>0</v>
      </c>
      <c r="BV188" t="s">
        <v>397</v>
      </c>
      <c r="BW188" t="s">
        <v>397</v>
      </c>
      <c r="CB188" s="18"/>
      <c r="CD188" s="18"/>
      <c r="CE188" s="18"/>
      <c r="CH188" s="18"/>
      <c r="CJ188" s="18"/>
      <c r="CU188" s="18"/>
      <c r="CV188" t="s">
        <v>397</v>
      </c>
      <c r="CW188" t="s">
        <v>397</v>
      </c>
      <c r="CX188" t="s">
        <v>397</v>
      </c>
      <c r="CY188" s="25" t="s">
        <v>397</v>
      </c>
    </row>
    <row r="189" spans="1:103" x14ac:dyDescent="0.3">
      <c r="A189">
        <v>191</v>
      </c>
      <c r="B189">
        <v>25</v>
      </c>
      <c r="C189" s="25" t="s">
        <v>157</v>
      </c>
      <c r="D189" s="12">
        <v>3.92</v>
      </c>
      <c r="E189" s="14"/>
      <c r="F189" s="7" t="str">
        <f t="shared" si="26"/>
        <v>X</v>
      </c>
      <c r="G189" s="7">
        <f t="shared" si="27"/>
        <v>3.92</v>
      </c>
      <c r="H189" s="16">
        <f t="shared" si="28"/>
        <v>3.92</v>
      </c>
      <c r="I189" s="11" t="str">
        <f t="shared" si="29"/>
        <v>X</v>
      </c>
      <c r="J189" s="39" t="str">
        <f t="shared" si="30"/>
        <v>X</v>
      </c>
      <c r="K189" s="39" t="str">
        <f t="shared" si="23"/>
        <v>X</v>
      </c>
      <c r="L189" s="39" t="str">
        <f t="shared" si="24"/>
        <v>X</v>
      </c>
      <c r="M189" s="39" t="str">
        <f t="shared" si="31"/>
        <v>X</v>
      </c>
      <c r="N189" s="42">
        <v>0</v>
      </c>
      <c r="O189" s="8">
        <v>0</v>
      </c>
      <c r="P189" s="9">
        <v>0</v>
      </c>
      <c r="Q189" s="9">
        <v>0</v>
      </c>
      <c r="R189" s="8">
        <v>0</v>
      </c>
      <c r="S189" s="9">
        <v>0</v>
      </c>
      <c r="T189" s="9">
        <v>0</v>
      </c>
      <c r="U189" s="8">
        <v>0</v>
      </c>
      <c r="V189" s="9">
        <v>1</v>
      </c>
      <c r="W189" s="9">
        <v>0</v>
      </c>
      <c r="X189" s="9">
        <v>0</v>
      </c>
      <c r="Y189" s="8">
        <v>0</v>
      </c>
      <c r="Z189" s="9">
        <v>0</v>
      </c>
      <c r="AA189" s="8"/>
      <c r="AC189" s="8"/>
      <c r="AJ189" s="9">
        <f t="shared" si="32"/>
        <v>-1</v>
      </c>
      <c r="AK189" s="7">
        <v>7.2</v>
      </c>
      <c r="AO189" s="8"/>
      <c r="AQ189" s="31"/>
      <c r="AT189" s="31"/>
      <c r="AU189" s="21">
        <v>1985</v>
      </c>
      <c r="AV189" s="23">
        <f t="shared" si="25"/>
        <v>3.2977605110991339</v>
      </c>
      <c r="BB189" s="18"/>
      <c r="BD189" s="54"/>
      <c r="BF189" s="18"/>
      <c r="BH189" s="18"/>
      <c r="BJ189" s="18"/>
      <c r="BK189" s="18" t="s">
        <v>156</v>
      </c>
      <c r="BL189">
        <v>1</v>
      </c>
      <c r="BM189">
        <v>0</v>
      </c>
      <c r="BN189">
        <v>0</v>
      </c>
      <c r="BO189">
        <v>0</v>
      </c>
      <c r="BP189">
        <v>0</v>
      </c>
      <c r="BQ189">
        <v>0</v>
      </c>
      <c r="BR189" s="18">
        <v>0</v>
      </c>
      <c r="BS189">
        <v>1</v>
      </c>
      <c r="BT189">
        <v>0</v>
      </c>
      <c r="BU189" s="18">
        <v>0</v>
      </c>
      <c r="BV189" t="s">
        <v>397</v>
      </c>
      <c r="BW189" t="s">
        <v>397</v>
      </c>
      <c r="CB189" s="18"/>
      <c r="CD189" s="18"/>
      <c r="CE189" s="18"/>
      <c r="CH189" s="18"/>
      <c r="CJ189" s="18"/>
      <c r="CU189" s="18"/>
      <c r="CV189" t="s">
        <v>397</v>
      </c>
      <c r="CW189" t="s">
        <v>397</v>
      </c>
      <c r="CX189" t="s">
        <v>397</v>
      </c>
      <c r="CY189" s="25" t="s">
        <v>397</v>
      </c>
    </row>
    <row r="190" spans="1:103" x14ac:dyDescent="0.3">
      <c r="A190">
        <v>192</v>
      </c>
      <c r="B190">
        <v>25</v>
      </c>
      <c r="C190" s="25" t="s">
        <v>157</v>
      </c>
      <c r="D190" s="12">
        <v>3.8</v>
      </c>
      <c r="E190" s="14"/>
      <c r="F190" s="7" t="str">
        <f t="shared" si="26"/>
        <v>X</v>
      </c>
      <c r="G190" s="7">
        <f t="shared" si="27"/>
        <v>3.8</v>
      </c>
      <c r="H190" s="16">
        <f t="shared" si="28"/>
        <v>3.8</v>
      </c>
      <c r="I190" s="11" t="str">
        <f t="shared" si="29"/>
        <v>X</v>
      </c>
      <c r="J190" s="39" t="str">
        <f t="shared" si="30"/>
        <v>X</v>
      </c>
      <c r="K190" s="39" t="str">
        <f t="shared" si="23"/>
        <v>X</v>
      </c>
      <c r="L190" s="39" t="str">
        <f t="shared" si="24"/>
        <v>X</v>
      </c>
      <c r="M190" s="39" t="str">
        <f t="shared" si="31"/>
        <v>X</v>
      </c>
      <c r="N190" s="42">
        <v>0</v>
      </c>
      <c r="O190" s="8">
        <v>0</v>
      </c>
      <c r="P190" s="9">
        <v>0</v>
      </c>
      <c r="Q190" s="9">
        <v>0</v>
      </c>
      <c r="R190" s="8">
        <v>0</v>
      </c>
      <c r="S190" s="9">
        <v>0</v>
      </c>
      <c r="T190" s="9">
        <v>0</v>
      </c>
      <c r="U190" s="8">
        <v>0</v>
      </c>
      <c r="V190" s="9">
        <v>1</v>
      </c>
      <c r="W190" s="9">
        <v>0</v>
      </c>
      <c r="X190" s="9">
        <v>0</v>
      </c>
      <c r="Y190" s="8">
        <v>0</v>
      </c>
      <c r="Z190" s="9">
        <v>0</v>
      </c>
      <c r="AA190" s="8"/>
      <c r="AC190" s="8"/>
      <c r="AJ190" s="9">
        <f t="shared" si="32"/>
        <v>-1</v>
      </c>
      <c r="AK190" s="7">
        <v>7.3</v>
      </c>
      <c r="AO190" s="8"/>
      <c r="AQ190" s="31"/>
      <c r="AT190" s="31"/>
      <c r="AU190" s="21">
        <v>1986</v>
      </c>
      <c r="AV190" s="23">
        <f t="shared" si="25"/>
        <v>3.2979792441593623</v>
      </c>
      <c r="BB190" s="18"/>
      <c r="BD190" s="54"/>
      <c r="BF190" s="18"/>
      <c r="BH190" s="18"/>
      <c r="BJ190" s="18"/>
      <c r="BK190" s="18" t="s">
        <v>156</v>
      </c>
      <c r="BL190">
        <v>1</v>
      </c>
      <c r="BM190">
        <v>0</v>
      </c>
      <c r="BN190">
        <v>0</v>
      </c>
      <c r="BO190">
        <v>0</v>
      </c>
      <c r="BP190">
        <v>0</v>
      </c>
      <c r="BQ190">
        <v>0</v>
      </c>
      <c r="BR190" s="18">
        <v>0</v>
      </c>
      <c r="BS190">
        <v>1</v>
      </c>
      <c r="BT190">
        <v>0</v>
      </c>
      <c r="BU190" s="18">
        <v>0</v>
      </c>
      <c r="BV190" t="s">
        <v>397</v>
      </c>
      <c r="BW190" t="s">
        <v>397</v>
      </c>
      <c r="CB190" s="18"/>
      <c r="CD190" s="18"/>
      <c r="CE190" s="18"/>
      <c r="CH190" s="18"/>
      <c r="CJ190" s="18"/>
      <c r="CU190" s="18"/>
      <c r="CV190" t="s">
        <v>397</v>
      </c>
      <c r="CW190" t="s">
        <v>397</v>
      </c>
      <c r="CX190" t="s">
        <v>397</v>
      </c>
      <c r="CY190" s="25" t="s">
        <v>397</v>
      </c>
    </row>
    <row r="191" spans="1:103" x14ac:dyDescent="0.3">
      <c r="A191">
        <v>193</v>
      </c>
      <c r="B191">
        <v>25</v>
      </c>
      <c r="C191" s="25" t="s">
        <v>157</v>
      </c>
      <c r="D191" s="12">
        <v>4</v>
      </c>
      <c r="E191" s="14"/>
      <c r="F191" s="7" t="str">
        <f t="shared" si="26"/>
        <v>X</v>
      </c>
      <c r="G191" s="7">
        <f t="shared" si="27"/>
        <v>4</v>
      </c>
      <c r="H191" s="16">
        <f t="shared" si="28"/>
        <v>4</v>
      </c>
      <c r="I191" s="11" t="str">
        <f t="shared" si="29"/>
        <v>X</v>
      </c>
      <c r="J191" s="39" t="str">
        <f t="shared" si="30"/>
        <v>X</v>
      </c>
      <c r="K191" s="39" t="str">
        <f t="shared" si="23"/>
        <v>X</v>
      </c>
      <c r="L191" s="39" t="str">
        <f t="shared" si="24"/>
        <v>X</v>
      </c>
      <c r="M191" s="39" t="str">
        <f t="shared" si="31"/>
        <v>X</v>
      </c>
      <c r="N191" s="42">
        <v>0</v>
      </c>
      <c r="O191" s="8">
        <v>0</v>
      </c>
      <c r="P191" s="9">
        <v>0</v>
      </c>
      <c r="Q191" s="9">
        <v>0</v>
      </c>
      <c r="R191" s="8">
        <v>0</v>
      </c>
      <c r="S191" s="9">
        <v>0</v>
      </c>
      <c r="T191" s="9">
        <v>0</v>
      </c>
      <c r="U191" s="8">
        <v>0</v>
      </c>
      <c r="V191" s="9">
        <v>1</v>
      </c>
      <c r="W191" s="9">
        <v>0</v>
      </c>
      <c r="X191" s="9">
        <v>0</v>
      </c>
      <c r="Y191" s="8">
        <v>0</v>
      </c>
      <c r="Z191" s="9">
        <v>0</v>
      </c>
      <c r="AA191" s="8"/>
      <c r="AC191" s="8"/>
      <c r="AJ191" s="9">
        <f t="shared" si="32"/>
        <v>-1</v>
      </c>
      <c r="AK191" s="7">
        <v>7.4</v>
      </c>
      <c r="AO191" s="8"/>
      <c r="AQ191" s="31"/>
      <c r="AT191" s="31"/>
      <c r="AU191" s="21">
        <v>1987</v>
      </c>
      <c r="AV191" s="23">
        <f t="shared" si="25"/>
        <v>3.2981978671098151</v>
      </c>
      <c r="BB191" s="18"/>
      <c r="BD191" s="54"/>
      <c r="BF191" s="18"/>
      <c r="BH191" s="18"/>
      <c r="BJ191" s="18"/>
      <c r="BK191" s="18" t="s">
        <v>156</v>
      </c>
      <c r="BL191">
        <v>1</v>
      </c>
      <c r="BM191">
        <v>0</v>
      </c>
      <c r="BN191">
        <v>0</v>
      </c>
      <c r="BO191">
        <v>0</v>
      </c>
      <c r="BP191">
        <v>0</v>
      </c>
      <c r="BQ191">
        <v>0</v>
      </c>
      <c r="BR191" s="18">
        <v>0</v>
      </c>
      <c r="BS191">
        <v>1</v>
      </c>
      <c r="BT191">
        <v>0</v>
      </c>
      <c r="BU191" s="18">
        <v>0</v>
      </c>
      <c r="BV191" t="s">
        <v>397</v>
      </c>
      <c r="BW191" t="s">
        <v>397</v>
      </c>
      <c r="CB191" s="18"/>
      <c r="CD191" s="18"/>
      <c r="CE191" s="18"/>
      <c r="CH191" s="18"/>
      <c r="CJ191" s="18"/>
      <c r="CU191" s="18"/>
      <c r="CV191" t="s">
        <v>397</v>
      </c>
      <c r="CW191" t="s">
        <v>397</v>
      </c>
      <c r="CX191" t="s">
        <v>397</v>
      </c>
      <c r="CY191" s="25" t="s">
        <v>397</v>
      </c>
    </row>
    <row r="192" spans="1:103" x14ac:dyDescent="0.3">
      <c r="A192">
        <v>194</v>
      </c>
      <c r="B192">
        <v>25</v>
      </c>
      <c r="C192" s="25" t="s">
        <v>157</v>
      </c>
      <c r="D192" s="12">
        <v>3.6</v>
      </c>
      <c r="E192" s="14"/>
      <c r="F192" s="7" t="str">
        <f t="shared" si="26"/>
        <v>X</v>
      </c>
      <c r="G192" s="7">
        <f t="shared" si="27"/>
        <v>3.6</v>
      </c>
      <c r="H192" s="16">
        <f t="shared" si="28"/>
        <v>3.6</v>
      </c>
      <c r="I192" s="11" t="str">
        <f t="shared" si="29"/>
        <v>X</v>
      </c>
      <c r="J192" s="39" t="str">
        <f t="shared" si="30"/>
        <v>X</v>
      </c>
      <c r="K192" s="39" t="str">
        <f t="shared" si="23"/>
        <v>X</v>
      </c>
      <c r="L192" s="39" t="str">
        <f t="shared" si="24"/>
        <v>X</v>
      </c>
      <c r="M192" s="39" t="str">
        <f t="shared" si="31"/>
        <v>X</v>
      </c>
      <c r="N192" s="42">
        <v>0</v>
      </c>
      <c r="O192" s="8">
        <v>0</v>
      </c>
      <c r="P192" s="9">
        <v>0</v>
      </c>
      <c r="Q192" s="9">
        <v>0</v>
      </c>
      <c r="R192" s="8">
        <v>0</v>
      </c>
      <c r="S192" s="9">
        <v>0</v>
      </c>
      <c r="T192" s="9">
        <v>0</v>
      </c>
      <c r="U192" s="8">
        <v>0</v>
      </c>
      <c r="V192" s="9">
        <v>1</v>
      </c>
      <c r="W192" s="9">
        <v>0</v>
      </c>
      <c r="X192" s="9">
        <v>0</v>
      </c>
      <c r="Y192" s="8">
        <v>0</v>
      </c>
      <c r="Z192" s="9">
        <v>0</v>
      </c>
      <c r="AA192" s="8"/>
      <c r="AC192" s="8"/>
      <c r="AJ192" s="9">
        <f t="shared" si="32"/>
        <v>-1</v>
      </c>
      <c r="AK192" s="7">
        <v>7.5</v>
      </c>
      <c r="AO192" s="8"/>
      <c r="AQ192" s="31"/>
      <c r="AT192" s="31"/>
      <c r="AU192" s="21">
        <v>1989</v>
      </c>
      <c r="AV192" s="23">
        <f t="shared" si="25"/>
        <v>3.2986347831244354</v>
      </c>
      <c r="BB192" s="18"/>
      <c r="BD192" s="54"/>
      <c r="BF192" s="18"/>
      <c r="BH192" s="18"/>
      <c r="BJ192" s="18"/>
      <c r="BK192" s="18" t="s">
        <v>156</v>
      </c>
      <c r="BL192">
        <v>1</v>
      </c>
      <c r="BM192">
        <v>0</v>
      </c>
      <c r="BN192">
        <v>0</v>
      </c>
      <c r="BO192">
        <v>0</v>
      </c>
      <c r="BP192">
        <v>0</v>
      </c>
      <c r="BQ192">
        <v>0</v>
      </c>
      <c r="BR192" s="18">
        <v>0</v>
      </c>
      <c r="BS192">
        <v>1</v>
      </c>
      <c r="BT192">
        <v>0</v>
      </c>
      <c r="BU192" s="18">
        <v>0</v>
      </c>
      <c r="BV192" t="s">
        <v>397</v>
      </c>
      <c r="BW192" t="s">
        <v>397</v>
      </c>
      <c r="CB192" s="18"/>
      <c r="CD192" s="18"/>
      <c r="CE192" s="18"/>
      <c r="CH192" s="18"/>
      <c r="CJ192" s="18"/>
      <c r="CU192" s="18"/>
      <c r="CV192" t="s">
        <v>397</v>
      </c>
      <c r="CW192" t="s">
        <v>397</v>
      </c>
      <c r="CX192" t="s">
        <v>397</v>
      </c>
      <c r="CY192" s="25" t="s">
        <v>397</v>
      </c>
    </row>
    <row r="193" spans="1:103" x14ac:dyDescent="0.3">
      <c r="A193">
        <v>195</v>
      </c>
      <c r="B193">
        <v>25</v>
      </c>
      <c r="C193" s="25" t="s">
        <v>157</v>
      </c>
      <c r="D193" s="12">
        <v>4.5990000000000002</v>
      </c>
      <c r="E193" s="14"/>
      <c r="F193" s="7" t="str">
        <f t="shared" si="26"/>
        <v>X</v>
      </c>
      <c r="G193" s="7">
        <f t="shared" si="27"/>
        <v>4.5990000000000002</v>
      </c>
      <c r="H193" s="16">
        <f t="shared" si="28"/>
        <v>4.5990000000000002</v>
      </c>
      <c r="I193" s="11" t="str">
        <f t="shared" si="29"/>
        <v>X</v>
      </c>
      <c r="J193" s="39" t="str">
        <f t="shared" si="30"/>
        <v>X</v>
      </c>
      <c r="K193" s="39" t="str">
        <f t="shared" si="23"/>
        <v>X</v>
      </c>
      <c r="L193" s="39" t="str">
        <f t="shared" si="24"/>
        <v>X</v>
      </c>
      <c r="M193" s="39" t="str">
        <f t="shared" si="31"/>
        <v>X</v>
      </c>
      <c r="N193" s="42">
        <v>0</v>
      </c>
      <c r="O193" s="8">
        <v>0</v>
      </c>
      <c r="P193" s="9">
        <v>0</v>
      </c>
      <c r="Q193" s="9">
        <v>0</v>
      </c>
      <c r="R193" s="8">
        <v>0</v>
      </c>
      <c r="S193" s="9">
        <v>0</v>
      </c>
      <c r="T193" s="9">
        <v>0</v>
      </c>
      <c r="U193" s="8">
        <v>0</v>
      </c>
      <c r="V193" s="9">
        <v>1</v>
      </c>
      <c r="W193" s="9">
        <v>0</v>
      </c>
      <c r="X193" s="9">
        <v>0</v>
      </c>
      <c r="Y193" s="8">
        <v>0</v>
      </c>
      <c r="Z193" s="9">
        <v>0</v>
      </c>
      <c r="AA193" s="8"/>
      <c r="AC193" s="8"/>
      <c r="AJ193" s="9">
        <f t="shared" si="32"/>
        <v>-1</v>
      </c>
      <c r="AK193" s="7">
        <v>7.7</v>
      </c>
      <c r="AO193" s="8"/>
      <c r="AQ193" s="31"/>
      <c r="AT193" s="31"/>
      <c r="AU193" s="21">
        <v>1991</v>
      </c>
      <c r="AV193" s="23">
        <f t="shared" si="25"/>
        <v>3.2990712600274095</v>
      </c>
      <c r="BB193" s="18"/>
      <c r="BD193" s="54"/>
      <c r="BF193" s="18"/>
      <c r="BH193" s="18"/>
      <c r="BJ193" s="18"/>
      <c r="BK193" s="18" t="s">
        <v>156</v>
      </c>
      <c r="BL193">
        <v>1</v>
      </c>
      <c r="BM193">
        <v>0</v>
      </c>
      <c r="BN193">
        <v>0</v>
      </c>
      <c r="BO193">
        <v>0</v>
      </c>
      <c r="BP193">
        <v>0</v>
      </c>
      <c r="BQ193">
        <v>0</v>
      </c>
      <c r="BR193" s="18">
        <v>0</v>
      </c>
      <c r="BS193">
        <v>1</v>
      </c>
      <c r="BT193">
        <v>0</v>
      </c>
      <c r="BU193" s="18">
        <v>0</v>
      </c>
      <c r="BV193" t="s">
        <v>397</v>
      </c>
      <c r="BW193" t="s">
        <v>397</v>
      </c>
      <c r="CB193" s="18"/>
      <c r="CD193" s="18"/>
      <c r="CE193" s="18"/>
      <c r="CH193" s="18"/>
      <c r="CJ193" s="18"/>
      <c r="CU193" s="18"/>
      <c r="CV193" t="s">
        <v>397</v>
      </c>
      <c r="CW193" t="s">
        <v>397</v>
      </c>
      <c r="CX193" t="s">
        <v>397</v>
      </c>
      <c r="CY193" s="25" t="s">
        <v>397</v>
      </c>
    </row>
    <row r="194" spans="1:103" x14ac:dyDescent="0.3">
      <c r="A194">
        <v>196</v>
      </c>
      <c r="B194">
        <v>25</v>
      </c>
      <c r="C194" s="25" t="s">
        <v>157</v>
      </c>
      <c r="D194" s="12">
        <v>6.9</v>
      </c>
      <c r="E194" s="14"/>
      <c r="F194" s="7" t="str">
        <f t="shared" si="26"/>
        <v>X</v>
      </c>
      <c r="G194" s="7">
        <f t="shared" si="27"/>
        <v>6.9</v>
      </c>
      <c r="H194" s="16">
        <f t="shared" si="28"/>
        <v>6.9</v>
      </c>
      <c r="I194" s="11" t="str">
        <f t="shared" si="29"/>
        <v>X</v>
      </c>
      <c r="J194" s="39" t="str">
        <f t="shared" si="30"/>
        <v>X</v>
      </c>
      <c r="K194" s="39" t="str">
        <f t="shared" si="23"/>
        <v>X</v>
      </c>
      <c r="L194" s="39" t="str">
        <f t="shared" si="24"/>
        <v>X</v>
      </c>
      <c r="M194" s="39" t="str">
        <f t="shared" si="31"/>
        <v>X</v>
      </c>
      <c r="N194" s="42">
        <v>0</v>
      </c>
      <c r="O194" s="8">
        <v>0</v>
      </c>
      <c r="P194" s="9">
        <v>0</v>
      </c>
      <c r="Q194" s="9">
        <v>0</v>
      </c>
      <c r="R194" s="8">
        <v>0</v>
      </c>
      <c r="S194" s="9">
        <v>0</v>
      </c>
      <c r="T194" s="9">
        <v>0</v>
      </c>
      <c r="U194" s="8">
        <v>0</v>
      </c>
      <c r="V194" s="9">
        <v>1</v>
      </c>
      <c r="W194" s="9">
        <v>0</v>
      </c>
      <c r="X194" s="9">
        <v>0</v>
      </c>
      <c r="Y194" s="8">
        <v>0</v>
      </c>
      <c r="Z194" s="9">
        <v>0</v>
      </c>
      <c r="AA194" s="8"/>
      <c r="AC194" s="8"/>
      <c r="AJ194" s="9">
        <f t="shared" si="32"/>
        <v>-1</v>
      </c>
      <c r="AK194" s="7">
        <v>8</v>
      </c>
      <c r="AO194" s="8"/>
      <c r="AQ194" s="31"/>
      <c r="AT194" s="31"/>
      <c r="AU194" s="21">
        <v>1993</v>
      </c>
      <c r="AV194" s="23">
        <f t="shared" si="25"/>
        <v>3.2995072987004876</v>
      </c>
      <c r="BB194" s="18"/>
      <c r="BD194" s="54"/>
      <c r="BF194" s="18"/>
      <c r="BH194" s="18"/>
      <c r="BJ194" s="18"/>
      <c r="BK194" s="18" t="s">
        <v>156</v>
      </c>
      <c r="BL194">
        <v>1</v>
      </c>
      <c r="BM194">
        <v>0</v>
      </c>
      <c r="BN194">
        <v>0</v>
      </c>
      <c r="BO194">
        <v>0</v>
      </c>
      <c r="BP194">
        <v>0</v>
      </c>
      <c r="BQ194">
        <v>0</v>
      </c>
      <c r="BR194" s="18">
        <v>0</v>
      </c>
      <c r="BS194">
        <v>1</v>
      </c>
      <c r="BT194">
        <v>0</v>
      </c>
      <c r="BU194" s="18">
        <v>0</v>
      </c>
      <c r="BV194" t="s">
        <v>397</v>
      </c>
      <c r="BW194" t="s">
        <v>397</v>
      </c>
      <c r="CB194" s="18"/>
      <c r="CD194" s="18"/>
      <c r="CE194" s="18"/>
      <c r="CH194" s="18"/>
      <c r="CJ194" s="18"/>
      <c r="CU194" s="18"/>
      <c r="CV194" t="s">
        <v>397</v>
      </c>
      <c r="CW194" t="s">
        <v>397</v>
      </c>
      <c r="CX194" t="s">
        <v>397</v>
      </c>
      <c r="CY194" s="25" t="s">
        <v>397</v>
      </c>
    </row>
    <row r="195" spans="1:103" x14ac:dyDescent="0.3">
      <c r="A195">
        <v>197</v>
      </c>
      <c r="B195">
        <v>25</v>
      </c>
      <c r="C195" s="25" t="s">
        <v>157</v>
      </c>
      <c r="D195" s="12">
        <v>6.1</v>
      </c>
      <c r="E195" s="14"/>
      <c r="F195" s="7" t="str">
        <f t="shared" si="26"/>
        <v>X</v>
      </c>
      <c r="G195" s="7">
        <f t="shared" si="27"/>
        <v>6.1</v>
      </c>
      <c r="H195" s="16">
        <f t="shared" si="28"/>
        <v>6.1</v>
      </c>
      <c r="I195" s="11" t="str">
        <f t="shared" si="29"/>
        <v>X</v>
      </c>
      <c r="J195" s="39" t="str">
        <f t="shared" si="30"/>
        <v>X</v>
      </c>
      <c r="K195" s="39" t="str">
        <f t="shared" si="23"/>
        <v>X</v>
      </c>
      <c r="L195" s="39" t="str">
        <f t="shared" si="24"/>
        <v>X</v>
      </c>
      <c r="M195" s="39" t="str">
        <f t="shared" si="31"/>
        <v>X</v>
      </c>
      <c r="N195" s="42">
        <v>0</v>
      </c>
      <c r="O195" s="8">
        <v>0</v>
      </c>
      <c r="P195" s="9">
        <v>0</v>
      </c>
      <c r="Q195" s="9">
        <v>0</v>
      </c>
      <c r="R195" s="8">
        <v>0</v>
      </c>
      <c r="S195" s="9">
        <v>0</v>
      </c>
      <c r="T195" s="9">
        <v>0</v>
      </c>
      <c r="U195" s="8">
        <v>0</v>
      </c>
      <c r="V195" s="9">
        <v>1</v>
      </c>
      <c r="W195" s="9">
        <v>0</v>
      </c>
      <c r="X195" s="9">
        <v>0</v>
      </c>
      <c r="Y195" s="8">
        <v>0</v>
      </c>
      <c r="Z195" s="9">
        <v>0</v>
      </c>
      <c r="AA195" s="8"/>
      <c r="AC195" s="8"/>
      <c r="AJ195" s="9">
        <f t="shared" si="32"/>
        <v>-1</v>
      </c>
      <c r="AK195" s="7">
        <v>8.3000000000000007</v>
      </c>
      <c r="AO195" s="8"/>
      <c r="AQ195" s="31"/>
      <c r="AT195" s="31"/>
      <c r="AU195" s="21">
        <v>1995</v>
      </c>
      <c r="AV195" s="23">
        <f t="shared" si="25"/>
        <v>3.2999429000227671</v>
      </c>
      <c r="BB195" s="18"/>
      <c r="BD195" s="54"/>
      <c r="BF195" s="18"/>
      <c r="BH195" s="18"/>
      <c r="BJ195" s="18"/>
      <c r="BK195" s="18" t="s">
        <v>156</v>
      </c>
      <c r="BL195">
        <v>1</v>
      </c>
      <c r="BM195">
        <v>0</v>
      </c>
      <c r="BN195">
        <v>0</v>
      </c>
      <c r="BO195">
        <v>0</v>
      </c>
      <c r="BP195">
        <v>0</v>
      </c>
      <c r="BQ195">
        <v>0</v>
      </c>
      <c r="BR195" s="18">
        <v>0</v>
      </c>
      <c r="BS195">
        <v>1</v>
      </c>
      <c r="BT195">
        <v>0</v>
      </c>
      <c r="BU195" s="18">
        <v>0</v>
      </c>
      <c r="BV195" t="s">
        <v>397</v>
      </c>
      <c r="BW195" t="s">
        <v>397</v>
      </c>
      <c r="CB195" s="18"/>
      <c r="CD195" s="18"/>
      <c r="CE195" s="18"/>
      <c r="CH195" s="18"/>
      <c r="CJ195" s="18"/>
      <c r="CU195" s="18"/>
      <c r="CV195" t="s">
        <v>397</v>
      </c>
      <c r="CW195" t="s">
        <v>397</v>
      </c>
      <c r="CX195" t="s">
        <v>397</v>
      </c>
      <c r="CY195" s="25" t="s">
        <v>397</v>
      </c>
    </row>
    <row r="196" spans="1:103" x14ac:dyDescent="0.3">
      <c r="A196">
        <v>198</v>
      </c>
      <c r="B196">
        <v>26</v>
      </c>
      <c r="C196" s="25" t="s">
        <v>143</v>
      </c>
      <c r="D196" s="12">
        <v>10.7</v>
      </c>
      <c r="E196" s="14"/>
      <c r="F196" s="7" t="str">
        <f t="shared" si="26"/>
        <v>X</v>
      </c>
      <c r="G196" s="7">
        <f t="shared" si="27"/>
        <v>10.7</v>
      </c>
      <c r="H196" s="16">
        <f t="shared" si="28"/>
        <v>10.7</v>
      </c>
      <c r="I196" s="11" t="str">
        <f t="shared" si="29"/>
        <v>X</v>
      </c>
      <c r="J196" s="39" t="str">
        <f t="shared" si="30"/>
        <v>X</v>
      </c>
      <c r="K196" s="39" t="str">
        <f t="shared" si="23"/>
        <v>X</v>
      </c>
      <c r="L196" s="39" t="str">
        <f t="shared" si="24"/>
        <v>X</v>
      </c>
      <c r="M196" s="39" t="str">
        <f t="shared" si="31"/>
        <v>X</v>
      </c>
      <c r="N196" s="42">
        <v>1</v>
      </c>
      <c r="O196" s="8">
        <v>0</v>
      </c>
      <c r="P196" s="9">
        <v>0</v>
      </c>
      <c r="Q196" s="9">
        <v>0</v>
      </c>
      <c r="R196" s="8">
        <v>0</v>
      </c>
      <c r="S196" s="9">
        <v>0</v>
      </c>
      <c r="T196" s="9">
        <v>0</v>
      </c>
      <c r="U196" s="8">
        <v>0</v>
      </c>
      <c r="V196" s="9">
        <v>0</v>
      </c>
      <c r="W196" s="9">
        <v>0</v>
      </c>
      <c r="X196" s="9">
        <v>0</v>
      </c>
      <c r="Y196" s="8">
        <v>0</v>
      </c>
      <c r="Z196" s="9">
        <v>0</v>
      </c>
      <c r="AA196" s="8"/>
      <c r="AC196" s="8"/>
      <c r="AJ196" s="9">
        <f t="shared" si="32"/>
        <v>-1</v>
      </c>
      <c r="AK196" s="7">
        <v>11.6</v>
      </c>
      <c r="AO196" s="8"/>
      <c r="AQ196" s="31"/>
      <c r="AT196" s="31"/>
      <c r="AU196" s="21">
        <v>2004</v>
      </c>
      <c r="AV196" s="23">
        <f t="shared" si="25"/>
        <v>3.301897717195208</v>
      </c>
      <c r="BB196" s="18"/>
      <c r="BD196" s="54"/>
      <c r="BF196" s="18"/>
      <c r="BH196" s="18"/>
      <c r="BJ196" s="18"/>
      <c r="BK196" s="18" t="s">
        <v>141</v>
      </c>
      <c r="BL196">
        <v>1</v>
      </c>
      <c r="BM196">
        <v>0</v>
      </c>
      <c r="BN196">
        <v>0</v>
      </c>
      <c r="BO196">
        <v>0</v>
      </c>
      <c r="BP196">
        <v>0</v>
      </c>
      <c r="BQ196">
        <v>0</v>
      </c>
      <c r="BR196" s="18">
        <v>0</v>
      </c>
      <c r="BS196">
        <v>1</v>
      </c>
      <c r="BT196">
        <v>0</v>
      </c>
      <c r="BU196" s="18">
        <v>0</v>
      </c>
      <c r="BV196" t="s">
        <v>397</v>
      </c>
      <c r="BW196" t="s">
        <v>397</v>
      </c>
      <c r="CB196" s="18"/>
      <c r="CD196" s="18"/>
      <c r="CE196" s="18"/>
      <c r="CH196" s="18"/>
      <c r="CJ196" s="18"/>
      <c r="CU196" s="18"/>
      <c r="CV196" t="s">
        <v>397</v>
      </c>
      <c r="CW196" t="s">
        <v>397</v>
      </c>
      <c r="CX196" t="s">
        <v>397</v>
      </c>
      <c r="CY196" s="25" t="s">
        <v>397</v>
      </c>
    </row>
    <row r="197" spans="1:103" x14ac:dyDescent="0.3">
      <c r="A197">
        <v>199</v>
      </c>
      <c r="B197">
        <v>27</v>
      </c>
      <c r="C197" s="25" t="s">
        <v>200</v>
      </c>
      <c r="D197" s="12">
        <v>8.1</v>
      </c>
      <c r="E197" s="14"/>
      <c r="F197" s="7" t="str">
        <f t="shared" si="26"/>
        <v>X</v>
      </c>
      <c r="G197" s="7">
        <f t="shared" si="27"/>
        <v>8.1</v>
      </c>
      <c r="H197" s="16">
        <f t="shared" si="28"/>
        <v>8.1</v>
      </c>
      <c r="I197" s="11" t="str">
        <f t="shared" si="29"/>
        <v>X</v>
      </c>
      <c r="J197" s="39" t="str">
        <f t="shared" si="30"/>
        <v>X</v>
      </c>
      <c r="K197" s="39" t="str">
        <f t="shared" si="23"/>
        <v>X</v>
      </c>
      <c r="L197" s="39" t="str">
        <f t="shared" si="24"/>
        <v>X</v>
      </c>
      <c r="M197" s="39" t="str">
        <f t="shared" si="31"/>
        <v>X</v>
      </c>
      <c r="N197" s="42">
        <v>1</v>
      </c>
      <c r="O197" s="8">
        <v>0</v>
      </c>
      <c r="P197" s="9">
        <v>0</v>
      </c>
      <c r="Q197" s="9">
        <v>0</v>
      </c>
      <c r="R197" s="8">
        <v>0</v>
      </c>
      <c r="S197" s="9">
        <v>0</v>
      </c>
      <c r="T197" s="9">
        <v>0</v>
      </c>
      <c r="U197" s="8">
        <v>0</v>
      </c>
      <c r="V197" s="9">
        <v>0</v>
      </c>
      <c r="W197" s="9">
        <v>0</v>
      </c>
      <c r="X197" s="9">
        <v>0</v>
      </c>
      <c r="Y197" s="8">
        <v>0</v>
      </c>
      <c r="Z197" s="9">
        <v>0</v>
      </c>
      <c r="AA197" s="8"/>
      <c r="AC197" s="8"/>
      <c r="AJ197" s="9">
        <f t="shared" si="32"/>
        <v>-1</v>
      </c>
      <c r="AK197" s="7">
        <v>10.8</v>
      </c>
      <c r="AO197" s="8"/>
      <c r="AQ197" s="31"/>
      <c r="AT197" s="31"/>
      <c r="AU197" s="21">
        <v>2006</v>
      </c>
      <c r="AV197" s="23">
        <f t="shared" si="25"/>
        <v>3.3023309286843991</v>
      </c>
      <c r="BB197" s="18"/>
      <c r="BD197" s="54"/>
      <c r="BF197" s="18"/>
      <c r="BH197" s="18"/>
      <c r="BJ197" s="18"/>
      <c r="BK197" s="18" t="s">
        <v>198</v>
      </c>
      <c r="BL197">
        <v>1</v>
      </c>
      <c r="BM197">
        <v>0</v>
      </c>
      <c r="BN197">
        <v>0</v>
      </c>
      <c r="BO197">
        <v>0</v>
      </c>
      <c r="BP197">
        <v>0</v>
      </c>
      <c r="BQ197">
        <v>0</v>
      </c>
      <c r="BR197" s="18">
        <v>0</v>
      </c>
      <c r="BS197">
        <v>1</v>
      </c>
      <c r="BT197">
        <v>0</v>
      </c>
      <c r="BU197" s="18">
        <v>0</v>
      </c>
      <c r="BV197" t="s">
        <v>397</v>
      </c>
      <c r="BW197" t="s">
        <v>397</v>
      </c>
      <c r="CB197" s="18"/>
      <c r="CD197" s="18"/>
      <c r="CE197" s="18"/>
      <c r="CH197" s="18"/>
      <c r="CJ197" s="18"/>
      <c r="CU197" s="18"/>
      <c r="CV197" t="s">
        <v>397</v>
      </c>
      <c r="CW197" t="s">
        <v>397</v>
      </c>
      <c r="CX197" t="s">
        <v>397</v>
      </c>
      <c r="CY197" s="25" t="s">
        <v>397</v>
      </c>
    </row>
    <row r="198" spans="1:103" x14ac:dyDescent="0.3">
      <c r="A198">
        <v>200</v>
      </c>
      <c r="B198">
        <v>28</v>
      </c>
      <c r="C198" s="25" t="s">
        <v>188</v>
      </c>
      <c r="D198" s="12">
        <v>15</v>
      </c>
      <c r="E198" s="14"/>
      <c r="F198" s="7" t="str">
        <f t="shared" si="26"/>
        <v>X</v>
      </c>
      <c r="G198" s="7">
        <f t="shared" si="27"/>
        <v>15</v>
      </c>
      <c r="H198" s="16">
        <f t="shared" si="28"/>
        <v>15</v>
      </c>
      <c r="I198" s="11" t="str">
        <f t="shared" si="29"/>
        <v>X</v>
      </c>
      <c r="J198" s="39" t="str">
        <f t="shared" si="30"/>
        <v>X</v>
      </c>
      <c r="K198" s="39" t="str">
        <f t="shared" si="23"/>
        <v>X</v>
      </c>
      <c r="L198" s="39" t="str">
        <f t="shared" si="24"/>
        <v>X</v>
      </c>
      <c r="M198" s="39" t="str">
        <f t="shared" si="31"/>
        <v>X</v>
      </c>
      <c r="N198" s="42">
        <v>1</v>
      </c>
      <c r="O198" s="8">
        <v>0</v>
      </c>
      <c r="P198" s="9">
        <v>0</v>
      </c>
      <c r="Q198" s="9">
        <v>0</v>
      </c>
      <c r="R198" s="8">
        <v>0</v>
      </c>
      <c r="S198" s="9">
        <v>0</v>
      </c>
      <c r="T198" s="9">
        <v>0</v>
      </c>
      <c r="U198" s="8">
        <v>0</v>
      </c>
      <c r="V198" s="9">
        <v>0</v>
      </c>
      <c r="W198" s="9">
        <v>0</v>
      </c>
      <c r="X198" s="9">
        <v>0</v>
      </c>
      <c r="Y198" s="8">
        <v>0</v>
      </c>
      <c r="Z198" s="9">
        <v>0</v>
      </c>
      <c r="AA198" s="8"/>
      <c r="AC198" s="8"/>
      <c r="AJ198" s="9">
        <f t="shared" si="32"/>
        <v>-1</v>
      </c>
      <c r="AK198" s="7">
        <v>2.9</v>
      </c>
      <c r="AO198" s="8"/>
      <c r="AQ198" s="31"/>
      <c r="AT198" s="31"/>
      <c r="AU198" s="21">
        <v>1963</v>
      </c>
      <c r="AV198" s="23">
        <f t="shared" si="25"/>
        <v>3.2929202996000062</v>
      </c>
      <c r="BB198" s="18"/>
      <c r="BD198" s="54"/>
      <c r="BF198" s="18"/>
      <c r="BH198" s="18"/>
      <c r="BJ198" s="18"/>
      <c r="BK198" s="18" t="s">
        <v>187</v>
      </c>
      <c r="BL198">
        <v>0</v>
      </c>
      <c r="BM198">
        <v>0</v>
      </c>
      <c r="BN198">
        <v>0</v>
      </c>
      <c r="BO198">
        <v>1</v>
      </c>
      <c r="BP198">
        <v>0</v>
      </c>
      <c r="BQ198">
        <v>0</v>
      </c>
      <c r="BR198" s="18">
        <v>0</v>
      </c>
      <c r="BS198">
        <v>0</v>
      </c>
      <c r="BT198">
        <v>1</v>
      </c>
      <c r="BU198" s="18">
        <v>0</v>
      </c>
      <c r="BV198" t="s">
        <v>397</v>
      </c>
      <c r="BW198" t="s">
        <v>397</v>
      </c>
      <c r="CB198" s="18"/>
      <c r="CD198" s="18"/>
      <c r="CE198" s="18"/>
      <c r="CH198" s="18"/>
      <c r="CJ198" s="18"/>
      <c r="CU198" s="18"/>
      <c r="CV198" t="s">
        <v>397</v>
      </c>
      <c r="CW198" t="s">
        <v>397</v>
      </c>
      <c r="CX198" t="s">
        <v>397</v>
      </c>
      <c r="CY198" s="25" t="s">
        <v>397</v>
      </c>
    </row>
    <row r="199" spans="1:103" x14ac:dyDescent="0.3">
      <c r="A199">
        <v>201</v>
      </c>
      <c r="B199">
        <v>29</v>
      </c>
      <c r="C199" s="25" t="s">
        <v>179</v>
      </c>
      <c r="D199" s="12">
        <v>10</v>
      </c>
      <c r="E199" s="14"/>
      <c r="F199" s="7" t="str">
        <f t="shared" si="26"/>
        <v>X</v>
      </c>
      <c r="G199" s="7">
        <f t="shared" si="27"/>
        <v>10</v>
      </c>
      <c r="H199" s="16">
        <f t="shared" si="28"/>
        <v>10</v>
      </c>
      <c r="I199" s="11" t="str">
        <f t="shared" si="29"/>
        <v>X</v>
      </c>
      <c r="J199" s="39" t="str">
        <f t="shared" si="30"/>
        <v>X</v>
      </c>
      <c r="K199" s="39" t="str">
        <f t="shared" si="23"/>
        <v>X</v>
      </c>
      <c r="L199" s="39" t="str">
        <f t="shared" si="24"/>
        <v>X</v>
      </c>
      <c r="M199" s="39" t="str">
        <f t="shared" si="31"/>
        <v>X</v>
      </c>
      <c r="N199" s="42">
        <v>1</v>
      </c>
      <c r="O199" s="8">
        <v>0</v>
      </c>
      <c r="P199" s="9">
        <v>0</v>
      </c>
      <c r="Q199" s="9">
        <v>0</v>
      </c>
      <c r="R199" s="8">
        <v>0</v>
      </c>
      <c r="S199" s="9">
        <v>0</v>
      </c>
      <c r="T199" s="9">
        <v>0</v>
      </c>
      <c r="U199" s="8">
        <v>0</v>
      </c>
      <c r="V199" s="9">
        <v>0</v>
      </c>
      <c r="W199" s="9">
        <v>0</v>
      </c>
      <c r="X199" s="9">
        <v>0</v>
      </c>
      <c r="Y199" s="8">
        <v>0</v>
      </c>
      <c r="Z199" s="9">
        <v>0</v>
      </c>
      <c r="AA199" s="8"/>
      <c r="AC199" s="8"/>
      <c r="AJ199" s="9">
        <f t="shared" si="32"/>
        <v>-1</v>
      </c>
      <c r="AK199" s="7">
        <v>4.4000000000000004</v>
      </c>
      <c r="AO199" s="8"/>
      <c r="AQ199" s="31"/>
      <c r="AT199" s="31"/>
      <c r="AU199" s="21">
        <v>2005</v>
      </c>
      <c r="AV199" s="23">
        <f t="shared" si="25"/>
        <v>3.3021143769562009</v>
      </c>
      <c r="BB199" s="18"/>
      <c r="BD199" s="54"/>
      <c r="BF199" s="18"/>
      <c r="BH199" s="18"/>
      <c r="BJ199" s="18"/>
      <c r="BK199" s="18" t="s">
        <v>178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 s="18">
        <v>1</v>
      </c>
      <c r="BS199">
        <v>0</v>
      </c>
      <c r="BT199">
        <v>0</v>
      </c>
      <c r="BU199" s="18">
        <v>1</v>
      </c>
      <c r="BV199" t="s">
        <v>397</v>
      </c>
      <c r="BW199" t="s">
        <v>397</v>
      </c>
      <c r="CB199" s="18"/>
      <c r="CD199" s="18"/>
      <c r="CE199" s="18"/>
      <c r="CH199" s="18"/>
      <c r="CJ199" s="18"/>
      <c r="CU199" s="18"/>
      <c r="CV199" t="s">
        <v>397</v>
      </c>
      <c r="CW199" t="s">
        <v>397</v>
      </c>
      <c r="CX199" t="s">
        <v>397</v>
      </c>
      <c r="CY199" s="25" t="s">
        <v>397</v>
      </c>
    </row>
    <row r="200" spans="1:103" x14ac:dyDescent="0.3">
      <c r="A200">
        <v>202</v>
      </c>
      <c r="B200">
        <v>29</v>
      </c>
      <c r="C200" s="25" t="s">
        <v>179</v>
      </c>
      <c r="D200" s="12">
        <v>9.6999999999999993</v>
      </c>
      <c r="E200" s="14"/>
      <c r="F200" s="7" t="str">
        <f t="shared" si="26"/>
        <v>X</v>
      </c>
      <c r="G200" s="7">
        <f t="shared" si="27"/>
        <v>9.6999999999999993</v>
      </c>
      <c r="H200" s="16">
        <f t="shared" si="28"/>
        <v>9.6999999999999993</v>
      </c>
      <c r="I200" s="11" t="str">
        <f t="shared" si="29"/>
        <v>X</v>
      </c>
      <c r="J200" s="39" t="str">
        <f t="shared" si="30"/>
        <v>X</v>
      </c>
      <c r="K200" s="39" t="str">
        <f t="shared" si="23"/>
        <v>X</v>
      </c>
      <c r="L200" s="39" t="str">
        <f t="shared" si="24"/>
        <v>X</v>
      </c>
      <c r="M200" s="39" t="str">
        <f t="shared" si="31"/>
        <v>X</v>
      </c>
      <c r="N200" s="42">
        <v>0</v>
      </c>
      <c r="O200" s="8">
        <v>0</v>
      </c>
      <c r="P200" s="9">
        <v>0</v>
      </c>
      <c r="Q200" s="9">
        <v>0</v>
      </c>
      <c r="R200" s="8">
        <v>0</v>
      </c>
      <c r="S200" s="9">
        <v>0</v>
      </c>
      <c r="T200" s="9">
        <v>0</v>
      </c>
      <c r="U200" s="8">
        <v>1</v>
      </c>
      <c r="V200" s="9">
        <v>0</v>
      </c>
      <c r="W200" s="9">
        <v>0</v>
      </c>
      <c r="X200" s="9">
        <v>0</v>
      </c>
      <c r="Y200" s="8">
        <v>0</v>
      </c>
      <c r="Z200" s="9">
        <v>0</v>
      </c>
      <c r="AA200" s="8"/>
      <c r="AC200" s="8"/>
      <c r="AJ200" s="9">
        <f t="shared" si="32"/>
        <v>-1</v>
      </c>
      <c r="AK200" s="7">
        <v>4.4000000000000004</v>
      </c>
      <c r="AO200" s="8"/>
      <c r="AQ200" s="31"/>
      <c r="AT200" s="31"/>
      <c r="AU200" s="21">
        <v>2005</v>
      </c>
      <c r="AV200" s="23">
        <f t="shared" si="25"/>
        <v>3.3021143769562009</v>
      </c>
      <c r="BB200" s="18"/>
      <c r="BD200" s="54"/>
      <c r="BF200" s="18"/>
      <c r="BH200" s="18"/>
      <c r="BJ200" s="18"/>
      <c r="BK200" s="18" t="s">
        <v>178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 s="18">
        <v>1</v>
      </c>
      <c r="BS200">
        <v>0</v>
      </c>
      <c r="BT200">
        <v>0</v>
      </c>
      <c r="BU200" s="18">
        <v>1</v>
      </c>
      <c r="BV200" t="s">
        <v>397</v>
      </c>
      <c r="BW200" t="s">
        <v>397</v>
      </c>
      <c r="CB200" s="18"/>
      <c r="CD200" s="18"/>
      <c r="CE200" s="18"/>
      <c r="CH200" s="18"/>
      <c r="CJ200" s="18"/>
      <c r="CU200" s="18"/>
      <c r="CV200" t="s">
        <v>397</v>
      </c>
      <c r="CW200" t="s">
        <v>397</v>
      </c>
      <c r="CX200" t="s">
        <v>397</v>
      </c>
      <c r="CY200" s="25" t="s">
        <v>397</v>
      </c>
    </row>
    <row r="201" spans="1:103" x14ac:dyDescent="0.3">
      <c r="A201">
        <v>203</v>
      </c>
      <c r="B201">
        <v>29</v>
      </c>
      <c r="C201" s="25" t="s">
        <v>179</v>
      </c>
      <c r="D201" s="12">
        <v>11.35</v>
      </c>
      <c r="E201" s="14"/>
      <c r="F201" s="7" t="str">
        <f t="shared" si="26"/>
        <v>X</v>
      </c>
      <c r="G201" s="7">
        <f t="shared" si="27"/>
        <v>11.35</v>
      </c>
      <c r="H201" s="16">
        <f t="shared" si="28"/>
        <v>11.35</v>
      </c>
      <c r="I201" s="11" t="str">
        <f t="shared" si="29"/>
        <v>X</v>
      </c>
      <c r="J201" s="39" t="str">
        <f t="shared" si="30"/>
        <v>X</v>
      </c>
      <c r="K201" s="39" t="str">
        <f t="shared" si="23"/>
        <v>X</v>
      </c>
      <c r="L201" s="39" t="str">
        <f t="shared" si="24"/>
        <v>X</v>
      </c>
      <c r="M201" s="39" t="str">
        <f t="shared" si="31"/>
        <v>X</v>
      </c>
      <c r="N201" s="42">
        <v>0</v>
      </c>
      <c r="O201" s="8">
        <v>0</v>
      </c>
      <c r="P201" s="9">
        <v>0</v>
      </c>
      <c r="Q201" s="9">
        <v>0</v>
      </c>
      <c r="R201" s="8">
        <v>0</v>
      </c>
      <c r="S201" s="9">
        <v>0</v>
      </c>
      <c r="T201" s="9">
        <v>0</v>
      </c>
      <c r="U201" s="8">
        <v>0</v>
      </c>
      <c r="V201" s="9">
        <v>1</v>
      </c>
      <c r="W201" s="9">
        <v>0</v>
      </c>
      <c r="X201" s="9">
        <v>0</v>
      </c>
      <c r="Y201" s="8">
        <v>0</v>
      </c>
      <c r="Z201" s="9">
        <v>0</v>
      </c>
      <c r="AA201" s="8"/>
      <c r="AC201" s="8"/>
      <c r="AJ201" s="9">
        <f t="shared" si="32"/>
        <v>-1</v>
      </c>
      <c r="AK201" s="7">
        <v>4.4000000000000004</v>
      </c>
      <c r="AO201" s="8"/>
      <c r="AQ201" s="31"/>
      <c r="AT201" s="31"/>
      <c r="AU201" s="21">
        <v>2005</v>
      </c>
      <c r="AV201" s="23">
        <f t="shared" si="25"/>
        <v>3.3021143769562009</v>
      </c>
      <c r="BB201" s="18"/>
      <c r="BD201" s="54"/>
      <c r="BF201" s="18"/>
      <c r="BH201" s="18"/>
      <c r="BJ201" s="18"/>
      <c r="BK201" s="18" t="s">
        <v>178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 s="18">
        <v>1</v>
      </c>
      <c r="BS201">
        <v>0</v>
      </c>
      <c r="BT201">
        <v>0</v>
      </c>
      <c r="BU201" s="18">
        <v>1</v>
      </c>
      <c r="BV201" t="s">
        <v>397</v>
      </c>
      <c r="BW201" t="s">
        <v>397</v>
      </c>
      <c r="CB201" s="18"/>
      <c r="CD201" s="18"/>
      <c r="CE201" s="18"/>
      <c r="CH201" s="18"/>
      <c r="CJ201" s="18"/>
      <c r="CU201" s="18"/>
      <c r="CV201" t="s">
        <v>397</v>
      </c>
      <c r="CW201" t="s">
        <v>397</v>
      </c>
      <c r="CX201" t="s">
        <v>397</v>
      </c>
      <c r="CY201" s="25" t="s">
        <v>397</v>
      </c>
    </row>
    <row r="202" spans="1:103" x14ac:dyDescent="0.3">
      <c r="A202">
        <v>204</v>
      </c>
      <c r="B202">
        <v>30</v>
      </c>
      <c r="C202" s="25" t="s">
        <v>167</v>
      </c>
      <c r="D202" s="12">
        <v>11.3</v>
      </c>
      <c r="E202" s="14"/>
      <c r="F202" s="7" t="str">
        <f t="shared" si="26"/>
        <v>X</v>
      </c>
      <c r="G202" s="7">
        <f t="shared" si="27"/>
        <v>11.3</v>
      </c>
      <c r="H202" s="16">
        <f t="shared" si="28"/>
        <v>11.3</v>
      </c>
      <c r="I202" s="11" t="str">
        <f t="shared" si="29"/>
        <v>X</v>
      </c>
      <c r="J202" s="39" t="str">
        <f t="shared" si="30"/>
        <v>X</v>
      </c>
      <c r="K202" s="39" t="str">
        <f t="shared" ref="K202:K264" si="33">IFERROR(1/J202, "X")</f>
        <v>X</v>
      </c>
      <c r="L202" s="39" t="str">
        <f t="shared" ref="L202:L264" si="34">IFERROR(I202-J202, "X")</f>
        <v>X</v>
      </c>
      <c r="M202" s="39" t="str">
        <f t="shared" si="31"/>
        <v>X</v>
      </c>
      <c r="N202" s="42">
        <v>1</v>
      </c>
      <c r="O202" s="8">
        <v>0</v>
      </c>
      <c r="P202" s="9">
        <v>0</v>
      </c>
      <c r="Q202" s="9">
        <v>0</v>
      </c>
      <c r="R202" s="8">
        <v>0</v>
      </c>
      <c r="S202" s="9">
        <v>0</v>
      </c>
      <c r="T202" s="9">
        <v>0</v>
      </c>
      <c r="U202" s="8">
        <v>0</v>
      </c>
      <c r="V202" s="9">
        <v>0</v>
      </c>
      <c r="W202" s="9">
        <v>0</v>
      </c>
      <c r="X202" s="9">
        <v>0</v>
      </c>
      <c r="Y202" s="8">
        <v>0</v>
      </c>
      <c r="Z202" s="9">
        <v>0</v>
      </c>
      <c r="AA202" s="8"/>
      <c r="AC202" s="8"/>
      <c r="AJ202" s="9">
        <f t="shared" si="32"/>
        <v>-1</v>
      </c>
      <c r="AK202" s="7">
        <v>8.3000000000000007</v>
      </c>
      <c r="AO202" s="8"/>
      <c r="AQ202" s="31"/>
      <c r="AT202" s="31"/>
      <c r="AU202" s="21">
        <v>1982</v>
      </c>
      <c r="AV202" s="23">
        <f t="shared" ref="AV202:AV264" si="35">LOG(AU202)</f>
        <v>3.2971036501492565</v>
      </c>
      <c r="BB202" s="18"/>
      <c r="BD202" s="54"/>
      <c r="BF202" s="18"/>
      <c r="BH202" s="18"/>
      <c r="BJ202" s="18"/>
      <c r="BK202" s="18" t="s">
        <v>166</v>
      </c>
      <c r="BL202">
        <v>1</v>
      </c>
      <c r="BM202">
        <v>0</v>
      </c>
      <c r="BN202">
        <v>0</v>
      </c>
      <c r="BO202">
        <v>0</v>
      </c>
      <c r="BP202">
        <v>0</v>
      </c>
      <c r="BQ202">
        <v>0</v>
      </c>
      <c r="BR202" s="18">
        <v>0</v>
      </c>
      <c r="BS202">
        <v>1</v>
      </c>
      <c r="BT202">
        <v>0</v>
      </c>
      <c r="BU202" s="18">
        <v>0</v>
      </c>
      <c r="BV202" t="s">
        <v>397</v>
      </c>
      <c r="BW202" t="s">
        <v>397</v>
      </c>
      <c r="CB202" s="18"/>
      <c r="CD202" s="18"/>
      <c r="CE202" s="18"/>
      <c r="CH202" s="18"/>
      <c r="CJ202" s="18"/>
      <c r="CU202" s="18"/>
      <c r="CV202" t="s">
        <v>397</v>
      </c>
      <c r="CW202" t="s">
        <v>397</v>
      </c>
      <c r="CX202" t="s">
        <v>397</v>
      </c>
      <c r="CY202" s="25" t="s">
        <v>397</v>
      </c>
    </row>
    <row r="203" spans="1:103" x14ac:dyDescent="0.3">
      <c r="A203">
        <v>205</v>
      </c>
      <c r="B203">
        <v>30</v>
      </c>
      <c r="C203" s="25" t="s">
        <v>167</v>
      </c>
      <c r="D203" s="12">
        <v>11.3</v>
      </c>
      <c r="E203" s="14"/>
      <c r="F203" s="7" t="str">
        <f t="shared" si="26"/>
        <v>X</v>
      </c>
      <c r="G203" s="7">
        <f t="shared" si="27"/>
        <v>11.3</v>
      </c>
      <c r="H203" s="16">
        <f t="shared" si="28"/>
        <v>11.3</v>
      </c>
      <c r="I203" s="11" t="str">
        <f t="shared" si="29"/>
        <v>X</v>
      </c>
      <c r="J203" s="39" t="str">
        <f t="shared" si="30"/>
        <v>X</v>
      </c>
      <c r="K203" s="39" t="str">
        <f t="shared" si="33"/>
        <v>X</v>
      </c>
      <c r="L203" s="39" t="str">
        <f t="shared" si="34"/>
        <v>X</v>
      </c>
      <c r="M203" s="39" t="str">
        <f t="shared" si="31"/>
        <v>X</v>
      </c>
      <c r="N203" s="42">
        <v>0</v>
      </c>
      <c r="O203" s="8">
        <v>0</v>
      </c>
      <c r="P203" s="9">
        <v>0</v>
      </c>
      <c r="Q203" s="9">
        <v>0</v>
      </c>
      <c r="R203" s="8">
        <v>0</v>
      </c>
      <c r="S203" s="9">
        <v>0</v>
      </c>
      <c r="T203" s="9">
        <v>0</v>
      </c>
      <c r="U203" s="8">
        <v>1</v>
      </c>
      <c r="V203" s="9">
        <v>0</v>
      </c>
      <c r="W203" s="9">
        <v>0</v>
      </c>
      <c r="X203" s="9">
        <v>0</v>
      </c>
      <c r="Y203" s="8">
        <v>0</v>
      </c>
      <c r="Z203" s="9">
        <v>0</v>
      </c>
      <c r="AA203" s="8"/>
      <c r="AC203" s="8"/>
      <c r="AJ203" s="9">
        <f t="shared" si="32"/>
        <v>-1</v>
      </c>
      <c r="AK203" s="7">
        <v>8.3000000000000007</v>
      </c>
      <c r="AO203" s="8"/>
      <c r="AQ203" s="31"/>
      <c r="AT203" s="31"/>
      <c r="AU203" s="21">
        <v>1982</v>
      </c>
      <c r="AV203" s="23">
        <f t="shared" si="35"/>
        <v>3.2971036501492565</v>
      </c>
      <c r="BB203" s="18"/>
      <c r="BD203" s="54"/>
      <c r="BF203" s="18"/>
      <c r="BH203" s="18"/>
      <c r="BJ203" s="18"/>
      <c r="BK203" s="18" t="s">
        <v>166</v>
      </c>
      <c r="BL203">
        <v>1</v>
      </c>
      <c r="BM203">
        <v>0</v>
      </c>
      <c r="BN203">
        <v>0</v>
      </c>
      <c r="BO203">
        <v>0</v>
      </c>
      <c r="BP203">
        <v>0</v>
      </c>
      <c r="BQ203">
        <v>0</v>
      </c>
      <c r="BR203" s="18">
        <v>0</v>
      </c>
      <c r="BS203">
        <v>1</v>
      </c>
      <c r="BT203">
        <v>0</v>
      </c>
      <c r="BU203" s="18">
        <v>0</v>
      </c>
      <c r="BV203" t="s">
        <v>397</v>
      </c>
      <c r="BW203" t="s">
        <v>397</v>
      </c>
      <c r="CB203" s="18"/>
      <c r="CD203" s="18"/>
      <c r="CE203" s="18"/>
      <c r="CH203" s="18"/>
      <c r="CJ203" s="18"/>
      <c r="CU203" s="18"/>
      <c r="CV203" t="s">
        <v>397</v>
      </c>
      <c r="CW203" t="s">
        <v>397</v>
      </c>
      <c r="CX203" t="s">
        <v>397</v>
      </c>
      <c r="CY203" s="25" t="s">
        <v>397</v>
      </c>
    </row>
    <row r="204" spans="1:103" x14ac:dyDescent="0.3">
      <c r="A204">
        <v>206</v>
      </c>
      <c r="B204">
        <v>30</v>
      </c>
      <c r="C204" s="25" t="s">
        <v>167</v>
      </c>
      <c r="D204" s="12">
        <v>8.9</v>
      </c>
      <c r="E204" s="14"/>
      <c r="F204" s="7" t="str">
        <f t="shared" si="26"/>
        <v>X</v>
      </c>
      <c r="G204" s="7">
        <f t="shared" si="27"/>
        <v>8.9</v>
      </c>
      <c r="H204" s="16">
        <f t="shared" si="28"/>
        <v>8.9</v>
      </c>
      <c r="I204" s="11" t="str">
        <f t="shared" si="29"/>
        <v>X</v>
      </c>
      <c r="J204" s="39" t="str">
        <f t="shared" si="30"/>
        <v>X</v>
      </c>
      <c r="K204" s="39" t="str">
        <f t="shared" si="33"/>
        <v>X</v>
      </c>
      <c r="L204" s="39" t="str">
        <f t="shared" si="34"/>
        <v>X</v>
      </c>
      <c r="M204" s="39" t="str">
        <f t="shared" si="31"/>
        <v>X</v>
      </c>
      <c r="N204" s="42">
        <v>0</v>
      </c>
      <c r="O204" s="8">
        <v>0</v>
      </c>
      <c r="P204" s="9">
        <v>0</v>
      </c>
      <c r="Q204" s="9">
        <v>0</v>
      </c>
      <c r="R204" s="8">
        <v>0</v>
      </c>
      <c r="S204" s="9">
        <v>0</v>
      </c>
      <c r="T204" s="9">
        <v>0</v>
      </c>
      <c r="U204" s="8">
        <v>0</v>
      </c>
      <c r="V204" s="9">
        <v>1</v>
      </c>
      <c r="W204" s="9">
        <v>0</v>
      </c>
      <c r="X204" s="9">
        <v>0</v>
      </c>
      <c r="Y204" s="8">
        <v>0</v>
      </c>
      <c r="Z204" s="9">
        <v>0</v>
      </c>
      <c r="AA204" s="8"/>
      <c r="AC204" s="8"/>
      <c r="AJ204" s="9">
        <f t="shared" si="32"/>
        <v>-1</v>
      </c>
      <c r="AK204" s="7">
        <v>8.3000000000000007</v>
      </c>
      <c r="AO204" s="8"/>
      <c r="AQ204" s="31"/>
      <c r="AT204" s="31"/>
      <c r="AU204" s="21">
        <v>1982</v>
      </c>
      <c r="AV204" s="23">
        <f t="shared" si="35"/>
        <v>3.2971036501492565</v>
      </c>
      <c r="BB204" s="18"/>
      <c r="BD204" s="54"/>
      <c r="BF204" s="18"/>
      <c r="BH204" s="18"/>
      <c r="BJ204" s="18"/>
      <c r="BK204" s="18" t="s">
        <v>166</v>
      </c>
      <c r="BL204">
        <v>1</v>
      </c>
      <c r="BM204">
        <v>0</v>
      </c>
      <c r="BN204">
        <v>0</v>
      </c>
      <c r="BO204">
        <v>0</v>
      </c>
      <c r="BP204">
        <v>0</v>
      </c>
      <c r="BQ204">
        <v>0</v>
      </c>
      <c r="BR204" s="18">
        <v>0</v>
      </c>
      <c r="BS204">
        <v>1</v>
      </c>
      <c r="BT204">
        <v>0</v>
      </c>
      <c r="BU204" s="18">
        <v>0</v>
      </c>
      <c r="BV204" t="s">
        <v>397</v>
      </c>
      <c r="BW204" t="s">
        <v>397</v>
      </c>
      <c r="CB204" s="18"/>
      <c r="CD204" s="18"/>
      <c r="CE204" s="18"/>
      <c r="CH204" s="18"/>
      <c r="CJ204" s="18"/>
      <c r="CU204" s="18"/>
      <c r="CV204" t="s">
        <v>397</v>
      </c>
      <c r="CW204" t="s">
        <v>397</v>
      </c>
      <c r="CX204" t="s">
        <v>397</v>
      </c>
      <c r="CY204" s="25" t="s">
        <v>397</v>
      </c>
    </row>
    <row r="205" spans="1:103" x14ac:dyDescent="0.3">
      <c r="A205">
        <v>207</v>
      </c>
      <c r="B205">
        <v>31</v>
      </c>
      <c r="C205" s="25" t="s">
        <v>87</v>
      </c>
      <c r="D205" s="12">
        <v>2.6</v>
      </c>
      <c r="E205" s="14"/>
      <c r="F205" s="7" t="str">
        <f t="shared" si="26"/>
        <v>X</v>
      </c>
      <c r="G205" s="7">
        <f t="shared" si="27"/>
        <v>2.6</v>
      </c>
      <c r="H205" s="16">
        <f t="shared" si="28"/>
        <v>2.6</v>
      </c>
      <c r="I205" s="11" t="str">
        <f t="shared" si="29"/>
        <v>X</v>
      </c>
      <c r="J205" s="39" t="str">
        <f t="shared" si="30"/>
        <v>X</v>
      </c>
      <c r="K205" s="39" t="str">
        <f t="shared" si="33"/>
        <v>X</v>
      </c>
      <c r="L205" s="39" t="str">
        <f t="shared" si="34"/>
        <v>X</v>
      </c>
      <c r="M205" s="39" t="str">
        <f t="shared" si="31"/>
        <v>X</v>
      </c>
      <c r="N205" s="42">
        <v>1</v>
      </c>
      <c r="O205" s="8">
        <v>0</v>
      </c>
      <c r="P205" s="9">
        <v>0</v>
      </c>
      <c r="Q205" s="9">
        <v>0</v>
      </c>
      <c r="R205" s="8">
        <v>0</v>
      </c>
      <c r="S205" s="9">
        <v>0</v>
      </c>
      <c r="T205" s="9">
        <v>0</v>
      </c>
      <c r="U205" s="8">
        <v>0</v>
      </c>
      <c r="V205" s="9">
        <v>0</v>
      </c>
      <c r="W205" s="9">
        <v>0</v>
      </c>
      <c r="X205" s="9">
        <v>0</v>
      </c>
      <c r="Y205" s="8">
        <v>0</v>
      </c>
      <c r="Z205" s="9">
        <v>0</v>
      </c>
      <c r="AA205" s="8"/>
      <c r="AC205" s="8"/>
      <c r="AJ205" s="9">
        <f t="shared" si="32"/>
        <v>-1</v>
      </c>
      <c r="AK205" s="7">
        <v>8.6999999999999993</v>
      </c>
      <c r="AO205" s="8"/>
      <c r="AQ205" s="31"/>
      <c r="AT205" s="31"/>
      <c r="AU205" s="21">
        <v>1984</v>
      </c>
      <c r="AV205" s="23">
        <f t="shared" si="35"/>
        <v>3.2975416678181597</v>
      </c>
      <c r="BB205" s="18"/>
      <c r="BD205" s="54"/>
      <c r="BF205" s="18"/>
      <c r="BH205" s="18"/>
      <c r="BJ205" s="18"/>
      <c r="BK205" s="18" t="s">
        <v>85</v>
      </c>
      <c r="BL205">
        <v>1</v>
      </c>
      <c r="BM205">
        <v>0</v>
      </c>
      <c r="BN205">
        <v>0</v>
      </c>
      <c r="BO205">
        <v>0</v>
      </c>
      <c r="BP205">
        <v>0</v>
      </c>
      <c r="BQ205">
        <v>0</v>
      </c>
      <c r="BR205" s="18">
        <v>0</v>
      </c>
      <c r="BS205">
        <v>1</v>
      </c>
      <c r="BT205">
        <v>0</v>
      </c>
      <c r="BU205" s="18">
        <v>0</v>
      </c>
      <c r="BV205" t="s">
        <v>397</v>
      </c>
      <c r="BW205" t="s">
        <v>397</v>
      </c>
      <c r="CB205" s="18"/>
      <c r="CD205" s="18"/>
      <c r="CE205" s="18"/>
      <c r="CH205" s="18"/>
      <c r="CJ205" s="18"/>
      <c r="CU205" s="18"/>
      <c r="CV205" t="s">
        <v>397</v>
      </c>
      <c r="CW205" t="s">
        <v>397</v>
      </c>
      <c r="CX205" t="s">
        <v>397</v>
      </c>
      <c r="CY205" s="25" t="s">
        <v>397</v>
      </c>
    </row>
    <row r="206" spans="1:103" x14ac:dyDescent="0.3">
      <c r="A206">
        <v>208</v>
      </c>
      <c r="B206">
        <v>31</v>
      </c>
      <c r="C206" s="25" t="s">
        <v>87</v>
      </c>
      <c r="D206" s="12">
        <v>4.49</v>
      </c>
      <c r="E206" s="14"/>
      <c r="F206" s="7" t="str">
        <f t="shared" si="26"/>
        <v>X</v>
      </c>
      <c r="G206" s="7">
        <f t="shared" si="27"/>
        <v>4.49</v>
      </c>
      <c r="H206" s="16">
        <f t="shared" si="28"/>
        <v>4.49</v>
      </c>
      <c r="I206" s="11" t="str">
        <f t="shared" si="29"/>
        <v>X</v>
      </c>
      <c r="J206" s="39" t="str">
        <f t="shared" si="30"/>
        <v>X</v>
      </c>
      <c r="K206" s="39" t="str">
        <f t="shared" si="33"/>
        <v>X</v>
      </c>
      <c r="L206" s="39" t="str">
        <f t="shared" si="34"/>
        <v>X</v>
      </c>
      <c r="M206" s="39" t="str">
        <f t="shared" si="31"/>
        <v>X</v>
      </c>
      <c r="N206" s="42">
        <v>1</v>
      </c>
      <c r="O206" s="8">
        <v>0</v>
      </c>
      <c r="P206" s="9">
        <v>0</v>
      </c>
      <c r="Q206" s="9">
        <v>0</v>
      </c>
      <c r="R206" s="8">
        <v>0</v>
      </c>
      <c r="S206" s="9">
        <v>0</v>
      </c>
      <c r="T206" s="9">
        <v>0</v>
      </c>
      <c r="U206" s="8">
        <v>0</v>
      </c>
      <c r="V206" s="9">
        <v>0</v>
      </c>
      <c r="W206" s="9">
        <v>0</v>
      </c>
      <c r="X206" s="9">
        <v>0</v>
      </c>
      <c r="Y206" s="8">
        <v>0</v>
      </c>
      <c r="Z206" s="9">
        <v>0</v>
      </c>
      <c r="AA206" s="8"/>
      <c r="AC206" s="8"/>
      <c r="AJ206" s="9">
        <f t="shared" si="32"/>
        <v>-1</v>
      </c>
      <c r="AK206" s="7">
        <v>9.4</v>
      </c>
      <c r="AO206" s="8"/>
      <c r="AQ206" s="31"/>
      <c r="AT206" s="31"/>
      <c r="AU206" s="21">
        <v>1990</v>
      </c>
      <c r="AV206" s="23">
        <f t="shared" si="35"/>
        <v>3.2988530764097068</v>
      </c>
      <c r="BB206" s="18"/>
      <c r="BD206" s="54"/>
      <c r="BF206" s="18"/>
      <c r="BH206" s="18"/>
      <c r="BJ206" s="18"/>
      <c r="BK206" s="18" t="s">
        <v>85</v>
      </c>
      <c r="BL206">
        <v>1</v>
      </c>
      <c r="BM206">
        <v>0</v>
      </c>
      <c r="BN206">
        <v>0</v>
      </c>
      <c r="BO206">
        <v>0</v>
      </c>
      <c r="BP206">
        <v>0</v>
      </c>
      <c r="BQ206">
        <v>0</v>
      </c>
      <c r="BR206" s="18">
        <v>0</v>
      </c>
      <c r="BS206">
        <v>1</v>
      </c>
      <c r="BT206">
        <v>0</v>
      </c>
      <c r="BU206" s="18">
        <v>0</v>
      </c>
      <c r="BV206" t="s">
        <v>397</v>
      </c>
      <c r="BW206" t="s">
        <v>397</v>
      </c>
      <c r="CB206" s="18"/>
      <c r="CD206" s="18"/>
      <c r="CE206" s="18"/>
      <c r="CH206" s="18"/>
      <c r="CJ206" s="18"/>
      <c r="CU206" s="18"/>
      <c r="CV206" t="s">
        <v>397</v>
      </c>
      <c r="CW206" t="s">
        <v>397</v>
      </c>
      <c r="CX206" t="s">
        <v>397</v>
      </c>
      <c r="CY206" s="25" t="s">
        <v>397</v>
      </c>
    </row>
    <row r="207" spans="1:103" x14ac:dyDescent="0.3">
      <c r="A207">
        <v>209</v>
      </c>
      <c r="B207">
        <v>31</v>
      </c>
      <c r="C207" s="25" t="s">
        <v>87</v>
      </c>
      <c r="D207" s="12">
        <v>5.08</v>
      </c>
      <c r="E207" s="14"/>
      <c r="F207" s="7" t="str">
        <f t="shared" ref="F207:F270" si="36">IFERROR(D207/E207, "X")</f>
        <v>X</v>
      </c>
      <c r="G207" s="7">
        <f t="shared" ref="G207:G270" si="37">D207-E207</f>
        <v>5.08</v>
      </c>
      <c r="H207" s="16">
        <f t="shared" ref="H207:H270" si="38">D207+E207</f>
        <v>5.08</v>
      </c>
      <c r="I207" s="11" t="str">
        <f t="shared" ref="I207:I270" si="39">IFERROR(F207/SQRT(F207^2+AJ207), "X")</f>
        <v>X</v>
      </c>
      <c r="J207" s="39" t="str">
        <f t="shared" ref="J207:J270" si="40">IFERROR(SQRT((1-I207^2)/AJ207), "X")</f>
        <v>X</v>
      </c>
      <c r="K207" s="39" t="str">
        <f t="shared" si="33"/>
        <v>X</v>
      </c>
      <c r="L207" s="39" t="str">
        <f t="shared" si="34"/>
        <v>X</v>
      </c>
      <c r="M207" s="39" t="str">
        <f t="shared" ref="M207:M270" si="41">IFERROR(I207+J207, "X")</f>
        <v>X</v>
      </c>
      <c r="N207" s="42">
        <v>0</v>
      </c>
      <c r="O207" s="8">
        <v>0</v>
      </c>
      <c r="P207" s="9">
        <v>0</v>
      </c>
      <c r="Q207" s="9">
        <v>0</v>
      </c>
      <c r="R207" s="8">
        <v>0</v>
      </c>
      <c r="S207" s="9">
        <v>0</v>
      </c>
      <c r="T207" s="9">
        <v>0</v>
      </c>
      <c r="U207" s="8">
        <v>1</v>
      </c>
      <c r="V207" s="9">
        <v>0</v>
      </c>
      <c r="W207" s="9">
        <v>0</v>
      </c>
      <c r="X207" s="9">
        <v>0</v>
      </c>
      <c r="Y207" s="8">
        <v>0</v>
      </c>
      <c r="Z207" s="9">
        <v>0</v>
      </c>
      <c r="AA207" s="8"/>
      <c r="AC207" s="8"/>
      <c r="AJ207" s="9">
        <f t="shared" ref="AJ207:AJ270" si="42">IFERROR(AH207-AI207-1, "X")</f>
        <v>-1</v>
      </c>
      <c r="AK207" s="7">
        <v>9.4</v>
      </c>
      <c r="AO207" s="8"/>
      <c r="AQ207" s="31"/>
      <c r="AT207" s="31"/>
      <c r="AU207" s="21">
        <v>1990</v>
      </c>
      <c r="AV207" s="23">
        <f t="shared" si="35"/>
        <v>3.2988530764097068</v>
      </c>
      <c r="BB207" s="18"/>
      <c r="BD207" s="54"/>
      <c r="BF207" s="18"/>
      <c r="BH207" s="18"/>
      <c r="BJ207" s="18"/>
      <c r="BK207" s="18" t="s">
        <v>85</v>
      </c>
      <c r="BL207">
        <v>1</v>
      </c>
      <c r="BM207">
        <v>0</v>
      </c>
      <c r="BN207">
        <v>0</v>
      </c>
      <c r="BO207">
        <v>0</v>
      </c>
      <c r="BP207">
        <v>0</v>
      </c>
      <c r="BQ207">
        <v>0</v>
      </c>
      <c r="BR207" s="18">
        <v>0</v>
      </c>
      <c r="BS207">
        <v>1</v>
      </c>
      <c r="BT207">
        <v>0</v>
      </c>
      <c r="BU207" s="18">
        <v>0</v>
      </c>
      <c r="BV207" t="s">
        <v>397</v>
      </c>
      <c r="BW207" t="s">
        <v>397</v>
      </c>
      <c r="CB207" s="18"/>
      <c r="CD207" s="18"/>
      <c r="CE207" s="18"/>
      <c r="CH207" s="18"/>
      <c r="CJ207" s="18"/>
      <c r="CU207" s="18"/>
      <c r="CV207" t="s">
        <v>397</v>
      </c>
      <c r="CW207" t="s">
        <v>397</v>
      </c>
      <c r="CX207" t="s">
        <v>397</v>
      </c>
      <c r="CY207" s="25" t="s">
        <v>397</v>
      </c>
    </row>
    <row r="208" spans="1:103" x14ac:dyDescent="0.3">
      <c r="A208">
        <v>210</v>
      </c>
      <c r="B208">
        <v>31</v>
      </c>
      <c r="C208" s="25" t="s">
        <v>87</v>
      </c>
      <c r="D208" s="12">
        <v>3.42</v>
      </c>
      <c r="E208" s="14"/>
      <c r="F208" s="7" t="str">
        <f t="shared" si="36"/>
        <v>X</v>
      </c>
      <c r="G208" s="7">
        <f t="shared" si="37"/>
        <v>3.42</v>
      </c>
      <c r="H208" s="16">
        <f t="shared" si="38"/>
        <v>3.42</v>
      </c>
      <c r="I208" s="11" t="str">
        <f t="shared" si="39"/>
        <v>X</v>
      </c>
      <c r="J208" s="39" t="str">
        <f t="shared" si="40"/>
        <v>X</v>
      </c>
      <c r="K208" s="39" t="str">
        <f t="shared" si="33"/>
        <v>X</v>
      </c>
      <c r="L208" s="39" t="str">
        <f t="shared" si="34"/>
        <v>X</v>
      </c>
      <c r="M208" s="39" t="str">
        <f t="shared" si="41"/>
        <v>X</v>
      </c>
      <c r="N208" s="42">
        <v>0</v>
      </c>
      <c r="O208" s="8">
        <v>0</v>
      </c>
      <c r="P208" s="9">
        <v>0</v>
      </c>
      <c r="Q208" s="9">
        <v>0</v>
      </c>
      <c r="R208" s="8">
        <v>0</v>
      </c>
      <c r="S208" s="9">
        <v>0</v>
      </c>
      <c r="T208" s="9">
        <v>0</v>
      </c>
      <c r="U208" s="8">
        <v>0</v>
      </c>
      <c r="V208" s="9">
        <v>1</v>
      </c>
      <c r="W208" s="9">
        <v>0</v>
      </c>
      <c r="X208" s="9">
        <v>0</v>
      </c>
      <c r="Y208" s="8">
        <v>0</v>
      </c>
      <c r="Z208" s="9">
        <v>0</v>
      </c>
      <c r="AA208" s="8"/>
      <c r="AC208" s="8"/>
      <c r="AJ208" s="9">
        <f t="shared" si="42"/>
        <v>-1</v>
      </c>
      <c r="AK208" s="7">
        <v>9.4</v>
      </c>
      <c r="AO208" s="8"/>
      <c r="AQ208" s="31"/>
      <c r="AT208" s="31"/>
      <c r="AU208" s="21">
        <v>1990</v>
      </c>
      <c r="AV208" s="23">
        <f t="shared" si="35"/>
        <v>3.2988530764097068</v>
      </c>
      <c r="BB208" s="18"/>
      <c r="BD208" s="54"/>
      <c r="BF208" s="18"/>
      <c r="BH208" s="18"/>
      <c r="BJ208" s="18"/>
      <c r="BK208" s="18" t="s">
        <v>85</v>
      </c>
      <c r="BL208">
        <v>1</v>
      </c>
      <c r="BM208">
        <v>0</v>
      </c>
      <c r="BN208">
        <v>0</v>
      </c>
      <c r="BO208">
        <v>0</v>
      </c>
      <c r="BP208">
        <v>0</v>
      </c>
      <c r="BQ208">
        <v>0</v>
      </c>
      <c r="BR208" s="18">
        <v>0</v>
      </c>
      <c r="BS208">
        <v>1</v>
      </c>
      <c r="BT208">
        <v>0</v>
      </c>
      <c r="BU208" s="18">
        <v>0</v>
      </c>
      <c r="BV208" t="s">
        <v>397</v>
      </c>
      <c r="BW208" t="s">
        <v>397</v>
      </c>
      <c r="CB208" s="18"/>
      <c r="CD208" s="18"/>
      <c r="CE208" s="18"/>
      <c r="CH208" s="18"/>
      <c r="CJ208" s="18"/>
      <c r="CU208" s="18"/>
      <c r="CV208" t="s">
        <v>397</v>
      </c>
      <c r="CW208" t="s">
        <v>397</v>
      </c>
      <c r="CX208" t="s">
        <v>397</v>
      </c>
      <c r="CY208" s="25" t="s">
        <v>397</v>
      </c>
    </row>
    <row r="209" spans="1:103" x14ac:dyDescent="0.3">
      <c r="A209">
        <v>211</v>
      </c>
      <c r="B209">
        <v>32</v>
      </c>
      <c r="C209" s="25" t="s">
        <v>120</v>
      </c>
      <c r="D209" s="12">
        <v>7</v>
      </c>
      <c r="E209" s="14"/>
      <c r="F209" s="7" t="str">
        <f t="shared" si="36"/>
        <v>X</v>
      </c>
      <c r="G209" s="7">
        <f t="shared" si="37"/>
        <v>7</v>
      </c>
      <c r="H209" s="16">
        <f t="shared" si="38"/>
        <v>7</v>
      </c>
      <c r="I209" s="11" t="str">
        <f t="shared" si="39"/>
        <v>X</v>
      </c>
      <c r="J209" s="39" t="str">
        <f t="shared" si="40"/>
        <v>X</v>
      </c>
      <c r="K209" s="39" t="str">
        <f t="shared" si="33"/>
        <v>X</v>
      </c>
      <c r="L209" s="39" t="str">
        <f t="shared" si="34"/>
        <v>X</v>
      </c>
      <c r="M209" s="39" t="str">
        <f t="shared" si="41"/>
        <v>X</v>
      </c>
      <c r="N209" s="42">
        <v>1</v>
      </c>
      <c r="O209" s="8">
        <v>0</v>
      </c>
      <c r="P209" s="9">
        <v>0</v>
      </c>
      <c r="Q209" s="9">
        <v>0</v>
      </c>
      <c r="R209" s="8">
        <v>0</v>
      </c>
      <c r="S209" s="9">
        <v>0</v>
      </c>
      <c r="T209" s="9">
        <v>0</v>
      </c>
      <c r="U209" s="8">
        <v>0</v>
      </c>
      <c r="V209" s="9">
        <v>0</v>
      </c>
      <c r="W209" s="9">
        <v>0</v>
      </c>
      <c r="X209" s="9">
        <v>0</v>
      </c>
      <c r="Y209" s="8">
        <v>0</v>
      </c>
      <c r="Z209" s="9">
        <v>0</v>
      </c>
      <c r="AA209" s="8"/>
      <c r="AC209" s="8"/>
      <c r="AJ209" s="9">
        <f t="shared" si="42"/>
        <v>-1</v>
      </c>
      <c r="AK209" s="7">
        <v>5.7</v>
      </c>
      <c r="AO209" s="8"/>
      <c r="AQ209" s="31"/>
      <c r="AT209" s="31"/>
      <c r="AU209" s="21">
        <v>1991</v>
      </c>
      <c r="AV209" s="23">
        <f t="shared" si="35"/>
        <v>3.2990712600274095</v>
      </c>
      <c r="BB209" s="18"/>
      <c r="BD209" s="54"/>
      <c r="BF209" s="18"/>
      <c r="BH209" s="18"/>
      <c r="BJ209" s="18"/>
      <c r="BK209" s="18" t="s">
        <v>118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 s="18">
        <v>1</v>
      </c>
      <c r="BS209">
        <v>0</v>
      </c>
      <c r="BT209">
        <v>0</v>
      </c>
      <c r="BU209" s="18">
        <v>1</v>
      </c>
      <c r="BV209" t="s">
        <v>397</v>
      </c>
      <c r="BW209" t="s">
        <v>397</v>
      </c>
      <c r="CB209" s="18"/>
      <c r="CD209" s="18"/>
      <c r="CE209" s="18"/>
      <c r="CH209" s="18"/>
      <c r="CJ209" s="18"/>
      <c r="CU209" s="18"/>
      <c r="CV209" t="s">
        <v>397</v>
      </c>
      <c r="CW209" t="s">
        <v>397</v>
      </c>
      <c r="CX209" t="s">
        <v>397</v>
      </c>
      <c r="CY209" s="25" t="s">
        <v>397</v>
      </c>
    </row>
    <row r="210" spans="1:103" x14ac:dyDescent="0.3">
      <c r="A210">
        <v>212</v>
      </c>
      <c r="B210">
        <v>32</v>
      </c>
      <c r="C210" s="25" t="s">
        <v>120</v>
      </c>
      <c r="D210" s="12">
        <v>15.1</v>
      </c>
      <c r="E210" s="14"/>
      <c r="F210" s="7" t="str">
        <f t="shared" si="36"/>
        <v>X</v>
      </c>
      <c r="G210" s="7">
        <f t="shared" si="37"/>
        <v>15.1</v>
      </c>
      <c r="H210" s="16">
        <f t="shared" si="38"/>
        <v>15.1</v>
      </c>
      <c r="I210" s="11" t="str">
        <f t="shared" si="39"/>
        <v>X</v>
      </c>
      <c r="J210" s="39" t="str">
        <f t="shared" si="40"/>
        <v>X</v>
      </c>
      <c r="K210" s="39" t="str">
        <f t="shared" si="33"/>
        <v>X</v>
      </c>
      <c r="L210" s="39" t="str">
        <f t="shared" si="34"/>
        <v>X</v>
      </c>
      <c r="M210" s="39" t="str">
        <f t="shared" si="41"/>
        <v>X</v>
      </c>
      <c r="N210" s="42">
        <v>1</v>
      </c>
      <c r="O210" s="8">
        <v>0</v>
      </c>
      <c r="P210" s="9">
        <v>0</v>
      </c>
      <c r="Q210" s="9">
        <v>0</v>
      </c>
      <c r="R210" s="8">
        <v>0</v>
      </c>
      <c r="S210" s="9">
        <v>0</v>
      </c>
      <c r="T210" s="9">
        <v>0</v>
      </c>
      <c r="U210" s="8">
        <v>0</v>
      </c>
      <c r="V210" s="9">
        <v>0</v>
      </c>
      <c r="W210" s="9">
        <v>0</v>
      </c>
      <c r="X210" s="9">
        <v>0</v>
      </c>
      <c r="Y210" s="8">
        <v>0</v>
      </c>
      <c r="Z210" s="9">
        <v>0</v>
      </c>
      <c r="AA210" s="8"/>
      <c r="AC210" s="8"/>
      <c r="AJ210" s="9">
        <f t="shared" si="42"/>
        <v>-1</v>
      </c>
      <c r="AK210" s="7">
        <v>6.1</v>
      </c>
      <c r="AO210" s="8"/>
      <c r="AQ210" s="31"/>
      <c r="AT210" s="31"/>
      <c r="AU210" s="21">
        <v>1993</v>
      </c>
      <c r="AV210" s="23">
        <f t="shared" si="35"/>
        <v>3.2995072987004876</v>
      </c>
      <c r="BB210" s="18"/>
      <c r="BD210" s="54"/>
      <c r="BF210" s="18"/>
      <c r="BH210" s="18"/>
      <c r="BJ210" s="18"/>
      <c r="BK210" s="18" t="s">
        <v>177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 s="18">
        <v>1</v>
      </c>
      <c r="BS210">
        <v>0</v>
      </c>
      <c r="BT210">
        <v>0</v>
      </c>
      <c r="BU210" s="18">
        <v>1</v>
      </c>
      <c r="BV210" t="s">
        <v>397</v>
      </c>
      <c r="BW210" t="s">
        <v>397</v>
      </c>
      <c r="CB210" s="18"/>
      <c r="CD210" s="18"/>
      <c r="CE210" s="18"/>
      <c r="CH210" s="18"/>
      <c r="CJ210" s="18"/>
      <c r="CU210" s="18"/>
      <c r="CV210" t="s">
        <v>397</v>
      </c>
      <c r="CW210" t="s">
        <v>397</v>
      </c>
      <c r="CX210" t="s">
        <v>397</v>
      </c>
      <c r="CY210" s="25" t="s">
        <v>397</v>
      </c>
    </row>
    <row r="211" spans="1:103" x14ac:dyDescent="0.3">
      <c r="A211">
        <v>213</v>
      </c>
      <c r="B211">
        <v>32</v>
      </c>
      <c r="C211" s="25" t="s">
        <v>120</v>
      </c>
      <c r="D211" s="12">
        <v>10</v>
      </c>
      <c r="E211" s="14"/>
      <c r="F211" s="7" t="str">
        <f t="shared" si="36"/>
        <v>X</v>
      </c>
      <c r="G211" s="7">
        <f t="shared" si="37"/>
        <v>10</v>
      </c>
      <c r="H211" s="16">
        <f t="shared" si="38"/>
        <v>10</v>
      </c>
      <c r="I211" s="11" t="str">
        <f t="shared" si="39"/>
        <v>X</v>
      </c>
      <c r="J211" s="39" t="str">
        <f t="shared" si="40"/>
        <v>X</v>
      </c>
      <c r="K211" s="39" t="str">
        <f t="shared" si="33"/>
        <v>X</v>
      </c>
      <c r="L211" s="39" t="str">
        <f t="shared" si="34"/>
        <v>X</v>
      </c>
      <c r="M211" s="39" t="str">
        <f t="shared" si="41"/>
        <v>X</v>
      </c>
      <c r="N211" s="42">
        <v>1</v>
      </c>
      <c r="O211" s="8">
        <v>0</v>
      </c>
      <c r="P211" s="9">
        <v>0</v>
      </c>
      <c r="Q211" s="9">
        <v>0</v>
      </c>
      <c r="R211" s="8">
        <v>0</v>
      </c>
      <c r="S211" s="9">
        <v>0</v>
      </c>
      <c r="T211" s="9">
        <v>0</v>
      </c>
      <c r="U211" s="8">
        <v>0</v>
      </c>
      <c r="V211" s="9">
        <v>0</v>
      </c>
      <c r="W211" s="9">
        <v>0</v>
      </c>
      <c r="X211" s="9">
        <v>0</v>
      </c>
      <c r="Y211" s="8">
        <v>0</v>
      </c>
      <c r="Z211" s="9">
        <v>0</v>
      </c>
      <c r="AA211" s="8"/>
      <c r="AC211" s="8"/>
      <c r="AJ211" s="9">
        <f t="shared" si="42"/>
        <v>-1</v>
      </c>
      <c r="AK211" s="7">
        <v>3.5</v>
      </c>
      <c r="AO211" s="8"/>
      <c r="AQ211" s="31"/>
      <c r="AT211" s="31"/>
      <c r="AU211" s="21">
        <v>1992</v>
      </c>
      <c r="AV211" s="23">
        <f t="shared" si="35"/>
        <v>3.2992893340876801</v>
      </c>
      <c r="BB211" s="18"/>
      <c r="BD211" s="54"/>
      <c r="BF211" s="18"/>
      <c r="BH211" s="18"/>
      <c r="BJ211" s="18"/>
      <c r="BK211" s="18" t="s">
        <v>289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 s="18">
        <v>1</v>
      </c>
      <c r="BS211">
        <v>0</v>
      </c>
      <c r="BT211">
        <v>0</v>
      </c>
      <c r="BU211" s="18">
        <v>1</v>
      </c>
      <c r="BV211" t="s">
        <v>397</v>
      </c>
      <c r="BW211" t="s">
        <v>397</v>
      </c>
      <c r="CB211" s="18"/>
      <c r="CD211" s="18"/>
      <c r="CE211" s="18"/>
      <c r="CH211" s="18"/>
      <c r="CJ211" s="18"/>
      <c r="CU211" s="18"/>
      <c r="CV211" t="s">
        <v>397</v>
      </c>
      <c r="CW211" t="s">
        <v>397</v>
      </c>
      <c r="CX211" t="s">
        <v>397</v>
      </c>
      <c r="CY211" s="25" t="s">
        <v>397</v>
      </c>
    </row>
    <row r="212" spans="1:103" x14ac:dyDescent="0.3">
      <c r="A212">
        <v>214</v>
      </c>
      <c r="B212">
        <v>32</v>
      </c>
      <c r="C212" s="25" t="s">
        <v>120</v>
      </c>
      <c r="D212" s="12">
        <v>10</v>
      </c>
      <c r="E212" s="14"/>
      <c r="F212" s="7" t="str">
        <f t="shared" si="36"/>
        <v>X</v>
      </c>
      <c r="G212" s="7">
        <f t="shared" si="37"/>
        <v>10</v>
      </c>
      <c r="H212" s="16">
        <f t="shared" si="38"/>
        <v>10</v>
      </c>
      <c r="I212" s="11" t="str">
        <f t="shared" si="39"/>
        <v>X</v>
      </c>
      <c r="J212" s="39" t="str">
        <f t="shared" si="40"/>
        <v>X</v>
      </c>
      <c r="K212" s="39" t="str">
        <f t="shared" si="33"/>
        <v>X</v>
      </c>
      <c r="L212" s="39" t="str">
        <f t="shared" si="34"/>
        <v>X</v>
      </c>
      <c r="M212" s="39" t="str">
        <f t="shared" si="41"/>
        <v>X</v>
      </c>
      <c r="N212" s="42">
        <v>1</v>
      </c>
      <c r="O212" s="8">
        <v>0</v>
      </c>
      <c r="P212" s="9">
        <v>0</v>
      </c>
      <c r="Q212" s="9">
        <v>0</v>
      </c>
      <c r="R212" s="8">
        <v>0</v>
      </c>
      <c r="S212" s="9">
        <v>0</v>
      </c>
      <c r="T212" s="9">
        <v>0</v>
      </c>
      <c r="U212" s="8">
        <v>0</v>
      </c>
      <c r="V212" s="9">
        <v>0</v>
      </c>
      <c r="W212" s="9">
        <v>0</v>
      </c>
      <c r="X212" s="9">
        <v>0</v>
      </c>
      <c r="Y212" s="8">
        <v>0</v>
      </c>
      <c r="Z212" s="9">
        <v>0</v>
      </c>
      <c r="AA212" s="8"/>
      <c r="AC212" s="8"/>
      <c r="AJ212" s="9">
        <f t="shared" si="42"/>
        <v>-1</v>
      </c>
      <c r="AK212" s="7">
        <v>3.8</v>
      </c>
      <c r="AO212" s="8"/>
      <c r="AQ212" s="31"/>
      <c r="AT212" s="31"/>
      <c r="AU212" s="21">
        <v>1993</v>
      </c>
      <c r="AV212" s="23">
        <f t="shared" si="35"/>
        <v>3.2995072987004876</v>
      </c>
      <c r="BB212" s="18"/>
      <c r="BD212" s="54"/>
      <c r="BF212" s="18"/>
      <c r="BH212" s="18"/>
      <c r="BJ212" s="18"/>
      <c r="BK212" s="18" t="s">
        <v>289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 s="18">
        <v>1</v>
      </c>
      <c r="BS212">
        <v>0</v>
      </c>
      <c r="BT212">
        <v>0</v>
      </c>
      <c r="BU212" s="18">
        <v>1</v>
      </c>
      <c r="BV212" t="s">
        <v>397</v>
      </c>
      <c r="BW212" t="s">
        <v>397</v>
      </c>
      <c r="CB212" s="18"/>
      <c r="CD212" s="18"/>
      <c r="CE212" s="18"/>
      <c r="CH212" s="18"/>
      <c r="CJ212" s="18"/>
      <c r="CU212" s="18"/>
      <c r="CV212" t="s">
        <v>397</v>
      </c>
      <c r="CW212" t="s">
        <v>397</v>
      </c>
      <c r="CX212" t="s">
        <v>397</v>
      </c>
      <c r="CY212" s="25" t="s">
        <v>397</v>
      </c>
    </row>
    <row r="213" spans="1:103" x14ac:dyDescent="0.3">
      <c r="A213">
        <v>215</v>
      </c>
      <c r="B213">
        <v>33</v>
      </c>
      <c r="C213" s="25" t="s">
        <v>264</v>
      </c>
      <c r="D213" s="12">
        <v>9.3000000000000007</v>
      </c>
      <c r="E213" s="14"/>
      <c r="F213" s="7" t="str">
        <f t="shared" si="36"/>
        <v>X</v>
      </c>
      <c r="G213" s="7">
        <f t="shared" si="37"/>
        <v>9.3000000000000007</v>
      </c>
      <c r="H213" s="16">
        <f t="shared" si="38"/>
        <v>9.3000000000000007</v>
      </c>
      <c r="I213" s="11" t="str">
        <f t="shared" si="39"/>
        <v>X</v>
      </c>
      <c r="J213" s="39" t="str">
        <f t="shared" si="40"/>
        <v>X</v>
      </c>
      <c r="K213" s="39" t="str">
        <f t="shared" si="33"/>
        <v>X</v>
      </c>
      <c r="L213" s="39" t="str">
        <f t="shared" si="34"/>
        <v>X</v>
      </c>
      <c r="M213" s="39" t="str">
        <f t="shared" si="41"/>
        <v>X</v>
      </c>
      <c r="N213" s="42">
        <v>1</v>
      </c>
      <c r="O213" s="8">
        <v>0</v>
      </c>
      <c r="P213" s="9">
        <v>0</v>
      </c>
      <c r="Q213" s="9">
        <v>0</v>
      </c>
      <c r="R213" s="8">
        <v>0</v>
      </c>
      <c r="S213" s="9">
        <v>0</v>
      </c>
      <c r="T213" s="9">
        <v>0</v>
      </c>
      <c r="U213" s="8">
        <v>0</v>
      </c>
      <c r="V213" s="9">
        <v>0</v>
      </c>
      <c r="W213" s="9">
        <v>0</v>
      </c>
      <c r="X213" s="9">
        <v>0</v>
      </c>
      <c r="Y213" s="8">
        <v>0</v>
      </c>
      <c r="Z213" s="9">
        <v>0</v>
      </c>
      <c r="AA213" s="8"/>
      <c r="AC213" s="8"/>
      <c r="AJ213" s="9">
        <f t="shared" si="42"/>
        <v>-1</v>
      </c>
      <c r="AK213" s="7">
        <v>2.1</v>
      </c>
      <c r="AO213" s="8"/>
      <c r="AQ213" s="31"/>
      <c r="AT213" s="31"/>
      <c r="AU213" s="21">
        <v>1989</v>
      </c>
      <c r="AV213" s="23">
        <f t="shared" si="35"/>
        <v>3.2986347831244354</v>
      </c>
      <c r="BB213" s="18"/>
      <c r="BD213" s="54"/>
      <c r="BF213" s="18"/>
      <c r="BH213" s="18"/>
      <c r="BJ213" s="18"/>
      <c r="BK213" s="18" t="s">
        <v>263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 s="18">
        <v>1</v>
      </c>
      <c r="BS213">
        <v>0</v>
      </c>
      <c r="BT213">
        <v>1</v>
      </c>
      <c r="BU213" s="18">
        <v>0</v>
      </c>
      <c r="BV213" t="s">
        <v>397</v>
      </c>
      <c r="BW213" t="s">
        <v>397</v>
      </c>
      <c r="CB213" s="18"/>
      <c r="CD213" s="18"/>
      <c r="CE213" s="18"/>
      <c r="CH213" s="18"/>
      <c r="CJ213" s="18"/>
      <c r="CU213" s="18"/>
      <c r="CV213" t="s">
        <v>397</v>
      </c>
      <c r="CW213" t="s">
        <v>397</v>
      </c>
      <c r="CX213" t="s">
        <v>397</v>
      </c>
      <c r="CY213" s="25" t="s">
        <v>397</v>
      </c>
    </row>
    <row r="214" spans="1:103" x14ac:dyDescent="0.3">
      <c r="A214">
        <v>216</v>
      </c>
      <c r="B214">
        <v>34</v>
      </c>
      <c r="C214" s="25" t="s">
        <v>16</v>
      </c>
      <c r="D214" s="12">
        <v>8</v>
      </c>
      <c r="E214" s="14"/>
      <c r="F214" s="7" t="str">
        <f t="shared" si="36"/>
        <v>X</v>
      </c>
      <c r="G214" s="7">
        <f t="shared" si="37"/>
        <v>8</v>
      </c>
      <c r="H214" s="16">
        <f t="shared" si="38"/>
        <v>8</v>
      </c>
      <c r="I214" s="11" t="str">
        <f t="shared" si="39"/>
        <v>X</v>
      </c>
      <c r="J214" s="39" t="str">
        <f t="shared" si="40"/>
        <v>X</v>
      </c>
      <c r="K214" s="39" t="str">
        <f t="shared" si="33"/>
        <v>X</v>
      </c>
      <c r="L214" s="39" t="str">
        <f t="shared" si="34"/>
        <v>X</v>
      </c>
      <c r="M214" s="39" t="str">
        <f t="shared" si="41"/>
        <v>X</v>
      </c>
      <c r="N214" s="42">
        <v>1</v>
      </c>
      <c r="O214" s="8">
        <v>0</v>
      </c>
      <c r="P214" s="9">
        <v>0</v>
      </c>
      <c r="Q214" s="9">
        <v>0</v>
      </c>
      <c r="R214" s="8">
        <v>0</v>
      </c>
      <c r="S214" s="9">
        <v>0</v>
      </c>
      <c r="T214" s="9">
        <v>0</v>
      </c>
      <c r="U214" s="8">
        <v>0</v>
      </c>
      <c r="V214" s="9">
        <v>0</v>
      </c>
      <c r="W214" s="9">
        <v>0</v>
      </c>
      <c r="X214" s="9">
        <v>0</v>
      </c>
      <c r="Y214" s="8">
        <v>0</v>
      </c>
      <c r="Z214" s="9">
        <v>0</v>
      </c>
      <c r="AA214" s="8"/>
      <c r="AC214" s="8"/>
      <c r="AJ214" s="9">
        <f t="shared" si="42"/>
        <v>-1</v>
      </c>
      <c r="AK214" s="7">
        <v>11.2</v>
      </c>
      <c r="AO214" s="8"/>
      <c r="AQ214" s="31"/>
      <c r="AT214" s="31"/>
      <c r="AU214" s="21">
        <v>1989</v>
      </c>
      <c r="AV214" s="23">
        <f t="shared" si="35"/>
        <v>3.2986347831244354</v>
      </c>
      <c r="BB214" s="18"/>
      <c r="BD214" s="54"/>
      <c r="BF214" s="18"/>
      <c r="BH214" s="18"/>
      <c r="BJ214" s="18"/>
      <c r="BK214" s="18" t="s">
        <v>11</v>
      </c>
      <c r="BL214">
        <v>1</v>
      </c>
      <c r="BM214">
        <v>0</v>
      </c>
      <c r="BN214">
        <v>0</v>
      </c>
      <c r="BO214">
        <v>0</v>
      </c>
      <c r="BP214">
        <v>0</v>
      </c>
      <c r="BQ214">
        <v>0</v>
      </c>
      <c r="BR214" s="18">
        <v>0</v>
      </c>
      <c r="BS214">
        <v>1</v>
      </c>
      <c r="BT214">
        <v>0</v>
      </c>
      <c r="BU214" s="18">
        <v>0</v>
      </c>
      <c r="BV214" t="s">
        <v>397</v>
      </c>
      <c r="BW214" t="s">
        <v>397</v>
      </c>
      <c r="CB214" s="18"/>
      <c r="CD214" s="18"/>
      <c r="CE214" s="18"/>
      <c r="CH214" s="18"/>
      <c r="CJ214" s="18"/>
      <c r="CU214" s="18"/>
      <c r="CV214" t="s">
        <v>397</v>
      </c>
      <c r="CW214" t="s">
        <v>397</v>
      </c>
      <c r="CX214" t="s">
        <v>397</v>
      </c>
      <c r="CY214" s="25" t="s">
        <v>397</v>
      </c>
    </row>
    <row r="215" spans="1:103" x14ac:dyDescent="0.3">
      <c r="A215">
        <v>217</v>
      </c>
      <c r="B215">
        <v>34</v>
      </c>
      <c r="C215" s="25" t="s">
        <v>16</v>
      </c>
      <c r="D215" s="12">
        <v>7.7</v>
      </c>
      <c r="E215" s="14"/>
      <c r="F215" s="7" t="str">
        <f t="shared" si="36"/>
        <v>X</v>
      </c>
      <c r="G215" s="7">
        <f t="shared" si="37"/>
        <v>7.7</v>
      </c>
      <c r="H215" s="16">
        <f t="shared" si="38"/>
        <v>7.7</v>
      </c>
      <c r="I215" s="11" t="str">
        <f t="shared" si="39"/>
        <v>X</v>
      </c>
      <c r="J215" s="39" t="str">
        <f t="shared" si="40"/>
        <v>X</v>
      </c>
      <c r="K215" s="39" t="str">
        <f t="shared" si="33"/>
        <v>X</v>
      </c>
      <c r="L215" s="39" t="str">
        <f t="shared" si="34"/>
        <v>X</v>
      </c>
      <c r="M215" s="39" t="str">
        <f t="shared" si="41"/>
        <v>X</v>
      </c>
      <c r="N215" s="42">
        <v>1</v>
      </c>
      <c r="O215" s="8">
        <v>0</v>
      </c>
      <c r="P215" s="9">
        <v>0</v>
      </c>
      <c r="Q215" s="9">
        <v>0</v>
      </c>
      <c r="R215" s="8">
        <v>0</v>
      </c>
      <c r="S215" s="9">
        <v>0</v>
      </c>
      <c r="T215" s="9">
        <v>0</v>
      </c>
      <c r="U215" s="8">
        <v>0</v>
      </c>
      <c r="V215" s="9">
        <v>0</v>
      </c>
      <c r="W215" s="9">
        <v>0</v>
      </c>
      <c r="X215" s="9">
        <v>0</v>
      </c>
      <c r="Y215" s="8">
        <v>0</v>
      </c>
      <c r="Z215" s="9">
        <v>0</v>
      </c>
      <c r="AA215" s="8"/>
      <c r="AC215" s="8"/>
      <c r="AJ215" s="9">
        <f t="shared" si="42"/>
        <v>-1</v>
      </c>
      <c r="AK215" s="7">
        <v>8.5</v>
      </c>
      <c r="AO215" s="8"/>
      <c r="AQ215" s="31"/>
      <c r="AT215" s="31"/>
      <c r="AU215" s="21">
        <v>1988</v>
      </c>
      <c r="AV215" s="23">
        <f t="shared" si="35"/>
        <v>3.2984163800612945</v>
      </c>
      <c r="BB215" s="18"/>
      <c r="BD215" s="54"/>
      <c r="BF215" s="18"/>
      <c r="BH215" s="18"/>
      <c r="BJ215" s="18"/>
      <c r="BK215" s="18" t="s">
        <v>113</v>
      </c>
      <c r="BL215">
        <v>1</v>
      </c>
      <c r="BM215">
        <v>0</v>
      </c>
      <c r="BN215">
        <v>0</v>
      </c>
      <c r="BO215">
        <v>0</v>
      </c>
      <c r="BP215">
        <v>0</v>
      </c>
      <c r="BQ215">
        <v>0</v>
      </c>
      <c r="BR215" s="18">
        <v>0</v>
      </c>
      <c r="BS215">
        <v>1</v>
      </c>
      <c r="BT215">
        <v>0</v>
      </c>
      <c r="BU215" s="18">
        <v>0</v>
      </c>
      <c r="BV215" t="s">
        <v>397</v>
      </c>
      <c r="BW215" t="s">
        <v>397</v>
      </c>
      <c r="CB215" s="18"/>
      <c r="CD215" s="18"/>
      <c r="CE215" s="18"/>
      <c r="CH215" s="18"/>
      <c r="CJ215" s="18"/>
      <c r="CU215" s="18"/>
      <c r="CV215" t="s">
        <v>397</v>
      </c>
      <c r="CW215" t="s">
        <v>397</v>
      </c>
      <c r="CX215" t="s">
        <v>397</v>
      </c>
      <c r="CY215" s="25" t="s">
        <v>397</v>
      </c>
    </row>
    <row r="216" spans="1:103" x14ac:dyDescent="0.3">
      <c r="A216">
        <v>218</v>
      </c>
      <c r="B216">
        <v>34</v>
      </c>
      <c r="C216" s="25" t="s">
        <v>16</v>
      </c>
      <c r="D216" s="12">
        <v>7.9</v>
      </c>
      <c r="E216" s="14"/>
      <c r="F216" s="7" t="str">
        <f t="shared" si="36"/>
        <v>X</v>
      </c>
      <c r="G216" s="7">
        <f t="shared" si="37"/>
        <v>7.9</v>
      </c>
      <c r="H216" s="16">
        <f t="shared" si="38"/>
        <v>7.9</v>
      </c>
      <c r="I216" s="11" t="str">
        <f t="shared" si="39"/>
        <v>X</v>
      </c>
      <c r="J216" s="39" t="str">
        <f t="shared" si="40"/>
        <v>X</v>
      </c>
      <c r="K216" s="39" t="str">
        <f t="shared" si="33"/>
        <v>X</v>
      </c>
      <c r="L216" s="39" t="str">
        <f t="shared" si="34"/>
        <v>X</v>
      </c>
      <c r="M216" s="39" t="str">
        <f t="shared" si="41"/>
        <v>X</v>
      </c>
      <c r="N216" s="42">
        <v>1</v>
      </c>
      <c r="O216" s="8">
        <v>0</v>
      </c>
      <c r="P216" s="9">
        <v>0</v>
      </c>
      <c r="Q216" s="9">
        <v>0</v>
      </c>
      <c r="R216" s="8">
        <v>0</v>
      </c>
      <c r="S216" s="9">
        <v>0</v>
      </c>
      <c r="T216" s="9">
        <v>0</v>
      </c>
      <c r="U216" s="8">
        <v>0</v>
      </c>
      <c r="V216" s="9">
        <v>0</v>
      </c>
      <c r="W216" s="9">
        <v>0</v>
      </c>
      <c r="X216" s="9">
        <v>0</v>
      </c>
      <c r="Y216" s="8">
        <v>0</v>
      </c>
      <c r="Z216" s="9">
        <v>0</v>
      </c>
      <c r="AA216" s="8"/>
      <c r="AC216" s="8"/>
      <c r="AJ216" s="9">
        <f t="shared" si="42"/>
        <v>-1</v>
      </c>
      <c r="AK216" s="7">
        <v>7.9</v>
      </c>
      <c r="AO216" s="8"/>
      <c r="AQ216" s="31"/>
      <c r="AT216" s="31"/>
      <c r="AU216" s="21">
        <v>1985</v>
      </c>
      <c r="AV216" s="23">
        <f t="shared" si="35"/>
        <v>3.2977605110991339</v>
      </c>
      <c r="BB216" s="18"/>
      <c r="BD216" s="54"/>
      <c r="BF216" s="18"/>
      <c r="BH216" s="18"/>
      <c r="BJ216" s="18"/>
      <c r="BK216" s="18" t="s">
        <v>132</v>
      </c>
      <c r="BL216">
        <v>1</v>
      </c>
      <c r="BM216">
        <v>0</v>
      </c>
      <c r="BN216">
        <v>0</v>
      </c>
      <c r="BO216">
        <v>0</v>
      </c>
      <c r="BP216">
        <v>0</v>
      </c>
      <c r="BQ216">
        <v>0</v>
      </c>
      <c r="BR216" s="18">
        <v>0</v>
      </c>
      <c r="BS216">
        <v>1</v>
      </c>
      <c r="BT216">
        <v>0</v>
      </c>
      <c r="BU216" s="18">
        <v>0</v>
      </c>
      <c r="BV216" t="s">
        <v>397</v>
      </c>
      <c r="BW216" t="s">
        <v>397</v>
      </c>
      <c r="CB216" s="18"/>
      <c r="CD216" s="18"/>
      <c r="CE216" s="18"/>
      <c r="CH216" s="18"/>
      <c r="CJ216" s="18"/>
      <c r="CU216" s="18"/>
      <c r="CV216" t="s">
        <v>397</v>
      </c>
      <c r="CW216" t="s">
        <v>397</v>
      </c>
      <c r="CX216" t="s">
        <v>397</v>
      </c>
      <c r="CY216" s="25" t="s">
        <v>397</v>
      </c>
    </row>
    <row r="217" spans="1:103" x14ac:dyDescent="0.3">
      <c r="A217">
        <v>219</v>
      </c>
      <c r="B217">
        <v>34</v>
      </c>
      <c r="C217" s="25" t="s">
        <v>16</v>
      </c>
      <c r="D217" s="12">
        <v>4.4000000000000004</v>
      </c>
      <c r="E217" s="14"/>
      <c r="F217" s="7" t="str">
        <f t="shared" si="36"/>
        <v>X</v>
      </c>
      <c r="G217" s="7">
        <f t="shared" si="37"/>
        <v>4.4000000000000004</v>
      </c>
      <c r="H217" s="16">
        <f t="shared" si="38"/>
        <v>4.4000000000000004</v>
      </c>
      <c r="I217" s="11" t="str">
        <f t="shared" si="39"/>
        <v>X</v>
      </c>
      <c r="J217" s="39" t="str">
        <f t="shared" si="40"/>
        <v>X</v>
      </c>
      <c r="K217" s="39" t="str">
        <f t="shared" si="33"/>
        <v>X</v>
      </c>
      <c r="L217" s="39" t="str">
        <f t="shared" si="34"/>
        <v>X</v>
      </c>
      <c r="M217" s="39" t="str">
        <f t="shared" si="41"/>
        <v>X</v>
      </c>
      <c r="N217" s="42">
        <v>1</v>
      </c>
      <c r="O217" s="8">
        <v>0</v>
      </c>
      <c r="P217" s="9">
        <v>0</v>
      </c>
      <c r="Q217" s="9">
        <v>0</v>
      </c>
      <c r="R217" s="8">
        <v>0</v>
      </c>
      <c r="S217" s="9">
        <v>0</v>
      </c>
      <c r="T217" s="9">
        <v>0</v>
      </c>
      <c r="U217" s="8">
        <v>0</v>
      </c>
      <c r="V217" s="9">
        <v>0</v>
      </c>
      <c r="W217" s="9">
        <v>0</v>
      </c>
      <c r="X217" s="9">
        <v>0</v>
      </c>
      <c r="Y217" s="8">
        <v>0</v>
      </c>
      <c r="Z217" s="9">
        <v>0</v>
      </c>
      <c r="AA217" s="8"/>
      <c r="AC217" s="8"/>
      <c r="AJ217" s="9">
        <f t="shared" si="42"/>
        <v>-1</v>
      </c>
      <c r="AK217" s="7">
        <v>9</v>
      </c>
      <c r="AO217" s="8"/>
      <c r="AQ217" s="31"/>
      <c r="AT217" s="31"/>
      <c r="AU217" s="21">
        <v>1978</v>
      </c>
      <c r="AV217" s="23">
        <f t="shared" si="35"/>
        <v>3.2962262872611605</v>
      </c>
      <c r="BB217" s="18"/>
      <c r="BD217" s="54"/>
      <c r="BF217" s="18"/>
      <c r="BH217" s="18"/>
      <c r="BJ217" s="18"/>
      <c r="BK217" s="18" t="s">
        <v>160</v>
      </c>
      <c r="BL217">
        <v>1</v>
      </c>
      <c r="BM217">
        <v>0</v>
      </c>
      <c r="BN217">
        <v>0</v>
      </c>
      <c r="BO217">
        <v>0</v>
      </c>
      <c r="BP217">
        <v>0</v>
      </c>
      <c r="BQ217">
        <v>0</v>
      </c>
      <c r="BR217" s="18">
        <v>0</v>
      </c>
      <c r="BS217">
        <v>1</v>
      </c>
      <c r="BT217">
        <v>0</v>
      </c>
      <c r="BU217" s="18">
        <v>0</v>
      </c>
      <c r="BV217" t="s">
        <v>397</v>
      </c>
      <c r="BW217" t="s">
        <v>397</v>
      </c>
      <c r="CB217" s="18"/>
      <c r="CD217" s="18"/>
      <c r="CE217" s="18"/>
      <c r="CH217" s="18"/>
      <c r="CJ217" s="18"/>
      <c r="CU217" s="18"/>
      <c r="CV217" t="s">
        <v>397</v>
      </c>
      <c r="CW217" t="s">
        <v>397</v>
      </c>
      <c r="CX217" t="s">
        <v>397</v>
      </c>
      <c r="CY217" s="25" t="s">
        <v>397</v>
      </c>
    </row>
    <row r="218" spans="1:103" x14ac:dyDescent="0.3">
      <c r="A218">
        <v>220</v>
      </c>
      <c r="B218">
        <v>34</v>
      </c>
      <c r="C218" s="25" t="s">
        <v>16</v>
      </c>
      <c r="D218" s="12">
        <v>13.2</v>
      </c>
      <c r="E218" s="14"/>
      <c r="F218" s="7" t="str">
        <f t="shared" si="36"/>
        <v>X</v>
      </c>
      <c r="G218" s="7">
        <f t="shared" si="37"/>
        <v>13.2</v>
      </c>
      <c r="H218" s="16">
        <f t="shared" si="38"/>
        <v>13.2</v>
      </c>
      <c r="I218" s="11" t="str">
        <f t="shared" si="39"/>
        <v>X</v>
      </c>
      <c r="J218" s="39" t="str">
        <f t="shared" si="40"/>
        <v>X</v>
      </c>
      <c r="K218" s="39" t="str">
        <f t="shared" si="33"/>
        <v>X</v>
      </c>
      <c r="L218" s="39" t="str">
        <f t="shared" si="34"/>
        <v>X</v>
      </c>
      <c r="M218" s="39" t="str">
        <f t="shared" si="41"/>
        <v>X</v>
      </c>
      <c r="N218" s="42">
        <v>1</v>
      </c>
      <c r="O218" s="8">
        <v>0</v>
      </c>
      <c r="P218" s="9">
        <v>0</v>
      </c>
      <c r="Q218" s="9">
        <v>0</v>
      </c>
      <c r="R218" s="8">
        <v>0</v>
      </c>
      <c r="S218" s="9">
        <v>0</v>
      </c>
      <c r="T218" s="9">
        <v>0</v>
      </c>
      <c r="U218" s="8">
        <v>0</v>
      </c>
      <c r="V218" s="9">
        <v>0</v>
      </c>
      <c r="W218" s="9">
        <v>0</v>
      </c>
      <c r="X218" s="9">
        <v>0</v>
      </c>
      <c r="Y218" s="8">
        <v>0</v>
      </c>
      <c r="Z218" s="9">
        <v>0</v>
      </c>
      <c r="AA218" s="8"/>
      <c r="AC218" s="8"/>
      <c r="AJ218" s="9">
        <f t="shared" si="42"/>
        <v>-1</v>
      </c>
      <c r="AK218" s="7">
        <v>9.6999999999999993</v>
      </c>
      <c r="AO218" s="8"/>
      <c r="AQ218" s="31"/>
      <c r="AT218" s="31"/>
      <c r="AU218" s="21">
        <v>1988</v>
      </c>
      <c r="AV218" s="23">
        <f t="shared" si="35"/>
        <v>3.2984163800612945</v>
      </c>
      <c r="BB218" s="18"/>
      <c r="BD218" s="54"/>
      <c r="BF218" s="18"/>
      <c r="BH218" s="18"/>
      <c r="BJ218" s="18"/>
      <c r="BK218" s="18" t="s">
        <v>160</v>
      </c>
      <c r="BL218">
        <v>1</v>
      </c>
      <c r="BM218">
        <v>0</v>
      </c>
      <c r="BN218">
        <v>0</v>
      </c>
      <c r="BO218">
        <v>0</v>
      </c>
      <c r="BP218">
        <v>0</v>
      </c>
      <c r="BQ218">
        <v>0</v>
      </c>
      <c r="BR218" s="18">
        <v>0</v>
      </c>
      <c r="BS218">
        <v>1</v>
      </c>
      <c r="BT218">
        <v>0</v>
      </c>
      <c r="BU218" s="18">
        <v>0</v>
      </c>
      <c r="BV218" t="s">
        <v>397</v>
      </c>
      <c r="BW218" t="s">
        <v>397</v>
      </c>
      <c r="CB218" s="18"/>
      <c r="CD218" s="18"/>
      <c r="CE218" s="18"/>
      <c r="CH218" s="18"/>
      <c r="CJ218" s="18"/>
      <c r="CU218" s="18"/>
      <c r="CV218" t="s">
        <v>397</v>
      </c>
      <c r="CW218" t="s">
        <v>397</v>
      </c>
      <c r="CX218" t="s">
        <v>397</v>
      </c>
      <c r="CY218" s="25" t="s">
        <v>397</v>
      </c>
    </row>
    <row r="219" spans="1:103" x14ac:dyDescent="0.3">
      <c r="A219">
        <v>221</v>
      </c>
      <c r="B219">
        <v>34</v>
      </c>
      <c r="C219" s="25" t="s">
        <v>16</v>
      </c>
      <c r="D219" s="12">
        <v>5.7</v>
      </c>
      <c r="E219" s="14"/>
      <c r="F219" s="7" t="str">
        <f t="shared" si="36"/>
        <v>X</v>
      </c>
      <c r="G219" s="7">
        <f t="shared" si="37"/>
        <v>5.7</v>
      </c>
      <c r="H219" s="16">
        <f t="shared" si="38"/>
        <v>5.7</v>
      </c>
      <c r="I219" s="11" t="str">
        <f t="shared" si="39"/>
        <v>X</v>
      </c>
      <c r="J219" s="39" t="str">
        <f t="shared" si="40"/>
        <v>X</v>
      </c>
      <c r="K219" s="39" t="str">
        <f t="shared" si="33"/>
        <v>X</v>
      </c>
      <c r="L219" s="39" t="str">
        <f t="shared" si="34"/>
        <v>X</v>
      </c>
      <c r="M219" s="39" t="str">
        <f t="shared" si="41"/>
        <v>X</v>
      </c>
      <c r="N219" s="42">
        <v>1</v>
      </c>
      <c r="O219" s="8">
        <v>0</v>
      </c>
      <c r="P219" s="9">
        <v>0</v>
      </c>
      <c r="Q219" s="9">
        <v>0</v>
      </c>
      <c r="R219" s="8">
        <v>0</v>
      </c>
      <c r="S219" s="9">
        <v>0</v>
      </c>
      <c r="T219" s="9">
        <v>0</v>
      </c>
      <c r="U219" s="8">
        <v>0</v>
      </c>
      <c r="V219" s="9">
        <v>0</v>
      </c>
      <c r="W219" s="9">
        <v>0</v>
      </c>
      <c r="X219" s="9">
        <v>0</v>
      </c>
      <c r="Y219" s="8">
        <v>0</v>
      </c>
      <c r="Z219" s="9">
        <v>0</v>
      </c>
      <c r="AA219" s="8"/>
      <c r="AC219" s="8"/>
      <c r="AJ219" s="9">
        <f t="shared" si="42"/>
        <v>-1</v>
      </c>
      <c r="AK219" s="7">
        <v>10.1</v>
      </c>
      <c r="AO219" s="8"/>
      <c r="AQ219" s="31"/>
      <c r="AT219" s="31"/>
      <c r="AU219" s="21">
        <v>1988</v>
      </c>
      <c r="AV219" s="23">
        <f t="shared" si="35"/>
        <v>3.2984163800612945</v>
      </c>
      <c r="BB219" s="18"/>
      <c r="BD219" s="54"/>
      <c r="BF219" s="18"/>
      <c r="BH219" s="18"/>
      <c r="BJ219" s="18"/>
      <c r="BK219" s="18" t="s">
        <v>198</v>
      </c>
      <c r="BL219">
        <v>1</v>
      </c>
      <c r="BM219">
        <v>0</v>
      </c>
      <c r="BN219">
        <v>0</v>
      </c>
      <c r="BO219">
        <v>0</v>
      </c>
      <c r="BP219">
        <v>0</v>
      </c>
      <c r="BQ219">
        <v>0</v>
      </c>
      <c r="BR219" s="18">
        <v>0</v>
      </c>
      <c r="BS219">
        <v>1</v>
      </c>
      <c r="BT219">
        <v>0</v>
      </c>
      <c r="BU219" s="18">
        <v>0</v>
      </c>
      <c r="BV219" t="s">
        <v>397</v>
      </c>
      <c r="BW219" t="s">
        <v>397</v>
      </c>
      <c r="CB219" s="18"/>
      <c r="CD219" s="18"/>
      <c r="CE219" s="18"/>
      <c r="CH219" s="18"/>
      <c r="CJ219" s="18"/>
      <c r="CU219" s="18"/>
      <c r="CV219" t="s">
        <v>397</v>
      </c>
      <c r="CW219" t="s">
        <v>397</v>
      </c>
      <c r="CX219" t="s">
        <v>397</v>
      </c>
      <c r="CY219" s="25" t="s">
        <v>397</v>
      </c>
    </row>
    <row r="220" spans="1:103" x14ac:dyDescent="0.3">
      <c r="A220">
        <v>222</v>
      </c>
      <c r="B220">
        <v>34</v>
      </c>
      <c r="C220" s="25" t="s">
        <v>16</v>
      </c>
      <c r="D220" s="12">
        <v>7.7</v>
      </c>
      <c r="E220" s="14"/>
      <c r="F220" s="7" t="str">
        <f t="shared" si="36"/>
        <v>X</v>
      </c>
      <c r="G220" s="7">
        <f t="shared" si="37"/>
        <v>7.7</v>
      </c>
      <c r="H220" s="16">
        <f t="shared" si="38"/>
        <v>7.7</v>
      </c>
      <c r="I220" s="11" t="str">
        <f t="shared" si="39"/>
        <v>X</v>
      </c>
      <c r="J220" s="39" t="str">
        <f t="shared" si="40"/>
        <v>X</v>
      </c>
      <c r="K220" s="39" t="str">
        <f t="shared" si="33"/>
        <v>X</v>
      </c>
      <c r="L220" s="39" t="str">
        <f t="shared" si="34"/>
        <v>X</v>
      </c>
      <c r="M220" s="39" t="str">
        <f t="shared" si="41"/>
        <v>X</v>
      </c>
      <c r="N220" s="42">
        <v>1</v>
      </c>
      <c r="O220" s="8">
        <v>0</v>
      </c>
      <c r="P220" s="9">
        <v>0</v>
      </c>
      <c r="Q220" s="9">
        <v>0</v>
      </c>
      <c r="R220" s="8">
        <v>0</v>
      </c>
      <c r="S220" s="9">
        <v>0</v>
      </c>
      <c r="T220" s="9">
        <v>0</v>
      </c>
      <c r="U220" s="8">
        <v>0</v>
      </c>
      <c r="V220" s="9">
        <v>0</v>
      </c>
      <c r="W220" s="9">
        <v>0</v>
      </c>
      <c r="X220" s="9">
        <v>0</v>
      </c>
      <c r="Y220" s="8">
        <v>0</v>
      </c>
      <c r="Z220" s="9">
        <v>0</v>
      </c>
      <c r="AA220" s="8"/>
      <c r="AC220" s="8"/>
      <c r="AJ220" s="9">
        <f t="shared" si="42"/>
        <v>-1</v>
      </c>
      <c r="AK220" s="7">
        <v>6.9</v>
      </c>
      <c r="AO220" s="8"/>
      <c r="AQ220" s="31"/>
      <c r="AT220" s="31"/>
      <c r="AU220" s="21">
        <v>1985</v>
      </c>
      <c r="AV220" s="23">
        <f t="shared" si="35"/>
        <v>3.2977605110991339</v>
      </c>
      <c r="BB220" s="18"/>
      <c r="BD220" s="54"/>
      <c r="BF220" s="18"/>
      <c r="BH220" s="18"/>
      <c r="BJ220" s="18"/>
      <c r="BK220" s="18" t="s">
        <v>260</v>
      </c>
      <c r="BL220">
        <v>1</v>
      </c>
      <c r="BM220">
        <v>0</v>
      </c>
      <c r="BN220">
        <v>0</v>
      </c>
      <c r="BO220">
        <v>0</v>
      </c>
      <c r="BP220">
        <v>0</v>
      </c>
      <c r="BQ220">
        <v>0</v>
      </c>
      <c r="BR220" s="18">
        <v>0</v>
      </c>
      <c r="BS220">
        <v>1</v>
      </c>
      <c r="BT220">
        <v>0</v>
      </c>
      <c r="BU220" s="18">
        <v>0</v>
      </c>
      <c r="BV220" t="s">
        <v>397</v>
      </c>
      <c r="BW220" t="s">
        <v>397</v>
      </c>
      <c r="CB220" s="18"/>
      <c r="CD220" s="18"/>
      <c r="CE220" s="18"/>
      <c r="CH220" s="18"/>
      <c r="CJ220" s="18"/>
      <c r="CU220" s="18"/>
      <c r="CV220" t="s">
        <v>397</v>
      </c>
      <c r="CW220" t="s">
        <v>397</v>
      </c>
      <c r="CX220" t="s">
        <v>397</v>
      </c>
      <c r="CY220" s="25" t="s">
        <v>397</v>
      </c>
    </row>
    <row r="221" spans="1:103" x14ac:dyDescent="0.3">
      <c r="A221">
        <v>223</v>
      </c>
      <c r="B221">
        <v>35</v>
      </c>
      <c r="C221" s="25" t="s">
        <v>290</v>
      </c>
      <c r="D221" s="12">
        <v>7.2</v>
      </c>
      <c r="E221" s="14"/>
      <c r="F221" s="7" t="str">
        <f t="shared" si="36"/>
        <v>X</v>
      </c>
      <c r="G221" s="7">
        <f t="shared" si="37"/>
        <v>7.2</v>
      </c>
      <c r="H221" s="16">
        <f t="shared" si="38"/>
        <v>7.2</v>
      </c>
      <c r="I221" s="11" t="str">
        <f t="shared" si="39"/>
        <v>X</v>
      </c>
      <c r="J221" s="39" t="str">
        <f t="shared" si="40"/>
        <v>X</v>
      </c>
      <c r="K221" s="39" t="str">
        <f t="shared" si="33"/>
        <v>X</v>
      </c>
      <c r="L221" s="39" t="str">
        <f t="shared" si="34"/>
        <v>X</v>
      </c>
      <c r="M221" s="39" t="str">
        <f t="shared" si="41"/>
        <v>X</v>
      </c>
      <c r="N221" s="42">
        <v>1</v>
      </c>
      <c r="O221" s="8">
        <v>0</v>
      </c>
      <c r="P221" s="9">
        <v>0</v>
      </c>
      <c r="Q221" s="9">
        <v>0</v>
      </c>
      <c r="R221" s="8">
        <v>0</v>
      </c>
      <c r="S221" s="9">
        <v>0</v>
      </c>
      <c r="T221" s="9">
        <v>0</v>
      </c>
      <c r="U221" s="8">
        <v>0</v>
      </c>
      <c r="V221" s="9">
        <v>0</v>
      </c>
      <c r="W221" s="9">
        <v>0</v>
      </c>
      <c r="X221" s="9">
        <v>0</v>
      </c>
      <c r="Y221" s="8">
        <v>0</v>
      </c>
      <c r="Z221" s="9">
        <v>0</v>
      </c>
      <c r="AA221" s="8"/>
      <c r="AC221" s="8"/>
      <c r="AJ221" s="9">
        <f t="shared" si="42"/>
        <v>-1</v>
      </c>
      <c r="AK221" s="7">
        <v>5</v>
      </c>
      <c r="AO221" s="8"/>
      <c r="AQ221" s="31"/>
      <c r="AT221" s="31"/>
      <c r="AU221" s="21">
        <v>2003</v>
      </c>
      <c r="AV221" s="23">
        <f t="shared" si="35"/>
        <v>3.3016809492935764</v>
      </c>
      <c r="BB221" s="18"/>
      <c r="BD221" s="54"/>
      <c r="BF221" s="18"/>
      <c r="BH221" s="18"/>
      <c r="BJ221" s="18"/>
      <c r="BK221" s="18" t="s">
        <v>289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 s="18">
        <v>1</v>
      </c>
      <c r="BS221">
        <v>0</v>
      </c>
      <c r="BT221">
        <v>0</v>
      </c>
      <c r="BU221" s="18">
        <v>1</v>
      </c>
      <c r="BV221" t="s">
        <v>397</v>
      </c>
      <c r="BW221" t="s">
        <v>397</v>
      </c>
      <c r="CB221" s="18"/>
      <c r="CD221" s="18"/>
      <c r="CE221" s="18"/>
      <c r="CH221" s="18"/>
      <c r="CJ221" s="18"/>
      <c r="CU221" s="18"/>
      <c r="CV221" t="s">
        <v>397</v>
      </c>
      <c r="CW221" t="s">
        <v>397</v>
      </c>
      <c r="CX221" t="s">
        <v>397</v>
      </c>
      <c r="CY221" s="25" t="s">
        <v>397</v>
      </c>
    </row>
    <row r="222" spans="1:103" x14ac:dyDescent="0.3">
      <c r="A222">
        <v>224</v>
      </c>
      <c r="B222">
        <v>35</v>
      </c>
      <c r="C222" s="25" t="s">
        <v>290</v>
      </c>
      <c r="D222" s="12">
        <v>5.8</v>
      </c>
      <c r="E222" s="14"/>
      <c r="F222" s="7" t="str">
        <f t="shared" si="36"/>
        <v>X</v>
      </c>
      <c r="G222" s="7">
        <f t="shared" si="37"/>
        <v>5.8</v>
      </c>
      <c r="H222" s="16">
        <f t="shared" si="38"/>
        <v>5.8</v>
      </c>
      <c r="I222" s="11" t="str">
        <f t="shared" si="39"/>
        <v>X</v>
      </c>
      <c r="J222" s="39" t="str">
        <f t="shared" si="40"/>
        <v>X</v>
      </c>
      <c r="K222" s="39" t="str">
        <f t="shared" si="33"/>
        <v>X</v>
      </c>
      <c r="L222" s="39" t="str">
        <f t="shared" si="34"/>
        <v>X</v>
      </c>
      <c r="M222" s="39" t="str">
        <f t="shared" si="41"/>
        <v>X</v>
      </c>
      <c r="N222" s="42">
        <v>1</v>
      </c>
      <c r="O222" s="8">
        <v>0</v>
      </c>
      <c r="P222" s="9">
        <v>0</v>
      </c>
      <c r="Q222" s="9">
        <v>0</v>
      </c>
      <c r="R222" s="8">
        <v>0</v>
      </c>
      <c r="S222" s="9">
        <v>0</v>
      </c>
      <c r="T222" s="9">
        <v>0</v>
      </c>
      <c r="U222" s="8">
        <v>0</v>
      </c>
      <c r="V222" s="9">
        <v>0</v>
      </c>
      <c r="W222" s="9">
        <v>0</v>
      </c>
      <c r="X222" s="9">
        <v>0</v>
      </c>
      <c r="Y222" s="8">
        <v>0</v>
      </c>
      <c r="Z222" s="9">
        <v>0</v>
      </c>
      <c r="AA222" s="8"/>
      <c r="AC222" s="8"/>
      <c r="AJ222" s="9">
        <f t="shared" si="42"/>
        <v>-1</v>
      </c>
      <c r="AK222" s="7">
        <v>6.4</v>
      </c>
      <c r="AO222" s="8"/>
      <c r="AQ222" s="31"/>
      <c r="AT222" s="31"/>
      <c r="AU222" s="21">
        <v>2006</v>
      </c>
      <c r="AV222" s="23">
        <f t="shared" si="35"/>
        <v>3.3023309286843991</v>
      </c>
      <c r="BB222" s="18"/>
      <c r="BD222" s="54"/>
      <c r="BF222" s="18"/>
      <c r="BH222" s="18"/>
      <c r="BJ222" s="18"/>
      <c r="BK222" s="18" t="s">
        <v>289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 s="18">
        <v>1</v>
      </c>
      <c r="BS222">
        <v>0</v>
      </c>
      <c r="BT222">
        <v>0</v>
      </c>
      <c r="BU222" s="18">
        <v>1</v>
      </c>
      <c r="BV222" t="s">
        <v>397</v>
      </c>
      <c r="BW222" t="s">
        <v>397</v>
      </c>
      <c r="CB222" s="18"/>
      <c r="CD222" s="18"/>
      <c r="CE222" s="18"/>
      <c r="CH222" s="18"/>
      <c r="CJ222" s="18"/>
      <c r="CU222" s="18"/>
      <c r="CV222" t="s">
        <v>397</v>
      </c>
      <c r="CW222" t="s">
        <v>397</v>
      </c>
      <c r="CX222" t="s">
        <v>397</v>
      </c>
      <c r="CY222" s="25" t="s">
        <v>397</v>
      </c>
    </row>
    <row r="223" spans="1:103" x14ac:dyDescent="0.3">
      <c r="A223">
        <v>225</v>
      </c>
      <c r="B223">
        <v>35</v>
      </c>
      <c r="C223" s="25" t="s">
        <v>290</v>
      </c>
      <c r="D223" s="12">
        <v>1.4</v>
      </c>
      <c r="E223" s="14"/>
      <c r="F223" s="7" t="str">
        <f t="shared" si="36"/>
        <v>X</v>
      </c>
      <c r="G223" s="7">
        <f t="shared" si="37"/>
        <v>1.4</v>
      </c>
      <c r="H223" s="16">
        <f t="shared" si="38"/>
        <v>1.4</v>
      </c>
      <c r="I223" s="11" t="str">
        <f t="shared" si="39"/>
        <v>X</v>
      </c>
      <c r="J223" s="39" t="str">
        <f t="shared" si="40"/>
        <v>X</v>
      </c>
      <c r="K223" s="39" t="str">
        <f t="shared" si="33"/>
        <v>X</v>
      </c>
      <c r="L223" s="39" t="str">
        <f t="shared" si="34"/>
        <v>X</v>
      </c>
      <c r="M223" s="39" t="str">
        <f t="shared" si="41"/>
        <v>X</v>
      </c>
      <c r="N223" s="42">
        <v>0</v>
      </c>
      <c r="O223" s="8">
        <v>1</v>
      </c>
      <c r="P223" s="9">
        <v>0</v>
      </c>
      <c r="Q223" s="9">
        <v>0</v>
      </c>
      <c r="R223" s="8">
        <v>0</v>
      </c>
      <c r="S223" s="9">
        <v>0</v>
      </c>
      <c r="T223" s="9">
        <v>0</v>
      </c>
      <c r="U223" s="8">
        <v>0</v>
      </c>
      <c r="V223" s="9">
        <v>0</v>
      </c>
      <c r="W223" s="9">
        <v>0</v>
      </c>
      <c r="X223" s="9">
        <v>0</v>
      </c>
      <c r="Y223" s="8">
        <v>0</v>
      </c>
      <c r="Z223" s="9">
        <v>0</v>
      </c>
      <c r="AA223" s="8"/>
      <c r="AC223" s="8"/>
      <c r="AJ223" s="9">
        <f t="shared" si="42"/>
        <v>-1</v>
      </c>
      <c r="AK223" s="7">
        <v>5</v>
      </c>
      <c r="AO223" s="8"/>
      <c r="AQ223" s="31"/>
      <c r="AT223" s="31"/>
      <c r="AU223" s="21">
        <v>2003</v>
      </c>
      <c r="AV223" s="23">
        <f t="shared" si="35"/>
        <v>3.3016809492935764</v>
      </c>
      <c r="BB223" s="18"/>
      <c r="BD223" s="54"/>
      <c r="BF223" s="18"/>
      <c r="BH223" s="18"/>
      <c r="BJ223" s="18"/>
      <c r="BK223" s="18" t="s">
        <v>289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 s="18">
        <v>1</v>
      </c>
      <c r="BS223">
        <v>0</v>
      </c>
      <c r="BT223">
        <v>0</v>
      </c>
      <c r="BU223" s="18">
        <v>1</v>
      </c>
      <c r="BV223" t="s">
        <v>397</v>
      </c>
      <c r="BW223" t="s">
        <v>397</v>
      </c>
      <c r="CB223" s="18"/>
      <c r="CD223" s="18"/>
      <c r="CE223" s="18"/>
      <c r="CH223" s="18"/>
      <c r="CJ223" s="18"/>
      <c r="CU223" s="18"/>
      <c r="CV223" t="s">
        <v>397</v>
      </c>
      <c r="CW223" t="s">
        <v>397</v>
      </c>
      <c r="CX223" t="s">
        <v>397</v>
      </c>
      <c r="CY223" s="25" t="s">
        <v>397</v>
      </c>
    </row>
    <row r="224" spans="1:103" x14ac:dyDescent="0.3">
      <c r="A224">
        <v>226</v>
      </c>
      <c r="B224">
        <v>35</v>
      </c>
      <c r="C224" s="25" t="s">
        <v>290</v>
      </c>
      <c r="D224" s="12">
        <v>3.5</v>
      </c>
      <c r="E224" s="14"/>
      <c r="F224" s="7" t="str">
        <f t="shared" si="36"/>
        <v>X</v>
      </c>
      <c r="G224" s="7">
        <f t="shared" si="37"/>
        <v>3.5</v>
      </c>
      <c r="H224" s="16">
        <f t="shared" si="38"/>
        <v>3.5</v>
      </c>
      <c r="I224" s="11" t="str">
        <f t="shared" si="39"/>
        <v>X</v>
      </c>
      <c r="J224" s="39" t="str">
        <f t="shared" si="40"/>
        <v>X</v>
      </c>
      <c r="K224" s="39" t="str">
        <f t="shared" si="33"/>
        <v>X</v>
      </c>
      <c r="L224" s="39" t="str">
        <f t="shared" si="34"/>
        <v>X</v>
      </c>
      <c r="M224" s="39" t="str">
        <f t="shared" si="41"/>
        <v>X</v>
      </c>
      <c r="N224" s="42">
        <v>0</v>
      </c>
      <c r="O224" s="8">
        <v>1</v>
      </c>
      <c r="P224" s="9">
        <v>0</v>
      </c>
      <c r="Q224" s="9">
        <v>0</v>
      </c>
      <c r="R224" s="8">
        <v>0</v>
      </c>
      <c r="S224" s="9">
        <v>0</v>
      </c>
      <c r="T224" s="9">
        <v>0</v>
      </c>
      <c r="U224" s="8">
        <v>0</v>
      </c>
      <c r="V224" s="9">
        <v>0</v>
      </c>
      <c r="W224" s="9">
        <v>0</v>
      </c>
      <c r="X224" s="9">
        <v>0</v>
      </c>
      <c r="Y224" s="8">
        <v>0</v>
      </c>
      <c r="Z224" s="9">
        <v>0</v>
      </c>
      <c r="AA224" s="8"/>
      <c r="AC224" s="8"/>
      <c r="AJ224" s="9">
        <f t="shared" si="42"/>
        <v>-1</v>
      </c>
      <c r="AK224" s="7">
        <v>6.4</v>
      </c>
      <c r="AO224" s="8"/>
      <c r="AQ224" s="31"/>
      <c r="AT224" s="31"/>
      <c r="AU224" s="21">
        <v>2006</v>
      </c>
      <c r="AV224" s="23">
        <f t="shared" si="35"/>
        <v>3.3023309286843991</v>
      </c>
      <c r="BB224" s="18"/>
      <c r="BD224" s="54"/>
      <c r="BF224" s="18"/>
      <c r="BH224" s="18"/>
      <c r="BJ224" s="18"/>
      <c r="BK224" s="18" t="s">
        <v>289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 s="18">
        <v>1</v>
      </c>
      <c r="BS224">
        <v>0</v>
      </c>
      <c r="BT224">
        <v>0</v>
      </c>
      <c r="BU224" s="18">
        <v>1</v>
      </c>
      <c r="BV224" t="s">
        <v>397</v>
      </c>
      <c r="BW224" t="s">
        <v>397</v>
      </c>
      <c r="CB224" s="18"/>
      <c r="CD224" s="18"/>
      <c r="CE224" s="18"/>
      <c r="CH224" s="18"/>
      <c r="CJ224" s="18"/>
      <c r="CU224" s="18"/>
      <c r="CV224" t="s">
        <v>397</v>
      </c>
      <c r="CW224" t="s">
        <v>397</v>
      </c>
      <c r="CX224" t="s">
        <v>397</v>
      </c>
      <c r="CY224" s="25" t="s">
        <v>397</v>
      </c>
    </row>
    <row r="225" spans="1:103" x14ac:dyDescent="0.3">
      <c r="A225">
        <v>227</v>
      </c>
      <c r="B225">
        <v>35</v>
      </c>
      <c r="C225" s="25" t="s">
        <v>290</v>
      </c>
      <c r="D225" s="12">
        <v>10.6</v>
      </c>
      <c r="E225" s="14"/>
      <c r="F225" s="7" t="str">
        <f t="shared" si="36"/>
        <v>X</v>
      </c>
      <c r="G225" s="7">
        <f t="shared" si="37"/>
        <v>10.6</v>
      </c>
      <c r="H225" s="16">
        <f t="shared" si="38"/>
        <v>10.6</v>
      </c>
      <c r="I225" s="11" t="str">
        <f t="shared" si="39"/>
        <v>X</v>
      </c>
      <c r="J225" s="39" t="str">
        <f t="shared" si="40"/>
        <v>X</v>
      </c>
      <c r="K225" s="39" t="str">
        <f t="shared" si="33"/>
        <v>X</v>
      </c>
      <c r="L225" s="39" t="str">
        <f t="shared" si="34"/>
        <v>X</v>
      </c>
      <c r="M225" s="39" t="str">
        <f t="shared" si="41"/>
        <v>X</v>
      </c>
      <c r="N225" s="42">
        <v>0</v>
      </c>
      <c r="O225" s="8">
        <v>0</v>
      </c>
      <c r="P225" s="9">
        <v>1</v>
      </c>
      <c r="Q225" s="9">
        <v>0</v>
      </c>
      <c r="R225" s="8">
        <v>0</v>
      </c>
      <c r="S225" s="9">
        <v>0</v>
      </c>
      <c r="T225" s="9">
        <v>0</v>
      </c>
      <c r="U225" s="8">
        <v>0</v>
      </c>
      <c r="V225" s="9">
        <v>0</v>
      </c>
      <c r="W225" s="9">
        <v>0</v>
      </c>
      <c r="X225" s="9">
        <v>0</v>
      </c>
      <c r="Y225" s="8">
        <v>0</v>
      </c>
      <c r="Z225" s="9">
        <v>0</v>
      </c>
      <c r="AA225" s="8"/>
      <c r="AC225" s="8"/>
      <c r="AJ225" s="9">
        <f t="shared" si="42"/>
        <v>-1</v>
      </c>
      <c r="AK225" s="7">
        <v>5</v>
      </c>
      <c r="AO225" s="8"/>
      <c r="AQ225" s="31"/>
      <c r="AT225" s="31"/>
      <c r="AU225" s="21">
        <v>2003</v>
      </c>
      <c r="AV225" s="23">
        <f t="shared" si="35"/>
        <v>3.3016809492935764</v>
      </c>
      <c r="BB225" s="18"/>
      <c r="BD225" s="54"/>
      <c r="BF225" s="18"/>
      <c r="BH225" s="18"/>
      <c r="BJ225" s="18"/>
      <c r="BK225" s="18" t="s">
        <v>289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 s="18">
        <v>1</v>
      </c>
      <c r="BS225">
        <v>0</v>
      </c>
      <c r="BT225">
        <v>0</v>
      </c>
      <c r="BU225" s="18">
        <v>1</v>
      </c>
      <c r="BV225" t="s">
        <v>397</v>
      </c>
      <c r="BW225" t="s">
        <v>397</v>
      </c>
      <c r="CB225" s="18"/>
      <c r="CD225" s="18"/>
      <c r="CE225" s="18"/>
      <c r="CH225" s="18"/>
      <c r="CJ225" s="18"/>
      <c r="CU225" s="18"/>
      <c r="CV225" t="s">
        <v>397</v>
      </c>
      <c r="CW225" t="s">
        <v>397</v>
      </c>
      <c r="CX225" t="s">
        <v>397</v>
      </c>
      <c r="CY225" s="25" t="s">
        <v>397</v>
      </c>
    </row>
    <row r="226" spans="1:103" x14ac:dyDescent="0.3">
      <c r="A226">
        <v>228</v>
      </c>
      <c r="B226">
        <v>35</v>
      </c>
      <c r="C226" s="25" t="s">
        <v>290</v>
      </c>
      <c r="D226" s="12">
        <v>8.4</v>
      </c>
      <c r="E226" s="14"/>
      <c r="F226" s="7" t="str">
        <f t="shared" si="36"/>
        <v>X</v>
      </c>
      <c r="G226" s="7">
        <f t="shared" si="37"/>
        <v>8.4</v>
      </c>
      <c r="H226" s="16">
        <f t="shared" si="38"/>
        <v>8.4</v>
      </c>
      <c r="I226" s="11" t="str">
        <f t="shared" si="39"/>
        <v>X</v>
      </c>
      <c r="J226" s="39" t="str">
        <f t="shared" si="40"/>
        <v>X</v>
      </c>
      <c r="K226" s="39" t="str">
        <f t="shared" si="33"/>
        <v>X</v>
      </c>
      <c r="L226" s="39" t="str">
        <f t="shared" si="34"/>
        <v>X</v>
      </c>
      <c r="M226" s="39" t="str">
        <f t="shared" si="41"/>
        <v>X</v>
      </c>
      <c r="N226" s="42">
        <v>0</v>
      </c>
      <c r="O226" s="8">
        <v>0</v>
      </c>
      <c r="P226" s="9">
        <v>1</v>
      </c>
      <c r="Q226" s="9">
        <v>0</v>
      </c>
      <c r="R226" s="8">
        <v>0</v>
      </c>
      <c r="S226" s="9">
        <v>0</v>
      </c>
      <c r="T226" s="9">
        <v>0</v>
      </c>
      <c r="U226" s="8">
        <v>0</v>
      </c>
      <c r="V226" s="9">
        <v>0</v>
      </c>
      <c r="W226" s="9">
        <v>0</v>
      </c>
      <c r="X226" s="9">
        <v>0</v>
      </c>
      <c r="Y226" s="8">
        <v>0</v>
      </c>
      <c r="Z226" s="9">
        <v>0</v>
      </c>
      <c r="AA226" s="8"/>
      <c r="AC226" s="8"/>
      <c r="AJ226" s="9">
        <f t="shared" si="42"/>
        <v>-1</v>
      </c>
      <c r="AK226" s="7">
        <v>6.4</v>
      </c>
      <c r="AO226" s="8"/>
      <c r="AQ226" s="31"/>
      <c r="AT226" s="31"/>
      <c r="AU226" s="21">
        <v>2006</v>
      </c>
      <c r="AV226" s="23">
        <f t="shared" si="35"/>
        <v>3.3023309286843991</v>
      </c>
      <c r="BB226" s="18"/>
      <c r="BD226" s="54"/>
      <c r="BF226" s="18"/>
      <c r="BH226" s="18"/>
      <c r="BJ226" s="18"/>
      <c r="BK226" s="18" t="s">
        <v>289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 s="18">
        <v>1</v>
      </c>
      <c r="BS226">
        <v>0</v>
      </c>
      <c r="BT226">
        <v>0</v>
      </c>
      <c r="BU226" s="18">
        <v>1</v>
      </c>
      <c r="BV226" t="s">
        <v>397</v>
      </c>
      <c r="BW226" t="s">
        <v>397</v>
      </c>
      <c r="CB226" s="18"/>
      <c r="CD226" s="18"/>
      <c r="CE226" s="18"/>
      <c r="CH226" s="18"/>
      <c r="CJ226" s="18"/>
      <c r="CU226" s="18"/>
      <c r="CV226" t="s">
        <v>397</v>
      </c>
      <c r="CW226" t="s">
        <v>397</v>
      </c>
      <c r="CX226" t="s">
        <v>397</v>
      </c>
      <c r="CY226" s="25" t="s">
        <v>397</v>
      </c>
    </row>
    <row r="227" spans="1:103" x14ac:dyDescent="0.3">
      <c r="A227">
        <v>229</v>
      </c>
      <c r="B227">
        <v>35</v>
      </c>
      <c r="C227" s="25" t="s">
        <v>290</v>
      </c>
      <c r="D227" s="12">
        <v>21.8</v>
      </c>
      <c r="E227" s="14"/>
      <c r="F227" s="7" t="str">
        <f t="shared" si="36"/>
        <v>X</v>
      </c>
      <c r="G227" s="7">
        <f t="shared" si="37"/>
        <v>21.8</v>
      </c>
      <c r="H227" s="16">
        <f t="shared" si="38"/>
        <v>21.8</v>
      </c>
      <c r="I227" s="11" t="str">
        <f t="shared" si="39"/>
        <v>X</v>
      </c>
      <c r="J227" s="39" t="str">
        <f t="shared" si="40"/>
        <v>X</v>
      </c>
      <c r="K227" s="39" t="str">
        <f t="shared" si="33"/>
        <v>X</v>
      </c>
      <c r="L227" s="39" t="str">
        <f t="shared" si="34"/>
        <v>X</v>
      </c>
      <c r="M227" s="39" t="str">
        <f t="shared" si="41"/>
        <v>X</v>
      </c>
      <c r="N227" s="42">
        <v>0</v>
      </c>
      <c r="O227" s="8">
        <v>0</v>
      </c>
      <c r="P227" s="9">
        <v>0</v>
      </c>
      <c r="Q227" s="9">
        <v>1</v>
      </c>
      <c r="R227" s="8">
        <v>0</v>
      </c>
      <c r="S227" s="9">
        <v>0</v>
      </c>
      <c r="T227" s="9">
        <v>0</v>
      </c>
      <c r="U227" s="8">
        <v>0</v>
      </c>
      <c r="V227" s="9">
        <v>0</v>
      </c>
      <c r="W227" s="9">
        <v>0</v>
      </c>
      <c r="X227" s="9">
        <v>0</v>
      </c>
      <c r="Y227" s="8">
        <v>0</v>
      </c>
      <c r="Z227" s="9">
        <v>0</v>
      </c>
      <c r="AA227" s="8"/>
      <c r="AC227" s="8"/>
      <c r="AJ227" s="9">
        <f t="shared" si="42"/>
        <v>-1</v>
      </c>
      <c r="AK227" s="7">
        <v>5</v>
      </c>
      <c r="AO227" s="8"/>
      <c r="AQ227" s="31"/>
      <c r="AT227" s="31"/>
      <c r="AU227" s="21">
        <v>2003</v>
      </c>
      <c r="AV227" s="23">
        <f t="shared" si="35"/>
        <v>3.3016809492935764</v>
      </c>
      <c r="BB227" s="18"/>
      <c r="BD227" s="54"/>
      <c r="BF227" s="18"/>
      <c r="BH227" s="18"/>
      <c r="BJ227" s="18"/>
      <c r="BK227" s="18" t="s">
        <v>289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 s="18">
        <v>1</v>
      </c>
      <c r="BS227">
        <v>0</v>
      </c>
      <c r="BT227">
        <v>0</v>
      </c>
      <c r="BU227" s="18">
        <v>1</v>
      </c>
      <c r="BV227" t="s">
        <v>397</v>
      </c>
      <c r="BW227" t="s">
        <v>397</v>
      </c>
      <c r="CB227" s="18"/>
      <c r="CD227" s="18"/>
      <c r="CE227" s="18"/>
      <c r="CH227" s="18"/>
      <c r="CJ227" s="18"/>
      <c r="CU227" s="18"/>
      <c r="CV227" t="s">
        <v>397</v>
      </c>
      <c r="CW227" t="s">
        <v>397</v>
      </c>
      <c r="CX227" t="s">
        <v>397</v>
      </c>
      <c r="CY227" s="25" t="s">
        <v>397</v>
      </c>
    </row>
    <row r="228" spans="1:103" x14ac:dyDescent="0.3">
      <c r="A228">
        <v>230</v>
      </c>
      <c r="B228">
        <v>35</v>
      </c>
      <c r="C228" s="25" t="s">
        <v>290</v>
      </c>
      <c r="D228" s="12">
        <v>15.1</v>
      </c>
      <c r="E228" s="14"/>
      <c r="F228" s="7" t="str">
        <f t="shared" si="36"/>
        <v>X</v>
      </c>
      <c r="G228" s="7">
        <f t="shared" si="37"/>
        <v>15.1</v>
      </c>
      <c r="H228" s="16">
        <f t="shared" si="38"/>
        <v>15.1</v>
      </c>
      <c r="I228" s="11" t="str">
        <f t="shared" si="39"/>
        <v>X</v>
      </c>
      <c r="J228" s="39" t="str">
        <f t="shared" si="40"/>
        <v>X</v>
      </c>
      <c r="K228" s="39" t="str">
        <f t="shared" si="33"/>
        <v>X</v>
      </c>
      <c r="L228" s="39" t="str">
        <f t="shared" si="34"/>
        <v>X</v>
      </c>
      <c r="M228" s="39" t="str">
        <f t="shared" si="41"/>
        <v>X</v>
      </c>
      <c r="N228" s="42">
        <v>0</v>
      </c>
      <c r="O228" s="8">
        <v>0</v>
      </c>
      <c r="P228" s="9">
        <v>0</v>
      </c>
      <c r="Q228" s="9">
        <v>1</v>
      </c>
      <c r="R228" s="8">
        <v>0</v>
      </c>
      <c r="S228" s="9">
        <v>0</v>
      </c>
      <c r="T228" s="9">
        <v>0</v>
      </c>
      <c r="U228" s="8">
        <v>0</v>
      </c>
      <c r="V228" s="9">
        <v>0</v>
      </c>
      <c r="W228" s="9">
        <v>0</v>
      </c>
      <c r="X228" s="9">
        <v>0</v>
      </c>
      <c r="Y228" s="8">
        <v>0</v>
      </c>
      <c r="Z228" s="9">
        <v>0</v>
      </c>
      <c r="AA228" s="8"/>
      <c r="AC228" s="8"/>
      <c r="AJ228" s="9">
        <f t="shared" si="42"/>
        <v>-1</v>
      </c>
      <c r="AK228" s="7">
        <v>6.4</v>
      </c>
      <c r="AO228" s="8"/>
      <c r="AQ228" s="31"/>
      <c r="AT228" s="31"/>
      <c r="AU228" s="21">
        <v>2006</v>
      </c>
      <c r="AV228" s="23">
        <f t="shared" si="35"/>
        <v>3.3023309286843991</v>
      </c>
      <c r="BB228" s="18"/>
      <c r="BD228" s="54"/>
      <c r="BF228" s="18"/>
      <c r="BH228" s="18"/>
      <c r="BJ228" s="18"/>
      <c r="BK228" s="18" t="s">
        <v>289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 s="18">
        <v>1</v>
      </c>
      <c r="BS228">
        <v>0</v>
      </c>
      <c r="BT228">
        <v>0</v>
      </c>
      <c r="BU228" s="18">
        <v>1</v>
      </c>
      <c r="BV228" t="s">
        <v>397</v>
      </c>
      <c r="BW228" t="s">
        <v>397</v>
      </c>
      <c r="CB228" s="18"/>
      <c r="CD228" s="18"/>
      <c r="CE228" s="18"/>
      <c r="CH228" s="18"/>
      <c r="CJ228" s="18"/>
      <c r="CU228" s="18"/>
      <c r="CV228" t="s">
        <v>397</v>
      </c>
      <c r="CW228" t="s">
        <v>397</v>
      </c>
      <c r="CX228" t="s">
        <v>397</v>
      </c>
      <c r="CY228" s="25" t="s">
        <v>397</v>
      </c>
    </row>
    <row r="229" spans="1:103" x14ac:dyDescent="0.3">
      <c r="A229">
        <v>231</v>
      </c>
      <c r="B229">
        <v>37</v>
      </c>
      <c r="C229" s="25" t="s">
        <v>220</v>
      </c>
      <c r="D229" s="12">
        <v>1.7</v>
      </c>
      <c r="E229" s="14"/>
      <c r="F229" s="7" t="str">
        <f t="shared" si="36"/>
        <v>X</v>
      </c>
      <c r="G229" s="7">
        <f t="shared" si="37"/>
        <v>1.7</v>
      </c>
      <c r="H229" s="16">
        <f t="shared" si="38"/>
        <v>1.7</v>
      </c>
      <c r="I229" s="11" t="str">
        <f t="shared" si="39"/>
        <v>X</v>
      </c>
      <c r="J229" s="39" t="str">
        <f t="shared" si="40"/>
        <v>X</v>
      </c>
      <c r="K229" s="39" t="str">
        <f t="shared" si="33"/>
        <v>X</v>
      </c>
      <c r="L229" s="39" t="str">
        <f t="shared" si="34"/>
        <v>X</v>
      </c>
      <c r="M229" s="39" t="str">
        <f t="shared" si="41"/>
        <v>X</v>
      </c>
      <c r="N229" s="42">
        <v>1</v>
      </c>
      <c r="O229" s="8">
        <v>0</v>
      </c>
      <c r="P229" s="9">
        <v>0</v>
      </c>
      <c r="Q229" s="9">
        <v>0</v>
      </c>
      <c r="R229" s="8">
        <v>0</v>
      </c>
      <c r="S229" s="9">
        <v>0</v>
      </c>
      <c r="T229" s="9">
        <v>0</v>
      </c>
      <c r="U229" s="8">
        <v>0</v>
      </c>
      <c r="V229" s="9">
        <v>0</v>
      </c>
      <c r="W229" s="9">
        <v>0</v>
      </c>
      <c r="X229" s="9">
        <v>0</v>
      </c>
      <c r="Y229" s="8">
        <v>0</v>
      </c>
      <c r="Z229" s="9">
        <v>0</v>
      </c>
      <c r="AA229" s="8"/>
      <c r="AC229" s="8"/>
      <c r="AJ229" s="9">
        <f t="shared" si="42"/>
        <v>-1</v>
      </c>
      <c r="AK229" s="7">
        <v>8.6999999999999993</v>
      </c>
      <c r="AO229" s="8"/>
      <c r="AQ229" s="31"/>
      <c r="AT229" s="31"/>
      <c r="AU229" s="21">
        <v>1991</v>
      </c>
      <c r="AV229" s="23">
        <f t="shared" si="35"/>
        <v>3.2990712600274095</v>
      </c>
      <c r="BB229" s="18"/>
      <c r="BD229" s="54"/>
      <c r="BF229" s="18"/>
      <c r="BH229" s="18"/>
      <c r="BJ229" s="18"/>
      <c r="BK229" s="18" t="s">
        <v>218</v>
      </c>
      <c r="BL229">
        <v>0</v>
      </c>
      <c r="BM229">
        <v>0</v>
      </c>
      <c r="BN229">
        <v>0</v>
      </c>
      <c r="BO229">
        <v>0</v>
      </c>
      <c r="BP229">
        <v>1</v>
      </c>
      <c r="BQ229">
        <v>0</v>
      </c>
      <c r="BR229" s="18">
        <v>0</v>
      </c>
      <c r="BS229">
        <v>0</v>
      </c>
      <c r="BT229">
        <v>1</v>
      </c>
      <c r="BU229" s="18">
        <v>0</v>
      </c>
      <c r="BV229" t="s">
        <v>397</v>
      </c>
      <c r="BW229" t="s">
        <v>397</v>
      </c>
      <c r="CB229" s="18"/>
      <c r="CD229" s="18"/>
      <c r="CE229" s="18"/>
      <c r="CH229" s="18"/>
      <c r="CJ229" s="18"/>
      <c r="CU229" s="18"/>
      <c r="CV229" t="s">
        <v>397</v>
      </c>
      <c r="CW229" t="s">
        <v>397</v>
      </c>
      <c r="CX229" t="s">
        <v>397</v>
      </c>
      <c r="CY229" s="25" t="s">
        <v>397</v>
      </c>
    </row>
    <row r="230" spans="1:103" x14ac:dyDescent="0.3">
      <c r="A230">
        <v>232</v>
      </c>
      <c r="B230">
        <v>37</v>
      </c>
      <c r="C230" s="25" t="s">
        <v>220</v>
      </c>
      <c r="D230" s="12">
        <v>2.8</v>
      </c>
      <c r="E230" s="14"/>
      <c r="F230" s="7" t="str">
        <f t="shared" si="36"/>
        <v>X</v>
      </c>
      <c r="G230" s="7">
        <f t="shared" si="37"/>
        <v>2.8</v>
      </c>
      <c r="H230" s="16">
        <f t="shared" si="38"/>
        <v>2.8</v>
      </c>
      <c r="I230" s="11" t="str">
        <f t="shared" si="39"/>
        <v>X</v>
      </c>
      <c r="J230" s="39" t="str">
        <f t="shared" si="40"/>
        <v>X</v>
      </c>
      <c r="K230" s="39" t="str">
        <f t="shared" si="33"/>
        <v>X</v>
      </c>
      <c r="L230" s="39" t="str">
        <f t="shared" si="34"/>
        <v>X</v>
      </c>
      <c r="M230" s="39" t="str">
        <f t="shared" si="41"/>
        <v>X</v>
      </c>
      <c r="N230" s="42">
        <v>1</v>
      </c>
      <c r="O230" s="8">
        <v>0</v>
      </c>
      <c r="P230" s="9">
        <v>0</v>
      </c>
      <c r="Q230" s="9">
        <v>0</v>
      </c>
      <c r="R230" s="8">
        <v>0</v>
      </c>
      <c r="S230" s="9">
        <v>0</v>
      </c>
      <c r="T230" s="9">
        <v>0</v>
      </c>
      <c r="U230" s="8">
        <v>0</v>
      </c>
      <c r="V230" s="9">
        <v>0</v>
      </c>
      <c r="W230" s="9">
        <v>0</v>
      </c>
      <c r="X230" s="9">
        <v>0</v>
      </c>
      <c r="Y230" s="8">
        <v>0</v>
      </c>
      <c r="Z230" s="9">
        <v>0</v>
      </c>
      <c r="AA230" s="8"/>
      <c r="AC230" s="8"/>
      <c r="AJ230" s="9">
        <f t="shared" si="42"/>
        <v>-1</v>
      </c>
      <c r="AK230" s="7">
        <v>8.4</v>
      </c>
      <c r="AO230" s="8"/>
      <c r="AQ230" s="31"/>
      <c r="AT230" s="31"/>
      <c r="AU230" s="21">
        <v>1999</v>
      </c>
      <c r="AV230" s="23">
        <f t="shared" si="35"/>
        <v>3.3008127941181171</v>
      </c>
      <c r="BB230" s="18"/>
      <c r="BD230" s="54"/>
      <c r="BF230" s="18"/>
      <c r="BH230" s="18"/>
      <c r="BJ230" s="18"/>
      <c r="BK230" s="18" t="s">
        <v>218</v>
      </c>
      <c r="BL230">
        <v>0</v>
      </c>
      <c r="BM230">
        <v>0</v>
      </c>
      <c r="BN230">
        <v>0</v>
      </c>
      <c r="BO230">
        <v>0</v>
      </c>
      <c r="BP230">
        <v>1</v>
      </c>
      <c r="BQ230">
        <v>0</v>
      </c>
      <c r="BR230" s="18">
        <v>0</v>
      </c>
      <c r="BS230">
        <v>0</v>
      </c>
      <c r="BT230">
        <v>1</v>
      </c>
      <c r="BU230" s="18">
        <v>0</v>
      </c>
      <c r="BV230" t="s">
        <v>397</v>
      </c>
      <c r="BW230" t="s">
        <v>397</v>
      </c>
      <c r="CB230" s="18"/>
      <c r="CD230" s="18"/>
      <c r="CE230" s="18"/>
      <c r="CH230" s="18"/>
      <c r="CJ230" s="18"/>
      <c r="CU230" s="18"/>
      <c r="CV230" t="s">
        <v>397</v>
      </c>
      <c r="CW230" t="s">
        <v>397</v>
      </c>
      <c r="CX230" t="s">
        <v>397</v>
      </c>
      <c r="CY230" s="25" t="s">
        <v>397</v>
      </c>
    </row>
    <row r="231" spans="1:103" x14ac:dyDescent="0.3">
      <c r="A231">
        <v>233</v>
      </c>
      <c r="B231">
        <v>37</v>
      </c>
      <c r="C231" s="25" t="s">
        <v>220</v>
      </c>
      <c r="D231" s="12">
        <v>2.6</v>
      </c>
      <c r="E231" s="14"/>
      <c r="F231" s="7" t="str">
        <f t="shared" si="36"/>
        <v>X</v>
      </c>
      <c r="G231" s="7">
        <f t="shared" si="37"/>
        <v>2.6</v>
      </c>
      <c r="H231" s="16">
        <f t="shared" si="38"/>
        <v>2.6</v>
      </c>
      <c r="I231" s="11" t="str">
        <f t="shared" si="39"/>
        <v>X</v>
      </c>
      <c r="J231" s="39" t="str">
        <f t="shared" si="40"/>
        <v>X</v>
      </c>
      <c r="K231" s="39" t="str">
        <f t="shared" si="33"/>
        <v>X</v>
      </c>
      <c r="L231" s="39" t="str">
        <f t="shared" si="34"/>
        <v>X</v>
      </c>
      <c r="M231" s="39" t="str">
        <f t="shared" si="41"/>
        <v>X</v>
      </c>
      <c r="N231" s="42">
        <v>1</v>
      </c>
      <c r="O231" s="8">
        <v>0</v>
      </c>
      <c r="P231" s="9">
        <v>0</v>
      </c>
      <c r="Q231" s="9">
        <v>0</v>
      </c>
      <c r="R231" s="8">
        <v>0</v>
      </c>
      <c r="S231" s="9">
        <v>0</v>
      </c>
      <c r="T231" s="9">
        <v>0</v>
      </c>
      <c r="U231" s="8">
        <v>0</v>
      </c>
      <c r="V231" s="9">
        <v>0</v>
      </c>
      <c r="W231" s="9">
        <v>0</v>
      </c>
      <c r="X231" s="9">
        <v>0</v>
      </c>
      <c r="Y231" s="8">
        <v>0</v>
      </c>
      <c r="Z231" s="9">
        <v>0</v>
      </c>
      <c r="AA231" s="8"/>
      <c r="AC231" s="8"/>
      <c r="AJ231" s="9">
        <f t="shared" si="42"/>
        <v>-1</v>
      </c>
      <c r="AK231" s="7">
        <v>8.6999999999999993</v>
      </c>
      <c r="AO231" s="8"/>
      <c r="AQ231" s="31"/>
      <c r="AT231" s="31"/>
      <c r="AU231" s="21">
        <v>2001</v>
      </c>
      <c r="AV231" s="23">
        <f t="shared" si="35"/>
        <v>3.3012470886362113</v>
      </c>
      <c r="BB231" s="18"/>
      <c r="BD231" s="54"/>
      <c r="BF231" s="18"/>
      <c r="BH231" s="18"/>
      <c r="BJ231" s="18"/>
      <c r="BK231" s="18" t="s">
        <v>218</v>
      </c>
      <c r="BL231">
        <v>0</v>
      </c>
      <c r="BM231">
        <v>0</v>
      </c>
      <c r="BN231">
        <v>0</v>
      </c>
      <c r="BO231">
        <v>0</v>
      </c>
      <c r="BP231">
        <v>1</v>
      </c>
      <c r="BQ231">
        <v>0</v>
      </c>
      <c r="BR231" s="18">
        <v>0</v>
      </c>
      <c r="BS231">
        <v>0</v>
      </c>
      <c r="BT231">
        <v>1</v>
      </c>
      <c r="BU231" s="18">
        <v>0</v>
      </c>
      <c r="BV231" t="s">
        <v>397</v>
      </c>
      <c r="BW231" t="s">
        <v>397</v>
      </c>
      <c r="CB231" s="18"/>
      <c r="CD231" s="18"/>
      <c r="CE231" s="18"/>
      <c r="CH231" s="18"/>
      <c r="CJ231" s="18"/>
      <c r="CU231" s="18"/>
      <c r="CV231" t="s">
        <v>397</v>
      </c>
      <c r="CW231" t="s">
        <v>397</v>
      </c>
      <c r="CX231" t="s">
        <v>397</v>
      </c>
      <c r="CY231" s="25" t="s">
        <v>397</v>
      </c>
    </row>
    <row r="232" spans="1:103" x14ac:dyDescent="0.3">
      <c r="A232">
        <v>234</v>
      </c>
      <c r="B232">
        <v>37</v>
      </c>
      <c r="C232" s="25" t="s">
        <v>220</v>
      </c>
      <c r="D232" s="12">
        <v>1.4</v>
      </c>
      <c r="E232" s="14"/>
      <c r="F232" s="7" t="str">
        <f t="shared" si="36"/>
        <v>X</v>
      </c>
      <c r="G232" s="7">
        <f t="shared" si="37"/>
        <v>1.4</v>
      </c>
      <c r="H232" s="16">
        <f t="shared" si="38"/>
        <v>1.4</v>
      </c>
      <c r="I232" s="11" t="str">
        <f t="shared" si="39"/>
        <v>X</v>
      </c>
      <c r="J232" s="39" t="str">
        <f t="shared" si="40"/>
        <v>X</v>
      </c>
      <c r="K232" s="39" t="str">
        <f t="shared" si="33"/>
        <v>X</v>
      </c>
      <c r="L232" s="39" t="str">
        <f t="shared" si="34"/>
        <v>X</v>
      </c>
      <c r="M232" s="39" t="str">
        <f t="shared" si="41"/>
        <v>X</v>
      </c>
      <c r="N232" s="42">
        <v>0</v>
      </c>
      <c r="O232" s="8">
        <v>0</v>
      </c>
      <c r="P232" s="9">
        <v>0</v>
      </c>
      <c r="Q232" s="9">
        <v>0</v>
      </c>
      <c r="R232" s="8">
        <v>0</v>
      </c>
      <c r="S232" s="9">
        <v>0</v>
      </c>
      <c r="T232" s="9">
        <v>0</v>
      </c>
      <c r="U232" s="8">
        <v>1</v>
      </c>
      <c r="V232" s="9">
        <v>0</v>
      </c>
      <c r="W232" s="9">
        <v>0</v>
      </c>
      <c r="X232" s="9">
        <v>0</v>
      </c>
      <c r="Y232" s="8">
        <v>0</v>
      </c>
      <c r="Z232" s="9">
        <v>0</v>
      </c>
      <c r="AA232" s="8"/>
      <c r="AC232" s="8"/>
      <c r="AJ232" s="9">
        <f t="shared" si="42"/>
        <v>-1</v>
      </c>
      <c r="AK232" s="7">
        <v>8.4</v>
      </c>
      <c r="AO232" s="8"/>
      <c r="AQ232" s="31"/>
      <c r="AT232" s="31"/>
      <c r="AU232" s="21">
        <v>1999</v>
      </c>
      <c r="AV232" s="23">
        <f t="shared" si="35"/>
        <v>3.3008127941181171</v>
      </c>
      <c r="BB232" s="18"/>
      <c r="BD232" s="54"/>
      <c r="BF232" s="18"/>
      <c r="BH232" s="18"/>
      <c r="BJ232" s="18"/>
      <c r="BK232" s="18" t="s">
        <v>218</v>
      </c>
      <c r="BL232">
        <v>0</v>
      </c>
      <c r="BM232">
        <v>0</v>
      </c>
      <c r="BN232">
        <v>0</v>
      </c>
      <c r="BO232">
        <v>0</v>
      </c>
      <c r="BP232">
        <v>1</v>
      </c>
      <c r="BQ232">
        <v>0</v>
      </c>
      <c r="BR232" s="18">
        <v>0</v>
      </c>
      <c r="BS232">
        <v>0</v>
      </c>
      <c r="BT232">
        <v>1</v>
      </c>
      <c r="BU232" s="18">
        <v>0</v>
      </c>
      <c r="BV232" t="s">
        <v>397</v>
      </c>
      <c r="BW232" t="s">
        <v>397</v>
      </c>
      <c r="CB232" s="18"/>
      <c r="CD232" s="18"/>
      <c r="CE232" s="18"/>
      <c r="CH232" s="18"/>
      <c r="CJ232" s="18"/>
      <c r="CU232" s="18"/>
      <c r="CV232" t="s">
        <v>397</v>
      </c>
      <c r="CW232" t="s">
        <v>397</v>
      </c>
      <c r="CX232" t="s">
        <v>397</v>
      </c>
      <c r="CY232" s="25" t="s">
        <v>397</v>
      </c>
    </row>
    <row r="233" spans="1:103" x14ac:dyDescent="0.3">
      <c r="A233">
        <v>235</v>
      </c>
      <c r="B233">
        <v>37</v>
      </c>
      <c r="C233" s="25" t="s">
        <v>220</v>
      </c>
      <c r="D233" s="12">
        <v>2.7</v>
      </c>
      <c r="E233" s="14"/>
      <c r="F233" s="7" t="str">
        <f t="shared" si="36"/>
        <v>X</v>
      </c>
      <c r="G233" s="7">
        <f t="shared" si="37"/>
        <v>2.7</v>
      </c>
      <c r="H233" s="16">
        <f t="shared" si="38"/>
        <v>2.7</v>
      </c>
      <c r="I233" s="11" t="str">
        <f t="shared" si="39"/>
        <v>X</v>
      </c>
      <c r="J233" s="39" t="str">
        <f t="shared" si="40"/>
        <v>X</v>
      </c>
      <c r="K233" s="39" t="str">
        <f t="shared" si="33"/>
        <v>X</v>
      </c>
      <c r="L233" s="39" t="str">
        <f t="shared" si="34"/>
        <v>X</v>
      </c>
      <c r="M233" s="39" t="str">
        <f t="shared" si="41"/>
        <v>X</v>
      </c>
      <c r="N233" s="42">
        <v>0</v>
      </c>
      <c r="O233" s="8">
        <v>0</v>
      </c>
      <c r="P233" s="9">
        <v>0</v>
      </c>
      <c r="Q233" s="9">
        <v>0</v>
      </c>
      <c r="R233" s="8">
        <v>0</v>
      </c>
      <c r="S233" s="9">
        <v>0</v>
      </c>
      <c r="T233" s="9">
        <v>0</v>
      </c>
      <c r="U233" s="8">
        <v>1</v>
      </c>
      <c r="V233" s="9">
        <v>0</v>
      </c>
      <c r="W233" s="9">
        <v>0</v>
      </c>
      <c r="X233" s="9">
        <v>0</v>
      </c>
      <c r="Y233" s="8">
        <v>0</v>
      </c>
      <c r="Z233" s="9">
        <v>0</v>
      </c>
      <c r="AA233" s="8"/>
      <c r="AC233" s="8"/>
      <c r="AJ233" s="9">
        <f t="shared" si="42"/>
        <v>-1</v>
      </c>
      <c r="AK233" s="7">
        <v>8.6999999999999993</v>
      </c>
      <c r="AO233" s="8"/>
      <c r="AQ233" s="31"/>
      <c r="AT233" s="31"/>
      <c r="AU233" s="21">
        <v>2001</v>
      </c>
      <c r="AV233" s="23">
        <f t="shared" si="35"/>
        <v>3.3012470886362113</v>
      </c>
      <c r="BB233" s="18"/>
      <c r="BD233" s="54"/>
      <c r="BF233" s="18"/>
      <c r="BH233" s="18"/>
      <c r="BJ233" s="18"/>
      <c r="BK233" s="18" t="s">
        <v>218</v>
      </c>
      <c r="BL233">
        <v>0</v>
      </c>
      <c r="BM233">
        <v>0</v>
      </c>
      <c r="BN233">
        <v>0</v>
      </c>
      <c r="BO233">
        <v>0</v>
      </c>
      <c r="BP233">
        <v>1</v>
      </c>
      <c r="BQ233">
        <v>0</v>
      </c>
      <c r="BR233" s="18">
        <v>0</v>
      </c>
      <c r="BS233">
        <v>0</v>
      </c>
      <c r="BT233">
        <v>1</v>
      </c>
      <c r="BU233" s="18">
        <v>0</v>
      </c>
      <c r="BV233" t="s">
        <v>397</v>
      </c>
      <c r="BW233" t="s">
        <v>397</v>
      </c>
      <c r="CB233" s="18"/>
      <c r="CD233" s="18"/>
      <c r="CE233" s="18"/>
      <c r="CH233" s="18"/>
      <c r="CJ233" s="18"/>
      <c r="CU233" s="18"/>
      <c r="CV233" t="s">
        <v>397</v>
      </c>
      <c r="CW233" t="s">
        <v>397</v>
      </c>
      <c r="CX233" t="s">
        <v>397</v>
      </c>
      <c r="CY233" s="25" t="s">
        <v>397</v>
      </c>
    </row>
    <row r="234" spans="1:103" x14ac:dyDescent="0.3">
      <c r="A234">
        <v>236</v>
      </c>
      <c r="B234">
        <v>37</v>
      </c>
      <c r="C234" s="25" t="s">
        <v>220</v>
      </c>
      <c r="D234" s="12">
        <v>0.6</v>
      </c>
      <c r="E234" s="14"/>
      <c r="F234" s="7" t="str">
        <f t="shared" si="36"/>
        <v>X</v>
      </c>
      <c r="G234" s="7">
        <f t="shared" si="37"/>
        <v>0.6</v>
      </c>
      <c r="H234" s="16">
        <f t="shared" si="38"/>
        <v>0.6</v>
      </c>
      <c r="I234" s="11" t="str">
        <f t="shared" si="39"/>
        <v>X</v>
      </c>
      <c r="J234" s="39" t="str">
        <f t="shared" si="40"/>
        <v>X</v>
      </c>
      <c r="K234" s="39" t="str">
        <f t="shared" si="33"/>
        <v>X</v>
      </c>
      <c r="L234" s="39" t="str">
        <f t="shared" si="34"/>
        <v>X</v>
      </c>
      <c r="M234" s="39" t="str">
        <f t="shared" si="41"/>
        <v>X</v>
      </c>
      <c r="N234" s="42">
        <v>0</v>
      </c>
      <c r="O234" s="8">
        <v>0</v>
      </c>
      <c r="P234" s="9">
        <v>0</v>
      </c>
      <c r="Q234" s="9">
        <v>0</v>
      </c>
      <c r="R234" s="8">
        <v>0</v>
      </c>
      <c r="S234" s="9">
        <v>0</v>
      </c>
      <c r="T234" s="9">
        <v>0</v>
      </c>
      <c r="U234" s="8">
        <v>0</v>
      </c>
      <c r="V234" s="9">
        <v>1</v>
      </c>
      <c r="W234" s="9">
        <v>0</v>
      </c>
      <c r="X234" s="9">
        <v>0</v>
      </c>
      <c r="Y234" s="8">
        <v>0</v>
      </c>
      <c r="Z234" s="9">
        <v>0</v>
      </c>
      <c r="AA234" s="8"/>
      <c r="AC234" s="8"/>
      <c r="AJ234" s="9">
        <f t="shared" si="42"/>
        <v>-1</v>
      </c>
      <c r="AK234" s="7">
        <v>8.4</v>
      </c>
      <c r="AO234" s="8"/>
      <c r="AQ234" s="31"/>
      <c r="AT234" s="31"/>
      <c r="AU234" s="21">
        <v>1999</v>
      </c>
      <c r="AV234" s="23">
        <f t="shared" si="35"/>
        <v>3.3008127941181171</v>
      </c>
      <c r="BB234" s="18"/>
      <c r="BD234" s="54"/>
      <c r="BF234" s="18"/>
      <c r="BH234" s="18"/>
      <c r="BJ234" s="18"/>
      <c r="BK234" s="18" t="s">
        <v>218</v>
      </c>
      <c r="BL234">
        <v>0</v>
      </c>
      <c r="BM234">
        <v>0</v>
      </c>
      <c r="BN234">
        <v>0</v>
      </c>
      <c r="BO234">
        <v>0</v>
      </c>
      <c r="BP234">
        <v>1</v>
      </c>
      <c r="BQ234">
        <v>0</v>
      </c>
      <c r="BR234" s="18">
        <v>0</v>
      </c>
      <c r="BS234">
        <v>0</v>
      </c>
      <c r="BT234">
        <v>1</v>
      </c>
      <c r="BU234" s="18">
        <v>0</v>
      </c>
      <c r="BV234" t="s">
        <v>397</v>
      </c>
      <c r="BW234" t="s">
        <v>397</v>
      </c>
      <c r="CB234" s="18"/>
      <c r="CD234" s="18"/>
      <c r="CE234" s="18"/>
      <c r="CH234" s="18"/>
      <c r="CJ234" s="18"/>
      <c r="CU234" s="18"/>
      <c r="CV234" t="s">
        <v>397</v>
      </c>
      <c r="CW234" t="s">
        <v>397</v>
      </c>
      <c r="CX234" t="s">
        <v>397</v>
      </c>
      <c r="CY234" s="25" t="s">
        <v>397</v>
      </c>
    </row>
    <row r="235" spans="1:103" x14ac:dyDescent="0.3">
      <c r="A235">
        <v>237</v>
      </c>
      <c r="B235">
        <v>37</v>
      </c>
      <c r="C235" s="25" t="s">
        <v>220</v>
      </c>
      <c r="D235" s="12">
        <v>0</v>
      </c>
      <c r="E235" s="14"/>
      <c r="F235" s="7" t="str">
        <f t="shared" si="36"/>
        <v>X</v>
      </c>
      <c r="G235" s="7">
        <f t="shared" si="37"/>
        <v>0</v>
      </c>
      <c r="H235" s="16">
        <f t="shared" si="38"/>
        <v>0</v>
      </c>
      <c r="I235" s="11" t="str">
        <f t="shared" si="39"/>
        <v>X</v>
      </c>
      <c r="J235" s="39" t="str">
        <f t="shared" si="40"/>
        <v>X</v>
      </c>
      <c r="K235" s="39" t="str">
        <f t="shared" si="33"/>
        <v>X</v>
      </c>
      <c r="L235" s="39" t="str">
        <f t="shared" si="34"/>
        <v>X</v>
      </c>
      <c r="M235" s="39" t="str">
        <f t="shared" si="41"/>
        <v>X</v>
      </c>
      <c r="N235" s="42">
        <v>0</v>
      </c>
      <c r="O235" s="8">
        <v>0</v>
      </c>
      <c r="P235" s="9">
        <v>0</v>
      </c>
      <c r="Q235" s="9">
        <v>0</v>
      </c>
      <c r="R235" s="8">
        <v>0</v>
      </c>
      <c r="S235" s="9">
        <v>0</v>
      </c>
      <c r="T235" s="9">
        <v>0</v>
      </c>
      <c r="U235" s="8">
        <v>0</v>
      </c>
      <c r="V235" s="9">
        <v>1</v>
      </c>
      <c r="W235" s="9">
        <v>0</v>
      </c>
      <c r="X235" s="9">
        <v>0</v>
      </c>
      <c r="Y235" s="8">
        <v>0</v>
      </c>
      <c r="Z235" s="9">
        <v>0</v>
      </c>
      <c r="AA235" s="8"/>
      <c r="AC235" s="8"/>
      <c r="AJ235" s="9">
        <f t="shared" si="42"/>
        <v>-1</v>
      </c>
      <c r="AK235" s="7">
        <v>8.6999999999999993</v>
      </c>
      <c r="AO235" s="8"/>
      <c r="AQ235" s="31"/>
      <c r="AT235" s="31"/>
      <c r="AU235" s="21">
        <v>2001</v>
      </c>
      <c r="AV235" s="23">
        <f t="shared" si="35"/>
        <v>3.3012470886362113</v>
      </c>
      <c r="BB235" s="18"/>
      <c r="BD235" s="54"/>
      <c r="BF235" s="18"/>
      <c r="BH235" s="18"/>
      <c r="BJ235" s="18"/>
      <c r="BK235" s="18" t="s">
        <v>218</v>
      </c>
      <c r="BL235">
        <v>0</v>
      </c>
      <c r="BM235">
        <v>0</v>
      </c>
      <c r="BN235">
        <v>0</v>
      </c>
      <c r="BO235">
        <v>0</v>
      </c>
      <c r="BP235">
        <v>1</v>
      </c>
      <c r="BQ235">
        <v>0</v>
      </c>
      <c r="BR235" s="18">
        <v>0</v>
      </c>
      <c r="BS235">
        <v>0</v>
      </c>
      <c r="BT235">
        <v>1</v>
      </c>
      <c r="BU235" s="18">
        <v>0</v>
      </c>
      <c r="BV235" t="s">
        <v>397</v>
      </c>
      <c r="BW235" t="s">
        <v>397</v>
      </c>
      <c r="CB235" s="18"/>
      <c r="CD235" s="18"/>
      <c r="CE235" s="18"/>
      <c r="CH235" s="18"/>
      <c r="CJ235" s="18"/>
      <c r="CU235" s="18"/>
      <c r="CV235" t="s">
        <v>397</v>
      </c>
      <c r="CW235" t="s">
        <v>397</v>
      </c>
      <c r="CX235" t="s">
        <v>397</v>
      </c>
      <c r="CY235" s="25" t="s">
        <v>397</v>
      </c>
    </row>
    <row r="236" spans="1:103" x14ac:dyDescent="0.3">
      <c r="A236">
        <v>238</v>
      </c>
      <c r="B236">
        <v>38</v>
      </c>
      <c r="C236" s="25" t="s">
        <v>307</v>
      </c>
      <c r="D236" s="12">
        <v>2.9</v>
      </c>
      <c r="E236" s="14"/>
      <c r="F236" s="7" t="str">
        <f t="shared" si="36"/>
        <v>X</v>
      </c>
      <c r="G236" s="7">
        <f t="shared" si="37"/>
        <v>2.9</v>
      </c>
      <c r="H236" s="16">
        <f t="shared" si="38"/>
        <v>2.9</v>
      </c>
      <c r="I236" s="11" t="str">
        <f t="shared" si="39"/>
        <v>X</v>
      </c>
      <c r="J236" s="39" t="str">
        <f t="shared" si="40"/>
        <v>X</v>
      </c>
      <c r="K236" s="39" t="str">
        <f t="shared" si="33"/>
        <v>X</v>
      </c>
      <c r="L236" s="39" t="str">
        <f t="shared" si="34"/>
        <v>X</v>
      </c>
      <c r="M236" s="39" t="str">
        <f t="shared" si="41"/>
        <v>X</v>
      </c>
      <c r="N236" s="42">
        <v>1</v>
      </c>
      <c r="O236" s="8">
        <v>0</v>
      </c>
      <c r="P236" s="9">
        <v>0</v>
      </c>
      <c r="Q236" s="9">
        <v>0</v>
      </c>
      <c r="R236" s="8">
        <v>0</v>
      </c>
      <c r="S236" s="9">
        <v>0</v>
      </c>
      <c r="T236" s="9">
        <v>0</v>
      </c>
      <c r="U236" s="8">
        <v>0</v>
      </c>
      <c r="V236" s="9">
        <v>0</v>
      </c>
      <c r="W236" s="9">
        <v>0</v>
      </c>
      <c r="X236" s="9">
        <v>0</v>
      </c>
      <c r="Y236" s="8">
        <v>0</v>
      </c>
      <c r="Z236" s="9">
        <v>0</v>
      </c>
      <c r="AA236" s="8"/>
      <c r="AC236" s="8"/>
      <c r="AJ236" s="9">
        <f t="shared" si="42"/>
        <v>-1</v>
      </c>
      <c r="AK236" s="7">
        <v>9.1999999999999993</v>
      </c>
      <c r="AO236" s="8"/>
      <c r="AQ236" s="31"/>
      <c r="AT236" s="31"/>
      <c r="AU236" s="21">
        <v>1998</v>
      </c>
      <c r="AV236" s="23">
        <f t="shared" si="35"/>
        <v>3.3005954838899636</v>
      </c>
      <c r="BB236" s="18"/>
      <c r="BD236" s="54"/>
      <c r="BF236" s="18"/>
      <c r="BH236" s="18"/>
      <c r="BJ236" s="18"/>
      <c r="BK236" s="18" t="s">
        <v>303</v>
      </c>
      <c r="BL236">
        <v>0</v>
      </c>
      <c r="BM236">
        <v>1</v>
      </c>
      <c r="BN236">
        <v>0</v>
      </c>
      <c r="BO236">
        <v>0</v>
      </c>
      <c r="BP236">
        <v>0</v>
      </c>
      <c r="BQ236">
        <v>0</v>
      </c>
      <c r="BR236" s="18">
        <v>0</v>
      </c>
      <c r="BS236">
        <v>0</v>
      </c>
      <c r="BT236">
        <v>1</v>
      </c>
      <c r="BU236" s="18">
        <v>0</v>
      </c>
      <c r="BV236" t="s">
        <v>397</v>
      </c>
      <c r="BW236" t="s">
        <v>397</v>
      </c>
      <c r="CB236" s="18"/>
      <c r="CD236" s="18"/>
      <c r="CE236" s="18"/>
      <c r="CH236" s="18"/>
      <c r="CJ236" s="18"/>
      <c r="CU236" s="18"/>
      <c r="CV236" t="s">
        <v>397</v>
      </c>
      <c r="CW236" t="s">
        <v>397</v>
      </c>
      <c r="CX236" t="s">
        <v>397</v>
      </c>
      <c r="CY236" s="25" t="s">
        <v>397</v>
      </c>
    </row>
    <row r="237" spans="1:103" x14ac:dyDescent="0.3">
      <c r="A237">
        <v>239</v>
      </c>
      <c r="B237">
        <v>38</v>
      </c>
      <c r="C237" s="25" t="s">
        <v>307</v>
      </c>
      <c r="D237" s="12">
        <v>7.6</v>
      </c>
      <c r="E237" s="14"/>
      <c r="F237" s="7" t="str">
        <f t="shared" si="36"/>
        <v>X</v>
      </c>
      <c r="G237" s="7">
        <f t="shared" si="37"/>
        <v>7.6</v>
      </c>
      <c r="H237" s="16">
        <f t="shared" si="38"/>
        <v>7.6</v>
      </c>
      <c r="I237" s="11" t="str">
        <f t="shared" si="39"/>
        <v>X</v>
      </c>
      <c r="J237" s="39" t="str">
        <f t="shared" si="40"/>
        <v>X</v>
      </c>
      <c r="K237" s="39" t="str">
        <f t="shared" si="33"/>
        <v>X</v>
      </c>
      <c r="L237" s="39" t="str">
        <f t="shared" si="34"/>
        <v>X</v>
      </c>
      <c r="M237" s="39" t="str">
        <f t="shared" si="41"/>
        <v>X</v>
      </c>
      <c r="N237" s="42">
        <v>1</v>
      </c>
      <c r="O237" s="8">
        <v>0</v>
      </c>
      <c r="P237" s="9">
        <v>0</v>
      </c>
      <c r="Q237" s="9">
        <v>0</v>
      </c>
      <c r="R237" s="8">
        <v>0</v>
      </c>
      <c r="S237" s="9">
        <v>0</v>
      </c>
      <c r="T237" s="9">
        <v>0</v>
      </c>
      <c r="U237" s="8">
        <v>0</v>
      </c>
      <c r="V237" s="9">
        <v>0</v>
      </c>
      <c r="W237" s="9">
        <v>0</v>
      </c>
      <c r="X237" s="9">
        <v>0</v>
      </c>
      <c r="Y237" s="8">
        <v>0</v>
      </c>
      <c r="Z237" s="9">
        <v>0</v>
      </c>
      <c r="AA237" s="8"/>
      <c r="AC237" s="8"/>
      <c r="AJ237" s="9">
        <f t="shared" si="42"/>
        <v>-1</v>
      </c>
      <c r="AK237" s="7">
        <v>8.1999999999999993</v>
      </c>
      <c r="AO237" s="8"/>
      <c r="AQ237" s="31"/>
      <c r="AT237" s="31"/>
      <c r="AU237" s="21">
        <v>2002</v>
      </c>
      <c r="AV237" s="23">
        <f t="shared" si="35"/>
        <v>3.3014640731433</v>
      </c>
      <c r="BB237" s="18"/>
      <c r="BD237" s="54"/>
      <c r="BF237" s="18"/>
      <c r="BH237" s="18"/>
      <c r="BJ237" s="18"/>
      <c r="BK237" s="18" t="s">
        <v>303</v>
      </c>
      <c r="BL237">
        <v>0</v>
      </c>
      <c r="BM237">
        <v>1</v>
      </c>
      <c r="BN237">
        <v>0</v>
      </c>
      <c r="BO237">
        <v>0</v>
      </c>
      <c r="BP237">
        <v>0</v>
      </c>
      <c r="BQ237">
        <v>0</v>
      </c>
      <c r="BR237" s="18">
        <v>0</v>
      </c>
      <c r="BS237">
        <v>0</v>
      </c>
      <c r="BT237">
        <v>1</v>
      </c>
      <c r="BU237" s="18">
        <v>0</v>
      </c>
      <c r="BV237" t="s">
        <v>397</v>
      </c>
      <c r="BW237" t="s">
        <v>397</v>
      </c>
      <c r="CB237" s="18"/>
      <c r="CD237" s="18"/>
      <c r="CE237" s="18"/>
      <c r="CH237" s="18"/>
      <c r="CJ237" s="18"/>
      <c r="CU237" s="18"/>
      <c r="CV237" t="s">
        <v>397</v>
      </c>
      <c r="CW237" t="s">
        <v>397</v>
      </c>
      <c r="CX237" t="s">
        <v>397</v>
      </c>
      <c r="CY237" s="25" t="s">
        <v>397</v>
      </c>
    </row>
    <row r="238" spans="1:103" x14ac:dyDescent="0.3">
      <c r="A238">
        <v>240</v>
      </c>
      <c r="B238">
        <v>38</v>
      </c>
      <c r="C238" s="25" t="s">
        <v>307</v>
      </c>
      <c r="D238" s="12">
        <v>8.4</v>
      </c>
      <c r="E238" s="14"/>
      <c r="F238" s="7" t="str">
        <f t="shared" si="36"/>
        <v>X</v>
      </c>
      <c r="G238" s="7">
        <f t="shared" si="37"/>
        <v>8.4</v>
      </c>
      <c r="H238" s="16">
        <f t="shared" si="38"/>
        <v>8.4</v>
      </c>
      <c r="I238" s="11" t="str">
        <f t="shared" si="39"/>
        <v>X</v>
      </c>
      <c r="J238" s="39" t="str">
        <f t="shared" si="40"/>
        <v>X</v>
      </c>
      <c r="K238" s="39" t="str">
        <f t="shared" si="33"/>
        <v>X</v>
      </c>
      <c r="L238" s="39" t="str">
        <f t="shared" si="34"/>
        <v>X</v>
      </c>
      <c r="M238" s="39" t="str">
        <f t="shared" si="41"/>
        <v>X</v>
      </c>
      <c r="N238" s="42">
        <v>1</v>
      </c>
      <c r="O238" s="8">
        <v>0</v>
      </c>
      <c r="P238" s="9">
        <v>0</v>
      </c>
      <c r="Q238" s="9">
        <v>0</v>
      </c>
      <c r="R238" s="8">
        <v>0</v>
      </c>
      <c r="S238" s="9">
        <v>0</v>
      </c>
      <c r="T238" s="9">
        <v>0</v>
      </c>
      <c r="U238" s="8">
        <v>0</v>
      </c>
      <c r="V238" s="9">
        <v>0</v>
      </c>
      <c r="W238" s="9">
        <v>0</v>
      </c>
      <c r="X238" s="9">
        <v>0</v>
      </c>
      <c r="Y238" s="8">
        <v>0</v>
      </c>
      <c r="Z238" s="9">
        <v>0</v>
      </c>
      <c r="AA238" s="8"/>
      <c r="AC238" s="8"/>
      <c r="AJ238" s="9">
        <f t="shared" si="42"/>
        <v>-1</v>
      </c>
      <c r="AK238" s="7">
        <v>9.6999999999999993</v>
      </c>
      <c r="AO238" s="8"/>
      <c r="AQ238" s="31"/>
      <c r="AT238" s="31"/>
      <c r="AU238" s="21">
        <v>2004</v>
      </c>
      <c r="AV238" s="23">
        <f t="shared" si="35"/>
        <v>3.301897717195208</v>
      </c>
      <c r="BB238" s="18"/>
      <c r="BD238" s="54"/>
      <c r="BF238" s="18"/>
      <c r="BH238" s="18"/>
      <c r="BJ238" s="18"/>
      <c r="BK238" s="18" t="s">
        <v>303</v>
      </c>
      <c r="BL238">
        <v>0</v>
      </c>
      <c r="BM238">
        <v>1</v>
      </c>
      <c r="BN238">
        <v>0</v>
      </c>
      <c r="BO238">
        <v>0</v>
      </c>
      <c r="BP238">
        <v>0</v>
      </c>
      <c r="BQ238">
        <v>0</v>
      </c>
      <c r="BR238" s="18">
        <v>0</v>
      </c>
      <c r="BS238">
        <v>0</v>
      </c>
      <c r="BT238">
        <v>1</v>
      </c>
      <c r="BU238" s="18">
        <v>0</v>
      </c>
      <c r="BV238" t="s">
        <v>397</v>
      </c>
      <c r="BW238" t="s">
        <v>397</v>
      </c>
      <c r="CB238" s="18"/>
      <c r="CD238" s="18"/>
      <c r="CE238" s="18"/>
      <c r="CH238" s="18"/>
      <c r="CJ238" s="18"/>
      <c r="CU238" s="18"/>
      <c r="CV238" t="s">
        <v>397</v>
      </c>
      <c r="CW238" t="s">
        <v>397</v>
      </c>
      <c r="CX238" t="s">
        <v>397</v>
      </c>
      <c r="CY238" s="25" t="s">
        <v>397</v>
      </c>
    </row>
    <row r="239" spans="1:103" x14ac:dyDescent="0.3">
      <c r="A239">
        <v>241</v>
      </c>
      <c r="B239">
        <v>38</v>
      </c>
      <c r="C239" s="25" t="s">
        <v>307</v>
      </c>
      <c r="D239" s="12">
        <v>8.8000000000000007</v>
      </c>
      <c r="E239" s="14"/>
      <c r="F239" s="7" t="str">
        <f t="shared" si="36"/>
        <v>X</v>
      </c>
      <c r="G239" s="7">
        <f t="shared" si="37"/>
        <v>8.8000000000000007</v>
      </c>
      <c r="H239" s="16">
        <f t="shared" si="38"/>
        <v>8.8000000000000007</v>
      </c>
      <c r="I239" s="11" t="str">
        <f t="shared" si="39"/>
        <v>X</v>
      </c>
      <c r="J239" s="39" t="str">
        <f t="shared" si="40"/>
        <v>X</v>
      </c>
      <c r="K239" s="39" t="str">
        <f t="shared" si="33"/>
        <v>X</v>
      </c>
      <c r="L239" s="39" t="str">
        <f t="shared" si="34"/>
        <v>X</v>
      </c>
      <c r="M239" s="39" t="str">
        <f t="shared" si="41"/>
        <v>X</v>
      </c>
      <c r="N239" s="42">
        <v>1</v>
      </c>
      <c r="O239" s="8">
        <v>0</v>
      </c>
      <c r="P239" s="9">
        <v>0</v>
      </c>
      <c r="Q239" s="9">
        <v>0</v>
      </c>
      <c r="R239" s="8">
        <v>0</v>
      </c>
      <c r="S239" s="9">
        <v>0</v>
      </c>
      <c r="T239" s="9">
        <v>0</v>
      </c>
      <c r="U239" s="8">
        <v>0</v>
      </c>
      <c r="V239" s="9">
        <v>0</v>
      </c>
      <c r="W239" s="9">
        <v>0</v>
      </c>
      <c r="X239" s="9">
        <v>0</v>
      </c>
      <c r="Y239" s="8">
        <v>0</v>
      </c>
      <c r="Z239" s="9">
        <v>0</v>
      </c>
      <c r="AA239" s="8"/>
      <c r="AC239" s="8"/>
      <c r="AJ239" s="9">
        <f t="shared" si="42"/>
        <v>-1</v>
      </c>
      <c r="AK239" s="7">
        <v>9.8000000000000007</v>
      </c>
      <c r="AO239" s="8"/>
      <c r="AQ239" s="31"/>
      <c r="AT239" s="31"/>
      <c r="AU239" s="21">
        <v>2006</v>
      </c>
      <c r="AV239" s="23">
        <f t="shared" si="35"/>
        <v>3.3023309286843991</v>
      </c>
      <c r="BB239" s="18"/>
      <c r="BD239" s="54"/>
      <c r="BF239" s="18"/>
      <c r="BH239" s="18"/>
      <c r="BJ239" s="18"/>
      <c r="BK239" s="18" t="s">
        <v>303</v>
      </c>
      <c r="BL239">
        <v>0</v>
      </c>
      <c r="BM239">
        <v>1</v>
      </c>
      <c r="BN239">
        <v>0</v>
      </c>
      <c r="BO239">
        <v>0</v>
      </c>
      <c r="BP239">
        <v>0</v>
      </c>
      <c r="BQ239">
        <v>0</v>
      </c>
      <c r="BR239" s="18">
        <v>0</v>
      </c>
      <c r="BS239">
        <v>0</v>
      </c>
      <c r="BT239">
        <v>1</v>
      </c>
      <c r="BU239" s="18">
        <v>0</v>
      </c>
      <c r="BV239" t="s">
        <v>397</v>
      </c>
      <c r="BW239" t="s">
        <v>397</v>
      </c>
      <c r="CB239" s="18"/>
      <c r="CD239" s="18"/>
      <c r="CE239" s="18"/>
      <c r="CH239" s="18"/>
      <c r="CJ239" s="18"/>
      <c r="CU239" s="18"/>
      <c r="CV239" t="s">
        <v>397</v>
      </c>
      <c r="CW239" t="s">
        <v>397</v>
      </c>
      <c r="CX239" t="s">
        <v>397</v>
      </c>
      <c r="CY239" s="25" t="s">
        <v>397</v>
      </c>
    </row>
    <row r="240" spans="1:103" x14ac:dyDescent="0.3">
      <c r="A240">
        <v>242</v>
      </c>
      <c r="B240">
        <v>38</v>
      </c>
      <c r="C240" s="25" t="s">
        <v>307</v>
      </c>
      <c r="D240" s="12">
        <v>9.5</v>
      </c>
      <c r="E240" s="14"/>
      <c r="F240" s="7" t="str">
        <f t="shared" si="36"/>
        <v>X</v>
      </c>
      <c r="G240" s="7">
        <f t="shared" si="37"/>
        <v>9.5</v>
      </c>
      <c r="H240" s="16">
        <f t="shared" si="38"/>
        <v>9.5</v>
      </c>
      <c r="I240" s="11" t="str">
        <f t="shared" si="39"/>
        <v>X</v>
      </c>
      <c r="J240" s="39" t="str">
        <f t="shared" si="40"/>
        <v>X</v>
      </c>
      <c r="K240" s="39" t="str">
        <f t="shared" si="33"/>
        <v>X</v>
      </c>
      <c r="L240" s="39" t="str">
        <f t="shared" si="34"/>
        <v>X</v>
      </c>
      <c r="M240" s="39" t="str">
        <f t="shared" si="41"/>
        <v>X</v>
      </c>
      <c r="N240" s="42">
        <v>1</v>
      </c>
      <c r="O240" s="8">
        <v>0</v>
      </c>
      <c r="P240" s="9">
        <v>0</v>
      </c>
      <c r="Q240" s="9">
        <v>0</v>
      </c>
      <c r="R240" s="8">
        <v>0</v>
      </c>
      <c r="S240" s="9">
        <v>0</v>
      </c>
      <c r="T240" s="9">
        <v>0</v>
      </c>
      <c r="U240" s="8">
        <v>0</v>
      </c>
      <c r="V240" s="9">
        <v>0</v>
      </c>
      <c r="W240" s="9">
        <v>0</v>
      </c>
      <c r="X240" s="9">
        <v>0</v>
      </c>
      <c r="Y240" s="8">
        <v>0</v>
      </c>
      <c r="Z240" s="9">
        <v>0</v>
      </c>
      <c r="AA240" s="8"/>
      <c r="AC240" s="8"/>
      <c r="AJ240" s="9">
        <f t="shared" si="42"/>
        <v>-1</v>
      </c>
      <c r="AK240" s="7">
        <v>10</v>
      </c>
      <c r="AO240" s="8"/>
      <c r="AQ240" s="31"/>
      <c r="AT240" s="31"/>
      <c r="AU240" s="21">
        <v>2008</v>
      </c>
      <c r="AV240" s="23">
        <f t="shared" si="35"/>
        <v>3.3027637084729817</v>
      </c>
      <c r="BB240" s="18"/>
      <c r="BD240" s="54"/>
      <c r="BF240" s="18"/>
      <c r="BH240" s="18"/>
      <c r="BJ240" s="18"/>
      <c r="BK240" s="18" t="s">
        <v>303</v>
      </c>
      <c r="BL240">
        <v>0</v>
      </c>
      <c r="BM240">
        <v>1</v>
      </c>
      <c r="BN240">
        <v>0</v>
      </c>
      <c r="BO240">
        <v>0</v>
      </c>
      <c r="BP240">
        <v>0</v>
      </c>
      <c r="BQ240">
        <v>0</v>
      </c>
      <c r="BR240" s="18">
        <v>0</v>
      </c>
      <c r="BS240">
        <v>0</v>
      </c>
      <c r="BT240">
        <v>1</v>
      </c>
      <c r="BU240" s="18">
        <v>0</v>
      </c>
      <c r="BV240" t="s">
        <v>397</v>
      </c>
      <c r="BW240" t="s">
        <v>397</v>
      </c>
      <c r="CB240" s="18"/>
      <c r="CD240" s="18"/>
      <c r="CE240" s="18"/>
      <c r="CH240" s="18"/>
      <c r="CJ240" s="18"/>
      <c r="CU240" s="18"/>
      <c r="CV240" t="s">
        <v>397</v>
      </c>
      <c r="CW240" t="s">
        <v>397</v>
      </c>
      <c r="CX240" t="s">
        <v>397</v>
      </c>
      <c r="CY240" s="25" t="s">
        <v>397</v>
      </c>
    </row>
    <row r="241" spans="1:103" x14ac:dyDescent="0.3">
      <c r="A241">
        <v>243</v>
      </c>
      <c r="B241">
        <v>38</v>
      </c>
      <c r="C241" s="25" t="s">
        <v>307</v>
      </c>
      <c r="D241" s="12">
        <v>7.2</v>
      </c>
      <c r="E241" s="14"/>
      <c r="F241" s="7" t="str">
        <f t="shared" si="36"/>
        <v>X</v>
      </c>
      <c r="G241" s="7">
        <f t="shared" si="37"/>
        <v>7.2</v>
      </c>
      <c r="H241" s="16">
        <f t="shared" si="38"/>
        <v>7.2</v>
      </c>
      <c r="I241" s="11" t="str">
        <f t="shared" si="39"/>
        <v>X</v>
      </c>
      <c r="J241" s="39" t="str">
        <f t="shared" si="40"/>
        <v>X</v>
      </c>
      <c r="K241" s="39" t="str">
        <f t="shared" si="33"/>
        <v>X</v>
      </c>
      <c r="L241" s="39" t="str">
        <f t="shared" si="34"/>
        <v>X</v>
      </c>
      <c r="M241" s="39" t="str">
        <f t="shared" si="41"/>
        <v>X</v>
      </c>
      <c r="N241" s="42">
        <v>1</v>
      </c>
      <c r="O241" s="8">
        <v>0</v>
      </c>
      <c r="P241" s="9">
        <v>0</v>
      </c>
      <c r="Q241" s="9">
        <v>0</v>
      </c>
      <c r="R241" s="8">
        <v>0</v>
      </c>
      <c r="S241" s="9">
        <v>0</v>
      </c>
      <c r="T241" s="9">
        <v>0</v>
      </c>
      <c r="U241" s="8">
        <v>0</v>
      </c>
      <c r="V241" s="9">
        <v>0</v>
      </c>
      <c r="W241" s="9">
        <v>0</v>
      </c>
      <c r="X241" s="9">
        <v>0</v>
      </c>
      <c r="Y241" s="8">
        <v>0</v>
      </c>
      <c r="Z241" s="9">
        <v>0</v>
      </c>
      <c r="AA241" s="8"/>
      <c r="AC241" s="8"/>
      <c r="AJ241" s="9">
        <f t="shared" si="42"/>
        <v>-1</v>
      </c>
      <c r="AK241" s="7">
        <v>9.5</v>
      </c>
      <c r="AO241" s="8"/>
      <c r="AQ241" s="31"/>
      <c r="AT241" s="31"/>
      <c r="AU241" s="21">
        <v>2010</v>
      </c>
      <c r="AV241" s="23">
        <f t="shared" si="35"/>
        <v>3.3031960574204891</v>
      </c>
      <c r="BB241" s="18"/>
      <c r="BD241" s="54"/>
      <c r="BF241" s="18"/>
      <c r="BH241" s="18"/>
      <c r="BJ241" s="18"/>
      <c r="BK241" s="18" t="s">
        <v>303</v>
      </c>
      <c r="BL241">
        <v>0</v>
      </c>
      <c r="BM241">
        <v>1</v>
      </c>
      <c r="BN241">
        <v>0</v>
      </c>
      <c r="BO241">
        <v>0</v>
      </c>
      <c r="BP241">
        <v>0</v>
      </c>
      <c r="BQ241">
        <v>0</v>
      </c>
      <c r="BR241" s="18">
        <v>0</v>
      </c>
      <c r="BS241">
        <v>0</v>
      </c>
      <c r="BT241">
        <v>1</v>
      </c>
      <c r="BU241" s="18">
        <v>0</v>
      </c>
      <c r="BV241" t="s">
        <v>397</v>
      </c>
      <c r="BW241" t="s">
        <v>397</v>
      </c>
      <c r="CB241" s="18"/>
      <c r="CD241" s="18"/>
      <c r="CE241" s="18"/>
      <c r="CH241" s="18"/>
      <c r="CJ241" s="18"/>
      <c r="CU241" s="18"/>
      <c r="CV241" t="s">
        <v>397</v>
      </c>
      <c r="CW241" t="s">
        <v>397</v>
      </c>
      <c r="CX241" t="s">
        <v>397</v>
      </c>
      <c r="CY241" s="25" t="s">
        <v>397</v>
      </c>
    </row>
    <row r="242" spans="1:103" x14ac:dyDescent="0.3">
      <c r="A242">
        <v>244</v>
      </c>
      <c r="B242">
        <v>38</v>
      </c>
      <c r="C242" s="25" t="s">
        <v>307</v>
      </c>
      <c r="D242" s="12">
        <v>6</v>
      </c>
      <c r="E242" s="14"/>
      <c r="F242" s="7" t="str">
        <f t="shared" si="36"/>
        <v>X</v>
      </c>
      <c r="G242" s="7">
        <f t="shared" si="37"/>
        <v>6</v>
      </c>
      <c r="H242" s="16">
        <f t="shared" si="38"/>
        <v>6</v>
      </c>
      <c r="I242" s="11" t="str">
        <f t="shared" si="39"/>
        <v>X</v>
      </c>
      <c r="J242" s="39" t="str">
        <f t="shared" si="40"/>
        <v>X</v>
      </c>
      <c r="K242" s="39" t="str">
        <f t="shared" si="33"/>
        <v>X</v>
      </c>
      <c r="L242" s="39" t="str">
        <f t="shared" si="34"/>
        <v>X</v>
      </c>
      <c r="M242" s="39" t="str">
        <f t="shared" si="41"/>
        <v>X</v>
      </c>
      <c r="N242" s="42">
        <v>1</v>
      </c>
      <c r="O242" s="8">
        <v>0</v>
      </c>
      <c r="P242" s="9">
        <v>0</v>
      </c>
      <c r="Q242" s="9">
        <v>0</v>
      </c>
      <c r="R242" s="8">
        <v>0</v>
      </c>
      <c r="S242" s="9">
        <v>0</v>
      </c>
      <c r="T242" s="9">
        <v>0</v>
      </c>
      <c r="U242" s="8">
        <v>0</v>
      </c>
      <c r="V242" s="9">
        <v>0</v>
      </c>
      <c r="W242" s="9">
        <v>0</v>
      </c>
      <c r="X242" s="9">
        <v>0</v>
      </c>
      <c r="Y242" s="8">
        <v>0</v>
      </c>
      <c r="Z242" s="9">
        <v>0</v>
      </c>
      <c r="AA242" s="8"/>
      <c r="AC242" s="8"/>
      <c r="AJ242" s="9">
        <f t="shared" si="42"/>
        <v>-1</v>
      </c>
      <c r="AK242" s="7">
        <v>9.4</v>
      </c>
      <c r="AO242" s="8"/>
      <c r="AQ242" s="31"/>
      <c r="AT242" s="31"/>
      <c r="AU242" s="21">
        <v>2012</v>
      </c>
      <c r="AV242" s="23">
        <f t="shared" si="35"/>
        <v>3.3036279763838898</v>
      </c>
      <c r="BB242" s="18"/>
      <c r="BD242" s="54"/>
      <c r="BF242" s="18"/>
      <c r="BH242" s="18"/>
      <c r="BJ242" s="18"/>
      <c r="BK242" s="18" t="s">
        <v>303</v>
      </c>
      <c r="BL242">
        <v>0</v>
      </c>
      <c r="BM242">
        <v>1</v>
      </c>
      <c r="BN242">
        <v>0</v>
      </c>
      <c r="BO242">
        <v>0</v>
      </c>
      <c r="BP242">
        <v>0</v>
      </c>
      <c r="BQ242">
        <v>0</v>
      </c>
      <c r="BR242" s="18">
        <v>0</v>
      </c>
      <c r="BS242">
        <v>0</v>
      </c>
      <c r="BT242">
        <v>1</v>
      </c>
      <c r="BU242" s="18">
        <v>0</v>
      </c>
      <c r="BV242" t="s">
        <v>397</v>
      </c>
      <c r="BW242" t="s">
        <v>397</v>
      </c>
      <c r="CB242" s="18"/>
      <c r="CD242" s="18"/>
      <c r="CE242" s="18"/>
      <c r="CH242" s="18"/>
      <c r="CJ242" s="18"/>
      <c r="CU242" s="18"/>
      <c r="CV242" t="s">
        <v>397</v>
      </c>
      <c r="CW242" t="s">
        <v>397</v>
      </c>
      <c r="CX242" t="s">
        <v>397</v>
      </c>
      <c r="CY242" s="25" t="s">
        <v>397</v>
      </c>
    </row>
    <row r="243" spans="1:103" x14ac:dyDescent="0.3">
      <c r="A243">
        <v>245</v>
      </c>
      <c r="B243">
        <v>38</v>
      </c>
      <c r="C243" s="25" t="s">
        <v>307</v>
      </c>
      <c r="D243" s="12">
        <v>5.7</v>
      </c>
      <c r="E243" s="14"/>
      <c r="F243" s="7" t="str">
        <f t="shared" si="36"/>
        <v>X</v>
      </c>
      <c r="G243" s="7">
        <f t="shared" si="37"/>
        <v>5.7</v>
      </c>
      <c r="H243" s="16">
        <f t="shared" si="38"/>
        <v>5.7</v>
      </c>
      <c r="I243" s="11" t="str">
        <f t="shared" si="39"/>
        <v>X</v>
      </c>
      <c r="J243" s="39" t="str">
        <f t="shared" si="40"/>
        <v>X</v>
      </c>
      <c r="K243" s="39" t="str">
        <f t="shared" si="33"/>
        <v>X</v>
      </c>
      <c r="L243" s="39" t="str">
        <f t="shared" si="34"/>
        <v>X</v>
      </c>
      <c r="M243" s="39" t="str">
        <f t="shared" si="41"/>
        <v>X</v>
      </c>
      <c r="N243" s="42">
        <v>1</v>
      </c>
      <c r="O243" s="8">
        <v>0</v>
      </c>
      <c r="P243" s="9">
        <v>0</v>
      </c>
      <c r="Q243" s="9">
        <v>0</v>
      </c>
      <c r="R243" s="8">
        <v>0</v>
      </c>
      <c r="S243" s="9">
        <v>0</v>
      </c>
      <c r="T243" s="9">
        <v>0</v>
      </c>
      <c r="U243" s="8">
        <v>0</v>
      </c>
      <c r="V243" s="9">
        <v>0</v>
      </c>
      <c r="W243" s="9">
        <v>0</v>
      </c>
      <c r="X243" s="9">
        <v>0</v>
      </c>
      <c r="Y243" s="8">
        <v>0</v>
      </c>
      <c r="Z243" s="9">
        <v>0</v>
      </c>
      <c r="AA243" s="8"/>
      <c r="AC243" s="8"/>
      <c r="AJ243" s="9">
        <f t="shared" si="42"/>
        <v>-1</v>
      </c>
      <c r="AK243" s="7">
        <v>10.4</v>
      </c>
      <c r="AO243" s="8"/>
      <c r="AQ243" s="31"/>
      <c r="AT243" s="31"/>
      <c r="AU243" s="21">
        <v>2014</v>
      </c>
      <c r="AV243" s="23">
        <f t="shared" si="35"/>
        <v>3.3040594662175993</v>
      </c>
      <c r="BB243" s="18"/>
      <c r="BD243" s="54"/>
      <c r="BF243" s="18"/>
      <c r="BH243" s="18"/>
      <c r="BJ243" s="18"/>
      <c r="BK243" s="18" t="s">
        <v>303</v>
      </c>
      <c r="BL243">
        <v>0</v>
      </c>
      <c r="BM243">
        <v>1</v>
      </c>
      <c r="BN243">
        <v>0</v>
      </c>
      <c r="BO243">
        <v>0</v>
      </c>
      <c r="BP243">
        <v>0</v>
      </c>
      <c r="BQ243">
        <v>0</v>
      </c>
      <c r="BR243" s="18">
        <v>0</v>
      </c>
      <c r="BS243">
        <v>0</v>
      </c>
      <c r="BT243">
        <v>1</v>
      </c>
      <c r="BU243" s="18">
        <v>0</v>
      </c>
      <c r="BV243" t="s">
        <v>397</v>
      </c>
      <c r="BW243" t="s">
        <v>397</v>
      </c>
      <c r="CB243" s="18"/>
      <c r="CD243" s="18"/>
      <c r="CE243" s="18"/>
      <c r="CH243" s="18"/>
      <c r="CJ243" s="18"/>
      <c r="CU243" s="18"/>
      <c r="CV243" t="s">
        <v>397</v>
      </c>
      <c r="CW243" t="s">
        <v>397</v>
      </c>
      <c r="CX243" t="s">
        <v>397</v>
      </c>
      <c r="CY243" s="25" t="s">
        <v>397</v>
      </c>
    </row>
    <row r="244" spans="1:103" x14ac:dyDescent="0.3">
      <c r="A244">
        <v>246</v>
      </c>
      <c r="B244">
        <v>38</v>
      </c>
      <c r="C244" s="25" t="s">
        <v>307</v>
      </c>
      <c r="D244" s="12">
        <v>5.45</v>
      </c>
      <c r="E244" s="14"/>
      <c r="F244" s="7" t="str">
        <f t="shared" si="36"/>
        <v>X</v>
      </c>
      <c r="G244" s="7">
        <f t="shared" si="37"/>
        <v>5.45</v>
      </c>
      <c r="H244" s="16">
        <f t="shared" si="38"/>
        <v>5.45</v>
      </c>
      <c r="I244" s="11" t="str">
        <f t="shared" si="39"/>
        <v>X</v>
      </c>
      <c r="J244" s="39" t="str">
        <f t="shared" si="40"/>
        <v>X</v>
      </c>
      <c r="K244" s="39" t="str">
        <f t="shared" si="33"/>
        <v>X</v>
      </c>
      <c r="L244" s="39" t="str">
        <f t="shared" si="34"/>
        <v>X</v>
      </c>
      <c r="M244" s="39" t="str">
        <f t="shared" si="41"/>
        <v>X</v>
      </c>
      <c r="N244" s="42">
        <v>0</v>
      </c>
      <c r="O244" s="8">
        <v>1</v>
      </c>
      <c r="P244" s="9">
        <v>0</v>
      </c>
      <c r="Q244" s="9">
        <v>0</v>
      </c>
      <c r="R244" s="8">
        <v>0</v>
      </c>
      <c r="S244" s="9">
        <v>0</v>
      </c>
      <c r="T244" s="9">
        <v>0</v>
      </c>
      <c r="U244" s="8">
        <v>0</v>
      </c>
      <c r="V244" s="9">
        <v>0</v>
      </c>
      <c r="W244" s="9">
        <v>0</v>
      </c>
      <c r="X244" s="9">
        <v>0</v>
      </c>
      <c r="Y244" s="8">
        <v>0</v>
      </c>
      <c r="Z244" s="9">
        <v>0</v>
      </c>
      <c r="AA244" s="8"/>
      <c r="AC244" s="8"/>
      <c r="AJ244" s="9">
        <f t="shared" si="42"/>
        <v>-1</v>
      </c>
      <c r="AK244" s="7">
        <v>9.1999999999999993</v>
      </c>
      <c r="AO244" s="8"/>
      <c r="AQ244" s="31"/>
      <c r="AT244" s="31"/>
      <c r="AU244" s="21">
        <v>1998</v>
      </c>
      <c r="AV244" s="23">
        <f t="shared" si="35"/>
        <v>3.3005954838899636</v>
      </c>
      <c r="BB244" s="18"/>
      <c r="BD244" s="54"/>
      <c r="BF244" s="18"/>
      <c r="BH244" s="18"/>
      <c r="BJ244" s="18"/>
      <c r="BK244" s="18" t="s">
        <v>303</v>
      </c>
      <c r="BL244">
        <v>0</v>
      </c>
      <c r="BM244">
        <v>1</v>
      </c>
      <c r="BN244">
        <v>0</v>
      </c>
      <c r="BO244">
        <v>0</v>
      </c>
      <c r="BP244">
        <v>0</v>
      </c>
      <c r="BQ244">
        <v>0</v>
      </c>
      <c r="BR244" s="18">
        <v>0</v>
      </c>
      <c r="BS244">
        <v>0</v>
      </c>
      <c r="BT244">
        <v>1</v>
      </c>
      <c r="BU244" s="18">
        <v>0</v>
      </c>
      <c r="BV244" t="s">
        <v>397</v>
      </c>
      <c r="BW244" t="s">
        <v>397</v>
      </c>
      <c r="CB244" s="18"/>
      <c r="CD244" s="18"/>
      <c r="CE244" s="18"/>
      <c r="CH244" s="18"/>
      <c r="CJ244" s="18"/>
      <c r="CU244" s="18"/>
      <c r="CV244" t="s">
        <v>397</v>
      </c>
      <c r="CW244" t="s">
        <v>397</v>
      </c>
      <c r="CX244" t="s">
        <v>397</v>
      </c>
      <c r="CY244" s="25" t="s">
        <v>397</v>
      </c>
    </row>
    <row r="245" spans="1:103" x14ac:dyDescent="0.3">
      <c r="A245">
        <v>247</v>
      </c>
      <c r="B245">
        <v>38</v>
      </c>
      <c r="C245" s="25" t="s">
        <v>307</v>
      </c>
      <c r="D245" s="12">
        <v>7.7050000000000001</v>
      </c>
      <c r="E245" s="14"/>
      <c r="F245" s="7" t="str">
        <f t="shared" si="36"/>
        <v>X</v>
      </c>
      <c r="G245" s="7">
        <f t="shared" si="37"/>
        <v>7.7050000000000001</v>
      </c>
      <c r="H245" s="16">
        <f t="shared" si="38"/>
        <v>7.7050000000000001</v>
      </c>
      <c r="I245" s="11" t="str">
        <f t="shared" si="39"/>
        <v>X</v>
      </c>
      <c r="J245" s="39" t="str">
        <f t="shared" si="40"/>
        <v>X</v>
      </c>
      <c r="K245" s="39" t="str">
        <f t="shared" si="33"/>
        <v>X</v>
      </c>
      <c r="L245" s="39" t="str">
        <f t="shared" si="34"/>
        <v>X</v>
      </c>
      <c r="M245" s="39" t="str">
        <f t="shared" si="41"/>
        <v>X</v>
      </c>
      <c r="N245" s="42">
        <v>0</v>
      </c>
      <c r="O245" s="8">
        <v>1</v>
      </c>
      <c r="P245" s="9">
        <v>0</v>
      </c>
      <c r="Q245" s="9">
        <v>0</v>
      </c>
      <c r="R245" s="8">
        <v>0</v>
      </c>
      <c r="S245" s="9">
        <v>0</v>
      </c>
      <c r="T245" s="9">
        <v>0</v>
      </c>
      <c r="U245" s="8">
        <v>0</v>
      </c>
      <c r="V245" s="9">
        <v>0</v>
      </c>
      <c r="W245" s="9">
        <v>0</v>
      </c>
      <c r="X245" s="9">
        <v>0</v>
      </c>
      <c r="Y245" s="8">
        <v>0</v>
      </c>
      <c r="Z245" s="9">
        <v>0</v>
      </c>
      <c r="AA245" s="8"/>
      <c r="AC245" s="8"/>
      <c r="AJ245" s="9">
        <f t="shared" si="42"/>
        <v>-1</v>
      </c>
      <c r="AK245" s="7">
        <v>8.1999999999999993</v>
      </c>
      <c r="AO245" s="8"/>
      <c r="AQ245" s="31"/>
      <c r="AT245" s="31"/>
      <c r="AU245" s="21">
        <v>2002</v>
      </c>
      <c r="AV245" s="23">
        <f t="shared" si="35"/>
        <v>3.3014640731433</v>
      </c>
      <c r="BB245" s="18"/>
      <c r="BD245" s="54"/>
      <c r="BF245" s="18"/>
      <c r="BH245" s="18"/>
      <c r="BJ245" s="18"/>
      <c r="BK245" s="18" t="s">
        <v>303</v>
      </c>
      <c r="BL245">
        <v>0</v>
      </c>
      <c r="BM245">
        <v>1</v>
      </c>
      <c r="BN245">
        <v>0</v>
      </c>
      <c r="BO245">
        <v>0</v>
      </c>
      <c r="BP245">
        <v>0</v>
      </c>
      <c r="BQ245">
        <v>0</v>
      </c>
      <c r="BR245" s="18">
        <v>0</v>
      </c>
      <c r="BS245">
        <v>0</v>
      </c>
      <c r="BT245">
        <v>1</v>
      </c>
      <c r="BU245" s="18">
        <v>0</v>
      </c>
      <c r="BV245" t="s">
        <v>397</v>
      </c>
      <c r="BW245" t="s">
        <v>397</v>
      </c>
      <c r="CB245" s="18"/>
      <c r="CD245" s="18"/>
      <c r="CE245" s="18"/>
      <c r="CH245" s="18"/>
      <c r="CJ245" s="18"/>
      <c r="CU245" s="18"/>
      <c r="CV245" t="s">
        <v>397</v>
      </c>
      <c r="CW245" t="s">
        <v>397</v>
      </c>
      <c r="CX245" t="s">
        <v>397</v>
      </c>
      <c r="CY245" s="25" t="s">
        <v>397</v>
      </c>
    </row>
    <row r="246" spans="1:103" x14ac:dyDescent="0.3">
      <c r="A246">
        <v>248</v>
      </c>
      <c r="B246">
        <v>38</v>
      </c>
      <c r="C246" s="25" t="s">
        <v>307</v>
      </c>
      <c r="D246" s="12">
        <v>6.0449999999999999</v>
      </c>
      <c r="E246" s="14"/>
      <c r="F246" s="7" t="str">
        <f t="shared" si="36"/>
        <v>X</v>
      </c>
      <c r="G246" s="7">
        <f t="shared" si="37"/>
        <v>6.0449999999999999</v>
      </c>
      <c r="H246" s="16">
        <f t="shared" si="38"/>
        <v>6.0449999999999999</v>
      </c>
      <c r="I246" s="11" t="str">
        <f t="shared" si="39"/>
        <v>X</v>
      </c>
      <c r="J246" s="39" t="str">
        <f t="shared" si="40"/>
        <v>X</v>
      </c>
      <c r="K246" s="39" t="str">
        <f t="shared" si="33"/>
        <v>X</v>
      </c>
      <c r="L246" s="39" t="str">
        <f t="shared" si="34"/>
        <v>X</v>
      </c>
      <c r="M246" s="39" t="str">
        <f t="shared" si="41"/>
        <v>X</v>
      </c>
      <c r="N246" s="42">
        <v>0</v>
      </c>
      <c r="O246" s="8">
        <v>1</v>
      </c>
      <c r="P246" s="9">
        <v>0</v>
      </c>
      <c r="Q246" s="9">
        <v>0</v>
      </c>
      <c r="R246" s="8">
        <v>0</v>
      </c>
      <c r="S246" s="9">
        <v>0</v>
      </c>
      <c r="T246" s="9">
        <v>0</v>
      </c>
      <c r="U246" s="8">
        <v>0</v>
      </c>
      <c r="V246" s="9">
        <v>0</v>
      </c>
      <c r="W246" s="9">
        <v>0</v>
      </c>
      <c r="X246" s="9">
        <v>0</v>
      </c>
      <c r="Y246" s="8">
        <v>0</v>
      </c>
      <c r="Z246" s="9">
        <v>0</v>
      </c>
      <c r="AA246" s="8"/>
      <c r="AC246" s="8"/>
      <c r="AJ246" s="9">
        <f t="shared" si="42"/>
        <v>-1</v>
      </c>
      <c r="AK246" s="7">
        <v>9.6999999999999993</v>
      </c>
      <c r="AO246" s="8"/>
      <c r="AQ246" s="31"/>
      <c r="AT246" s="31"/>
      <c r="AU246" s="21">
        <v>2004</v>
      </c>
      <c r="AV246" s="23">
        <f t="shared" si="35"/>
        <v>3.301897717195208</v>
      </c>
      <c r="BB246" s="18"/>
      <c r="BD246" s="54"/>
      <c r="BF246" s="18"/>
      <c r="BH246" s="18"/>
      <c r="BJ246" s="18"/>
      <c r="BK246" s="18" t="s">
        <v>303</v>
      </c>
      <c r="BL246">
        <v>0</v>
      </c>
      <c r="BM246">
        <v>1</v>
      </c>
      <c r="BN246">
        <v>0</v>
      </c>
      <c r="BO246">
        <v>0</v>
      </c>
      <c r="BP246">
        <v>0</v>
      </c>
      <c r="BQ246">
        <v>0</v>
      </c>
      <c r="BR246" s="18">
        <v>0</v>
      </c>
      <c r="BS246">
        <v>0</v>
      </c>
      <c r="BT246">
        <v>1</v>
      </c>
      <c r="BU246" s="18">
        <v>0</v>
      </c>
      <c r="BV246" t="s">
        <v>397</v>
      </c>
      <c r="BW246" t="s">
        <v>397</v>
      </c>
      <c r="CB246" s="18"/>
      <c r="CD246" s="18"/>
      <c r="CE246" s="18"/>
      <c r="CH246" s="18"/>
      <c r="CJ246" s="18"/>
      <c r="CU246" s="18"/>
      <c r="CV246" t="s">
        <v>397</v>
      </c>
      <c r="CW246" t="s">
        <v>397</v>
      </c>
      <c r="CX246" t="s">
        <v>397</v>
      </c>
      <c r="CY246" s="25" t="s">
        <v>397</v>
      </c>
    </row>
    <row r="247" spans="1:103" x14ac:dyDescent="0.3">
      <c r="A247">
        <v>249</v>
      </c>
      <c r="B247">
        <v>38</v>
      </c>
      <c r="C247" s="25" t="s">
        <v>307</v>
      </c>
      <c r="D247" s="12">
        <v>3.19</v>
      </c>
      <c r="E247" s="14"/>
      <c r="F247" s="7" t="str">
        <f t="shared" si="36"/>
        <v>X</v>
      </c>
      <c r="G247" s="7">
        <f t="shared" si="37"/>
        <v>3.19</v>
      </c>
      <c r="H247" s="16">
        <f t="shared" si="38"/>
        <v>3.19</v>
      </c>
      <c r="I247" s="11" t="str">
        <f t="shared" si="39"/>
        <v>X</v>
      </c>
      <c r="J247" s="39" t="str">
        <f t="shared" si="40"/>
        <v>X</v>
      </c>
      <c r="K247" s="39" t="str">
        <f t="shared" si="33"/>
        <v>X</v>
      </c>
      <c r="L247" s="39" t="str">
        <f t="shared" si="34"/>
        <v>X</v>
      </c>
      <c r="M247" s="39" t="str">
        <f t="shared" si="41"/>
        <v>X</v>
      </c>
      <c r="N247" s="42">
        <v>0</v>
      </c>
      <c r="O247" s="8">
        <v>1</v>
      </c>
      <c r="P247" s="9">
        <v>0</v>
      </c>
      <c r="Q247" s="9">
        <v>0</v>
      </c>
      <c r="R247" s="8">
        <v>0</v>
      </c>
      <c r="S247" s="9">
        <v>0</v>
      </c>
      <c r="T247" s="9">
        <v>0</v>
      </c>
      <c r="U247" s="8">
        <v>0</v>
      </c>
      <c r="V247" s="9">
        <v>0</v>
      </c>
      <c r="W247" s="9">
        <v>0</v>
      </c>
      <c r="X247" s="9">
        <v>0</v>
      </c>
      <c r="Y247" s="8">
        <v>0</v>
      </c>
      <c r="Z247" s="9">
        <v>0</v>
      </c>
      <c r="AA247" s="8"/>
      <c r="AC247" s="8"/>
      <c r="AJ247" s="9">
        <f t="shared" si="42"/>
        <v>-1</v>
      </c>
      <c r="AK247" s="7">
        <v>9.8000000000000007</v>
      </c>
      <c r="AO247" s="8"/>
      <c r="AQ247" s="31"/>
      <c r="AT247" s="31"/>
      <c r="AU247" s="21">
        <v>2006</v>
      </c>
      <c r="AV247" s="23">
        <f t="shared" si="35"/>
        <v>3.3023309286843991</v>
      </c>
      <c r="BB247" s="18"/>
      <c r="BD247" s="54"/>
      <c r="BF247" s="18"/>
      <c r="BH247" s="18"/>
      <c r="BJ247" s="18"/>
      <c r="BK247" s="18" t="s">
        <v>303</v>
      </c>
      <c r="BL247">
        <v>0</v>
      </c>
      <c r="BM247">
        <v>1</v>
      </c>
      <c r="BN247">
        <v>0</v>
      </c>
      <c r="BO247">
        <v>0</v>
      </c>
      <c r="BP247">
        <v>0</v>
      </c>
      <c r="BQ247">
        <v>0</v>
      </c>
      <c r="BR247" s="18">
        <v>0</v>
      </c>
      <c r="BS247">
        <v>0</v>
      </c>
      <c r="BT247">
        <v>1</v>
      </c>
      <c r="BU247" s="18">
        <v>0</v>
      </c>
      <c r="BV247" t="s">
        <v>397</v>
      </c>
      <c r="BW247" t="s">
        <v>397</v>
      </c>
      <c r="CB247" s="18"/>
      <c r="CD247" s="18"/>
      <c r="CE247" s="18"/>
      <c r="CH247" s="18"/>
      <c r="CJ247" s="18"/>
      <c r="CU247" s="18"/>
      <c r="CV247" t="s">
        <v>397</v>
      </c>
      <c r="CW247" t="s">
        <v>397</v>
      </c>
      <c r="CX247" t="s">
        <v>397</v>
      </c>
      <c r="CY247" s="25" t="s">
        <v>397</v>
      </c>
    </row>
    <row r="248" spans="1:103" x14ac:dyDescent="0.3">
      <c r="A248">
        <v>250</v>
      </c>
      <c r="B248">
        <v>38</v>
      </c>
      <c r="C248" s="25" t="s">
        <v>307</v>
      </c>
      <c r="D248" s="12">
        <v>-16.835000000000001</v>
      </c>
      <c r="E248" s="14"/>
      <c r="F248" s="7" t="str">
        <f t="shared" si="36"/>
        <v>X</v>
      </c>
      <c r="G248" s="7">
        <f t="shared" si="37"/>
        <v>-16.835000000000001</v>
      </c>
      <c r="H248" s="16">
        <f t="shared" si="38"/>
        <v>-16.835000000000001</v>
      </c>
      <c r="I248" s="11" t="str">
        <f t="shared" si="39"/>
        <v>X</v>
      </c>
      <c r="J248" s="39" t="str">
        <f t="shared" si="40"/>
        <v>X</v>
      </c>
      <c r="K248" s="39" t="str">
        <f t="shared" si="33"/>
        <v>X</v>
      </c>
      <c r="L248" s="39" t="str">
        <f t="shared" si="34"/>
        <v>X</v>
      </c>
      <c r="M248" s="39" t="str">
        <f t="shared" si="41"/>
        <v>X</v>
      </c>
      <c r="N248" s="42">
        <v>0</v>
      </c>
      <c r="O248" s="8">
        <v>1</v>
      </c>
      <c r="P248" s="9">
        <v>0</v>
      </c>
      <c r="Q248" s="9">
        <v>0</v>
      </c>
      <c r="R248" s="8">
        <v>0</v>
      </c>
      <c r="S248" s="9">
        <v>0</v>
      </c>
      <c r="T248" s="9">
        <v>0</v>
      </c>
      <c r="U248" s="8">
        <v>0</v>
      </c>
      <c r="V248" s="9">
        <v>0</v>
      </c>
      <c r="W248" s="9">
        <v>0</v>
      </c>
      <c r="X248" s="9">
        <v>0</v>
      </c>
      <c r="Y248" s="8">
        <v>0</v>
      </c>
      <c r="Z248" s="9">
        <v>0</v>
      </c>
      <c r="AA248" s="8"/>
      <c r="AC248" s="8"/>
      <c r="AJ248" s="9">
        <f t="shared" si="42"/>
        <v>-1</v>
      </c>
      <c r="AK248" s="7">
        <v>10</v>
      </c>
      <c r="AO248" s="8"/>
      <c r="AQ248" s="31"/>
      <c r="AT248" s="31"/>
      <c r="AU248" s="21">
        <v>2008</v>
      </c>
      <c r="AV248" s="23">
        <f t="shared" si="35"/>
        <v>3.3027637084729817</v>
      </c>
      <c r="BB248" s="18"/>
      <c r="BD248" s="54"/>
      <c r="BF248" s="18"/>
      <c r="BH248" s="18"/>
      <c r="BJ248" s="18"/>
      <c r="BK248" s="18" t="s">
        <v>303</v>
      </c>
      <c r="BL248">
        <v>0</v>
      </c>
      <c r="BM248">
        <v>1</v>
      </c>
      <c r="BN248">
        <v>0</v>
      </c>
      <c r="BO248">
        <v>0</v>
      </c>
      <c r="BP248">
        <v>0</v>
      </c>
      <c r="BQ248">
        <v>0</v>
      </c>
      <c r="BR248" s="18">
        <v>0</v>
      </c>
      <c r="BS248">
        <v>0</v>
      </c>
      <c r="BT248">
        <v>1</v>
      </c>
      <c r="BU248" s="18">
        <v>0</v>
      </c>
      <c r="BV248" t="s">
        <v>397</v>
      </c>
      <c r="BW248" t="s">
        <v>397</v>
      </c>
      <c r="CB248" s="18"/>
      <c r="CD248" s="18"/>
      <c r="CE248" s="18"/>
      <c r="CH248" s="18"/>
      <c r="CJ248" s="18"/>
      <c r="CU248" s="18"/>
      <c r="CV248" t="s">
        <v>397</v>
      </c>
      <c r="CW248" t="s">
        <v>397</v>
      </c>
      <c r="CX248" t="s">
        <v>397</v>
      </c>
      <c r="CY248" s="25" t="s">
        <v>397</v>
      </c>
    </row>
    <row r="249" spans="1:103" x14ac:dyDescent="0.3">
      <c r="A249">
        <v>251</v>
      </c>
      <c r="B249">
        <v>38</v>
      </c>
      <c r="C249" s="25" t="s">
        <v>307</v>
      </c>
      <c r="D249" s="12">
        <v>4.5</v>
      </c>
      <c r="E249" s="14"/>
      <c r="F249" s="7" t="str">
        <f t="shared" si="36"/>
        <v>X</v>
      </c>
      <c r="G249" s="7">
        <f t="shared" si="37"/>
        <v>4.5</v>
      </c>
      <c r="H249" s="16">
        <f t="shared" si="38"/>
        <v>4.5</v>
      </c>
      <c r="I249" s="11" t="str">
        <f t="shared" si="39"/>
        <v>X</v>
      </c>
      <c r="J249" s="39" t="str">
        <f t="shared" si="40"/>
        <v>X</v>
      </c>
      <c r="K249" s="39" t="str">
        <f t="shared" si="33"/>
        <v>X</v>
      </c>
      <c r="L249" s="39" t="str">
        <f t="shared" si="34"/>
        <v>X</v>
      </c>
      <c r="M249" s="39" t="str">
        <f t="shared" si="41"/>
        <v>X</v>
      </c>
      <c r="N249" s="42">
        <v>0</v>
      </c>
      <c r="O249" s="8">
        <v>1</v>
      </c>
      <c r="P249" s="9">
        <v>0</v>
      </c>
      <c r="Q249" s="9">
        <v>0</v>
      </c>
      <c r="R249" s="8">
        <v>0</v>
      </c>
      <c r="S249" s="9">
        <v>0</v>
      </c>
      <c r="T249" s="9">
        <v>0</v>
      </c>
      <c r="U249" s="8">
        <v>0</v>
      </c>
      <c r="V249" s="9">
        <v>0</v>
      </c>
      <c r="W249" s="9">
        <v>0</v>
      </c>
      <c r="X249" s="9">
        <v>0</v>
      </c>
      <c r="Y249" s="8">
        <v>0</v>
      </c>
      <c r="Z249" s="9">
        <v>0</v>
      </c>
      <c r="AA249" s="8"/>
      <c r="AC249" s="8"/>
      <c r="AJ249" s="9">
        <f t="shared" si="42"/>
        <v>-1</v>
      </c>
      <c r="AK249" s="7">
        <v>9.5</v>
      </c>
      <c r="AO249" s="8"/>
      <c r="AQ249" s="31"/>
      <c r="AT249" s="31"/>
      <c r="AU249" s="21">
        <v>2010</v>
      </c>
      <c r="AV249" s="23">
        <f t="shared" si="35"/>
        <v>3.3031960574204891</v>
      </c>
      <c r="BB249" s="18"/>
      <c r="BD249" s="54"/>
      <c r="BF249" s="18"/>
      <c r="BH249" s="18"/>
      <c r="BJ249" s="18"/>
      <c r="BK249" s="18" t="s">
        <v>303</v>
      </c>
      <c r="BL249">
        <v>0</v>
      </c>
      <c r="BM249">
        <v>1</v>
      </c>
      <c r="BN249">
        <v>0</v>
      </c>
      <c r="BO249">
        <v>0</v>
      </c>
      <c r="BP249">
        <v>0</v>
      </c>
      <c r="BQ249">
        <v>0</v>
      </c>
      <c r="BR249" s="18">
        <v>0</v>
      </c>
      <c r="BS249">
        <v>0</v>
      </c>
      <c r="BT249">
        <v>1</v>
      </c>
      <c r="BU249" s="18">
        <v>0</v>
      </c>
      <c r="BV249" t="s">
        <v>397</v>
      </c>
      <c r="BW249" t="s">
        <v>397</v>
      </c>
      <c r="CB249" s="18"/>
      <c r="CD249" s="18"/>
      <c r="CE249" s="18"/>
      <c r="CH249" s="18"/>
      <c r="CJ249" s="18"/>
      <c r="CU249" s="18"/>
      <c r="CV249" t="s">
        <v>397</v>
      </c>
      <c r="CW249" t="s">
        <v>397</v>
      </c>
      <c r="CX249" t="s">
        <v>397</v>
      </c>
      <c r="CY249" s="25" t="s">
        <v>397</v>
      </c>
    </row>
    <row r="250" spans="1:103" x14ac:dyDescent="0.3">
      <c r="A250">
        <v>252</v>
      </c>
      <c r="B250">
        <v>38</v>
      </c>
      <c r="C250" s="25" t="s">
        <v>307</v>
      </c>
      <c r="D250" s="12">
        <v>9.0399999999999991</v>
      </c>
      <c r="E250" s="14"/>
      <c r="F250" s="7" t="str">
        <f t="shared" si="36"/>
        <v>X</v>
      </c>
      <c r="G250" s="7">
        <f t="shared" si="37"/>
        <v>9.0399999999999991</v>
      </c>
      <c r="H250" s="16">
        <f t="shared" si="38"/>
        <v>9.0399999999999991</v>
      </c>
      <c r="I250" s="11" t="str">
        <f t="shared" si="39"/>
        <v>X</v>
      </c>
      <c r="J250" s="39" t="str">
        <f t="shared" si="40"/>
        <v>X</v>
      </c>
      <c r="K250" s="39" t="str">
        <f t="shared" si="33"/>
        <v>X</v>
      </c>
      <c r="L250" s="39" t="str">
        <f t="shared" si="34"/>
        <v>X</v>
      </c>
      <c r="M250" s="39" t="str">
        <f t="shared" si="41"/>
        <v>X</v>
      </c>
      <c r="N250" s="42">
        <v>0</v>
      </c>
      <c r="O250" s="8">
        <v>1</v>
      </c>
      <c r="P250" s="9">
        <v>0</v>
      </c>
      <c r="Q250" s="9">
        <v>0</v>
      </c>
      <c r="R250" s="8">
        <v>0</v>
      </c>
      <c r="S250" s="9">
        <v>0</v>
      </c>
      <c r="T250" s="9">
        <v>0</v>
      </c>
      <c r="U250" s="8">
        <v>0</v>
      </c>
      <c r="V250" s="9">
        <v>0</v>
      </c>
      <c r="W250" s="9">
        <v>0</v>
      </c>
      <c r="X250" s="9">
        <v>0</v>
      </c>
      <c r="Y250" s="8">
        <v>0</v>
      </c>
      <c r="Z250" s="9">
        <v>0</v>
      </c>
      <c r="AA250" s="8"/>
      <c r="AC250" s="8"/>
      <c r="AJ250" s="9">
        <f t="shared" si="42"/>
        <v>-1</v>
      </c>
      <c r="AK250" s="7">
        <v>9.4</v>
      </c>
      <c r="AO250" s="8"/>
      <c r="AQ250" s="31"/>
      <c r="AT250" s="31"/>
      <c r="AU250" s="21">
        <v>2012</v>
      </c>
      <c r="AV250" s="23">
        <f t="shared" si="35"/>
        <v>3.3036279763838898</v>
      </c>
      <c r="BB250" s="18"/>
      <c r="BD250" s="54"/>
      <c r="BF250" s="18"/>
      <c r="BH250" s="18"/>
      <c r="BJ250" s="18"/>
      <c r="BK250" s="18" t="s">
        <v>303</v>
      </c>
      <c r="BL250">
        <v>0</v>
      </c>
      <c r="BM250">
        <v>1</v>
      </c>
      <c r="BN250">
        <v>0</v>
      </c>
      <c r="BO250">
        <v>0</v>
      </c>
      <c r="BP250">
        <v>0</v>
      </c>
      <c r="BQ250">
        <v>0</v>
      </c>
      <c r="BR250" s="18">
        <v>0</v>
      </c>
      <c r="BS250">
        <v>0</v>
      </c>
      <c r="BT250">
        <v>1</v>
      </c>
      <c r="BU250" s="18">
        <v>0</v>
      </c>
      <c r="BV250" t="s">
        <v>397</v>
      </c>
      <c r="BW250" t="s">
        <v>397</v>
      </c>
      <c r="CB250" s="18"/>
      <c r="CD250" s="18"/>
      <c r="CE250" s="18"/>
      <c r="CH250" s="18"/>
      <c r="CJ250" s="18"/>
      <c r="CU250" s="18"/>
      <c r="CV250" t="s">
        <v>397</v>
      </c>
      <c r="CW250" t="s">
        <v>397</v>
      </c>
      <c r="CX250" t="s">
        <v>397</v>
      </c>
      <c r="CY250" s="25" t="s">
        <v>397</v>
      </c>
    </row>
    <row r="251" spans="1:103" x14ac:dyDescent="0.3">
      <c r="A251">
        <v>253</v>
      </c>
      <c r="B251">
        <v>38</v>
      </c>
      <c r="C251" s="25" t="s">
        <v>307</v>
      </c>
      <c r="D251" s="12">
        <v>7.16</v>
      </c>
      <c r="E251" s="14"/>
      <c r="F251" s="7" t="str">
        <f t="shared" si="36"/>
        <v>X</v>
      </c>
      <c r="G251" s="7">
        <f t="shared" si="37"/>
        <v>7.16</v>
      </c>
      <c r="H251" s="16">
        <f t="shared" si="38"/>
        <v>7.16</v>
      </c>
      <c r="I251" s="11" t="str">
        <f t="shared" si="39"/>
        <v>X</v>
      </c>
      <c r="J251" s="39" t="str">
        <f t="shared" si="40"/>
        <v>X</v>
      </c>
      <c r="K251" s="39" t="str">
        <f t="shared" si="33"/>
        <v>X</v>
      </c>
      <c r="L251" s="39" t="str">
        <f t="shared" si="34"/>
        <v>X</v>
      </c>
      <c r="M251" s="39" t="str">
        <f t="shared" si="41"/>
        <v>X</v>
      </c>
      <c r="N251" s="42">
        <v>0</v>
      </c>
      <c r="O251" s="8">
        <v>1</v>
      </c>
      <c r="P251" s="9">
        <v>0</v>
      </c>
      <c r="Q251" s="9">
        <v>0</v>
      </c>
      <c r="R251" s="8">
        <v>0</v>
      </c>
      <c r="S251" s="9">
        <v>0</v>
      </c>
      <c r="T251" s="9">
        <v>0</v>
      </c>
      <c r="U251" s="8">
        <v>0</v>
      </c>
      <c r="V251" s="9">
        <v>0</v>
      </c>
      <c r="W251" s="9">
        <v>0</v>
      </c>
      <c r="X251" s="9">
        <v>0</v>
      </c>
      <c r="Y251" s="8">
        <v>0</v>
      </c>
      <c r="Z251" s="9">
        <v>0</v>
      </c>
      <c r="AA251" s="8"/>
      <c r="AC251" s="8"/>
      <c r="AJ251" s="9">
        <f t="shared" si="42"/>
        <v>-1</v>
      </c>
      <c r="AK251" s="7">
        <v>10.4</v>
      </c>
      <c r="AO251" s="8"/>
      <c r="AQ251" s="31"/>
      <c r="AT251" s="31"/>
      <c r="AU251" s="21">
        <v>2014</v>
      </c>
      <c r="AV251" s="23">
        <f t="shared" si="35"/>
        <v>3.3040594662175993</v>
      </c>
      <c r="BB251" s="18"/>
      <c r="BD251" s="54"/>
      <c r="BF251" s="18"/>
      <c r="BH251" s="18"/>
      <c r="BJ251" s="18"/>
      <c r="BK251" s="18" t="s">
        <v>303</v>
      </c>
      <c r="BL251">
        <v>0</v>
      </c>
      <c r="BM251">
        <v>1</v>
      </c>
      <c r="BN251">
        <v>0</v>
      </c>
      <c r="BO251">
        <v>0</v>
      </c>
      <c r="BP251">
        <v>0</v>
      </c>
      <c r="BQ251">
        <v>0</v>
      </c>
      <c r="BR251" s="18">
        <v>0</v>
      </c>
      <c r="BS251">
        <v>0</v>
      </c>
      <c r="BT251">
        <v>1</v>
      </c>
      <c r="BU251" s="18">
        <v>0</v>
      </c>
      <c r="BV251" t="s">
        <v>397</v>
      </c>
      <c r="BW251" t="s">
        <v>397</v>
      </c>
      <c r="CB251" s="18"/>
      <c r="CD251" s="18"/>
      <c r="CE251" s="18"/>
      <c r="CH251" s="18"/>
      <c r="CJ251" s="18"/>
      <c r="CU251" s="18"/>
      <c r="CV251" t="s">
        <v>397</v>
      </c>
      <c r="CW251" t="s">
        <v>397</v>
      </c>
      <c r="CX251" t="s">
        <v>397</v>
      </c>
      <c r="CY251" s="25" t="s">
        <v>397</v>
      </c>
    </row>
    <row r="252" spans="1:103" x14ac:dyDescent="0.3">
      <c r="A252">
        <v>254</v>
      </c>
      <c r="B252">
        <v>38</v>
      </c>
      <c r="C252" s="25" t="s">
        <v>307</v>
      </c>
      <c r="D252" s="12">
        <v>3.2666666666666671</v>
      </c>
      <c r="E252" s="14"/>
      <c r="F252" s="7" t="str">
        <f t="shared" si="36"/>
        <v>X</v>
      </c>
      <c r="G252" s="7">
        <f t="shared" si="37"/>
        <v>3.2666666666666671</v>
      </c>
      <c r="H252" s="16">
        <f t="shared" si="38"/>
        <v>3.2666666666666671</v>
      </c>
      <c r="I252" s="11" t="str">
        <f t="shared" si="39"/>
        <v>X</v>
      </c>
      <c r="J252" s="39" t="str">
        <f t="shared" si="40"/>
        <v>X</v>
      </c>
      <c r="K252" s="39" t="str">
        <f t="shared" si="33"/>
        <v>X</v>
      </c>
      <c r="L252" s="39" t="str">
        <f t="shared" si="34"/>
        <v>X</v>
      </c>
      <c r="M252" s="39" t="str">
        <f t="shared" si="41"/>
        <v>X</v>
      </c>
      <c r="N252" s="42">
        <v>0</v>
      </c>
      <c r="O252" s="8">
        <v>0</v>
      </c>
      <c r="P252" s="9">
        <v>1</v>
      </c>
      <c r="Q252" s="9">
        <v>0</v>
      </c>
      <c r="R252" s="8">
        <v>0</v>
      </c>
      <c r="S252" s="9">
        <v>0</v>
      </c>
      <c r="T252" s="9">
        <v>0</v>
      </c>
      <c r="U252" s="8">
        <v>0</v>
      </c>
      <c r="V252" s="9">
        <v>0</v>
      </c>
      <c r="W252" s="9">
        <v>0</v>
      </c>
      <c r="X252" s="9">
        <v>0</v>
      </c>
      <c r="Y252" s="8">
        <v>0</v>
      </c>
      <c r="Z252" s="9">
        <v>0</v>
      </c>
      <c r="AA252" s="8"/>
      <c r="AC252" s="8"/>
      <c r="AJ252" s="9">
        <f t="shared" si="42"/>
        <v>-1</v>
      </c>
      <c r="AK252" s="7">
        <v>9.1999999999999993</v>
      </c>
      <c r="AO252" s="8"/>
      <c r="AQ252" s="31"/>
      <c r="AT252" s="31"/>
      <c r="AU252" s="21">
        <v>1998</v>
      </c>
      <c r="AV252" s="23">
        <f t="shared" si="35"/>
        <v>3.3005954838899636</v>
      </c>
      <c r="BB252" s="18"/>
      <c r="BD252" s="54"/>
      <c r="BF252" s="18"/>
      <c r="BH252" s="18"/>
      <c r="BJ252" s="18"/>
      <c r="BK252" s="18" t="s">
        <v>303</v>
      </c>
      <c r="BL252">
        <v>0</v>
      </c>
      <c r="BM252">
        <v>1</v>
      </c>
      <c r="BN252">
        <v>0</v>
      </c>
      <c r="BO252">
        <v>0</v>
      </c>
      <c r="BP252">
        <v>0</v>
      </c>
      <c r="BQ252">
        <v>0</v>
      </c>
      <c r="BR252" s="18">
        <v>0</v>
      </c>
      <c r="BS252">
        <v>0</v>
      </c>
      <c r="BT252">
        <v>1</v>
      </c>
      <c r="BU252" s="18">
        <v>0</v>
      </c>
      <c r="BV252" t="s">
        <v>397</v>
      </c>
      <c r="BW252" t="s">
        <v>397</v>
      </c>
      <c r="CB252" s="18"/>
      <c r="CD252" s="18"/>
      <c r="CE252" s="18"/>
      <c r="CH252" s="18"/>
      <c r="CJ252" s="18"/>
      <c r="CU252" s="18"/>
      <c r="CV252" t="s">
        <v>397</v>
      </c>
      <c r="CW252" t="s">
        <v>397</v>
      </c>
      <c r="CX252" t="s">
        <v>397</v>
      </c>
      <c r="CY252" s="25" t="s">
        <v>397</v>
      </c>
    </row>
    <row r="253" spans="1:103" x14ac:dyDescent="0.3">
      <c r="A253">
        <v>255</v>
      </c>
      <c r="B253">
        <v>38</v>
      </c>
      <c r="C253" s="25" t="s">
        <v>307</v>
      </c>
      <c r="D253" s="12">
        <v>7.1116666666666664</v>
      </c>
      <c r="E253" s="14"/>
      <c r="F253" s="7" t="str">
        <f t="shared" si="36"/>
        <v>X</v>
      </c>
      <c r="G253" s="7">
        <f t="shared" si="37"/>
        <v>7.1116666666666664</v>
      </c>
      <c r="H253" s="16">
        <f t="shared" si="38"/>
        <v>7.1116666666666664</v>
      </c>
      <c r="I253" s="11" t="str">
        <f t="shared" si="39"/>
        <v>X</v>
      </c>
      <c r="J253" s="39" t="str">
        <f t="shared" si="40"/>
        <v>X</v>
      </c>
      <c r="K253" s="39" t="str">
        <f t="shared" si="33"/>
        <v>X</v>
      </c>
      <c r="L253" s="39" t="str">
        <f t="shared" si="34"/>
        <v>X</v>
      </c>
      <c r="M253" s="39" t="str">
        <f t="shared" si="41"/>
        <v>X</v>
      </c>
      <c r="N253" s="42">
        <v>0</v>
      </c>
      <c r="O253" s="8">
        <v>0</v>
      </c>
      <c r="P253" s="9">
        <v>1</v>
      </c>
      <c r="Q253" s="9">
        <v>0</v>
      </c>
      <c r="R253" s="8">
        <v>0</v>
      </c>
      <c r="S253" s="9">
        <v>0</v>
      </c>
      <c r="T253" s="9">
        <v>0</v>
      </c>
      <c r="U253" s="8">
        <v>0</v>
      </c>
      <c r="V253" s="9">
        <v>0</v>
      </c>
      <c r="W253" s="9">
        <v>0</v>
      </c>
      <c r="X253" s="9">
        <v>0</v>
      </c>
      <c r="Y253" s="8">
        <v>0</v>
      </c>
      <c r="Z253" s="9">
        <v>0</v>
      </c>
      <c r="AA253" s="8"/>
      <c r="AC253" s="8"/>
      <c r="AJ253" s="9">
        <f t="shared" si="42"/>
        <v>-1</v>
      </c>
      <c r="AK253" s="7">
        <v>8.1999999999999993</v>
      </c>
      <c r="AO253" s="8"/>
      <c r="AQ253" s="31"/>
      <c r="AT253" s="31"/>
      <c r="AU253" s="21">
        <v>2002</v>
      </c>
      <c r="AV253" s="23">
        <f t="shared" si="35"/>
        <v>3.3014640731433</v>
      </c>
      <c r="BB253" s="18"/>
      <c r="BD253" s="54"/>
      <c r="BF253" s="18"/>
      <c r="BH253" s="18"/>
      <c r="BJ253" s="18"/>
      <c r="BK253" s="18" t="s">
        <v>303</v>
      </c>
      <c r="BL253">
        <v>0</v>
      </c>
      <c r="BM253">
        <v>1</v>
      </c>
      <c r="BN253">
        <v>0</v>
      </c>
      <c r="BO253">
        <v>0</v>
      </c>
      <c r="BP253">
        <v>0</v>
      </c>
      <c r="BQ253">
        <v>0</v>
      </c>
      <c r="BR253" s="18">
        <v>0</v>
      </c>
      <c r="BS253">
        <v>0</v>
      </c>
      <c r="BT253">
        <v>1</v>
      </c>
      <c r="BU253" s="18">
        <v>0</v>
      </c>
      <c r="BV253" t="s">
        <v>397</v>
      </c>
      <c r="BW253" t="s">
        <v>397</v>
      </c>
      <c r="CB253" s="18"/>
      <c r="CD253" s="18"/>
      <c r="CE253" s="18"/>
      <c r="CH253" s="18"/>
      <c r="CJ253" s="18"/>
      <c r="CU253" s="18"/>
      <c r="CV253" t="s">
        <v>397</v>
      </c>
      <c r="CW253" t="s">
        <v>397</v>
      </c>
      <c r="CX253" t="s">
        <v>397</v>
      </c>
      <c r="CY253" s="25" t="s">
        <v>397</v>
      </c>
    </row>
    <row r="254" spans="1:103" x14ac:dyDescent="0.3">
      <c r="A254">
        <v>256</v>
      </c>
      <c r="B254">
        <v>38</v>
      </c>
      <c r="C254" s="25" t="s">
        <v>307</v>
      </c>
      <c r="D254" s="12">
        <v>6.2333333333333334</v>
      </c>
      <c r="E254" s="14"/>
      <c r="F254" s="7" t="str">
        <f t="shared" si="36"/>
        <v>X</v>
      </c>
      <c r="G254" s="7">
        <f t="shared" si="37"/>
        <v>6.2333333333333334</v>
      </c>
      <c r="H254" s="16">
        <f t="shared" si="38"/>
        <v>6.2333333333333334</v>
      </c>
      <c r="I254" s="11" t="str">
        <f t="shared" si="39"/>
        <v>X</v>
      </c>
      <c r="J254" s="39" t="str">
        <f t="shared" si="40"/>
        <v>X</v>
      </c>
      <c r="K254" s="39" t="str">
        <f t="shared" si="33"/>
        <v>X</v>
      </c>
      <c r="L254" s="39" t="str">
        <f t="shared" si="34"/>
        <v>X</v>
      </c>
      <c r="M254" s="39" t="str">
        <f t="shared" si="41"/>
        <v>X</v>
      </c>
      <c r="N254" s="42">
        <v>0</v>
      </c>
      <c r="O254" s="8">
        <v>0</v>
      </c>
      <c r="P254" s="9">
        <v>1</v>
      </c>
      <c r="Q254" s="9">
        <v>0</v>
      </c>
      <c r="R254" s="8">
        <v>0</v>
      </c>
      <c r="S254" s="9">
        <v>0</v>
      </c>
      <c r="T254" s="9">
        <v>0</v>
      </c>
      <c r="U254" s="8">
        <v>0</v>
      </c>
      <c r="V254" s="9">
        <v>0</v>
      </c>
      <c r="W254" s="9">
        <v>0</v>
      </c>
      <c r="X254" s="9">
        <v>0</v>
      </c>
      <c r="Y254" s="8">
        <v>0</v>
      </c>
      <c r="Z254" s="9">
        <v>0</v>
      </c>
      <c r="AA254" s="8"/>
      <c r="AC254" s="8"/>
      <c r="AJ254" s="9">
        <f t="shared" si="42"/>
        <v>-1</v>
      </c>
      <c r="AK254" s="7">
        <v>9.6999999999999993</v>
      </c>
      <c r="AO254" s="8"/>
      <c r="AQ254" s="31"/>
      <c r="AT254" s="31"/>
      <c r="AU254" s="21">
        <v>2004</v>
      </c>
      <c r="AV254" s="23">
        <f t="shared" si="35"/>
        <v>3.301897717195208</v>
      </c>
      <c r="BB254" s="18"/>
      <c r="BD254" s="54"/>
      <c r="BF254" s="18"/>
      <c r="BH254" s="18"/>
      <c r="BJ254" s="18"/>
      <c r="BK254" s="18" t="s">
        <v>303</v>
      </c>
      <c r="BL254">
        <v>0</v>
      </c>
      <c r="BM254">
        <v>1</v>
      </c>
      <c r="BN254">
        <v>0</v>
      </c>
      <c r="BO254">
        <v>0</v>
      </c>
      <c r="BP254">
        <v>0</v>
      </c>
      <c r="BQ254">
        <v>0</v>
      </c>
      <c r="BR254" s="18">
        <v>0</v>
      </c>
      <c r="BS254">
        <v>0</v>
      </c>
      <c r="BT254">
        <v>1</v>
      </c>
      <c r="BU254" s="18">
        <v>0</v>
      </c>
      <c r="BV254" t="s">
        <v>397</v>
      </c>
      <c r="BW254" t="s">
        <v>397</v>
      </c>
      <c r="CB254" s="18"/>
      <c r="CD254" s="18"/>
      <c r="CE254" s="18"/>
      <c r="CH254" s="18"/>
      <c r="CJ254" s="18"/>
      <c r="CU254" s="18"/>
      <c r="CV254" t="s">
        <v>397</v>
      </c>
      <c r="CW254" t="s">
        <v>397</v>
      </c>
      <c r="CX254" t="s">
        <v>397</v>
      </c>
      <c r="CY254" s="25" t="s">
        <v>397</v>
      </c>
    </row>
    <row r="255" spans="1:103" x14ac:dyDescent="0.3">
      <c r="A255">
        <v>257</v>
      </c>
      <c r="B255">
        <v>38</v>
      </c>
      <c r="C255" s="25" t="s">
        <v>307</v>
      </c>
      <c r="D255" s="12">
        <v>5.5333333333333341</v>
      </c>
      <c r="E255" s="14"/>
      <c r="F255" s="7" t="str">
        <f t="shared" si="36"/>
        <v>X</v>
      </c>
      <c r="G255" s="7">
        <f t="shared" si="37"/>
        <v>5.5333333333333341</v>
      </c>
      <c r="H255" s="16">
        <f t="shared" si="38"/>
        <v>5.5333333333333341</v>
      </c>
      <c r="I255" s="11" t="str">
        <f t="shared" si="39"/>
        <v>X</v>
      </c>
      <c r="J255" s="39" t="str">
        <f t="shared" si="40"/>
        <v>X</v>
      </c>
      <c r="K255" s="39" t="str">
        <f t="shared" si="33"/>
        <v>X</v>
      </c>
      <c r="L255" s="39" t="str">
        <f t="shared" si="34"/>
        <v>X</v>
      </c>
      <c r="M255" s="39" t="str">
        <f t="shared" si="41"/>
        <v>X</v>
      </c>
      <c r="N255" s="42">
        <v>0</v>
      </c>
      <c r="O255" s="8">
        <v>0</v>
      </c>
      <c r="P255" s="9">
        <v>1</v>
      </c>
      <c r="Q255" s="9">
        <v>0</v>
      </c>
      <c r="R255" s="8">
        <v>0</v>
      </c>
      <c r="S255" s="9">
        <v>0</v>
      </c>
      <c r="T255" s="9">
        <v>0</v>
      </c>
      <c r="U255" s="8">
        <v>0</v>
      </c>
      <c r="V255" s="9">
        <v>0</v>
      </c>
      <c r="W255" s="9">
        <v>0</v>
      </c>
      <c r="X255" s="9">
        <v>0</v>
      </c>
      <c r="Y255" s="8">
        <v>0</v>
      </c>
      <c r="Z255" s="9">
        <v>0</v>
      </c>
      <c r="AA255" s="8"/>
      <c r="AC255" s="8"/>
      <c r="AJ255" s="9">
        <f t="shared" si="42"/>
        <v>-1</v>
      </c>
      <c r="AK255" s="7">
        <v>9.8000000000000007</v>
      </c>
      <c r="AO255" s="8"/>
      <c r="AQ255" s="31"/>
      <c r="AT255" s="31"/>
      <c r="AU255" s="21">
        <v>2006</v>
      </c>
      <c r="AV255" s="23">
        <f t="shared" si="35"/>
        <v>3.3023309286843991</v>
      </c>
      <c r="BB255" s="18"/>
      <c r="BD255" s="54"/>
      <c r="BF255" s="18"/>
      <c r="BH255" s="18"/>
      <c r="BJ255" s="18"/>
      <c r="BK255" s="18" t="s">
        <v>303</v>
      </c>
      <c r="BL255">
        <v>0</v>
      </c>
      <c r="BM255">
        <v>1</v>
      </c>
      <c r="BN255">
        <v>0</v>
      </c>
      <c r="BO255">
        <v>0</v>
      </c>
      <c r="BP255">
        <v>0</v>
      </c>
      <c r="BQ255">
        <v>0</v>
      </c>
      <c r="BR255" s="18">
        <v>0</v>
      </c>
      <c r="BS255">
        <v>0</v>
      </c>
      <c r="BT255">
        <v>1</v>
      </c>
      <c r="BU255" s="18">
        <v>0</v>
      </c>
      <c r="BV255" t="s">
        <v>397</v>
      </c>
      <c r="BW255" t="s">
        <v>397</v>
      </c>
      <c r="CB255" s="18"/>
      <c r="CD255" s="18"/>
      <c r="CE255" s="18"/>
      <c r="CH255" s="18"/>
      <c r="CJ255" s="18"/>
      <c r="CU255" s="18"/>
      <c r="CV255" t="s">
        <v>397</v>
      </c>
      <c r="CW255" t="s">
        <v>397</v>
      </c>
      <c r="CX255" t="s">
        <v>397</v>
      </c>
      <c r="CY255" s="25" t="s">
        <v>397</v>
      </c>
    </row>
    <row r="256" spans="1:103" x14ac:dyDescent="0.3">
      <c r="A256">
        <v>258</v>
      </c>
      <c r="B256">
        <v>38</v>
      </c>
      <c r="C256" s="25" t="s">
        <v>307</v>
      </c>
      <c r="D256" s="12">
        <v>5.6683333333333339</v>
      </c>
      <c r="E256" s="14"/>
      <c r="F256" s="7" t="str">
        <f t="shared" si="36"/>
        <v>X</v>
      </c>
      <c r="G256" s="7">
        <f t="shared" si="37"/>
        <v>5.6683333333333339</v>
      </c>
      <c r="H256" s="16">
        <f t="shared" si="38"/>
        <v>5.6683333333333339</v>
      </c>
      <c r="I256" s="11" t="str">
        <f t="shared" si="39"/>
        <v>X</v>
      </c>
      <c r="J256" s="39" t="str">
        <f t="shared" si="40"/>
        <v>X</v>
      </c>
      <c r="K256" s="39" t="str">
        <f t="shared" si="33"/>
        <v>X</v>
      </c>
      <c r="L256" s="39" t="str">
        <f t="shared" si="34"/>
        <v>X</v>
      </c>
      <c r="M256" s="39" t="str">
        <f t="shared" si="41"/>
        <v>X</v>
      </c>
      <c r="N256" s="42">
        <v>0</v>
      </c>
      <c r="O256" s="8">
        <v>0</v>
      </c>
      <c r="P256" s="9">
        <v>1</v>
      </c>
      <c r="Q256" s="9">
        <v>0</v>
      </c>
      <c r="R256" s="8">
        <v>0</v>
      </c>
      <c r="S256" s="9">
        <v>0</v>
      </c>
      <c r="T256" s="9">
        <v>0</v>
      </c>
      <c r="U256" s="8">
        <v>0</v>
      </c>
      <c r="V256" s="9">
        <v>0</v>
      </c>
      <c r="W256" s="9">
        <v>0</v>
      </c>
      <c r="X256" s="9">
        <v>0</v>
      </c>
      <c r="Y256" s="8">
        <v>0</v>
      </c>
      <c r="Z256" s="9">
        <v>0</v>
      </c>
      <c r="AA256" s="8"/>
      <c r="AC256" s="8"/>
      <c r="AJ256" s="9">
        <f t="shared" si="42"/>
        <v>-1</v>
      </c>
      <c r="AK256" s="7">
        <v>10</v>
      </c>
      <c r="AO256" s="8"/>
      <c r="AQ256" s="31"/>
      <c r="AT256" s="31"/>
      <c r="AU256" s="21">
        <v>2008</v>
      </c>
      <c r="AV256" s="23">
        <f t="shared" si="35"/>
        <v>3.3027637084729817</v>
      </c>
      <c r="BB256" s="18"/>
      <c r="BD256" s="54"/>
      <c r="BF256" s="18"/>
      <c r="BH256" s="18"/>
      <c r="BJ256" s="18"/>
      <c r="BK256" s="18" t="s">
        <v>303</v>
      </c>
      <c r="BL256">
        <v>0</v>
      </c>
      <c r="BM256">
        <v>1</v>
      </c>
      <c r="BN256">
        <v>0</v>
      </c>
      <c r="BO256">
        <v>0</v>
      </c>
      <c r="BP256">
        <v>0</v>
      </c>
      <c r="BQ256">
        <v>0</v>
      </c>
      <c r="BR256" s="18">
        <v>0</v>
      </c>
      <c r="BS256">
        <v>0</v>
      </c>
      <c r="BT256">
        <v>1</v>
      </c>
      <c r="BU256" s="18">
        <v>0</v>
      </c>
      <c r="BV256" t="s">
        <v>397</v>
      </c>
      <c r="BW256" t="s">
        <v>397</v>
      </c>
      <c r="CB256" s="18"/>
      <c r="CD256" s="18"/>
      <c r="CE256" s="18"/>
      <c r="CH256" s="18"/>
      <c r="CJ256" s="18"/>
      <c r="CU256" s="18"/>
      <c r="CV256" t="s">
        <v>397</v>
      </c>
      <c r="CW256" t="s">
        <v>397</v>
      </c>
      <c r="CX256" t="s">
        <v>397</v>
      </c>
      <c r="CY256" s="25" t="s">
        <v>397</v>
      </c>
    </row>
    <row r="257" spans="1:103" x14ac:dyDescent="0.3">
      <c r="A257">
        <v>259</v>
      </c>
      <c r="B257">
        <v>38</v>
      </c>
      <c r="C257" s="25" t="s">
        <v>307</v>
      </c>
      <c r="D257" s="12">
        <v>2.890000000000001</v>
      </c>
      <c r="E257" s="14"/>
      <c r="F257" s="7" t="str">
        <f t="shared" si="36"/>
        <v>X</v>
      </c>
      <c r="G257" s="7">
        <f t="shared" si="37"/>
        <v>2.890000000000001</v>
      </c>
      <c r="H257" s="16">
        <f t="shared" si="38"/>
        <v>2.890000000000001</v>
      </c>
      <c r="I257" s="11" t="str">
        <f t="shared" si="39"/>
        <v>X</v>
      </c>
      <c r="J257" s="39" t="str">
        <f t="shared" si="40"/>
        <v>X</v>
      </c>
      <c r="K257" s="39" t="str">
        <f t="shared" si="33"/>
        <v>X</v>
      </c>
      <c r="L257" s="39" t="str">
        <f t="shared" si="34"/>
        <v>X</v>
      </c>
      <c r="M257" s="39" t="str">
        <f t="shared" si="41"/>
        <v>X</v>
      </c>
      <c r="N257" s="42">
        <v>0</v>
      </c>
      <c r="O257" s="8">
        <v>0</v>
      </c>
      <c r="P257" s="9">
        <v>1</v>
      </c>
      <c r="Q257" s="9">
        <v>0</v>
      </c>
      <c r="R257" s="8">
        <v>0</v>
      </c>
      <c r="S257" s="9">
        <v>0</v>
      </c>
      <c r="T257" s="9">
        <v>0</v>
      </c>
      <c r="U257" s="8">
        <v>0</v>
      </c>
      <c r="V257" s="9">
        <v>0</v>
      </c>
      <c r="W257" s="9">
        <v>0</v>
      </c>
      <c r="X257" s="9">
        <v>0</v>
      </c>
      <c r="Y257" s="8">
        <v>0</v>
      </c>
      <c r="Z257" s="9">
        <v>0</v>
      </c>
      <c r="AA257" s="8"/>
      <c r="AC257" s="8"/>
      <c r="AJ257" s="9">
        <f t="shared" si="42"/>
        <v>-1</v>
      </c>
      <c r="AK257" s="7">
        <v>9.5</v>
      </c>
      <c r="AO257" s="8"/>
      <c r="AQ257" s="31"/>
      <c r="AT257" s="31"/>
      <c r="AU257" s="21">
        <v>2010</v>
      </c>
      <c r="AV257" s="23">
        <f t="shared" si="35"/>
        <v>3.3031960574204891</v>
      </c>
      <c r="BB257" s="18"/>
      <c r="BD257" s="54"/>
      <c r="BF257" s="18"/>
      <c r="BH257" s="18"/>
      <c r="BJ257" s="18"/>
      <c r="BK257" s="18" t="s">
        <v>303</v>
      </c>
      <c r="BL257">
        <v>0</v>
      </c>
      <c r="BM257">
        <v>1</v>
      </c>
      <c r="BN257">
        <v>0</v>
      </c>
      <c r="BO257">
        <v>0</v>
      </c>
      <c r="BP257">
        <v>0</v>
      </c>
      <c r="BQ257">
        <v>0</v>
      </c>
      <c r="BR257" s="18">
        <v>0</v>
      </c>
      <c r="BS257">
        <v>0</v>
      </c>
      <c r="BT257">
        <v>1</v>
      </c>
      <c r="BU257" s="18">
        <v>0</v>
      </c>
      <c r="BV257" t="s">
        <v>397</v>
      </c>
      <c r="BW257" t="s">
        <v>397</v>
      </c>
      <c r="CB257" s="18"/>
      <c r="CD257" s="18"/>
      <c r="CE257" s="18"/>
      <c r="CH257" s="18"/>
      <c r="CJ257" s="18"/>
      <c r="CU257" s="18"/>
      <c r="CV257" t="s">
        <v>397</v>
      </c>
      <c r="CW257" t="s">
        <v>397</v>
      </c>
      <c r="CX257" t="s">
        <v>397</v>
      </c>
      <c r="CY257" s="25" t="s">
        <v>397</v>
      </c>
    </row>
    <row r="258" spans="1:103" x14ac:dyDescent="0.3">
      <c r="A258">
        <v>260</v>
      </c>
      <c r="B258">
        <v>38</v>
      </c>
      <c r="C258" s="25" t="s">
        <v>307</v>
      </c>
      <c r="D258" s="12">
        <v>4.041666666666667</v>
      </c>
      <c r="E258" s="14"/>
      <c r="F258" s="7" t="str">
        <f t="shared" si="36"/>
        <v>X</v>
      </c>
      <c r="G258" s="7">
        <f t="shared" si="37"/>
        <v>4.041666666666667</v>
      </c>
      <c r="H258" s="16">
        <f t="shared" si="38"/>
        <v>4.041666666666667</v>
      </c>
      <c r="I258" s="11" t="str">
        <f t="shared" si="39"/>
        <v>X</v>
      </c>
      <c r="J258" s="39" t="str">
        <f t="shared" si="40"/>
        <v>X</v>
      </c>
      <c r="K258" s="39" t="str">
        <f t="shared" si="33"/>
        <v>X</v>
      </c>
      <c r="L258" s="39" t="str">
        <f t="shared" si="34"/>
        <v>X</v>
      </c>
      <c r="M258" s="39" t="str">
        <f t="shared" si="41"/>
        <v>X</v>
      </c>
      <c r="N258" s="42">
        <v>0</v>
      </c>
      <c r="O258" s="8">
        <v>0</v>
      </c>
      <c r="P258" s="9">
        <v>1</v>
      </c>
      <c r="Q258" s="9">
        <v>0</v>
      </c>
      <c r="R258" s="8">
        <v>0</v>
      </c>
      <c r="S258" s="9">
        <v>0</v>
      </c>
      <c r="T258" s="9">
        <v>0</v>
      </c>
      <c r="U258" s="8">
        <v>0</v>
      </c>
      <c r="V258" s="9">
        <v>0</v>
      </c>
      <c r="W258" s="9">
        <v>0</v>
      </c>
      <c r="X258" s="9">
        <v>0</v>
      </c>
      <c r="Y258" s="8">
        <v>0</v>
      </c>
      <c r="Z258" s="9">
        <v>0</v>
      </c>
      <c r="AA258" s="8"/>
      <c r="AC258" s="8"/>
      <c r="AJ258" s="9">
        <f t="shared" si="42"/>
        <v>-1</v>
      </c>
      <c r="AK258" s="7">
        <v>9.4</v>
      </c>
      <c r="AO258" s="8"/>
      <c r="AQ258" s="31"/>
      <c r="AT258" s="31"/>
      <c r="AU258" s="21">
        <v>2012</v>
      </c>
      <c r="AV258" s="23">
        <f t="shared" si="35"/>
        <v>3.3036279763838898</v>
      </c>
      <c r="BB258" s="18"/>
      <c r="BD258" s="54"/>
      <c r="BF258" s="18"/>
      <c r="BH258" s="18"/>
      <c r="BJ258" s="18"/>
      <c r="BK258" s="18" t="s">
        <v>303</v>
      </c>
      <c r="BL258">
        <v>0</v>
      </c>
      <c r="BM258">
        <v>1</v>
      </c>
      <c r="BN258">
        <v>0</v>
      </c>
      <c r="BO258">
        <v>0</v>
      </c>
      <c r="BP258">
        <v>0</v>
      </c>
      <c r="BQ258">
        <v>0</v>
      </c>
      <c r="BR258" s="18">
        <v>0</v>
      </c>
      <c r="BS258">
        <v>0</v>
      </c>
      <c r="BT258">
        <v>1</v>
      </c>
      <c r="BU258" s="18">
        <v>0</v>
      </c>
      <c r="BV258" t="s">
        <v>397</v>
      </c>
      <c r="BW258" t="s">
        <v>397</v>
      </c>
      <c r="CB258" s="18"/>
      <c r="CD258" s="18"/>
      <c r="CE258" s="18"/>
      <c r="CH258" s="18"/>
      <c r="CJ258" s="18"/>
      <c r="CU258" s="18"/>
      <c r="CV258" t="s">
        <v>397</v>
      </c>
      <c r="CW258" t="s">
        <v>397</v>
      </c>
      <c r="CX258" t="s">
        <v>397</v>
      </c>
      <c r="CY258" s="25" t="s">
        <v>397</v>
      </c>
    </row>
    <row r="259" spans="1:103" x14ac:dyDescent="0.3">
      <c r="A259">
        <v>261</v>
      </c>
      <c r="B259">
        <v>38</v>
      </c>
      <c r="C259" s="25" t="s">
        <v>307</v>
      </c>
      <c r="D259" s="12">
        <v>5.0333333333333332</v>
      </c>
      <c r="E259" s="14"/>
      <c r="F259" s="7" t="str">
        <f t="shared" si="36"/>
        <v>X</v>
      </c>
      <c r="G259" s="7">
        <f t="shared" si="37"/>
        <v>5.0333333333333332</v>
      </c>
      <c r="H259" s="16">
        <f t="shared" si="38"/>
        <v>5.0333333333333332</v>
      </c>
      <c r="I259" s="11" t="str">
        <f t="shared" si="39"/>
        <v>X</v>
      </c>
      <c r="J259" s="39" t="str">
        <f t="shared" si="40"/>
        <v>X</v>
      </c>
      <c r="K259" s="39" t="str">
        <f t="shared" si="33"/>
        <v>X</v>
      </c>
      <c r="L259" s="39" t="str">
        <f t="shared" si="34"/>
        <v>X</v>
      </c>
      <c r="M259" s="39" t="str">
        <f t="shared" si="41"/>
        <v>X</v>
      </c>
      <c r="N259" s="42">
        <v>0</v>
      </c>
      <c r="O259" s="8">
        <v>0</v>
      </c>
      <c r="P259" s="9">
        <v>1</v>
      </c>
      <c r="Q259" s="9">
        <v>0</v>
      </c>
      <c r="R259" s="8">
        <v>0</v>
      </c>
      <c r="S259" s="9">
        <v>0</v>
      </c>
      <c r="T259" s="9">
        <v>0</v>
      </c>
      <c r="U259" s="8">
        <v>0</v>
      </c>
      <c r="V259" s="9">
        <v>0</v>
      </c>
      <c r="W259" s="9">
        <v>0</v>
      </c>
      <c r="X259" s="9">
        <v>0</v>
      </c>
      <c r="Y259" s="8">
        <v>0</v>
      </c>
      <c r="Z259" s="9">
        <v>0</v>
      </c>
      <c r="AA259" s="8"/>
      <c r="AC259" s="8"/>
      <c r="AJ259" s="9">
        <f t="shared" si="42"/>
        <v>-1</v>
      </c>
      <c r="AK259" s="7">
        <v>10.4</v>
      </c>
      <c r="AO259" s="8"/>
      <c r="AQ259" s="31"/>
      <c r="AT259" s="31"/>
      <c r="AU259" s="21">
        <v>2014</v>
      </c>
      <c r="AV259" s="23">
        <f t="shared" si="35"/>
        <v>3.3040594662175993</v>
      </c>
      <c r="BB259" s="18"/>
      <c r="BD259" s="54"/>
      <c r="BF259" s="18"/>
      <c r="BH259" s="18"/>
      <c r="BJ259" s="18"/>
      <c r="BK259" s="18" t="s">
        <v>303</v>
      </c>
      <c r="BL259">
        <v>0</v>
      </c>
      <c r="BM259">
        <v>1</v>
      </c>
      <c r="BN259">
        <v>0</v>
      </c>
      <c r="BO259">
        <v>0</v>
      </c>
      <c r="BP259">
        <v>0</v>
      </c>
      <c r="BQ259">
        <v>0</v>
      </c>
      <c r="BR259" s="18">
        <v>0</v>
      </c>
      <c r="BS259">
        <v>0</v>
      </c>
      <c r="BT259">
        <v>1</v>
      </c>
      <c r="BU259" s="18">
        <v>0</v>
      </c>
      <c r="BV259" t="s">
        <v>397</v>
      </c>
      <c r="BW259" t="s">
        <v>397</v>
      </c>
      <c r="CB259" s="18"/>
      <c r="CD259" s="18"/>
      <c r="CE259" s="18"/>
      <c r="CH259" s="18"/>
      <c r="CJ259" s="18"/>
      <c r="CU259" s="18"/>
      <c r="CV259" t="s">
        <v>397</v>
      </c>
      <c r="CW259" t="s">
        <v>397</v>
      </c>
      <c r="CX259" t="s">
        <v>397</v>
      </c>
      <c r="CY259" s="25" t="s">
        <v>397</v>
      </c>
    </row>
    <row r="260" spans="1:103" x14ac:dyDescent="0.3">
      <c r="A260">
        <v>262</v>
      </c>
      <c r="B260">
        <v>38</v>
      </c>
      <c r="C260" s="25" t="s">
        <v>307</v>
      </c>
      <c r="D260" s="12">
        <v>13.8</v>
      </c>
      <c r="E260" s="14"/>
      <c r="F260" s="7" t="str">
        <f t="shared" si="36"/>
        <v>X</v>
      </c>
      <c r="G260" s="7">
        <f t="shared" si="37"/>
        <v>13.8</v>
      </c>
      <c r="H260" s="16">
        <f t="shared" si="38"/>
        <v>13.8</v>
      </c>
      <c r="I260" s="11" t="str">
        <f t="shared" si="39"/>
        <v>X</v>
      </c>
      <c r="J260" s="39" t="str">
        <f t="shared" si="40"/>
        <v>X</v>
      </c>
      <c r="K260" s="39" t="str">
        <f t="shared" si="33"/>
        <v>X</v>
      </c>
      <c r="L260" s="39" t="str">
        <f t="shared" si="34"/>
        <v>X</v>
      </c>
      <c r="M260" s="39" t="str">
        <f t="shared" si="41"/>
        <v>X</v>
      </c>
      <c r="N260" s="42">
        <v>0</v>
      </c>
      <c r="O260" s="8">
        <v>0</v>
      </c>
      <c r="P260" s="9">
        <v>0</v>
      </c>
      <c r="Q260" s="9">
        <v>1</v>
      </c>
      <c r="R260" s="8">
        <v>0</v>
      </c>
      <c r="S260" s="9">
        <v>0</v>
      </c>
      <c r="T260" s="9">
        <v>0</v>
      </c>
      <c r="U260" s="8">
        <v>0</v>
      </c>
      <c r="V260" s="9">
        <v>0</v>
      </c>
      <c r="W260" s="9">
        <v>0</v>
      </c>
      <c r="X260" s="9">
        <v>0</v>
      </c>
      <c r="Y260" s="8">
        <v>0</v>
      </c>
      <c r="Z260" s="9">
        <v>0</v>
      </c>
      <c r="AA260" s="8"/>
      <c r="AC260" s="8"/>
      <c r="AJ260" s="9">
        <f t="shared" si="42"/>
        <v>-1</v>
      </c>
      <c r="AK260" s="7">
        <v>9.1999999999999993</v>
      </c>
      <c r="AO260" s="8"/>
      <c r="AQ260" s="31"/>
      <c r="AT260" s="31"/>
      <c r="AU260" s="21">
        <v>1998</v>
      </c>
      <c r="AV260" s="23">
        <f t="shared" si="35"/>
        <v>3.3005954838899636</v>
      </c>
      <c r="BB260" s="18"/>
      <c r="BD260" s="54"/>
      <c r="BF260" s="18"/>
      <c r="BH260" s="18"/>
      <c r="BJ260" s="18"/>
      <c r="BK260" s="18" t="s">
        <v>303</v>
      </c>
      <c r="BL260">
        <v>0</v>
      </c>
      <c r="BM260">
        <v>1</v>
      </c>
      <c r="BN260">
        <v>0</v>
      </c>
      <c r="BO260">
        <v>0</v>
      </c>
      <c r="BP260">
        <v>0</v>
      </c>
      <c r="BQ260">
        <v>0</v>
      </c>
      <c r="BR260" s="18">
        <v>0</v>
      </c>
      <c r="BS260">
        <v>0</v>
      </c>
      <c r="BT260">
        <v>1</v>
      </c>
      <c r="BU260" s="18">
        <v>0</v>
      </c>
      <c r="BV260" t="s">
        <v>397</v>
      </c>
      <c r="BW260" t="s">
        <v>397</v>
      </c>
      <c r="CB260" s="18"/>
      <c r="CD260" s="18"/>
      <c r="CE260" s="18"/>
      <c r="CH260" s="18"/>
      <c r="CJ260" s="18"/>
      <c r="CU260" s="18"/>
      <c r="CV260" t="s">
        <v>397</v>
      </c>
      <c r="CW260" t="s">
        <v>397</v>
      </c>
      <c r="CX260" t="s">
        <v>397</v>
      </c>
      <c r="CY260" s="25" t="s">
        <v>397</v>
      </c>
    </row>
    <row r="261" spans="1:103" x14ac:dyDescent="0.3">
      <c r="A261">
        <v>263</v>
      </c>
      <c r="B261">
        <v>38</v>
      </c>
      <c r="C261" s="25" t="s">
        <v>307</v>
      </c>
      <c r="D261" s="12">
        <v>20.862500000000001</v>
      </c>
      <c r="E261" s="14"/>
      <c r="F261" s="7" t="str">
        <f t="shared" si="36"/>
        <v>X</v>
      </c>
      <c r="G261" s="7">
        <f t="shared" si="37"/>
        <v>20.862500000000001</v>
      </c>
      <c r="H261" s="16">
        <f t="shared" si="38"/>
        <v>20.862500000000001</v>
      </c>
      <c r="I261" s="11" t="str">
        <f t="shared" si="39"/>
        <v>X</v>
      </c>
      <c r="J261" s="39" t="str">
        <f t="shared" si="40"/>
        <v>X</v>
      </c>
      <c r="K261" s="39" t="str">
        <f t="shared" si="33"/>
        <v>X</v>
      </c>
      <c r="L261" s="39" t="str">
        <f t="shared" si="34"/>
        <v>X</v>
      </c>
      <c r="M261" s="39" t="str">
        <f t="shared" si="41"/>
        <v>X</v>
      </c>
      <c r="N261" s="42">
        <v>0</v>
      </c>
      <c r="O261" s="8">
        <v>0</v>
      </c>
      <c r="P261" s="9">
        <v>0</v>
      </c>
      <c r="Q261" s="9">
        <v>1</v>
      </c>
      <c r="R261" s="8">
        <v>0</v>
      </c>
      <c r="S261" s="9">
        <v>0</v>
      </c>
      <c r="T261" s="9">
        <v>0</v>
      </c>
      <c r="U261" s="8">
        <v>0</v>
      </c>
      <c r="V261" s="9">
        <v>0</v>
      </c>
      <c r="W261" s="9">
        <v>0</v>
      </c>
      <c r="X261" s="9">
        <v>0</v>
      </c>
      <c r="Y261" s="8">
        <v>0</v>
      </c>
      <c r="Z261" s="9">
        <v>0</v>
      </c>
      <c r="AA261" s="8"/>
      <c r="AC261" s="8"/>
      <c r="AJ261" s="9">
        <f t="shared" si="42"/>
        <v>-1</v>
      </c>
      <c r="AK261" s="7">
        <v>8.1999999999999993</v>
      </c>
      <c r="AO261" s="8"/>
      <c r="AQ261" s="31"/>
      <c r="AT261" s="31"/>
      <c r="AU261" s="21">
        <v>2002</v>
      </c>
      <c r="AV261" s="23">
        <f t="shared" si="35"/>
        <v>3.3014640731433</v>
      </c>
      <c r="BB261" s="18"/>
      <c r="BD261" s="54"/>
      <c r="BF261" s="18"/>
      <c r="BH261" s="18"/>
      <c r="BJ261" s="18"/>
      <c r="BK261" s="18" t="s">
        <v>303</v>
      </c>
      <c r="BL261">
        <v>0</v>
      </c>
      <c r="BM261">
        <v>1</v>
      </c>
      <c r="BN261">
        <v>0</v>
      </c>
      <c r="BO261">
        <v>0</v>
      </c>
      <c r="BP261">
        <v>0</v>
      </c>
      <c r="BQ261">
        <v>0</v>
      </c>
      <c r="BR261" s="18">
        <v>0</v>
      </c>
      <c r="BS261">
        <v>0</v>
      </c>
      <c r="BT261">
        <v>1</v>
      </c>
      <c r="BU261" s="18">
        <v>0</v>
      </c>
      <c r="BV261" t="s">
        <v>397</v>
      </c>
      <c r="BW261" t="s">
        <v>397</v>
      </c>
      <c r="CB261" s="18"/>
      <c r="CD261" s="18"/>
      <c r="CE261" s="18"/>
      <c r="CH261" s="18"/>
      <c r="CJ261" s="18"/>
      <c r="CU261" s="18"/>
      <c r="CV261" t="s">
        <v>397</v>
      </c>
      <c r="CW261" t="s">
        <v>397</v>
      </c>
      <c r="CX261" t="s">
        <v>397</v>
      </c>
      <c r="CY261" s="25" t="s">
        <v>397</v>
      </c>
    </row>
    <row r="262" spans="1:103" x14ac:dyDescent="0.3">
      <c r="A262">
        <v>264</v>
      </c>
      <c r="B262">
        <v>38</v>
      </c>
      <c r="C262" s="25" t="s">
        <v>307</v>
      </c>
      <c r="D262" s="12">
        <v>21.122499999999999</v>
      </c>
      <c r="E262" s="14"/>
      <c r="F262" s="7" t="str">
        <f t="shared" si="36"/>
        <v>X</v>
      </c>
      <c r="G262" s="7">
        <f t="shared" si="37"/>
        <v>21.122499999999999</v>
      </c>
      <c r="H262" s="16">
        <f t="shared" si="38"/>
        <v>21.122499999999999</v>
      </c>
      <c r="I262" s="11" t="str">
        <f t="shared" si="39"/>
        <v>X</v>
      </c>
      <c r="J262" s="39" t="str">
        <f t="shared" si="40"/>
        <v>X</v>
      </c>
      <c r="K262" s="39" t="str">
        <f t="shared" si="33"/>
        <v>X</v>
      </c>
      <c r="L262" s="39" t="str">
        <f t="shared" si="34"/>
        <v>X</v>
      </c>
      <c r="M262" s="39" t="str">
        <f t="shared" si="41"/>
        <v>X</v>
      </c>
      <c r="N262" s="42">
        <v>0</v>
      </c>
      <c r="O262" s="8">
        <v>0</v>
      </c>
      <c r="P262" s="9">
        <v>0</v>
      </c>
      <c r="Q262" s="9">
        <v>1</v>
      </c>
      <c r="R262" s="8">
        <v>0</v>
      </c>
      <c r="S262" s="9">
        <v>0</v>
      </c>
      <c r="T262" s="9">
        <v>0</v>
      </c>
      <c r="U262" s="8">
        <v>0</v>
      </c>
      <c r="V262" s="9">
        <v>0</v>
      </c>
      <c r="W262" s="9">
        <v>0</v>
      </c>
      <c r="X262" s="9">
        <v>0</v>
      </c>
      <c r="Y262" s="8">
        <v>0</v>
      </c>
      <c r="Z262" s="9">
        <v>0</v>
      </c>
      <c r="AA262" s="8"/>
      <c r="AC262" s="8"/>
      <c r="AJ262" s="9">
        <f t="shared" si="42"/>
        <v>-1</v>
      </c>
      <c r="AK262" s="7">
        <v>9.6999999999999993</v>
      </c>
      <c r="AO262" s="8"/>
      <c r="AQ262" s="31"/>
      <c r="AT262" s="31"/>
      <c r="AU262" s="21">
        <v>2004</v>
      </c>
      <c r="AV262" s="23">
        <f t="shared" si="35"/>
        <v>3.301897717195208</v>
      </c>
      <c r="BB262" s="18"/>
      <c r="BD262" s="54"/>
      <c r="BF262" s="18"/>
      <c r="BH262" s="18"/>
      <c r="BJ262" s="18"/>
      <c r="BK262" s="18" t="s">
        <v>303</v>
      </c>
      <c r="BL262">
        <v>0</v>
      </c>
      <c r="BM262">
        <v>1</v>
      </c>
      <c r="BN262">
        <v>0</v>
      </c>
      <c r="BO262">
        <v>0</v>
      </c>
      <c r="BP262">
        <v>0</v>
      </c>
      <c r="BQ262">
        <v>0</v>
      </c>
      <c r="BR262" s="18">
        <v>0</v>
      </c>
      <c r="BS262">
        <v>0</v>
      </c>
      <c r="BT262">
        <v>1</v>
      </c>
      <c r="BU262" s="18">
        <v>0</v>
      </c>
      <c r="BV262" t="s">
        <v>397</v>
      </c>
      <c r="BW262" t="s">
        <v>397</v>
      </c>
      <c r="CB262" s="18"/>
      <c r="CD262" s="18"/>
      <c r="CE262" s="18"/>
      <c r="CH262" s="18"/>
      <c r="CJ262" s="18"/>
      <c r="CU262" s="18"/>
      <c r="CV262" t="s">
        <v>397</v>
      </c>
      <c r="CW262" t="s">
        <v>397</v>
      </c>
      <c r="CX262" t="s">
        <v>397</v>
      </c>
      <c r="CY262" s="25" t="s">
        <v>397</v>
      </c>
    </row>
    <row r="263" spans="1:103" x14ac:dyDescent="0.3">
      <c r="A263">
        <v>265</v>
      </c>
      <c r="B263">
        <v>38</v>
      </c>
      <c r="C263" s="25" t="s">
        <v>307</v>
      </c>
      <c r="D263" s="12">
        <v>23.85</v>
      </c>
      <c r="E263" s="14"/>
      <c r="F263" s="7" t="str">
        <f t="shared" si="36"/>
        <v>X</v>
      </c>
      <c r="G263" s="7">
        <f t="shared" si="37"/>
        <v>23.85</v>
      </c>
      <c r="H263" s="16">
        <f t="shared" si="38"/>
        <v>23.85</v>
      </c>
      <c r="I263" s="11" t="str">
        <f t="shared" si="39"/>
        <v>X</v>
      </c>
      <c r="J263" s="39" t="str">
        <f t="shared" si="40"/>
        <v>X</v>
      </c>
      <c r="K263" s="39" t="str">
        <f t="shared" si="33"/>
        <v>X</v>
      </c>
      <c r="L263" s="39" t="str">
        <f t="shared" si="34"/>
        <v>X</v>
      </c>
      <c r="M263" s="39" t="str">
        <f t="shared" si="41"/>
        <v>X</v>
      </c>
      <c r="N263" s="42">
        <v>0</v>
      </c>
      <c r="O263" s="8">
        <v>0</v>
      </c>
      <c r="P263" s="9">
        <v>0</v>
      </c>
      <c r="Q263" s="9">
        <v>1</v>
      </c>
      <c r="R263" s="8">
        <v>0</v>
      </c>
      <c r="S263" s="9">
        <v>0</v>
      </c>
      <c r="T263" s="9">
        <v>0</v>
      </c>
      <c r="U263" s="8">
        <v>0</v>
      </c>
      <c r="V263" s="9">
        <v>0</v>
      </c>
      <c r="W263" s="9">
        <v>0</v>
      </c>
      <c r="X263" s="9">
        <v>0</v>
      </c>
      <c r="Y263" s="8">
        <v>0</v>
      </c>
      <c r="Z263" s="9">
        <v>0</v>
      </c>
      <c r="AA263" s="8"/>
      <c r="AC263" s="8"/>
      <c r="AJ263" s="9">
        <f t="shared" si="42"/>
        <v>-1</v>
      </c>
      <c r="AK263" s="7">
        <v>9.8000000000000007</v>
      </c>
      <c r="AO263" s="8"/>
      <c r="AQ263" s="31"/>
      <c r="AT263" s="31"/>
      <c r="AU263" s="21">
        <v>2006</v>
      </c>
      <c r="AV263" s="23">
        <f t="shared" si="35"/>
        <v>3.3023309286843991</v>
      </c>
      <c r="BB263" s="18"/>
      <c r="BD263" s="54"/>
      <c r="BF263" s="18"/>
      <c r="BH263" s="18"/>
      <c r="BJ263" s="18"/>
      <c r="BK263" s="18" t="s">
        <v>303</v>
      </c>
      <c r="BL263">
        <v>0</v>
      </c>
      <c r="BM263">
        <v>1</v>
      </c>
      <c r="BN263">
        <v>0</v>
      </c>
      <c r="BO263">
        <v>0</v>
      </c>
      <c r="BP263">
        <v>0</v>
      </c>
      <c r="BQ263">
        <v>0</v>
      </c>
      <c r="BR263" s="18">
        <v>0</v>
      </c>
      <c r="BS263">
        <v>0</v>
      </c>
      <c r="BT263">
        <v>1</v>
      </c>
      <c r="BU263" s="18">
        <v>0</v>
      </c>
      <c r="BV263" t="s">
        <v>397</v>
      </c>
      <c r="BW263" t="s">
        <v>397</v>
      </c>
      <c r="CB263" s="18"/>
      <c r="CD263" s="18"/>
      <c r="CE263" s="18"/>
      <c r="CH263" s="18"/>
      <c r="CJ263" s="18"/>
      <c r="CU263" s="18"/>
      <c r="CV263" t="s">
        <v>397</v>
      </c>
      <c r="CW263" t="s">
        <v>397</v>
      </c>
      <c r="CX263" t="s">
        <v>397</v>
      </c>
      <c r="CY263" s="25" t="s">
        <v>397</v>
      </c>
    </row>
    <row r="264" spans="1:103" x14ac:dyDescent="0.3">
      <c r="A264">
        <v>266</v>
      </c>
      <c r="B264">
        <v>38</v>
      </c>
      <c r="C264" s="25" t="s">
        <v>307</v>
      </c>
      <c r="D264" s="12">
        <v>24.372499999999999</v>
      </c>
      <c r="E264" s="14"/>
      <c r="F264" s="7" t="str">
        <f t="shared" si="36"/>
        <v>X</v>
      </c>
      <c r="G264" s="7">
        <f t="shared" si="37"/>
        <v>24.372499999999999</v>
      </c>
      <c r="H264" s="16">
        <f t="shared" si="38"/>
        <v>24.372499999999999</v>
      </c>
      <c r="I264" s="11" t="str">
        <f t="shared" si="39"/>
        <v>X</v>
      </c>
      <c r="J264" s="39" t="str">
        <f t="shared" si="40"/>
        <v>X</v>
      </c>
      <c r="K264" s="39" t="str">
        <f t="shared" si="33"/>
        <v>X</v>
      </c>
      <c r="L264" s="39" t="str">
        <f t="shared" si="34"/>
        <v>X</v>
      </c>
      <c r="M264" s="39" t="str">
        <f t="shared" si="41"/>
        <v>X</v>
      </c>
      <c r="N264" s="42">
        <v>0</v>
      </c>
      <c r="O264" s="8">
        <v>0</v>
      </c>
      <c r="P264" s="9">
        <v>0</v>
      </c>
      <c r="Q264" s="9">
        <v>1</v>
      </c>
      <c r="R264" s="8">
        <v>0</v>
      </c>
      <c r="S264" s="9">
        <v>0</v>
      </c>
      <c r="T264" s="9">
        <v>0</v>
      </c>
      <c r="U264" s="8">
        <v>0</v>
      </c>
      <c r="V264" s="9">
        <v>0</v>
      </c>
      <c r="W264" s="9">
        <v>0</v>
      </c>
      <c r="X264" s="9">
        <v>0</v>
      </c>
      <c r="Y264" s="8">
        <v>0</v>
      </c>
      <c r="Z264" s="9">
        <v>0</v>
      </c>
      <c r="AA264" s="8"/>
      <c r="AC264" s="8"/>
      <c r="AJ264" s="9">
        <f t="shared" si="42"/>
        <v>-1</v>
      </c>
      <c r="AK264" s="7">
        <v>10</v>
      </c>
      <c r="AO264" s="8"/>
      <c r="AQ264" s="31"/>
      <c r="AT264" s="31"/>
      <c r="AU264" s="21">
        <v>2008</v>
      </c>
      <c r="AV264" s="23">
        <f t="shared" si="35"/>
        <v>3.3027637084729817</v>
      </c>
      <c r="BB264" s="18"/>
      <c r="BD264" s="54"/>
      <c r="BF264" s="18"/>
      <c r="BH264" s="18"/>
      <c r="BJ264" s="18"/>
      <c r="BK264" s="18" t="s">
        <v>303</v>
      </c>
      <c r="BL264">
        <v>0</v>
      </c>
      <c r="BM264">
        <v>1</v>
      </c>
      <c r="BN264">
        <v>0</v>
      </c>
      <c r="BO264">
        <v>0</v>
      </c>
      <c r="BP264">
        <v>0</v>
      </c>
      <c r="BQ264">
        <v>0</v>
      </c>
      <c r="BR264" s="18">
        <v>0</v>
      </c>
      <c r="BS264">
        <v>0</v>
      </c>
      <c r="BT264">
        <v>1</v>
      </c>
      <c r="BU264" s="18">
        <v>0</v>
      </c>
      <c r="BV264" t="s">
        <v>397</v>
      </c>
      <c r="BW264" t="s">
        <v>397</v>
      </c>
      <c r="CB264" s="18"/>
      <c r="CD264" s="18"/>
      <c r="CE264" s="18"/>
      <c r="CH264" s="18"/>
      <c r="CJ264" s="18"/>
      <c r="CU264" s="18"/>
      <c r="CV264" t="s">
        <v>397</v>
      </c>
      <c r="CW264" t="s">
        <v>397</v>
      </c>
      <c r="CX264" t="s">
        <v>397</v>
      </c>
      <c r="CY264" s="25" t="s">
        <v>397</v>
      </c>
    </row>
    <row r="265" spans="1:103" x14ac:dyDescent="0.3">
      <c r="A265">
        <v>267</v>
      </c>
      <c r="B265">
        <v>38</v>
      </c>
      <c r="C265" s="25" t="s">
        <v>307</v>
      </c>
      <c r="D265" s="12">
        <v>23.977499999999999</v>
      </c>
      <c r="E265" s="14"/>
      <c r="F265" s="7" t="str">
        <f t="shared" si="36"/>
        <v>X</v>
      </c>
      <c r="G265" s="7">
        <f t="shared" si="37"/>
        <v>23.977499999999999</v>
      </c>
      <c r="H265" s="16">
        <f t="shared" si="38"/>
        <v>23.977499999999999</v>
      </c>
      <c r="I265" s="11" t="str">
        <f t="shared" si="39"/>
        <v>X</v>
      </c>
      <c r="J265" s="39" t="str">
        <f t="shared" si="40"/>
        <v>X</v>
      </c>
      <c r="K265" s="39" t="str">
        <f t="shared" ref="K265:K328" si="43">IFERROR(1/J265, "X")</f>
        <v>X</v>
      </c>
      <c r="L265" s="39" t="str">
        <f t="shared" ref="L265:L328" si="44">IFERROR(I265-J265, "X")</f>
        <v>X</v>
      </c>
      <c r="M265" s="39" t="str">
        <f t="shared" si="41"/>
        <v>X</v>
      </c>
      <c r="N265" s="42">
        <v>0</v>
      </c>
      <c r="O265" s="8">
        <v>0</v>
      </c>
      <c r="P265" s="9">
        <v>0</v>
      </c>
      <c r="Q265" s="9">
        <v>1</v>
      </c>
      <c r="R265" s="8">
        <v>0</v>
      </c>
      <c r="S265" s="9">
        <v>0</v>
      </c>
      <c r="T265" s="9">
        <v>0</v>
      </c>
      <c r="U265" s="8">
        <v>0</v>
      </c>
      <c r="V265" s="9">
        <v>0</v>
      </c>
      <c r="W265" s="9">
        <v>0</v>
      </c>
      <c r="X265" s="9">
        <v>0</v>
      </c>
      <c r="Y265" s="8">
        <v>0</v>
      </c>
      <c r="Z265" s="9">
        <v>0</v>
      </c>
      <c r="AA265" s="8"/>
      <c r="AC265" s="8"/>
      <c r="AJ265" s="9">
        <f t="shared" si="42"/>
        <v>-1</v>
      </c>
      <c r="AK265" s="7">
        <v>9.5</v>
      </c>
      <c r="AO265" s="8"/>
      <c r="AQ265" s="31"/>
      <c r="AT265" s="31"/>
      <c r="AU265" s="21">
        <v>2010</v>
      </c>
      <c r="AV265" s="23">
        <f t="shared" ref="AV265:AV328" si="45">LOG(AU265)</f>
        <v>3.3031960574204891</v>
      </c>
      <c r="BB265" s="18"/>
      <c r="BD265" s="54"/>
      <c r="BF265" s="18"/>
      <c r="BH265" s="18"/>
      <c r="BJ265" s="18"/>
      <c r="BK265" s="18" t="s">
        <v>303</v>
      </c>
      <c r="BL265">
        <v>0</v>
      </c>
      <c r="BM265">
        <v>1</v>
      </c>
      <c r="BN265">
        <v>0</v>
      </c>
      <c r="BO265">
        <v>0</v>
      </c>
      <c r="BP265">
        <v>0</v>
      </c>
      <c r="BQ265">
        <v>0</v>
      </c>
      <c r="BR265" s="18">
        <v>0</v>
      </c>
      <c r="BS265">
        <v>0</v>
      </c>
      <c r="BT265">
        <v>1</v>
      </c>
      <c r="BU265" s="18">
        <v>0</v>
      </c>
      <c r="BV265" t="s">
        <v>397</v>
      </c>
      <c r="BW265" t="s">
        <v>397</v>
      </c>
      <c r="CB265" s="18"/>
      <c r="CD265" s="18"/>
      <c r="CE265" s="18"/>
      <c r="CH265" s="18"/>
      <c r="CJ265" s="18"/>
      <c r="CU265" s="18"/>
      <c r="CV265" t="s">
        <v>397</v>
      </c>
      <c r="CW265" t="s">
        <v>397</v>
      </c>
      <c r="CX265" t="s">
        <v>397</v>
      </c>
      <c r="CY265" s="25" t="s">
        <v>397</v>
      </c>
    </row>
    <row r="266" spans="1:103" x14ac:dyDescent="0.3">
      <c r="A266">
        <v>268</v>
      </c>
      <c r="B266">
        <v>38</v>
      </c>
      <c r="C266" s="25" t="s">
        <v>307</v>
      </c>
      <c r="D266" s="12">
        <v>18.5075</v>
      </c>
      <c r="E266" s="14"/>
      <c r="F266" s="7" t="str">
        <f t="shared" si="36"/>
        <v>X</v>
      </c>
      <c r="G266" s="7">
        <f t="shared" si="37"/>
        <v>18.5075</v>
      </c>
      <c r="H266" s="16">
        <f t="shared" si="38"/>
        <v>18.5075</v>
      </c>
      <c r="I266" s="11" t="str">
        <f t="shared" si="39"/>
        <v>X</v>
      </c>
      <c r="J266" s="39" t="str">
        <f t="shared" si="40"/>
        <v>X</v>
      </c>
      <c r="K266" s="39" t="str">
        <f t="shared" si="43"/>
        <v>X</v>
      </c>
      <c r="L266" s="39" t="str">
        <f t="shared" si="44"/>
        <v>X</v>
      </c>
      <c r="M266" s="39" t="str">
        <f t="shared" si="41"/>
        <v>X</v>
      </c>
      <c r="N266" s="42">
        <v>0</v>
      </c>
      <c r="O266" s="8">
        <v>0</v>
      </c>
      <c r="P266" s="9">
        <v>0</v>
      </c>
      <c r="Q266" s="9">
        <v>1</v>
      </c>
      <c r="R266" s="8">
        <v>0</v>
      </c>
      <c r="S266" s="9">
        <v>0</v>
      </c>
      <c r="T266" s="9">
        <v>0</v>
      </c>
      <c r="U266" s="8">
        <v>0</v>
      </c>
      <c r="V266" s="9">
        <v>0</v>
      </c>
      <c r="W266" s="9">
        <v>0</v>
      </c>
      <c r="X266" s="9">
        <v>0</v>
      </c>
      <c r="Y266" s="8">
        <v>0</v>
      </c>
      <c r="Z266" s="9">
        <v>0</v>
      </c>
      <c r="AA266" s="8"/>
      <c r="AC266" s="8"/>
      <c r="AJ266" s="9">
        <f t="shared" si="42"/>
        <v>-1</v>
      </c>
      <c r="AK266" s="7">
        <v>9.4</v>
      </c>
      <c r="AO266" s="8"/>
      <c r="AQ266" s="31"/>
      <c r="AT266" s="31"/>
      <c r="AU266" s="21">
        <v>2012</v>
      </c>
      <c r="AV266" s="23">
        <f t="shared" si="45"/>
        <v>3.3036279763838898</v>
      </c>
      <c r="BB266" s="18"/>
      <c r="BD266" s="54"/>
      <c r="BF266" s="18"/>
      <c r="BH266" s="18"/>
      <c r="BJ266" s="18"/>
      <c r="BK266" s="18" t="s">
        <v>303</v>
      </c>
      <c r="BL266">
        <v>0</v>
      </c>
      <c r="BM266">
        <v>1</v>
      </c>
      <c r="BN266">
        <v>0</v>
      </c>
      <c r="BO266">
        <v>0</v>
      </c>
      <c r="BP266">
        <v>0</v>
      </c>
      <c r="BQ266">
        <v>0</v>
      </c>
      <c r="BR266" s="18">
        <v>0</v>
      </c>
      <c r="BS266">
        <v>0</v>
      </c>
      <c r="BT266">
        <v>1</v>
      </c>
      <c r="BU266" s="18">
        <v>0</v>
      </c>
      <c r="BV266" t="s">
        <v>397</v>
      </c>
      <c r="BW266" t="s">
        <v>397</v>
      </c>
      <c r="CB266" s="18"/>
      <c r="CD266" s="18"/>
      <c r="CE266" s="18"/>
      <c r="CH266" s="18"/>
      <c r="CJ266" s="18"/>
      <c r="CU266" s="18"/>
      <c r="CV266" t="s">
        <v>397</v>
      </c>
      <c r="CW266" t="s">
        <v>397</v>
      </c>
      <c r="CX266" t="s">
        <v>397</v>
      </c>
      <c r="CY266" s="25" t="s">
        <v>397</v>
      </c>
    </row>
    <row r="267" spans="1:103" x14ac:dyDescent="0.3">
      <c r="A267">
        <v>269</v>
      </c>
      <c r="B267">
        <v>38</v>
      </c>
      <c r="C267" s="25" t="s">
        <v>307</v>
      </c>
      <c r="D267" s="12">
        <v>14.0425</v>
      </c>
      <c r="E267" s="14"/>
      <c r="F267" s="7" t="str">
        <f t="shared" si="36"/>
        <v>X</v>
      </c>
      <c r="G267" s="7">
        <f t="shared" si="37"/>
        <v>14.0425</v>
      </c>
      <c r="H267" s="16">
        <f t="shared" si="38"/>
        <v>14.0425</v>
      </c>
      <c r="I267" s="11" t="str">
        <f t="shared" si="39"/>
        <v>X</v>
      </c>
      <c r="J267" s="39" t="str">
        <f t="shared" si="40"/>
        <v>X</v>
      </c>
      <c r="K267" s="39" t="str">
        <f t="shared" si="43"/>
        <v>X</v>
      </c>
      <c r="L267" s="39" t="str">
        <f t="shared" si="44"/>
        <v>X</v>
      </c>
      <c r="M267" s="39" t="str">
        <f t="shared" si="41"/>
        <v>X</v>
      </c>
      <c r="N267" s="42">
        <v>0</v>
      </c>
      <c r="O267" s="8">
        <v>0</v>
      </c>
      <c r="P267" s="9">
        <v>0</v>
      </c>
      <c r="Q267" s="9">
        <v>1</v>
      </c>
      <c r="R267" s="8">
        <v>0</v>
      </c>
      <c r="S267" s="9">
        <v>0</v>
      </c>
      <c r="T267" s="9">
        <v>0</v>
      </c>
      <c r="U267" s="8">
        <v>0</v>
      </c>
      <c r="V267" s="9">
        <v>0</v>
      </c>
      <c r="W267" s="9">
        <v>0</v>
      </c>
      <c r="X267" s="9">
        <v>0</v>
      </c>
      <c r="Y267" s="8">
        <v>0</v>
      </c>
      <c r="Z267" s="9">
        <v>0</v>
      </c>
      <c r="AA267" s="8"/>
      <c r="AC267" s="8"/>
      <c r="AJ267" s="9">
        <f t="shared" si="42"/>
        <v>-1</v>
      </c>
      <c r="AK267" s="7">
        <v>10.4</v>
      </c>
      <c r="AO267" s="8"/>
      <c r="AQ267" s="31"/>
      <c r="AT267" s="31"/>
      <c r="AU267" s="21">
        <v>2014</v>
      </c>
      <c r="AV267" s="23">
        <f t="shared" si="45"/>
        <v>3.3040594662175993</v>
      </c>
      <c r="BB267" s="18"/>
      <c r="BD267" s="54"/>
      <c r="BF267" s="18"/>
      <c r="BH267" s="18"/>
      <c r="BJ267" s="18"/>
      <c r="BK267" s="18" t="s">
        <v>303</v>
      </c>
      <c r="BL267">
        <v>0</v>
      </c>
      <c r="BM267">
        <v>1</v>
      </c>
      <c r="BN267">
        <v>0</v>
      </c>
      <c r="BO267">
        <v>0</v>
      </c>
      <c r="BP267">
        <v>0</v>
      </c>
      <c r="BQ267">
        <v>0</v>
      </c>
      <c r="BR267" s="18">
        <v>0</v>
      </c>
      <c r="BS267">
        <v>0</v>
      </c>
      <c r="BT267">
        <v>1</v>
      </c>
      <c r="BU267" s="18">
        <v>0</v>
      </c>
      <c r="BV267" t="s">
        <v>397</v>
      </c>
      <c r="BW267" t="s">
        <v>397</v>
      </c>
      <c r="CB267" s="18"/>
      <c r="CD267" s="18"/>
      <c r="CE267" s="18"/>
      <c r="CH267" s="18"/>
      <c r="CJ267" s="18"/>
      <c r="CU267" s="18"/>
      <c r="CV267" t="s">
        <v>397</v>
      </c>
      <c r="CW267" t="s">
        <v>397</v>
      </c>
      <c r="CX267" t="s">
        <v>397</v>
      </c>
      <c r="CY267" s="25" t="s">
        <v>397</v>
      </c>
    </row>
    <row r="268" spans="1:103" x14ac:dyDescent="0.3">
      <c r="A268">
        <v>270</v>
      </c>
      <c r="B268">
        <v>39</v>
      </c>
      <c r="C268" s="25" t="s">
        <v>150</v>
      </c>
      <c r="D268" s="12">
        <v>7.8</v>
      </c>
      <c r="E268" s="14"/>
      <c r="F268" s="7" t="str">
        <f t="shared" si="36"/>
        <v>X</v>
      </c>
      <c r="G268" s="7">
        <f t="shared" si="37"/>
        <v>7.8</v>
      </c>
      <c r="H268" s="16">
        <f t="shared" si="38"/>
        <v>7.8</v>
      </c>
      <c r="I268" s="11" t="str">
        <f t="shared" si="39"/>
        <v>X</v>
      </c>
      <c r="J268" s="39" t="str">
        <f t="shared" si="40"/>
        <v>X</v>
      </c>
      <c r="K268" s="39" t="str">
        <f t="shared" si="43"/>
        <v>X</v>
      </c>
      <c r="L268" s="39" t="str">
        <f t="shared" si="44"/>
        <v>X</v>
      </c>
      <c r="M268" s="39" t="str">
        <f t="shared" si="41"/>
        <v>X</v>
      </c>
      <c r="N268" s="42">
        <v>1</v>
      </c>
      <c r="O268" s="8">
        <v>0</v>
      </c>
      <c r="P268" s="9">
        <v>0</v>
      </c>
      <c r="Q268" s="9">
        <v>0</v>
      </c>
      <c r="R268" s="8">
        <v>0</v>
      </c>
      <c r="S268" s="9">
        <v>0</v>
      </c>
      <c r="T268" s="9">
        <v>0</v>
      </c>
      <c r="U268" s="8">
        <v>0</v>
      </c>
      <c r="V268" s="9">
        <v>0</v>
      </c>
      <c r="W268" s="9">
        <v>0</v>
      </c>
      <c r="X268" s="9">
        <v>0</v>
      </c>
      <c r="Y268" s="8">
        <v>0</v>
      </c>
      <c r="Z268" s="9">
        <v>0</v>
      </c>
      <c r="AA268" s="8"/>
      <c r="AC268" s="8"/>
      <c r="AJ268" s="9">
        <f t="shared" si="42"/>
        <v>-1</v>
      </c>
      <c r="AK268" s="7">
        <v>4.5999999999999996</v>
      </c>
      <c r="AO268" s="8"/>
      <c r="AQ268" s="31"/>
      <c r="AT268" s="31"/>
      <c r="AU268" s="21">
        <v>1995</v>
      </c>
      <c r="AV268" s="23">
        <f t="shared" si="45"/>
        <v>3.2999429000227671</v>
      </c>
      <c r="BB268" s="18"/>
      <c r="BD268" s="54"/>
      <c r="BF268" s="18"/>
      <c r="BH268" s="18"/>
      <c r="BJ268" s="18"/>
      <c r="BK268" s="18" t="s">
        <v>149</v>
      </c>
      <c r="BL268">
        <v>0</v>
      </c>
      <c r="BM268">
        <v>1</v>
      </c>
      <c r="BN268">
        <v>0</v>
      </c>
      <c r="BO268">
        <v>0</v>
      </c>
      <c r="BP268">
        <v>0</v>
      </c>
      <c r="BQ268">
        <v>0</v>
      </c>
      <c r="BR268" s="18">
        <v>0</v>
      </c>
      <c r="BS268">
        <v>0</v>
      </c>
      <c r="BT268">
        <v>1</v>
      </c>
      <c r="BU268" s="18">
        <v>0</v>
      </c>
      <c r="BV268" t="s">
        <v>397</v>
      </c>
      <c r="BW268" t="s">
        <v>397</v>
      </c>
      <c r="CB268" s="18"/>
      <c r="CD268" s="18"/>
      <c r="CE268" s="18"/>
      <c r="CH268" s="18"/>
      <c r="CJ268" s="18"/>
      <c r="CU268" s="18"/>
      <c r="CV268" t="s">
        <v>397</v>
      </c>
      <c r="CW268" t="s">
        <v>397</v>
      </c>
      <c r="CX268" t="s">
        <v>397</v>
      </c>
      <c r="CY268" s="25" t="s">
        <v>397</v>
      </c>
    </row>
    <row r="269" spans="1:103" x14ac:dyDescent="0.3">
      <c r="A269">
        <v>271</v>
      </c>
      <c r="B269">
        <v>39</v>
      </c>
      <c r="C269" s="25" t="s">
        <v>150</v>
      </c>
      <c r="D269" s="12">
        <v>11.4</v>
      </c>
      <c r="E269" s="14"/>
      <c r="F269" s="7" t="str">
        <f t="shared" si="36"/>
        <v>X</v>
      </c>
      <c r="G269" s="7">
        <f t="shared" si="37"/>
        <v>11.4</v>
      </c>
      <c r="H269" s="16">
        <f t="shared" si="38"/>
        <v>11.4</v>
      </c>
      <c r="I269" s="11" t="str">
        <f t="shared" si="39"/>
        <v>X</v>
      </c>
      <c r="J269" s="39" t="str">
        <f t="shared" si="40"/>
        <v>X</v>
      </c>
      <c r="K269" s="39" t="str">
        <f t="shared" si="43"/>
        <v>X</v>
      </c>
      <c r="L269" s="39" t="str">
        <f t="shared" si="44"/>
        <v>X</v>
      </c>
      <c r="M269" s="39" t="str">
        <f t="shared" si="41"/>
        <v>X</v>
      </c>
      <c r="N269" s="42">
        <v>1</v>
      </c>
      <c r="O269" s="8">
        <v>0</v>
      </c>
      <c r="P269" s="9">
        <v>0</v>
      </c>
      <c r="Q269" s="9">
        <v>0</v>
      </c>
      <c r="R269" s="8">
        <v>0</v>
      </c>
      <c r="S269" s="9">
        <v>0</v>
      </c>
      <c r="T269" s="9">
        <v>0</v>
      </c>
      <c r="U269" s="8">
        <v>0</v>
      </c>
      <c r="V269" s="9">
        <v>0</v>
      </c>
      <c r="W269" s="9">
        <v>0</v>
      </c>
      <c r="X269" s="9">
        <v>0</v>
      </c>
      <c r="Y269" s="8">
        <v>0</v>
      </c>
      <c r="Z269" s="9">
        <v>0</v>
      </c>
      <c r="AA269" s="8"/>
      <c r="AC269" s="8"/>
      <c r="AJ269" s="9">
        <f t="shared" si="42"/>
        <v>-1</v>
      </c>
      <c r="AK269" s="7">
        <v>6.4</v>
      </c>
      <c r="AO269" s="8"/>
      <c r="AQ269" s="31"/>
      <c r="AT269" s="31"/>
      <c r="AU269" s="21">
        <v>2003</v>
      </c>
      <c r="AV269" s="23">
        <f t="shared" si="45"/>
        <v>3.3016809492935764</v>
      </c>
      <c r="BB269" s="18"/>
      <c r="BD269" s="54"/>
      <c r="BF269" s="18"/>
      <c r="BH269" s="18"/>
      <c r="BJ269" s="18"/>
      <c r="BK269" s="18" t="s">
        <v>149</v>
      </c>
      <c r="BL269">
        <v>0</v>
      </c>
      <c r="BM269">
        <v>1</v>
      </c>
      <c r="BN269">
        <v>0</v>
      </c>
      <c r="BO269">
        <v>0</v>
      </c>
      <c r="BP269">
        <v>0</v>
      </c>
      <c r="BQ269">
        <v>0</v>
      </c>
      <c r="BR269" s="18">
        <v>0</v>
      </c>
      <c r="BS269">
        <v>0</v>
      </c>
      <c r="BT269">
        <v>1</v>
      </c>
      <c r="BU269" s="18">
        <v>0</v>
      </c>
      <c r="BV269" t="s">
        <v>397</v>
      </c>
      <c r="BW269" t="s">
        <v>397</v>
      </c>
      <c r="CB269" s="18"/>
      <c r="CD269" s="18"/>
      <c r="CE269" s="18"/>
      <c r="CH269" s="18"/>
      <c r="CJ269" s="18"/>
      <c r="CU269" s="18"/>
      <c r="CV269" t="s">
        <v>397</v>
      </c>
      <c r="CW269" t="s">
        <v>397</v>
      </c>
      <c r="CX269" t="s">
        <v>397</v>
      </c>
      <c r="CY269" s="25" t="s">
        <v>397</v>
      </c>
    </row>
    <row r="270" spans="1:103" x14ac:dyDescent="0.3">
      <c r="A270">
        <v>272</v>
      </c>
      <c r="B270">
        <v>40</v>
      </c>
      <c r="C270" s="25" t="s">
        <v>215</v>
      </c>
      <c r="D270" s="12">
        <v>5.3</v>
      </c>
      <c r="E270" s="14"/>
      <c r="F270" s="7" t="str">
        <f t="shared" si="36"/>
        <v>X</v>
      </c>
      <c r="G270" s="7">
        <f t="shared" si="37"/>
        <v>5.3</v>
      </c>
      <c r="H270" s="16">
        <f t="shared" si="38"/>
        <v>5.3</v>
      </c>
      <c r="I270" s="11" t="str">
        <f t="shared" si="39"/>
        <v>X</v>
      </c>
      <c r="J270" s="39" t="str">
        <f t="shared" si="40"/>
        <v>X</v>
      </c>
      <c r="K270" s="39" t="str">
        <f t="shared" si="43"/>
        <v>X</v>
      </c>
      <c r="L270" s="39" t="str">
        <f t="shared" si="44"/>
        <v>X</v>
      </c>
      <c r="M270" s="39" t="str">
        <f t="shared" si="41"/>
        <v>X</v>
      </c>
      <c r="N270" s="42">
        <v>1</v>
      </c>
      <c r="O270" s="8">
        <v>0</v>
      </c>
      <c r="P270" s="9">
        <v>0</v>
      </c>
      <c r="Q270" s="9">
        <v>0</v>
      </c>
      <c r="R270" s="8">
        <v>0</v>
      </c>
      <c r="S270" s="9">
        <v>0</v>
      </c>
      <c r="T270" s="9">
        <v>0</v>
      </c>
      <c r="U270" s="8">
        <v>0</v>
      </c>
      <c r="V270" s="9">
        <v>0</v>
      </c>
      <c r="W270" s="9">
        <v>0</v>
      </c>
      <c r="X270" s="9">
        <v>0</v>
      </c>
      <c r="Y270" s="8">
        <v>0</v>
      </c>
      <c r="Z270" s="9">
        <v>0</v>
      </c>
      <c r="AA270" s="8"/>
      <c r="AC270" s="8"/>
      <c r="AJ270" s="9">
        <f t="shared" si="42"/>
        <v>-1</v>
      </c>
      <c r="AK270" s="7">
        <v>4.9000000000000004</v>
      </c>
      <c r="AO270" s="8"/>
      <c r="AQ270" s="31"/>
      <c r="AT270" s="31"/>
      <c r="AU270" s="21">
        <v>2005</v>
      </c>
      <c r="AV270" s="23">
        <f t="shared" si="45"/>
        <v>3.3021143769562009</v>
      </c>
      <c r="BB270" s="18"/>
      <c r="BD270" s="54"/>
      <c r="BF270" s="18"/>
      <c r="BH270" s="18"/>
      <c r="BJ270" s="18"/>
      <c r="BK270" s="18" t="s">
        <v>214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1</v>
      </c>
      <c r="BR270" s="18">
        <v>0</v>
      </c>
      <c r="BS270">
        <v>0</v>
      </c>
      <c r="BT270">
        <v>1</v>
      </c>
      <c r="BU270" s="18">
        <v>0</v>
      </c>
      <c r="BV270" t="s">
        <v>397</v>
      </c>
      <c r="BW270" t="s">
        <v>397</v>
      </c>
      <c r="CB270" s="18"/>
      <c r="CD270" s="18"/>
      <c r="CE270" s="18"/>
      <c r="CH270" s="18"/>
      <c r="CJ270" s="18"/>
      <c r="CU270" s="18"/>
      <c r="CV270" t="s">
        <v>397</v>
      </c>
      <c r="CW270" t="s">
        <v>397</v>
      </c>
      <c r="CX270" t="s">
        <v>397</v>
      </c>
      <c r="CY270" s="25" t="s">
        <v>397</v>
      </c>
    </row>
    <row r="271" spans="1:103" x14ac:dyDescent="0.3">
      <c r="A271">
        <v>273</v>
      </c>
      <c r="B271">
        <v>41</v>
      </c>
      <c r="C271" s="25" t="s">
        <v>123</v>
      </c>
      <c r="D271" s="12">
        <v>9.1</v>
      </c>
      <c r="E271" s="14"/>
      <c r="F271" s="7" t="str">
        <f t="shared" ref="F271:F334" si="46">IFERROR(D271/E271, "X")</f>
        <v>X</v>
      </c>
      <c r="G271" s="7">
        <f t="shared" ref="G271:G334" si="47">D271-E271</f>
        <v>9.1</v>
      </c>
      <c r="H271" s="16">
        <f t="shared" ref="H271:H334" si="48">D271+E271</f>
        <v>9.1</v>
      </c>
      <c r="I271" s="11" t="str">
        <f t="shared" ref="I271:I334" si="49">IFERROR(F271/SQRT(F271^2+AJ271), "X")</f>
        <v>X</v>
      </c>
      <c r="J271" s="39" t="str">
        <f t="shared" ref="J271:J334" si="50">IFERROR(SQRT((1-I271^2)/AJ271), "X")</f>
        <v>X</v>
      </c>
      <c r="K271" s="39" t="str">
        <f t="shared" si="43"/>
        <v>X</v>
      </c>
      <c r="L271" s="39" t="str">
        <f t="shared" si="44"/>
        <v>X</v>
      </c>
      <c r="M271" s="39" t="str">
        <f t="shared" ref="M271:M334" si="51">IFERROR(I271+J271, "X")</f>
        <v>X</v>
      </c>
      <c r="N271" s="42">
        <v>1</v>
      </c>
      <c r="O271" s="8">
        <v>0</v>
      </c>
      <c r="P271" s="9">
        <v>0</v>
      </c>
      <c r="Q271" s="9">
        <v>0</v>
      </c>
      <c r="R271" s="8">
        <v>0</v>
      </c>
      <c r="S271" s="9">
        <v>0</v>
      </c>
      <c r="T271" s="9">
        <v>0</v>
      </c>
      <c r="U271" s="8">
        <v>0</v>
      </c>
      <c r="V271" s="9">
        <v>0</v>
      </c>
      <c r="W271" s="9">
        <v>0</v>
      </c>
      <c r="X271" s="9">
        <v>0</v>
      </c>
      <c r="Y271" s="8">
        <v>0</v>
      </c>
      <c r="Z271" s="9">
        <v>0</v>
      </c>
      <c r="AA271" s="8"/>
      <c r="AC271" s="8"/>
      <c r="AJ271" s="9">
        <f t="shared" ref="AJ271:AJ334" si="52">IFERROR(AH271-AI271-1, "X")</f>
        <v>-1</v>
      </c>
      <c r="AK271" s="7">
        <v>6.2</v>
      </c>
      <c r="AO271" s="8"/>
      <c r="AQ271" s="31"/>
      <c r="AT271" s="31"/>
      <c r="AU271" s="21">
        <v>2006</v>
      </c>
      <c r="AV271" s="23">
        <f t="shared" si="45"/>
        <v>3.3023309286843991</v>
      </c>
      <c r="BB271" s="18"/>
      <c r="BD271" s="54"/>
      <c r="BF271" s="18"/>
      <c r="BH271" s="18"/>
      <c r="BJ271" s="18"/>
      <c r="BK271" s="18" t="s">
        <v>118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 s="18">
        <v>1</v>
      </c>
      <c r="BS271">
        <v>0</v>
      </c>
      <c r="BT271">
        <v>0</v>
      </c>
      <c r="BU271" s="18">
        <v>1</v>
      </c>
      <c r="BV271" t="s">
        <v>397</v>
      </c>
      <c r="BW271" t="s">
        <v>397</v>
      </c>
      <c r="CB271" s="18"/>
      <c r="CD271" s="18"/>
      <c r="CE271" s="18"/>
      <c r="CH271" s="18"/>
      <c r="CJ271" s="18"/>
      <c r="CU271" s="18"/>
      <c r="CV271" t="s">
        <v>397</v>
      </c>
      <c r="CW271" t="s">
        <v>397</v>
      </c>
      <c r="CX271" t="s">
        <v>397</v>
      </c>
      <c r="CY271" s="25" t="s">
        <v>397</v>
      </c>
    </row>
    <row r="272" spans="1:103" x14ac:dyDescent="0.3">
      <c r="A272">
        <v>274</v>
      </c>
      <c r="B272">
        <v>41</v>
      </c>
      <c r="C272" s="25" t="s">
        <v>123</v>
      </c>
      <c r="D272" s="12">
        <v>8.6999999999999993</v>
      </c>
      <c r="E272" s="14"/>
      <c r="F272" s="7" t="str">
        <f t="shared" si="46"/>
        <v>X</v>
      </c>
      <c r="G272" s="7">
        <f t="shared" si="47"/>
        <v>8.6999999999999993</v>
      </c>
      <c r="H272" s="16">
        <f t="shared" si="48"/>
        <v>8.6999999999999993</v>
      </c>
      <c r="I272" s="11" t="str">
        <f t="shared" si="49"/>
        <v>X</v>
      </c>
      <c r="J272" s="39" t="str">
        <f t="shared" si="50"/>
        <v>X</v>
      </c>
      <c r="K272" s="39" t="str">
        <f t="shared" si="43"/>
        <v>X</v>
      </c>
      <c r="L272" s="39" t="str">
        <f t="shared" si="44"/>
        <v>X</v>
      </c>
      <c r="M272" s="39" t="str">
        <f t="shared" si="51"/>
        <v>X</v>
      </c>
      <c r="N272" s="42">
        <v>0</v>
      </c>
      <c r="O272" s="8">
        <v>0</v>
      </c>
      <c r="P272" s="9">
        <v>0</v>
      </c>
      <c r="Q272" s="9">
        <v>0</v>
      </c>
      <c r="R272" s="8">
        <v>0</v>
      </c>
      <c r="S272" s="9">
        <v>0</v>
      </c>
      <c r="T272" s="9">
        <v>0</v>
      </c>
      <c r="U272" s="8">
        <v>1</v>
      </c>
      <c r="V272" s="9">
        <v>0</v>
      </c>
      <c r="W272" s="9">
        <v>0</v>
      </c>
      <c r="X272" s="9">
        <v>0</v>
      </c>
      <c r="Y272" s="8">
        <v>0</v>
      </c>
      <c r="Z272" s="9">
        <v>0</v>
      </c>
      <c r="AA272" s="8"/>
      <c r="AC272" s="8"/>
      <c r="AJ272" s="9">
        <f t="shared" si="52"/>
        <v>-1</v>
      </c>
      <c r="AK272" s="7">
        <v>6.2</v>
      </c>
      <c r="AO272" s="8"/>
      <c r="AQ272" s="31"/>
      <c r="AT272" s="31"/>
      <c r="AU272" s="21">
        <v>2006</v>
      </c>
      <c r="AV272" s="23">
        <f t="shared" si="45"/>
        <v>3.3023309286843991</v>
      </c>
      <c r="BB272" s="18"/>
      <c r="BD272" s="54"/>
      <c r="BF272" s="18"/>
      <c r="BH272" s="18"/>
      <c r="BJ272" s="18"/>
      <c r="BK272" s="18" t="s">
        <v>118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 s="18">
        <v>1</v>
      </c>
      <c r="BS272">
        <v>0</v>
      </c>
      <c r="BT272">
        <v>0</v>
      </c>
      <c r="BU272" s="18">
        <v>1</v>
      </c>
      <c r="BV272" t="s">
        <v>397</v>
      </c>
      <c r="BW272" t="s">
        <v>397</v>
      </c>
      <c r="CB272" s="18"/>
      <c r="CD272" s="18"/>
      <c r="CE272" s="18"/>
      <c r="CH272" s="18"/>
      <c r="CJ272" s="18"/>
      <c r="CU272" s="18"/>
      <c r="CV272" t="s">
        <v>397</v>
      </c>
      <c r="CW272" t="s">
        <v>397</v>
      </c>
      <c r="CX272" t="s">
        <v>397</v>
      </c>
      <c r="CY272" s="25" t="s">
        <v>397</v>
      </c>
    </row>
    <row r="273" spans="1:103" x14ac:dyDescent="0.3">
      <c r="A273">
        <v>275</v>
      </c>
      <c r="B273">
        <v>41</v>
      </c>
      <c r="C273" s="25" t="s">
        <v>123</v>
      </c>
      <c r="D273" s="12">
        <v>8.6</v>
      </c>
      <c r="E273" s="14"/>
      <c r="F273" s="7" t="str">
        <f t="shared" si="46"/>
        <v>X</v>
      </c>
      <c r="G273" s="7">
        <f t="shared" si="47"/>
        <v>8.6</v>
      </c>
      <c r="H273" s="16">
        <f t="shared" si="48"/>
        <v>8.6</v>
      </c>
      <c r="I273" s="11" t="str">
        <f t="shared" si="49"/>
        <v>X</v>
      </c>
      <c r="J273" s="39" t="str">
        <f t="shared" si="50"/>
        <v>X</v>
      </c>
      <c r="K273" s="39" t="str">
        <f t="shared" si="43"/>
        <v>X</v>
      </c>
      <c r="L273" s="39" t="str">
        <f t="shared" si="44"/>
        <v>X</v>
      </c>
      <c r="M273" s="39" t="str">
        <f t="shared" si="51"/>
        <v>X</v>
      </c>
      <c r="N273" s="42">
        <v>0</v>
      </c>
      <c r="O273" s="8">
        <v>0</v>
      </c>
      <c r="P273" s="9">
        <v>0</v>
      </c>
      <c r="Q273" s="9">
        <v>0</v>
      </c>
      <c r="R273" s="8">
        <v>0</v>
      </c>
      <c r="S273" s="9">
        <v>0</v>
      </c>
      <c r="T273" s="9">
        <v>0</v>
      </c>
      <c r="U273" s="8">
        <v>0</v>
      </c>
      <c r="V273" s="9">
        <v>1</v>
      </c>
      <c r="W273" s="9">
        <v>0</v>
      </c>
      <c r="X273" s="9">
        <v>0</v>
      </c>
      <c r="Y273" s="8">
        <v>0</v>
      </c>
      <c r="Z273" s="9">
        <v>0</v>
      </c>
      <c r="AA273" s="8"/>
      <c r="AC273" s="8"/>
      <c r="AJ273" s="9">
        <f t="shared" si="52"/>
        <v>-1</v>
      </c>
      <c r="AK273" s="7">
        <v>6.2</v>
      </c>
      <c r="AO273" s="8"/>
      <c r="AQ273" s="31"/>
      <c r="AT273" s="31"/>
      <c r="AU273" s="21">
        <v>2006</v>
      </c>
      <c r="AV273" s="23">
        <f t="shared" si="45"/>
        <v>3.3023309286843991</v>
      </c>
      <c r="BB273" s="18"/>
      <c r="BD273" s="54"/>
      <c r="BF273" s="18"/>
      <c r="BH273" s="18"/>
      <c r="BJ273" s="18"/>
      <c r="BK273" s="18" t="s">
        <v>118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 s="18">
        <v>1</v>
      </c>
      <c r="BS273">
        <v>0</v>
      </c>
      <c r="BT273">
        <v>0</v>
      </c>
      <c r="BU273" s="18">
        <v>1</v>
      </c>
      <c r="BV273" t="s">
        <v>397</v>
      </c>
      <c r="BW273" t="s">
        <v>397</v>
      </c>
      <c r="CB273" s="18"/>
      <c r="CD273" s="18"/>
      <c r="CE273" s="18"/>
      <c r="CH273" s="18"/>
      <c r="CJ273" s="18"/>
      <c r="CU273" s="18"/>
      <c r="CV273" t="s">
        <v>397</v>
      </c>
      <c r="CW273" t="s">
        <v>397</v>
      </c>
      <c r="CX273" t="s">
        <v>397</v>
      </c>
      <c r="CY273" s="25" t="s">
        <v>397</v>
      </c>
    </row>
    <row r="274" spans="1:103" x14ac:dyDescent="0.3">
      <c r="A274">
        <v>276</v>
      </c>
      <c r="B274">
        <v>42</v>
      </c>
      <c r="C274" s="25" t="s">
        <v>22</v>
      </c>
      <c r="D274" s="12">
        <v>9.4</v>
      </c>
      <c r="E274" s="14"/>
      <c r="F274" s="7" t="str">
        <f t="shared" si="46"/>
        <v>X</v>
      </c>
      <c r="G274" s="7">
        <f t="shared" si="47"/>
        <v>9.4</v>
      </c>
      <c r="H274" s="16">
        <f t="shared" si="48"/>
        <v>9.4</v>
      </c>
      <c r="I274" s="11" t="str">
        <f t="shared" si="49"/>
        <v>X</v>
      </c>
      <c r="J274" s="39" t="str">
        <f t="shared" si="50"/>
        <v>X</v>
      </c>
      <c r="K274" s="39" t="str">
        <f t="shared" si="43"/>
        <v>X</v>
      </c>
      <c r="L274" s="39" t="str">
        <f t="shared" si="44"/>
        <v>X</v>
      </c>
      <c r="M274" s="39" t="str">
        <f t="shared" si="51"/>
        <v>X</v>
      </c>
      <c r="N274" s="42">
        <v>0</v>
      </c>
      <c r="O274" s="8">
        <v>0</v>
      </c>
      <c r="P274" s="9">
        <v>0</v>
      </c>
      <c r="Q274" s="9">
        <v>0</v>
      </c>
      <c r="R274" s="8">
        <v>0</v>
      </c>
      <c r="S274" s="9">
        <v>0</v>
      </c>
      <c r="T274" s="9">
        <v>0</v>
      </c>
      <c r="U274" s="8">
        <v>1</v>
      </c>
      <c r="V274" s="9">
        <v>0</v>
      </c>
      <c r="W274" s="9">
        <v>0</v>
      </c>
      <c r="X274" s="9">
        <v>0</v>
      </c>
      <c r="Y274" s="8">
        <v>0</v>
      </c>
      <c r="Z274" s="9">
        <v>0</v>
      </c>
      <c r="AA274" s="8"/>
      <c r="AC274" s="8"/>
      <c r="AJ274" s="9">
        <f t="shared" si="52"/>
        <v>-1</v>
      </c>
      <c r="AK274" s="7">
        <v>7.9</v>
      </c>
      <c r="AO274" s="8"/>
      <c r="AQ274" s="31"/>
      <c r="AT274" s="31"/>
      <c r="AU274" s="21">
        <v>1981</v>
      </c>
      <c r="AV274" s="23">
        <f t="shared" si="45"/>
        <v>3.2968844755385471</v>
      </c>
      <c r="BB274" s="18"/>
      <c r="BD274" s="54"/>
      <c r="BF274" s="18"/>
      <c r="BH274" s="18"/>
      <c r="BJ274" s="18"/>
      <c r="BK274" s="18" t="s">
        <v>21</v>
      </c>
      <c r="BL274">
        <v>1</v>
      </c>
      <c r="BM274">
        <v>0</v>
      </c>
      <c r="BN274">
        <v>0</v>
      </c>
      <c r="BO274">
        <v>0</v>
      </c>
      <c r="BP274">
        <v>0</v>
      </c>
      <c r="BQ274">
        <v>0</v>
      </c>
      <c r="BR274" s="18">
        <v>0</v>
      </c>
      <c r="BS274">
        <v>1</v>
      </c>
      <c r="BT274">
        <v>0</v>
      </c>
      <c r="BU274" s="18">
        <v>0</v>
      </c>
      <c r="BV274" t="s">
        <v>397</v>
      </c>
      <c r="BW274" t="s">
        <v>397</v>
      </c>
      <c r="CB274" s="18"/>
      <c r="CD274" s="18"/>
      <c r="CE274" s="18"/>
      <c r="CH274" s="18"/>
      <c r="CJ274" s="18"/>
      <c r="CU274" s="18"/>
      <c r="CV274" t="s">
        <v>397</v>
      </c>
      <c r="CW274" t="s">
        <v>397</v>
      </c>
      <c r="CX274" t="s">
        <v>397</v>
      </c>
      <c r="CY274" s="25" t="s">
        <v>397</v>
      </c>
    </row>
    <row r="275" spans="1:103" x14ac:dyDescent="0.3">
      <c r="A275">
        <v>277</v>
      </c>
      <c r="B275">
        <v>42</v>
      </c>
      <c r="C275" s="25" t="s">
        <v>22</v>
      </c>
      <c r="D275" s="12">
        <v>8.9</v>
      </c>
      <c r="E275" s="14"/>
      <c r="F275" s="7" t="str">
        <f t="shared" si="46"/>
        <v>X</v>
      </c>
      <c r="G275" s="7">
        <f t="shared" si="47"/>
        <v>8.9</v>
      </c>
      <c r="H275" s="16">
        <f t="shared" si="48"/>
        <v>8.9</v>
      </c>
      <c r="I275" s="11" t="str">
        <f t="shared" si="49"/>
        <v>X</v>
      </c>
      <c r="J275" s="39" t="str">
        <f t="shared" si="50"/>
        <v>X</v>
      </c>
      <c r="K275" s="39" t="str">
        <f t="shared" si="43"/>
        <v>X</v>
      </c>
      <c r="L275" s="39" t="str">
        <f t="shared" si="44"/>
        <v>X</v>
      </c>
      <c r="M275" s="39" t="str">
        <f t="shared" si="51"/>
        <v>X</v>
      </c>
      <c r="N275" s="42">
        <v>0</v>
      </c>
      <c r="O275" s="8">
        <v>0</v>
      </c>
      <c r="P275" s="9">
        <v>0</v>
      </c>
      <c r="Q275" s="9">
        <v>0</v>
      </c>
      <c r="R275" s="8">
        <v>0</v>
      </c>
      <c r="S275" s="9">
        <v>0</v>
      </c>
      <c r="T275" s="9">
        <v>0</v>
      </c>
      <c r="U275" s="8">
        <v>1</v>
      </c>
      <c r="V275" s="9">
        <v>0</v>
      </c>
      <c r="W275" s="9">
        <v>0</v>
      </c>
      <c r="X275" s="9">
        <v>0</v>
      </c>
      <c r="Y275" s="8">
        <v>0</v>
      </c>
      <c r="Z275" s="9">
        <v>0</v>
      </c>
      <c r="AA275" s="8"/>
      <c r="AC275" s="8"/>
      <c r="AJ275" s="9">
        <f t="shared" si="52"/>
        <v>-1</v>
      </c>
      <c r="AK275" s="7">
        <v>8</v>
      </c>
      <c r="AO275" s="8"/>
      <c r="AQ275" s="31"/>
      <c r="AT275" s="31"/>
      <c r="AU275" s="21">
        <v>1983</v>
      </c>
      <c r="AV275" s="23">
        <f t="shared" si="45"/>
        <v>3.2973227142053028</v>
      </c>
      <c r="BB275" s="18"/>
      <c r="BD275" s="54"/>
      <c r="BF275" s="18"/>
      <c r="BH275" s="18"/>
      <c r="BJ275" s="18"/>
      <c r="BK275" s="18" t="s">
        <v>21</v>
      </c>
      <c r="BL275">
        <v>1</v>
      </c>
      <c r="BM275">
        <v>0</v>
      </c>
      <c r="BN275">
        <v>0</v>
      </c>
      <c r="BO275">
        <v>0</v>
      </c>
      <c r="BP275">
        <v>0</v>
      </c>
      <c r="BQ275">
        <v>0</v>
      </c>
      <c r="BR275" s="18">
        <v>0</v>
      </c>
      <c r="BS275">
        <v>1</v>
      </c>
      <c r="BT275">
        <v>0</v>
      </c>
      <c r="BU275" s="18">
        <v>0</v>
      </c>
      <c r="BV275" t="s">
        <v>397</v>
      </c>
      <c r="BW275" t="s">
        <v>397</v>
      </c>
      <c r="CB275" s="18"/>
      <c r="CD275" s="18"/>
      <c r="CE275" s="18"/>
      <c r="CH275" s="18"/>
      <c r="CJ275" s="18"/>
      <c r="CU275" s="18"/>
      <c r="CV275" t="s">
        <v>397</v>
      </c>
      <c r="CW275" t="s">
        <v>397</v>
      </c>
      <c r="CX275" t="s">
        <v>397</v>
      </c>
      <c r="CY275" s="25" t="s">
        <v>397</v>
      </c>
    </row>
    <row r="276" spans="1:103" x14ac:dyDescent="0.3">
      <c r="A276">
        <v>278</v>
      </c>
      <c r="B276">
        <v>42</v>
      </c>
      <c r="C276" s="25" t="s">
        <v>22</v>
      </c>
      <c r="D276" s="12">
        <v>8</v>
      </c>
      <c r="E276" s="14"/>
      <c r="F276" s="7" t="str">
        <f t="shared" si="46"/>
        <v>X</v>
      </c>
      <c r="G276" s="7">
        <f t="shared" si="47"/>
        <v>8</v>
      </c>
      <c r="H276" s="16">
        <f t="shared" si="48"/>
        <v>8</v>
      </c>
      <c r="I276" s="11" t="str">
        <f t="shared" si="49"/>
        <v>X</v>
      </c>
      <c r="J276" s="39" t="str">
        <f t="shared" si="50"/>
        <v>X</v>
      </c>
      <c r="K276" s="39" t="str">
        <f t="shared" si="43"/>
        <v>X</v>
      </c>
      <c r="L276" s="39" t="str">
        <f t="shared" si="44"/>
        <v>X</v>
      </c>
      <c r="M276" s="39" t="str">
        <f t="shared" si="51"/>
        <v>X</v>
      </c>
      <c r="N276" s="42">
        <v>0</v>
      </c>
      <c r="O276" s="8">
        <v>0</v>
      </c>
      <c r="P276" s="9">
        <v>0</v>
      </c>
      <c r="Q276" s="9">
        <v>0</v>
      </c>
      <c r="R276" s="8">
        <v>0</v>
      </c>
      <c r="S276" s="9">
        <v>0</v>
      </c>
      <c r="T276" s="9">
        <v>0</v>
      </c>
      <c r="U276" s="8">
        <v>1</v>
      </c>
      <c r="V276" s="9">
        <v>0</v>
      </c>
      <c r="W276" s="9">
        <v>0</v>
      </c>
      <c r="X276" s="9">
        <v>0</v>
      </c>
      <c r="Y276" s="8">
        <v>0</v>
      </c>
      <c r="Z276" s="9">
        <v>0</v>
      </c>
      <c r="AA276" s="8"/>
      <c r="AC276" s="8"/>
      <c r="AJ276" s="9">
        <f t="shared" si="52"/>
        <v>-1</v>
      </c>
      <c r="AK276" s="7">
        <v>8.1999999999999993</v>
      </c>
      <c r="AO276" s="8"/>
      <c r="AQ276" s="31"/>
      <c r="AT276" s="31"/>
      <c r="AU276" s="21">
        <v>1987</v>
      </c>
      <c r="AV276" s="23">
        <f t="shared" si="45"/>
        <v>3.2981978671098151</v>
      </c>
      <c r="BB276" s="18"/>
      <c r="BD276" s="54"/>
      <c r="BF276" s="18"/>
      <c r="BH276" s="18"/>
      <c r="BJ276" s="18"/>
      <c r="BK276" s="18" t="s">
        <v>21</v>
      </c>
      <c r="BL276">
        <v>1</v>
      </c>
      <c r="BM276">
        <v>0</v>
      </c>
      <c r="BN276">
        <v>0</v>
      </c>
      <c r="BO276">
        <v>0</v>
      </c>
      <c r="BP276">
        <v>0</v>
      </c>
      <c r="BQ276">
        <v>0</v>
      </c>
      <c r="BR276" s="18">
        <v>0</v>
      </c>
      <c r="BS276">
        <v>1</v>
      </c>
      <c r="BT276">
        <v>0</v>
      </c>
      <c r="BU276" s="18">
        <v>0</v>
      </c>
      <c r="BV276" t="s">
        <v>397</v>
      </c>
      <c r="BW276" t="s">
        <v>397</v>
      </c>
      <c r="CB276" s="18"/>
      <c r="CD276" s="18"/>
      <c r="CE276" s="18"/>
      <c r="CH276" s="18"/>
      <c r="CJ276" s="18"/>
      <c r="CU276" s="18"/>
      <c r="CV276" t="s">
        <v>397</v>
      </c>
      <c r="CW276" t="s">
        <v>397</v>
      </c>
      <c r="CX276" t="s">
        <v>397</v>
      </c>
      <c r="CY276" s="25" t="s">
        <v>397</v>
      </c>
    </row>
    <row r="277" spans="1:103" x14ac:dyDescent="0.3">
      <c r="A277">
        <v>279</v>
      </c>
      <c r="B277">
        <v>42</v>
      </c>
      <c r="C277" s="25" t="s">
        <v>22</v>
      </c>
      <c r="D277" s="12">
        <v>8.3000000000000007</v>
      </c>
      <c r="E277" s="14"/>
      <c r="F277" s="7" t="str">
        <f t="shared" si="46"/>
        <v>X</v>
      </c>
      <c r="G277" s="7">
        <f t="shared" si="47"/>
        <v>8.3000000000000007</v>
      </c>
      <c r="H277" s="16">
        <f t="shared" si="48"/>
        <v>8.3000000000000007</v>
      </c>
      <c r="I277" s="11" t="str">
        <f t="shared" si="49"/>
        <v>X</v>
      </c>
      <c r="J277" s="39" t="str">
        <f t="shared" si="50"/>
        <v>X</v>
      </c>
      <c r="K277" s="39" t="str">
        <f t="shared" si="43"/>
        <v>X</v>
      </c>
      <c r="L277" s="39" t="str">
        <f t="shared" si="44"/>
        <v>X</v>
      </c>
      <c r="M277" s="39" t="str">
        <f t="shared" si="51"/>
        <v>X</v>
      </c>
      <c r="N277" s="42">
        <v>0</v>
      </c>
      <c r="O277" s="8">
        <v>0</v>
      </c>
      <c r="P277" s="9">
        <v>0</v>
      </c>
      <c r="Q277" s="9">
        <v>0</v>
      </c>
      <c r="R277" s="8">
        <v>0</v>
      </c>
      <c r="S277" s="9">
        <v>0</v>
      </c>
      <c r="T277" s="9">
        <v>0</v>
      </c>
      <c r="U277" s="8">
        <v>1</v>
      </c>
      <c r="V277" s="9">
        <v>0</v>
      </c>
      <c r="W277" s="9">
        <v>0</v>
      </c>
      <c r="X277" s="9">
        <v>0</v>
      </c>
      <c r="Y277" s="8">
        <v>0</v>
      </c>
      <c r="Z277" s="9">
        <v>0</v>
      </c>
      <c r="AA277" s="8"/>
      <c r="AC277" s="8"/>
      <c r="AJ277" s="9">
        <f t="shared" si="52"/>
        <v>-1</v>
      </c>
      <c r="AK277" s="7">
        <v>8.3000000000000007</v>
      </c>
      <c r="AO277" s="8"/>
      <c r="AQ277" s="31"/>
      <c r="AT277" s="31"/>
      <c r="AU277" s="21">
        <v>1989</v>
      </c>
      <c r="AV277" s="23">
        <f t="shared" si="45"/>
        <v>3.2986347831244354</v>
      </c>
      <c r="BB277" s="18"/>
      <c r="BD277" s="54"/>
      <c r="BF277" s="18"/>
      <c r="BH277" s="18"/>
      <c r="BJ277" s="18"/>
      <c r="BK277" s="18" t="s">
        <v>21</v>
      </c>
      <c r="BL277">
        <v>1</v>
      </c>
      <c r="BM277">
        <v>0</v>
      </c>
      <c r="BN277">
        <v>0</v>
      </c>
      <c r="BO277">
        <v>0</v>
      </c>
      <c r="BP277">
        <v>0</v>
      </c>
      <c r="BQ277">
        <v>0</v>
      </c>
      <c r="BR277" s="18">
        <v>0</v>
      </c>
      <c r="BS277">
        <v>1</v>
      </c>
      <c r="BT277">
        <v>0</v>
      </c>
      <c r="BU277" s="18">
        <v>0</v>
      </c>
      <c r="BV277" t="s">
        <v>397</v>
      </c>
      <c r="BW277" t="s">
        <v>397</v>
      </c>
      <c r="CB277" s="18"/>
      <c r="CD277" s="18"/>
      <c r="CE277" s="18"/>
      <c r="CH277" s="18"/>
      <c r="CJ277" s="18"/>
      <c r="CU277" s="18"/>
      <c r="CV277" t="s">
        <v>397</v>
      </c>
      <c r="CW277" t="s">
        <v>397</v>
      </c>
      <c r="CX277" t="s">
        <v>397</v>
      </c>
      <c r="CY277" s="25" t="s">
        <v>397</v>
      </c>
    </row>
    <row r="278" spans="1:103" x14ac:dyDescent="0.3">
      <c r="A278">
        <v>280</v>
      </c>
      <c r="B278">
        <v>42</v>
      </c>
      <c r="C278" s="25" t="s">
        <v>22</v>
      </c>
      <c r="D278" s="12">
        <v>7.7</v>
      </c>
      <c r="E278" s="14"/>
      <c r="F278" s="7" t="str">
        <f t="shared" si="46"/>
        <v>X</v>
      </c>
      <c r="G278" s="7">
        <f t="shared" si="47"/>
        <v>7.7</v>
      </c>
      <c r="H278" s="16">
        <f t="shared" si="48"/>
        <v>7.7</v>
      </c>
      <c r="I278" s="11" t="str">
        <f t="shared" si="49"/>
        <v>X</v>
      </c>
      <c r="J278" s="39" t="str">
        <f t="shared" si="50"/>
        <v>X</v>
      </c>
      <c r="K278" s="39" t="str">
        <f t="shared" si="43"/>
        <v>X</v>
      </c>
      <c r="L278" s="39" t="str">
        <f t="shared" si="44"/>
        <v>X</v>
      </c>
      <c r="M278" s="39" t="str">
        <f t="shared" si="51"/>
        <v>X</v>
      </c>
      <c r="N278" s="42">
        <v>0</v>
      </c>
      <c r="O278" s="8">
        <v>0</v>
      </c>
      <c r="P278" s="9">
        <v>0</v>
      </c>
      <c r="Q278" s="9">
        <v>0</v>
      </c>
      <c r="R278" s="8">
        <v>0</v>
      </c>
      <c r="S278" s="9">
        <v>0</v>
      </c>
      <c r="T278" s="9">
        <v>0</v>
      </c>
      <c r="U278" s="8">
        <v>1</v>
      </c>
      <c r="V278" s="9">
        <v>0</v>
      </c>
      <c r="W278" s="9">
        <v>0</v>
      </c>
      <c r="X278" s="9">
        <v>0</v>
      </c>
      <c r="Y278" s="8">
        <v>0</v>
      </c>
      <c r="Z278" s="9">
        <v>0</v>
      </c>
      <c r="AA278" s="8"/>
      <c r="AC278" s="8"/>
      <c r="AJ278" s="9">
        <f t="shared" si="52"/>
        <v>-1</v>
      </c>
      <c r="AK278" s="7">
        <v>8.4</v>
      </c>
      <c r="AO278" s="8"/>
      <c r="AQ278" s="31"/>
      <c r="AT278" s="31"/>
      <c r="AU278" s="21">
        <v>1991</v>
      </c>
      <c r="AV278" s="23">
        <f t="shared" si="45"/>
        <v>3.2990712600274095</v>
      </c>
      <c r="BB278" s="18"/>
      <c r="BD278" s="54"/>
      <c r="BF278" s="18"/>
      <c r="BH278" s="18"/>
      <c r="BJ278" s="18"/>
      <c r="BK278" s="18" t="s">
        <v>21</v>
      </c>
      <c r="BL278">
        <v>1</v>
      </c>
      <c r="BM278">
        <v>0</v>
      </c>
      <c r="BN278">
        <v>0</v>
      </c>
      <c r="BO278">
        <v>0</v>
      </c>
      <c r="BP278">
        <v>0</v>
      </c>
      <c r="BQ278">
        <v>0</v>
      </c>
      <c r="BR278" s="18">
        <v>0</v>
      </c>
      <c r="BS278">
        <v>1</v>
      </c>
      <c r="BT278">
        <v>0</v>
      </c>
      <c r="BU278" s="18">
        <v>0</v>
      </c>
      <c r="BV278" t="s">
        <v>397</v>
      </c>
      <c r="BW278" t="s">
        <v>397</v>
      </c>
      <c r="CB278" s="18"/>
      <c r="CD278" s="18"/>
      <c r="CE278" s="18"/>
      <c r="CH278" s="18"/>
      <c r="CJ278" s="18"/>
      <c r="CU278" s="18"/>
      <c r="CV278" t="s">
        <v>397</v>
      </c>
      <c r="CW278" t="s">
        <v>397</v>
      </c>
      <c r="CX278" t="s">
        <v>397</v>
      </c>
      <c r="CY278" s="25" t="s">
        <v>397</v>
      </c>
    </row>
    <row r="279" spans="1:103" x14ac:dyDescent="0.3">
      <c r="A279">
        <v>281</v>
      </c>
      <c r="B279">
        <v>42</v>
      </c>
      <c r="C279" s="25" t="s">
        <v>22</v>
      </c>
      <c r="D279" s="12">
        <v>6.6</v>
      </c>
      <c r="E279" s="14"/>
      <c r="F279" s="7" t="str">
        <f t="shared" si="46"/>
        <v>X</v>
      </c>
      <c r="G279" s="7">
        <f t="shared" si="47"/>
        <v>6.6</v>
      </c>
      <c r="H279" s="16">
        <f t="shared" si="48"/>
        <v>6.6</v>
      </c>
      <c r="I279" s="11" t="str">
        <f t="shared" si="49"/>
        <v>X</v>
      </c>
      <c r="J279" s="39" t="str">
        <f t="shared" si="50"/>
        <v>X</v>
      </c>
      <c r="K279" s="39" t="str">
        <f t="shared" si="43"/>
        <v>X</v>
      </c>
      <c r="L279" s="39" t="str">
        <f t="shared" si="44"/>
        <v>X</v>
      </c>
      <c r="M279" s="39" t="str">
        <f t="shared" si="51"/>
        <v>X</v>
      </c>
      <c r="N279" s="42">
        <v>0</v>
      </c>
      <c r="O279" s="8">
        <v>0</v>
      </c>
      <c r="P279" s="9">
        <v>0</v>
      </c>
      <c r="Q279" s="9">
        <v>0</v>
      </c>
      <c r="R279" s="8">
        <v>0</v>
      </c>
      <c r="S279" s="9">
        <v>0</v>
      </c>
      <c r="T279" s="9">
        <v>0</v>
      </c>
      <c r="U279" s="8">
        <v>1</v>
      </c>
      <c r="V279" s="9">
        <v>0</v>
      </c>
      <c r="W279" s="9">
        <v>0</v>
      </c>
      <c r="X279" s="9">
        <v>0</v>
      </c>
      <c r="Y279" s="8">
        <v>0</v>
      </c>
      <c r="Z279" s="9">
        <v>0</v>
      </c>
      <c r="AA279" s="8"/>
      <c r="AC279" s="8"/>
      <c r="AJ279" s="9">
        <f t="shared" si="52"/>
        <v>-1</v>
      </c>
      <c r="AK279" s="7">
        <v>8.9</v>
      </c>
      <c r="AO279" s="8"/>
      <c r="AQ279" s="31"/>
      <c r="AT279" s="31"/>
      <c r="AU279" s="21">
        <v>1997</v>
      </c>
      <c r="AV279" s="23">
        <f t="shared" si="45"/>
        <v>3.3003780648707024</v>
      </c>
      <c r="BB279" s="18"/>
      <c r="BD279" s="54"/>
      <c r="BF279" s="18"/>
      <c r="BH279" s="18"/>
      <c r="BJ279" s="18"/>
      <c r="BK279" s="18" t="s">
        <v>21</v>
      </c>
      <c r="BL279">
        <v>1</v>
      </c>
      <c r="BM279">
        <v>0</v>
      </c>
      <c r="BN279">
        <v>0</v>
      </c>
      <c r="BO279">
        <v>0</v>
      </c>
      <c r="BP279">
        <v>0</v>
      </c>
      <c r="BQ279">
        <v>0</v>
      </c>
      <c r="BR279" s="18">
        <v>0</v>
      </c>
      <c r="BS279">
        <v>1</v>
      </c>
      <c r="BT279">
        <v>0</v>
      </c>
      <c r="BU279" s="18">
        <v>0</v>
      </c>
      <c r="BV279" t="s">
        <v>397</v>
      </c>
      <c r="BW279" t="s">
        <v>397</v>
      </c>
      <c r="CB279" s="18"/>
      <c r="CD279" s="18"/>
      <c r="CE279" s="18"/>
      <c r="CH279" s="18"/>
      <c r="CJ279" s="18"/>
      <c r="CU279" s="18"/>
      <c r="CV279" t="s">
        <v>397</v>
      </c>
      <c r="CW279" t="s">
        <v>397</v>
      </c>
      <c r="CX279" t="s">
        <v>397</v>
      </c>
      <c r="CY279" s="25" t="s">
        <v>397</v>
      </c>
    </row>
    <row r="280" spans="1:103" x14ac:dyDescent="0.3">
      <c r="A280">
        <v>282</v>
      </c>
      <c r="B280">
        <v>42</v>
      </c>
      <c r="C280" s="25" t="s">
        <v>22</v>
      </c>
      <c r="D280" s="12">
        <v>11.3</v>
      </c>
      <c r="E280" s="14"/>
      <c r="F280" s="7" t="str">
        <f t="shared" si="46"/>
        <v>X</v>
      </c>
      <c r="G280" s="7">
        <f t="shared" si="47"/>
        <v>11.3</v>
      </c>
      <c r="H280" s="16">
        <f t="shared" si="48"/>
        <v>11.3</v>
      </c>
      <c r="I280" s="11" t="str">
        <f t="shared" si="49"/>
        <v>X</v>
      </c>
      <c r="J280" s="39" t="str">
        <f t="shared" si="50"/>
        <v>X</v>
      </c>
      <c r="K280" s="39" t="str">
        <f t="shared" si="43"/>
        <v>X</v>
      </c>
      <c r="L280" s="39" t="str">
        <f t="shared" si="44"/>
        <v>X</v>
      </c>
      <c r="M280" s="39" t="str">
        <f t="shared" si="51"/>
        <v>X</v>
      </c>
      <c r="N280" s="42">
        <v>0</v>
      </c>
      <c r="O280" s="8">
        <v>0</v>
      </c>
      <c r="P280" s="9">
        <v>0</v>
      </c>
      <c r="Q280" s="9">
        <v>0</v>
      </c>
      <c r="R280" s="8">
        <v>0</v>
      </c>
      <c r="S280" s="9">
        <v>0</v>
      </c>
      <c r="T280" s="9">
        <v>0</v>
      </c>
      <c r="U280" s="8">
        <v>0</v>
      </c>
      <c r="V280" s="9">
        <v>1</v>
      </c>
      <c r="W280" s="9">
        <v>0</v>
      </c>
      <c r="X280" s="9">
        <v>0</v>
      </c>
      <c r="Y280" s="8">
        <v>0</v>
      </c>
      <c r="Z280" s="9">
        <v>0</v>
      </c>
      <c r="AA280" s="8"/>
      <c r="AC280" s="8"/>
      <c r="AJ280" s="9">
        <f t="shared" si="52"/>
        <v>-1</v>
      </c>
      <c r="AK280" s="7">
        <v>7.9</v>
      </c>
      <c r="AO280" s="8"/>
      <c r="AQ280" s="31"/>
      <c r="AT280" s="31"/>
      <c r="AU280" s="21">
        <v>1981</v>
      </c>
      <c r="AV280" s="23">
        <f t="shared" si="45"/>
        <v>3.2968844755385471</v>
      </c>
      <c r="BB280" s="18"/>
      <c r="BD280" s="54"/>
      <c r="BF280" s="18"/>
      <c r="BH280" s="18"/>
      <c r="BJ280" s="18"/>
      <c r="BK280" s="18" t="s">
        <v>21</v>
      </c>
      <c r="BL280">
        <v>1</v>
      </c>
      <c r="BM280">
        <v>0</v>
      </c>
      <c r="BN280">
        <v>0</v>
      </c>
      <c r="BO280">
        <v>0</v>
      </c>
      <c r="BP280">
        <v>0</v>
      </c>
      <c r="BQ280">
        <v>0</v>
      </c>
      <c r="BR280" s="18">
        <v>0</v>
      </c>
      <c r="BS280">
        <v>1</v>
      </c>
      <c r="BT280">
        <v>0</v>
      </c>
      <c r="BU280" s="18">
        <v>0</v>
      </c>
      <c r="BV280" t="s">
        <v>397</v>
      </c>
      <c r="BW280" t="s">
        <v>397</v>
      </c>
      <c r="CB280" s="18"/>
      <c r="CD280" s="18"/>
      <c r="CE280" s="18"/>
      <c r="CH280" s="18"/>
      <c r="CJ280" s="18"/>
      <c r="CU280" s="18"/>
      <c r="CV280" t="s">
        <v>397</v>
      </c>
      <c r="CW280" t="s">
        <v>397</v>
      </c>
      <c r="CX280" t="s">
        <v>397</v>
      </c>
      <c r="CY280" s="25" t="s">
        <v>397</v>
      </c>
    </row>
    <row r="281" spans="1:103" x14ac:dyDescent="0.3">
      <c r="A281">
        <v>283</v>
      </c>
      <c r="B281">
        <v>42</v>
      </c>
      <c r="C281" s="25" t="s">
        <v>22</v>
      </c>
      <c r="D281" s="12">
        <v>10.6</v>
      </c>
      <c r="E281" s="14"/>
      <c r="F281" s="7" t="str">
        <f t="shared" si="46"/>
        <v>X</v>
      </c>
      <c r="G281" s="7">
        <f t="shared" si="47"/>
        <v>10.6</v>
      </c>
      <c r="H281" s="16">
        <f t="shared" si="48"/>
        <v>10.6</v>
      </c>
      <c r="I281" s="11" t="str">
        <f t="shared" si="49"/>
        <v>X</v>
      </c>
      <c r="J281" s="39" t="str">
        <f t="shared" si="50"/>
        <v>X</v>
      </c>
      <c r="K281" s="39" t="str">
        <f t="shared" si="43"/>
        <v>X</v>
      </c>
      <c r="L281" s="39" t="str">
        <f t="shared" si="44"/>
        <v>X</v>
      </c>
      <c r="M281" s="39" t="str">
        <f t="shared" si="51"/>
        <v>X</v>
      </c>
      <c r="N281" s="42">
        <v>0</v>
      </c>
      <c r="O281" s="8">
        <v>0</v>
      </c>
      <c r="P281" s="9">
        <v>0</v>
      </c>
      <c r="Q281" s="9">
        <v>0</v>
      </c>
      <c r="R281" s="8">
        <v>0</v>
      </c>
      <c r="S281" s="9">
        <v>0</v>
      </c>
      <c r="T281" s="9">
        <v>0</v>
      </c>
      <c r="U281" s="8">
        <v>0</v>
      </c>
      <c r="V281" s="9">
        <v>1</v>
      </c>
      <c r="W281" s="9">
        <v>0</v>
      </c>
      <c r="X281" s="9">
        <v>0</v>
      </c>
      <c r="Y281" s="8">
        <v>0</v>
      </c>
      <c r="Z281" s="9">
        <v>0</v>
      </c>
      <c r="AA281" s="8"/>
      <c r="AC281" s="8"/>
      <c r="AJ281" s="9">
        <f t="shared" si="52"/>
        <v>-1</v>
      </c>
      <c r="AK281" s="7">
        <v>8</v>
      </c>
      <c r="AO281" s="8"/>
      <c r="AQ281" s="31"/>
      <c r="AT281" s="31"/>
      <c r="AU281" s="21">
        <v>1983</v>
      </c>
      <c r="AV281" s="23">
        <f t="shared" si="45"/>
        <v>3.2973227142053028</v>
      </c>
      <c r="BB281" s="18"/>
      <c r="BD281" s="54"/>
      <c r="BF281" s="18"/>
      <c r="BH281" s="18"/>
      <c r="BJ281" s="18"/>
      <c r="BK281" s="18" t="s">
        <v>21</v>
      </c>
      <c r="BL281">
        <v>1</v>
      </c>
      <c r="BM281">
        <v>0</v>
      </c>
      <c r="BN281">
        <v>0</v>
      </c>
      <c r="BO281">
        <v>0</v>
      </c>
      <c r="BP281">
        <v>0</v>
      </c>
      <c r="BQ281">
        <v>0</v>
      </c>
      <c r="BR281" s="18">
        <v>0</v>
      </c>
      <c r="BS281">
        <v>1</v>
      </c>
      <c r="BT281">
        <v>0</v>
      </c>
      <c r="BU281" s="18">
        <v>0</v>
      </c>
      <c r="BV281" t="s">
        <v>397</v>
      </c>
      <c r="BW281" t="s">
        <v>397</v>
      </c>
      <c r="CB281" s="18"/>
      <c r="CD281" s="18"/>
      <c r="CE281" s="18"/>
      <c r="CH281" s="18"/>
      <c r="CJ281" s="18"/>
      <c r="CU281" s="18"/>
      <c r="CV281" t="s">
        <v>397</v>
      </c>
      <c r="CW281" t="s">
        <v>397</v>
      </c>
      <c r="CX281" t="s">
        <v>397</v>
      </c>
      <c r="CY281" s="25" t="s">
        <v>397</v>
      </c>
    </row>
    <row r="282" spans="1:103" x14ac:dyDescent="0.3">
      <c r="A282">
        <v>284</v>
      </c>
      <c r="B282">
        <v>42</v>
      </c>
      <c r="C282" s="25" t="s">
        <v>22</v>
      </c>
      <c r="D282" s="12">
        <v>7.6</v>
      </c>
      <c r="E282" s="14"/>
      <c r="F282" s="7" t="str">
        <f t="shared" si="46"/>
        <v>X</v>
      </c>
      <c r="G282" s="7">
        <f t="shared" si="47"/>
        <v>7.6</v>
      </c>
      <c r="H282" s="16">
        <f t="shared" si="48"/>
        <v>7.6</v>
      </c>
      <c r="I282" s="11" t="str">
        <f t="shared" si="49"/>
        <v>X</v>
      </c>
      <c r="J282" s="39" t="str">
        <f t="shared" si="50"/>
        <v>X</v>
      </c>
      <c r="K282" s="39" t="str">
        <f t="shared" si="43"/>
        <v>X</v>
      </c>
      <c r="L282" s="39" t="str">
        <f t="shared" si="44"/>
        <v>X</v>
      </c>
      <c r="M282" s="39" t="str">
        <f t="shared" si="51"/>
        <v>X</v>
      </c>
      <c r="N282" s="42">
        <v>0</v>
      </c>
      <c r="O282" s="8">
        <v>0</v>
      </c>
      <c r="P282" s="9">
        <v>0</v>
      </c>
      <c r="Q282" s="9">
        <v>0</v>
      </c>
      <c r="R282" s="8">
        <v>0</v>
      </c>
      <c r="S282" s="9">
        <v>0</v>
      </c>
      <c r="T282" s="9">
        <v>0</v>
      </c>
      <c r="U282" s="8">
        <v>0</v>
      </c>
      <c r="V282" s="9">
        <v>1</v>
      </c>
      <c r="W282" s="9">
        <v>0</v>
      </c>
      <c r="X282" s="9">
        <v>0</v>
      </c>
      <c r="Y282" s="8">
        <v>0</v>
      </c>
      <c r="Z282" s="9">
        <v>0</v>
      </c>
      <c r="AA282" s="8"/>
      <c r="AC282" s="8"/>
      <c r="AJ282" s="9">
        <f t="shared" si="52"/>
        <v>-1</v>
      </c>
      <c r="AK282" s="7">
        <v>8.1999999999999993</v>
      </c>
      <c r="AO282" s="8"/>
      <c r="AQ282" s="31"/>
      <c r="AT282" s="31"/>
      <c r="AU282" s="21">
        <v>1987</v>
      </c>
      <c r="AV282" s="23">
        <f t="shared" si="45"/>
        <v>3.2981978671098151</v>
      </c>
      <c r="BB282" s="18"/>
      <c r="BD282" s="54"/>
      <c r="BF282" s="18"/>
      <c r="BH282" s="18"/>
      <c r="BJ282" s="18"/>
      <c r="BK282" s="18" t="s">
        <v>21</v>
      </c>
      <c r="BL282">
        <v>1</v>
      </c>
      <c r="BM282">
        <v>0</v>
      </c>
      <c r="BN282">
        <v>0</v>
      </c>
      <c r="BO282">
        <v>0</v>
      </c>
      <c r="BP282">
        <v>0</v>
      </c>
      <c r="BQ282">
        <v>0</v>
      </c>
      <c r="BR282" s="18">
        <v>0</v>
      </c>
      <c r="BS282">
        <v>1</v>
      </c>
      <c r="BT282">
        <v>0</v>
      </c>
      <c r="BU282" s="18">
        <v>0</v>
      </c>
      <c r="BV282" t="s">
        <v>397</v>
      </c>
      <c r="BW282" t="s">
        <v>397</v>
      </c>
      <c r="CB282" s="18"/>
      <c r="CD282" s="18"/>
      <c r="CE282" s="18"/>
      <c r="CH282" s="18"/>
      <c r="CJ282" s="18"/>
      <c r="CU282" s="18"/>
      <c r="CV282" t="s">
        <v>397</v>
      </c>
      <c r="CW282" t="s">
        <v>397</v>
      </c>
      <c r="CX282" t="s">
        <v>397</v>
      </c>
      <c r="CY282" s="25" t="s">
        <v>397</v>
      </c>
    </row>
    <row r="283" spans="1:103" x14ac:dyDescent="0.3">
      <c r="A283">
        <v>285</v>
      </c>
      <c r="B283">
        <v>42</v>
      </c>
      <c r="C283" s="25" t="s">
        <v>22</v>
      </c>
      <c r="D283" s="12">
        <v>8.5</v>
      </c>
      <c r="E283" s="14"/>
      <c r="F283" s="7" t="str">
        <f t="shared" si="46"/>
        <v>X</v>
      </c>
      <c r="G283" s="7">
        <f t="shared" si="47"/>
        <v>8.5</v>
      </c>
      <c r="H283" s="16">
        <f t="shared" si="48"/>
        <v>8.5</v>
      </c>
      <c r="I283" s="11" t="str">
        <f t="shared" si="49"/>
        <v>X</v>
      </c>
      <c r="J283" s="39" t="str">
        <f t="shared" si="50"/>
        <v>X</v>
      </c>
      <c r="K283" s="39" t="str">
        <f t="shared" si="43"/>
        <v>X</v>
      </c>
      <c r="L283" s="39" t="str">
        <f t="shared" si="44"/>
        <v>X</v>
      </c>
      <c r="M283" s="39" t="str">
        <f t="shared" si="51"/>
        <v>X</v>
      </c>
      <c r="N283" s="42">
        <v>0</v>
      </c>
      <c r="O283" s="8">
        <v>0</v>
      </c>
      <c r="P283" s="9">
        <v>0</v>
      </c>
      <c r="Q283" s="9">
        <v>0</v>
      </c>
      <c r="R283" s="8">
        <v>0</v>
      </c>
      <c r="S283" s="9">
        <v>0</v>
      </c>
      <c r="T283" s="9">
        <v>0</v>
      </c>
      <c r="U283" s="8">
        <v>0</v>
      </c>
      <c r="V283" s="9">
        <v>1</v>
      </c>
      <c r="W283" s="9">
        <v>0</v>
      </c>
      <c r="X283" s="9">
        <v>0</v>
      </c>
      <c r="Y283" s="8">
        <v>0</v>
      </c>
      <c r="Z283" s="9">
        <v>0</v>
      </c>
      <c r="AA283" s="8"/>
      <c r="AC283" s="8"/>
      <c r="AJ283" s="9">
        <f t="shared" si="52"/>
        <v>-1</v>
      </c>
      <c r="AK283" s="7">
        <v>8.3000000000000007</v>
      </c>
      <c r="AO283" s="8"/>
      <c r="AQ283" s="31"/>
      <c r="AT283" s="31"/>
      <c r="AU283" s="21">
        <v>1989</v>
      </c>
      <c r="AV283" s="23">
        <f t="shared" si="45"/>
        <v>3.2986347831244354</v>
      </c>
      <c r="BB283" s="18"/>
      <c r="BD283" s="54"/>
      <c r="BF283" s="18"/>
      <c r="BH283" s="18"/>
      <c r="BJ283" s="18"/>
      <c r="BK283" s="18" t="s">
        <v>21</v>
      </c>
      <c r="BL283">
        <v>1</v>
      </c>
      <c r="BM283">
        <v>0</v>
      </c>
      <c r="BN283">
        <v>0</v>
      </c>
      <c r="BO283">
        <v>0</v>
      </c>
      <c r="BP283">
        <v>0</v>
      </c>
      <c r="BQ283">
        <v>0</v>
      </c>
      <c r="BR283" s="18">
        <v>0</v>
      </c>
      <c r="BS283">
        <v>1</v>
      </c>
      <c r="BT283">
        <v>0</v>
      </c>
      <c r="BU283" s="18">
        <v>0</v>
      </c>
      <c r="BV283" t="s">
        <v>397</v>
      </c>
      <c r="BW283" t="s">
        <v>397</v>
      </c>
      <c r="CB283" s="18"/>
      <c r="CD283" s="18"/>
      <c r="CE283" s="18"/>
      <c r="CH283" s="18"/>
      <c r="CJ283" s="18"/>
      <c r="CU283" s="18"/>
      <c r="CV283" t="s">
        <v>397</v>
      </c>
      <c r="CW283" t="s">
        <v>397</v>
      </c>
      <c r="CX283" t="s">
        <v>397</v>
      </c>
      <c r="CY283" s="25" t="s">
        <v>397</v>
      </c>
    </row>
    <row r="284" spans="1:103" x14ac:dyDescent="0.3">
      <c r="A284">
        <v>286</v>
      </c>
      <c r="B284">
        <v>42</v>
      </c>
      <c r="C284" s="25" t="s">
        <v>22</v>
      </c>
      <c r="D284" s="12">
        <v>7.9</v>
      </c>
      <c r="E284" s="14"/>
      <c r="F284" s="7" t="str">
        <f t="shared" si="46"/>
        <v>X</v>
      </c>
      <c r="G284" s="7">
        <f t="shared" si="47"/>
        <v>7.9</v>
      </c>
      <c r="H284" s="16">
        <f t="shared" si="48"/>
        <v>7.9</v>
      </c>
      <c r="I284" s="11" t="str">
        <f t="shared" si="49"/>
        <v>X</v>
      </c>
      <c r="J284" s="39" t="str">
        <f t="shared" si="50"/>
        <v>X</v>
      </c>
      <c r="K284" s="39" t="str">
        <f t="shared" si="43"/>
        <v>X</v>
      </c>
      <c r="L284" s="39" t="str">
        <f t="shared" si="44"/>
        <v>X</v>
      </c>
      <c r="M284" s="39" t="str">
        <f t="shared" si="51"/>
        <v>X</v>
      </c>
      <c r="N284" s="42">
        <v>0</v>
      </c>
      <c r="O284" s="8">
        <v>0</v>
      </c>
      <c r="P284" s="9">
        <v>0</v>
      </c>
      <c r="Q284" s="9">
        <v>0</v>
      </c>
      <c r="R284" s="8">
        <v>0</v>
      </c>
      <c r="S284" s="9">
        <v>0</v>
      </c>
      <c r="T284" s="9">
        <v>0</v>
      </c>
      <c r="U284" s="8">
        <v>0</v>
      </c>
      <c r="V284" s="9">
        <v>1</v>
      </c>
      <c r="W284" s="9">
        <v>0</v>
      </c>
      <c r="X284" s="9">
        <v>0</v>
      </c>
      <c r="Y284" s="8">
        <v>0</v>
      </c>
      <c r="Z284" s="9">
        <v>0</v>
      </c>
      <c r="AA284" s="8"/>
      <c r="AC284" s="8"/>
      <c r="AJ284" s="9">
        <f t="shared" si="52"/>
        <v>-1</v>
      </c>
      <c r="AK284" s="7">
        <v>8.4</v>
      </c>
      <c r="AO284" s="8"/>
      <c r="AQ284" s="31"/>
      <c r="AT284" s="31"/>
      <c r="AU284" s="21">
        <v>1991</v>
      </c>
      <c r="AV284" s="23">
        <f t="shared" si="45"/>
        <v>3.2990712600274095</v>
      </c>
      <c r="BB284" s="18"/>
      <c r="BD284" s="54"/>
      <c r="BF284" s="18"/>
      <c r="BH284" s="18"/>
      <c r="BJ284" s="18"/>
      <c r="BK284" s="18" t="s">
        <v>21</v>
      </c>
      <c r="BL284">
        <v>1</v>
      </c>
      <c r="BM284">
        <v>0</v>
      </c>
      <c r="BN284">
        <v>0</v>
      </c>
      <c r="BO284">
        <v>0</v>
      </c>
      <c r="BP284">
        <v>0</v>
      </c>
      <c r="BQ284">
        <v>0</v>
      </c>
      <c r="BR284" s="18">
        <v>0</v>
      </c>
      <c r="BS284">
        <v>1</v>
      </c>
      <c r="BT284">
        <v>0</v>
      </c>
      <c r="BU284" s="18">
        <v>0</v>
      </c>
      <c r="BV284" t="s">
        <v>397</v>
      </c>
      <c r="BW284" t="s">
        <v>397</v>
      </c>
      <c r="CB284" s="18"/>
      <c r="CD284" s="18"/>
      <c r="CE284" s="18"/>
      <c r="CH284" s="18"/>
      <c r="CJ284" s="18"/>
      <c r="CU284" s="18"/>
      <c r="CV284" t="s">
        <v>397</v>
      </c>
      <c r="CW284" t="s">
        <v>397</v>
      </c>
      <c r="CX284" t="s">
        <v>397</v>
      </c>
      <c r="CY284" s="25" t="s">
        <v>397</v>
      </c>
    </row>
    <row r="285" spans="1:103" x14ac:dyDescent="0.3">
      <c r="A285">
        <v>287</v>
      </c>
      <c r="B285">
        <v>42</v>
      </c>
      <c r="C285" s="25" t="s">
        <v>22</v>
      </c>
      <c r="D285" s="12">
        <v>6.6</v>
      </c>
      <c r="E285" s="14"/>
      <c r="F285" s="7" t="str">
        <f t="shared" si="46"/>
        <v>X</v>
      </c>
      <c r="G285" s="7">
        <f t="shared" si="47"/>
        <v>6.6</v>
      </c>
      <c r="H285" s="16">
        <f t="shared" si="48"/>
        <v>6.6</v>
      </c>
      <c r="I285" s="11" t="str">
        <f t="shared" si="49"/>
        <v>X</v>
      </c>
      <c r="J285" s="39" t="str">
        <f t="shared" si="50"/>
        <v>X</v>
      </c>
      <c r="K285" s="39" t="str">
        <f t="shared" si="43"/>
        <v>X</v>
      </c>
      <c r="L285" s="39" t="str">
        <f t="shared" si="44"/>
        <v>X</v>
      </c>
      <c r="M285" s="39" t="str">
        <f t="shared" si="51"/>
        <v>X</v>
      </c>
      <c r="N285" s="42">
        <v>0</v>
      </c>
      <c r="O285" s="8">
        <v>0</v>
      </c>
      <c r="P285" s="9">
        <v>0</v>
      </c>
      <c r="Q285" s="9">
        <v>0</v>
      </c>
      <c r="R285" s="8">
        <v>0</v>
      </c>
      <c r="S285" s="9">
        <v>0</v>
      </c>
      <c r="T285" s="9">
        <v>0</v>
      </c>
      <c r="U285" s="8">
        <v>0</v>
      </c>
      <c r="V285" s="9">
        <v>1</v>
      </c>
      <c r="W285" s="9">
        <v>0</v>
      </c>
      <c r="X285" s="9">
        <v>0</v>
      </c>
      <c r="Y285" s="8">
        <v>0</v>
      </c>
      <c r="Z285" s="9">
        <v>0</v>
      </c>
      <c r="AA285" s="8"/>
      <c r="AC285" s="8"/>
      <c r="AJ285" s="9">
        <f t="shared" si="52"/>
        <v>-1</v>
      </c>
      <c r="AK285" s="7">
        <v>8.9</v>
      </c>
      <c r="AO285" s="8"/>
      <c r="AQ285" s="31"/>
      <c r="AT285" s="31"/>
      <c r="AU285" s="21">
        <v>1997</v>
      </c>
      <c r="AV285" s="23">
        <f t="shared" si="45"/>
        <v>3.3003780648707024</v>
      </c>
      <c r="BB285" s="18"/>
      <c r="BD285" s="54"/>
      <c r="BF285" s="18"/>
      <c r="BH285" s="18"/>
      <c r="BJ285" s="18"/>
      <c r="BK285" s="18" t="s">
        <v>21</v>
      </c>
      <c r="BL285">
        <v>1</v>
      </c>
      <c r="BM285">
        <v>0</v>
      </c>
      <c r="BN285">
        <v>0</v>
      </c>
      <c r="BO285">
        <v>0</v>
      </c>
      <c r="BP285">
        <v>0</v>
      </c>
      <c r="BQ285">
        <v>0</v>
      </c>
      <c r="BR285" s="18">
        <v>0</v>
      </c>
      <c r="BS285">
        <v>1</v>
      </c>
      <c r="BT285">
        <v>0</v>
      </c>
      <c r="BU285" s="18">
        <v>0</v>
      </c>
      <c r="BV285" t="s">
        <v>397</v>
      </c>
      <c r="BW285" t="s">
        <v>397</v>
      </c>
      <c r="CB285" s="18"/>
      <c r="CD285" s="18"/>
      <c r="CE285" s="18"/>
      <c r="CH285" s="18"/>
      <c r="CJ285" s="18"/>
      <c r="CU285" s="18"/>
      <c r="CV285" t="s">
        <v>397</v>
      </c>
      <c r="CW285" t="s">
        <v>397</v>
      </c>
      <c r="CX285" t="s">
        <v>397</v>
      </c>
      <c r="CY285" s="25" t="s">
        <v>397</v>
      </c>
    </row>
    <row r="286" spans="1:103" x14ac:dyDescent="0.3">
      <c r="A286">
        <v>288</v>
      </c>
      <c r="B286">
        <v>43</v>
      </c>
      <c r="C286" s="25" t="s">
        <v>23</v>
      </c>
      <c r="D286" s="12">
        <v>7.4</v>
      </c>
      <c r="E286" s="14"/>
      <c r="F286" s="7" t="str">
        <f t="shared" si="46"/>
        <v>X</v>
      </c>
      <c r="G286" s="7">
        <f t="shared" si="47"/>
        <v>7.4</v>
      </c>
      <c r="H286" s="16">
        <f t="shared" si="48"/>
        <v>7.4</v>
      </c>
      <c r="I286" s="11" t="str">
        <f t="shared" si="49"/>
        <v>X</v>
      </c>
      <c r="J286" s="39" t="str">
        <f t="shared" si="50"/>
        <v>X</v>
      </c>
      <c r="K286" s="39" t="str">
        <f t="shared" si="43"/>
        <v>X</v>
      </c>
      <c r="L286" s="39" t="str">
        <f t="shared" si="44"/>
        <v>X</v>
      </c>
      <c r="M286" s="39" t="str">
        <f t="shared" si="51"/>
        <v>X</v>
      </c>
      <c r="N286" s="42">
        <v>1</v>
      </c>
      <c r="O286" s="8">
        <v>0</v>
      </c>
      <c r="P286" s="9">
        <v>0</v>
      </c>
      <c r="Q286" s="9">
        <v>0</v>
      </c>
      <c r="R286" s="8">
        <v>0</v>
      </c>
      <c r="S286" s="9">
        <v>0</v>
      </c>
      <c r="T286" s="9">
        <v>0</v>
      </c>
      <c r="U286" s="8">
        <v>0</v>
      </c>
      <c r="V286" s="9">
        <v>0</v>
      </c>
      <c r="W286" s="9">
        <v>0</v>
      </c>
      <c r="X286" s="9">
        <v>0</v>
      </c>
      <c r="Y286" s="8">
        <v>0</v>
      </c>
      <c r="Z286" s="9">
        <v>0</v>
      </c>
      <c r="AA286" s="8"/>
      <c r="AC286" s="8"/>
      <c r="AJ286" s="9">
        <f t="shared" si="52"/>
        <v>-1</v>
      </c>
      <c r="AK286" s="7">
        <v>8.1</v>
      </c>
      <c r="AO286" s="8"/>
      <c r="AQ286" s="31"/>
      <c r="AT286" s="31"/>
      <c r="AU286" s="21">
        <v>1985</v>
      </c>
      <c r="AV286" s="23">
        <f t="shared" si="45"/>
        <v>3.2977605110991339</v>
      </c>
      <c r="BB286" s="18"/>
      <c r="BD286" s="54"/>
      <c r="BF286" s="18"/>
      <c r="BH286" s="18"/>
      <c r="BJ286" s="18"/>
      <c r="BK286" s="18" t="s">
        <v>21</v>
      </c>
      <c r="BL286">
        <v>1</v>
      </c>
      <c r="BM286">
        <v>0</v>
      </c>
      <c r="BN286">
        <v>0</v>
      </c>
      <c r="BO286">
        <v>0</v>
      </c>
      <c r="BP286">
        <v>0</v>
      </c>
      <c r="BQ286">
        <v>0</v>
      </c>
      <c r="BR286" s="18">
        <v>0</v>
      </c>
      <c r="BS286">
        <v>1</v>
      </c>
      <c r="BT286">
        <v>0</v>
      </c>
      <c r="BU286" s="18">
        <v>0</v>
      </c>
      <c r="BV286" t="s">
        <v>397</v>
      </c>
      <c r="BW286" t="s">
        <v>397</v>
      </c>
      <c r="CB286" s="18"/>
      <c r="CD286" s="18"/>
      <c r="CE286" s="18"/>
      <c r="CH286" s="18"/>
      <c r="CJ286" s="18"/>
      <c r="CU286" s="18"/>
      <c r="CV286" t="s">
        <v>397</v>
      </c>
      <c r="CW286" t="s">
        <v>397</v>
      </c>
      <c r="CX286" t="s">
        <v>397</v>
      </c>
      <c r="CY286" s="25" t="s">
        <v>397</v>
      </c>
    </row>
    <row r="287" spans="1:103" x14ac:dyDescent="0.3">
      <c r="A287">
        <v>289</v>
      </c>
      <c r="B287">
        <v>43</v>
      </c>
      <c r="C287" s="25" t="s">
        <v>23</v>
      </c>
      <c r="D287" s="12">
        <v>7.2</v>
      </c>
      <c r="E287" s="14"/>
      <c r="F287" s="7" t="str">
        <f t="shared" si="46"/>
        <v>X</v>
      </c>
      <c r="G287" s="7">
        <f t="shared" si="47"/>
        <v>7.2</v>
      </c>
      <c r="H287" s="16">
        <f t="shared" si="48"/>
        <v>7.2</v>
      </c>
      <c r="I287" s="11" t="str">
        <f t="shared" si="49"/>
        <v>X</v>
      </c>
      <c r="J287" s="39" t="str">
        <f t="shared" si="50"/>
        <v>X</v>
      </c>
      <c r="K287" s="39" t="str">
        <f t="shared" si="43"/>
        <v>X</v>
      </c>
      <c r="L287" s="39" t="str">
        <f t="shared" si="44"/>
        <v>X</v>
      </c>
      <c r="M287" s="39" t="str">
        <f t="shared" si="51"/>
        <v>X</v>
      </c>
      <c r="N287" s="42">
        <v>1</v>
      </c>
      <c r="O287" s="8">
        <v>0</v>
      </c>
      <c r="P287" s="9">
        <v>0</v>
      </c>
      <c r="Q287" s="9">
        <v>0</v>
      </c>
      <c r="R287" s="8">
        <v>0</v>
      </c>
      <c r="S287" s="9">
        <v>0</v>
      </c>
      <c r="T287" s="9">
        <v>0</v>
      </c>
      <c r="U287" s="8">
        <v>0</v>
      </c>
      <c r="V287" s="9">
        <v>0</v>
      </c>
      <c r="W287" s="9">
        <v>0</v>
      </c>
      <c r="X287" s="9">
        <v>0</v>
      </c>
      <c r="Y287" s="8">
        <v>0</v>
      </c>
      <c r="Z287" s="9">
        <v>0</v>
      </c>
      <c r="AA287" s="8"/>
      <c r="AC287" s="8"/>
      <c r="AJ287" s="9">
        <f t="shared" si="52"/>
        <v>-1</v>
      </c>
      <c r="AK287" s="7">
        <v>8.8000000000000007</v>
      </c>
      <c r="AO287" s="8"/>
      <c r="AQ287" s="31"/>
      <c r="AT287" s="31"/>
      <c r="AU287" s="21">
        <v>1995</v>
      </c>
      <c r="AV287" s="23">
        <f t="shared" si="45"/>
        <v>3.2999429000227671</v>
      </c>
      <c r="BB287" s="18"/>
      <c r="BD287" s="54"/>
      <c r="BF287" s="18"/>
      <c r="BH287" s="18"/>
      <c r="BJ287" s="18"/>
      <c r="BK287" s="18" t="s">
        <v>21</v>
      </c>
      <c r="BL287">
        <v>1</v>
      </c>
      <c r="BM287">
        <v>0</v>
      </c>
      <c r="BN287">
        <v>0</v>
      </c>
      <c r="BO287">
        <v>0</v>
      </c>
      <c r="BP287">
        <v>0</v>
      </c>
      <c r="BQ287">
        <v>0</v>
      </c>
      <c r="BR287" s="18">
        <v>0</v>
      </c>
      <c r="BS287">
        <v>1</v>
      </c>
      <c r="BT287">
        <v>0</v>
      </c>
      <c r="BU287" s="18">
        <v>0</v>
      </c>
      <c r="BV287" t="s">
        <v>397</v>
      </c>
      <c r="BW287" t="s">
        <v>397</v>
      </c>
      <c r="CB287" s="18"/>
      <c r="CD287" s="18"/>
      <c r="CE287" s="18"/>
      <c r="CH287" s="18"/>
      <c r="CJ287" s="18"/>
      <c r="CU287" s="18"/>
      <c r="CV287" t="s">
        <v>397</v>
      </c>
      <c r="CW287" t="s">
        <v>397</v>
      </c>
      <c r="CX287" t="s">
        <v>397</v>
      </c>
      <c r="CY287" s="25" t="s">
        <v>397</v>
      </c>
    </row>
    <row r="288" spans="1:103" x14ac:dyDescent="0.3">
      <c r="A288">
        <v>290</v>
      </c>
      <c r="B288">
        <v>43</v>
      </c>
      <c r="C288" s="25" t="s">
        <v>23</v>
      </c>
      <c r="D288" s="12">
        <v>8.5</v>
      </c>
      <c r="E288" s="14"/>
      <c r="F288" s="7" t="str">
        <f t="shared" si="46"/>
        <v>X</v>
      </c>
      <c r="G288" s="7">
        <f t="shared" si="47"/>
        <v>8.5</v>
      </c>
      <c r="H288" s="16">
        <f t="shared" si="48"/>
        <v>8.5</v>
      </c>
      <c r="I288" s="11" t="str">
        <f t="shared" si="49"/>
        <v>X</v>
      </c>
      <c r="J288" s="39" t="str">
        <f t="shared" si="50"/>
        <v>X</v>
      </c>
      <c r="K288" s="39" t="str">
        <f t="shared" si="43"/>
        <v>X</v>
      </c>
      <c r="L288" s="39" t="str">
        <f t="shared" si="44"/>
        <v>X</v>
      </c>
      <c r="M288" s="39" t="str">
        <f t="shared" si="51"/>
        <v>X</v>
      </c>
      <c r="N288" s="42">
        <v>0</v>
      </c>
      <c r="O288" s="8">
        <v>0</v>
      </c>
      <c r="P288" s="9">
        <v>0</v>
      </c>
      <c r="Q288" s="9">
        <v>0</v>
      </c>
      <c r="R288" s="8">
        <v>0</v>
      </c>
      <c r="S288" s="9">
        <v>0</v>
      </c>
      <c r="T288" s="9">
        <v>0</v>
      </c>
      <c r="U288" s="8">
        <v>1</v>
      </c>
      <c r="V288" s="9">
        <v>0</v>
      </c>
      <c r="W288" s="9">
        <v>0</v>
      </c>
      <c r="X288" s="9">
        <v>0</v>
      </c>
      <c r="Y288" s="8">
        <v>0</v>
      </c>
      <c r="Z288" s="9">
        <v>0</v>
      </c>
      <c r="AA288" s="8"/>
      <c r="AC288" s="8"/>
      <c r="AJ288" s="9">
        <f t="shared" si="52"/>
        <v>-1</v>
      </c>
      <c r="AK288" s="7">
        <v>8.1</v>
      </c>
      <c r="AO288" s="8"/>
      <c r="AQ288" s="31"/>
      <c r="AT288" s="31"/>
      <c r="AU288" s="21">
        <v>1985</v>
      </c>
      <c r="AV288" s="23">
        <f t="shared" si="45"/>
        <v>3.2977605110991339</v>
      </c>
      <c r="BB288" s="18"/>
      <c r="BD288" s="54"/>
      <c r="BF288" s="18"/>
      <c r="BH288" s="18"/>
      <c r="BJ288" s="18"/>
      <c r="BK288" s="18" t="s">
        <v>21</v>
      </c>
      <c r="BL288">
        <v>1</v>
      </c>
      <c r="BM288">
        <v>0</v>
      </c>
      <c r="BN288">
        <v>0</v>
      </c>
      <c r="BO288">
        <v>0</v>
      </c>
      <c r="BP288">
        <v>0</v>
      </c>
      <c r="BQ288">
        <v>0</v>
      </c>
      <c r="BR288" s="18">
        <v>0</v>
      </c>
      <c r="BS288">
        <v>1</v>
      </c>
      <c r="BT288">
        <v>0</v>
      </c>
      <c r="BU288" s="18">
        <v>0</v>
      </c>
      <c r="BV288" t="s">
        <v>397</v>
      </c>
      <c r="BW288" t="s">
        <v>397</v>
      </c>
      <c r="CB288" s="18"/>
      <c r="CD288" s="18"/>
      <c r="CE288" s="18"/>
      <c r="CH288" s="18"/>
      <c r="CJ288" s="18"/>
      <c r="CU288" s="18"/>
      <c r="CV288" t="s">
        <v>397</v>
      </c>
      <c r="CW288" t="s">
        <v>397</v>
      </c>
      <c r="CX288" t="s">
        <v>397</v>
      </c>
      <c r="CY288" s="25" t="s">
        <v>397</v>
      </c>
    </row>
    <row r="289" spans="1:103" x14ac:dyDescent="0.3">
      <c r="A289">
        <v>291</v>
      </c>
      <c r="B289">
        <v>43</v>
      </c>
      <c r="C289" s="25" t="s">
        <v>23</v>
      </c>
      <c r="D289" s="12">
        <v>6.9</v>
      </c>
      <c r="E289" s="14"/>
      <c r="F289" s="7" t="str">
        <f t="shared" si="46"/>
        <v>X</v>
      </c>
      <c r="G289" s="7">
        <f t="shared" si="47"/>
        <v>6.9</v>
      </c>
      <c r="H289" s="16">
        <f t="shared" si="48"/>
        <v>6.9</v>
      </c>
      <c r="I289" s="11" t="str">
        <f t="shared" si="49"/>
        <v>X</v>
      </c>
      <c r="J289" s="39" t="str">
        <f t="shared" si="50"/>
        <v>X</v>
      </c>
      <c r="K289" s="39" t="str">
        <f t="shared" si="43"/>
        <v>X</v>
      </c>
      <c r="L289" s="39" t="str">
        <f t="shared" si="44"/>
        <v>X</v>
      </c>
      <c r="M289" s="39" t="str">
        <f t="shared" si="51"/>
        <v>X</v>
      </c>
      <c r="N289" s="42">
        <v>0</v>
      </c>
      <c r="O289" s="8">
        <v>0</v>
      </c>
      <c r="P289" s="9">
        <v>0</v>
      </c>
      <c r="Q289" s="9">
        <v>0</v>
      </c>
      <c r="R289" s="8">
        <v>0</v>
      </c>
      <c r="S289" s="9">
        <v>0</v>
      </c>
      <c r="T289" s="9">
        <v>0</v>
      </c>
      <c r="U289" s="8">
        <v>1</v>
      </c>
      <c r="V289" s="9">
        <v>0</v>
      </c>
      <c r="W289" s="9">
        <v>0</v>
      </c>
      <c r="X289" s="9">
        <v>0</v>
      </c>
      <c r="Y289" s="8">
        <v>0</v>
      </c>
      <c r="Z289" s="9">
        <v>0</v>
      </c>
      <c r="AA289" s="8"/>
      <c r="AC289" s="8"/>
      <c r="AJ289" s="9">
        <f t="shared" si="52"/>
        <v>-1</v>
      </c>
      <c r="AK289" s="7">
        <v>8.8000000000000007</v>
      </c>
      <c r="AO289" s="8"/>
      <c r="AQ289" s="31"/>
      <c r="AT289" s="31"/>
      <c r="AU289" s="21">
        <v>1995</v>
      </c>
      <c r="AV289" s="23">
        <f t="shared" si="45"/>
        <v>3.2999429000227671</v>
      </c>
      <c r="BB289" s="18"/>
      <c r="BD289" s="54"/>
      <c r="BF289" s="18"/>
      <c r="BH289" s="18"/>
      <c r="BJ289" s="18"/>
      <c r="BK289" s="18" t="s">
        <v>21</v>
      </c>
      <c r="BL289">
        <v>1</v>
      </c>
      <c r="BM289">
        <v>0</v>
      </c>
      <c r="BN289">
        <v>0</v>
      </c>
      <c r="BO289">
        <v>0</v>
      </c>
      <c r="BP289">
        <v>0</v>
      </c>
      <c r="BQ289">
        <v>0</v>
      </c>
      <c r="BR289" s="18">
        <v>0</v>
      </c>
      <c r="BS289">
        <v>1</v>
      </c>
      <c r="BT289">
        <v>0</v>
      </c>
      <c r="BU289" s="18">
        <v>0</v>
      </c>
      <c r="BV289" t="s">
        <v>397</v>
      </c>
      <c r="BW289" t="s">
        <v>397</v>
      </c>
      <c r="CB289" s="18"/>
      <c r="CD289" s="18"/>
      <c r="CE289" s="18"/>
      <c r="CH289" s="18"/>
      <c r="CJ289" s="18"/>
      <c r="CU289" s="18"/>
      <c r="CV289" t="s">
        <v>397</v>
      </c>
      <c r="CW289" t="s">
        <v>397</v>
      </c>
      <c r="CX289" t="s">
        <v>397</v>
      </c>
      <c r="CY289" s="25" t="s">
        <v>397</v>
      </c>
    </row>
    <row r="290" spans="1:103" x14ac:dyDescent="0.3">
      <c r="A290">
        <v>292</v>
      </c>
      <c r="B290">
        <v>43</v>
      </c>
      <c r="C290" s="25" t="s">
        <v>23</v>
      </c>
      <c r="D290" s="12">
        <v>8.8000000000000007</v>
      </c>
      <c r="E290" s="14"/>
      <c r="F290" s="7" t="str">
        <f t="shared" si="46"/>
        <v>X</v>
      </c>
      <c r="G290" s="7">
        <f t="shared" si="47"/>
        <v>8.8000000000000007</v>
      </c>
      <c r="H290" s="16">
        <f t="shared" si="48"/>
        <v>8.8000000000000007</v>
      </c>
      <c r="I290" s="11" t="str">
        <f t="shared" si="49"/>
        <v>X</v>
      </c>
      <c r="J290" s="39" t="str">
        <f t="shared" si="50"/>
        <v>X</v>
      </c>
      <c r="K290" s="39" t="str">
        <f t="shared" si="43"/>
        <v>X</v>
      </c>
      <c r="L290" s="39" t="str">
        <f t="shared" si="44"/>
        <v>X</v>
      </c>
      <c r="M290" s="39" t="str">
        <f t="shared" si="51"/>
        <v>X</v>
      </c>
      <c r="N290" s="42">
        <v>0</v>
      </c>
      <c r="O290" s="8">
        <v>0</v>
      </c>
      <c r="P290" s="9">
        <v>0</v>
      </c>
      <c r="Q290" s="9">
        <v>0</v>
      </c>
      <c r="R290" s="8">
        <v>0</v>
      </c>
      <c r="S290" s="9">
        <v>0</v>
      </c>
      <c r="T290" s="9">
        <v>0</v>
      </c>
      <c r="U290" s="8">
        <v>0</v>
      </c>
      <c r="V290" s="9">
        <v>1</v>
      </c>
      <c r="W290" s="9">
        <v>0</v>
      </c>
      <c r="X290" s="9">
        <v>0</v>
      </c>
      <c r="Y290" s="8">
        <v>0</v>
      </c>
      <c r="Z290" s="9">
        <v>0</v>
      </c>
      <c r="AA290" s="8"/>
      <c r="AC290" s="8"/>
      <c r="AJ290" s="9">
        <f t="shared" si="52"/>
        <v>-1</v>
      </c>
      <c r="AK290" s="7">
        <v>8.1</v>
      </c>
      <c r="AO290" s="8"/>
      <c r="AQ290" s="31"/>
      <c r="AT290" s="31"/>
      <c r="AU290" s="21">
        <v>1985</v>
      </c>
      <c r="AV290" s="23">
        <f t="shared" si="45"/>
        <v>3.2977605110991339</v>
      </c>
      <c r="BB290" s="18"/>
      <c r="BD290" s="54"/>
      <c r="BF290" s="18"/>
      <c r="BH290" s="18"/>
      <c r="BJ290" s="18"/>
      <c r="BK290" s="18" t="s">
        <v>21</v>
      </c>
      <c r="BL290">
        <v>1</v>
      </c>
      <c r="BM290">
        <v>0</v>
      </c>
      <c r="BN290">
        <v>0</v>
      </c>
      <c r="BO290">
        <v>0</v>
      </c>
      <c r="BP290">
        <v>0</v>
      </c>
      <c r="BQ290">
        <v>0</v>
      </c>
      <c r="BR290" s="18">
        <v>0</v>
      </c>
      <c r="BS290">
        <v>1</v>
      </c>
      <c r="BT290">
        <v>0</v>
      </c>
      <c r="BU290" s="18">
        <v>0</v>
      </c>
      <c r="BV290" t="s">
        <v>397</v>
      </c>
      <c r="BW290" t="s">
        <v>397</v>
      </c>
      <c r="CB290" s="18"/>
      <c r="CD290" s="18"/>
      <c r="CE290" s="18"/>
      <c r="CH290" s="18"/>
      <c r="CJ290" s="18"/>
      <c r="CU290" s="18"/>
      <c r="CV290" t="s">
        <v>397</v>
      </c>
      <c r="CW290" t="s">
        <v>397</v>
      </c>
      <c r="CX290" t="s">
        <v>397</v>
      </c>
      <c r="CY290" s="25" t="s">
        <v>397</v>
      </c>
    </row>
    <row r="291" spans="1:103" x14ac:dyDescent="0.3">
      <c r="A291">
        <v>293</v>
      </c>
      <c r="B291">
        <v>43</v>
      </c>
      <c r="C291" s="25" t="s">
        <v>23</v>
      </c>
      <c r="D291" s="12">
        <v>6.7</v>
      </c>
      <c r="E291" s="14"/>
      <c r="F291" s="7" t="str">
        <f t="shared" si="46"/>
        <v>X</v>
      </c>
      <c r="G291" s="7">
        <f t="shared" si="47"/>
        <v>6.7</v>
      </c>
      <c r="H291" s="16">
        <f t="shared" si="48"/>
        <v>6.7</v>
      </c>
      <c r="I291" s="11" t="str">
        <f t="shared" si="49"/>
        <v>X</v>
      </c>
      <c r="J291" s="39" t="str">
        <f t="shared" si="50"/>
        <v>X</v>
      </c>
      <c r="K291" s="39" t="str">
        <f t="shared" si="43"/>
        <v>X</v>
      </c>
      <c r="L291" s="39" t="str">
        <f t="shared" si="44"/>
        <v>X</v>
      </c>
      <c r="M291" s="39" t="str">
        <f t="shared" si="51"/>
        <v>X</v>
      </c>
      <c r="N291" s="42">
        <v>0</v>
      </c>
      <c r="O291" s="8">
        <v>0</v>
      </c>
      <c r="P291" s="9">
        <v>0</v>
      </c>
      <c r="Q291" s="9">
        <v>0</v>
      </c>
      <c r="R291" s="8">
        <v>0</v>
      </c>
      <c r="S291" s="9">
        <v>0</v>
      </c>
      <c r="T291" s="9">
        <v>0</v>
      </c>
      <c r="U291" s="8">
        <v>0</v>
      </c>
      <c r="V291" s="9">
        <v>1</v>
      </c>
      <c r="W291" s="9">
        <v>0</v>
      </c>
      <c r="X291" s="9">
        <v>0</v>
      </c>
      <c r="Y291" s="8">
        <v>0</v>
      </c>
      <c r="Z291" s="9">
        <v>0</v>
      </c>
      <c r="AA291" s="8"/>
      <c r="AC291" s="8"/>
      <c r="AJ291" s="9">
        <f t="shared" si="52"/>
        <v>-1</v>
      </c>
      <c r="AK291" s="7">
        <v>8.8000000000000007</v>
      </c>
      <c r="AO291" s="8"/>
      <c r="AQ291" s="31"/>
      <c r="AT291" s="31"/>
      <c r="AU291" s="21">
        <v>1995</v>
      </c>
      <c r="AV291" s="23">
        <f t="shared" si="45"/>
        <v>3.2999429000227671</v>
      </c>
      <c r="BB291" s="18"/>
      <c r="BD291" s="54"/>
      <c r="BF291" s="18"/>
      <c r="BH291" s="18"/>
      <c r="BJ291" s="18"/>
      <c r="BK291" s="18" t="s">
        <v>21</v>
      </c>
      <c r="BL291">
        <v>1</v>
      </c>
      <c r="BM291">
        <v>0</v>
      </c>
      <c r="BN291">
        <v>0</v>
      </c>
      <c r="BO291">
        <v>0</v>
      </c>
      <c r="BP291">
        <v>0</v>
      </c>
      <c r="BQ291">
        <v>0</v>
      </c>
      <c r="BR291" s="18">
        <v>0</v>
      </c>
      <c r="BS291">
        <v>1</v>
      </c>
      <c r="BT291">
        <v>0</v>
      </c>
      <c r="BU291" s="18">
        <v>0</v>
      </c>
      <c r="BV291" t="s">
        <v>397</v>
      </c>
      <c r="BW291" t="s">
        <v>397</v>
      </c>
      <c r="CB291" s="18"/>
      <c r="CD291" s="18"/>
      <c r="CE291" s="18"/>
      <c r="CH291" s="18"/>
      <c r="CJ291" s="18"/>
      <c r="CU291" s="18"/>
      <c r="CV291" t="s">
        <v>397</v>
      </c>
      <c r="CW291" t="s">
        <v>397</v>
      </c>
      <c r="CX291" t="s">
        <v>397</v>
      </c>
      <c r="CY291" s="25" t="s">
        <v>397</v>
      </c>
    </row>
    <row r="292" spans="1:103" x14ac:dyDescent="0.3">
      <c r="A292">
        <v>294</v>
      </c>
      <c r="B292">
        <v>44</v>
      </c>
      <c r="C292" s="25" t="s">
        <v>24</v>
      </c>
      <c r="D292" s="12">
        <v>9.6999999999999993</v>
      </c>
      <c r="E292" s="14"/>
      <c r="F292" s="7" t="str">
        <f t="shared" si="46"/>
        <v>X</v>
      </c>
      <c r="G292" s="7">
        <f t="shared" si="47"/>
        <v>9.6999999999999993</v>
      </c>
      <c r="H292" s="16">
        <f t="shared" si="48"/>
        <v>9.6999999999999993</v>
      </c>
      <c r="I292" s="11" t="str">
        <f t="shared" si="49"/>
        <v>X</v>
      </c>
      <c r="J292" s="39" t="str">
        <f t="shared" si="50"/>
        <v>X</v>
      </c>
      <c r="K292" s="39" t="str">
        <f t="shared" si="43"/>
        <v>X</v>
      </c>
      <c r="L292" s="39" t="str">
        <f t="shared" si="44"/>
        <v>X</v>
      </c>
      <c r="M292" s="39" t="str">
        <f t="shared" si="51"/>
        <v>X</v>
      </c>
      <c r="N292" s="42">
        <v>1</v>
      </c>
      <c r="O292" s="8">
        <v>0</v>
      </c>
      <c r="P292" s="9">
        <v>0</v>
      </c>
      <c r="Q292" s="9">
        <v>0</v>
      </c>
      <c r="R292" s="8">
        <v>0</v>
      </c>
      <c r="S292" s="9">
        <v>0</v>
      </c>
      <c r="T292" s="9">
        <v>0</v>
      </c>
      <c r="U292" s="8">
        <v>0</v>
      </c>
      <c r="V292" s="9">
        <v>0</v>
      </c>
      <c r="W292" s="9">
        <v>0</v>
      </c>
      <c r="X292" s="9">
        <v>0</v>
      </c>
      <c r="Y292" s="8">
        <v>0</v>
      </c>
      <c r="Z292" s="9">
        <v>0</v>
      </c>
      <c r="AA292" s="8"/>
      <c r="AC292" s="8"/>
      <c r="AJ292" s="9">
        <f t="shared" si="52"/>
        <v>-1</v>
      </c>
      <c r="AK292" s="7">
        <v>8.6</v>
      </c>
      <c r="AO292" s="8"/>
      <c r="AQ292" s="31"/>
      <c r="AT292" s="31"/>
      <c r="AU292" s="21">
        <v>1993</v>
      </c>
      <c r="AV292" s="23">
        <f t="shared" si="45"/>
        <v>3.2995072987004876</v>
      </c>
      <c r="BB292" s="18"/>
      <c r="BD292" s="54"/>
      <c r="BF292" s="18"/>
      <c r="BH292" s="18"/>
      <c r="BJ292" s="18"/>
      <c r="BK292" s="18" t="s">
        <v>21</v>
      </c>
      <c r="BL292">
        <v>1</v>
      </c>
      <c r="BM292">
        <v>0</v>
      </c>
      <c r="BN292">
        <v>0</v>
      </c>
      <c r="BO292">
        <v>0</v>
      </c>
      <c r="BP292">
        <v>0</v>
      </c>
      <c r="BQ292">
        <v>0</v>
      </c>
      <c r="BR292" s="18">
        <v>0</v>
      </c>
      <c r="BS292">
        <v>1</v>
      </c>
      <c r="BT292">
        <v>0</v>
      </c>
      <c r="BU292" s="18">
        <v>0</v>
      </c>
      <c r="BV292" t="s">
        <v>397</v>
      </c>
      <c r="BW292" t="s">
        <v>397</v>
      </c>
      <c r="CB292" s="18"/>
      <c r="CD292" s="18"/>
      <c r="CE292" s="18"/>
      <c r="CH292" s="18"/>
      <c r="CJ292" s="18"/>
      <c r="CU292" s="18"/>
      <c r="CV292" t="s">
        <v>397</v>
      </c>
      <c r="CW292" t="s">
        <v>397</v>
      </c>
      <c r="CX292" t="s">
        <v>397</v>
      </c>
      <c r="CY292" s="25" t="s">
        <v>397</v>
      </c>
    </row>
    <row r="293" spans="1:103" x14ac:dyDescent="0.3">
      <c r="A293">
        <v>295</v>
      </c>
      <c r="B293">
        <v>44</v>
      </c>
      <c r="C293" s="25" t="s">
        <v>24</v>
      </c>
      <c r="D293" s="12">
        <v>8</v>
      </c>
      <c r="E293" s="14"/>
      <c r="F293" s="7" t="str">
        <f t="shared" si="46"/>
        <v>X</v>
      </c>
      <c r="G293" s="7">
        <f t="shared" si="47"/>
        <v>8</v>
      </c>
      <c r="H293" s="16">
        <f t="shared" si="48"/>
        <v>8</v>
      </c>
      <c r="I293" s="11" t="str">
        <f t="shared" si="49"/>
        <v>X</v>
      </c>
      <c r="J293" s="39" t="str">
        <f t="shared" si="50"/>
        <v>X</v>
      </c>
      <c r="K293" s="39" t="str">
        <f t="shared" si="43"/>
        <v>X</v>
      </c>
      <c r="L293" s="39" t="str">
        <f t="shared" si="44"/>
        <v>X</v>
      </c>
      <c r="M293" s="39" t="str">
        <f t="shared" si="51"/>
        <v>X</v>
      </c>
      <c r="N293" s="42">
        <v>0</v>
      </c>
      <c r="O293" s="8">
        <v>0</v>
      </c>
      <c r="P293" s="9">
        <v>0</v>
      </c>
      <c r="Q293" s="9">
        <v>0</v>
      </c>
      <c r="R293" s="8">
        <v>0</v>
      </c>
      <c r="S293" s="9">
        <v>0</v>
      </c>
      <c r="T293" s="9">
        <v>0</v>
      </c>
      <c r="U293" s="8">
        <v>1</v>
      </c>
      <c r="V293" s="9">
        <v>0</v>
      </c>
      <c r="W293" s="9">
        <v>0</v>
      </c>
      <c r="X293" s="9">
        <v>0</v>
      </c>
      <c r="Y293" s="8">
        <v>0</v>
      </c>
      <c r="Z293" s="9">
        <v>0</v>
      </c>
      <c r="AA293" s="8"/>
      <c r="AC293" s="8"/>
      <c r="AJ293" s="9">
        <f t="shared" si="52"/>
        <v>-1</v>
      </c>
      <c r="AK293" s="7">
        <v>8.6</v>
      </c>
      <c r="AO293" s="8"/>
      <c r="AQ293" s="31"/>
      <c r="AT293" s="31"/>
      <c r="AU293" s="21">
        <v>1993</v>
      </c>
      <c r="AV293" s="23">
        <f t="shared" si="45"/>
        <v>3.2995072987004876</v>
      </c>
      <c r="BB293" s="18"/>
      <c r="BD293" s="54"/>
      <c r="BF293" s="18"/>
      <c r="BH293" s="18"/>
      <c r="BJ293" s="18"/>
      <c r="BK293" s="18" t="s">
        <v>21</v>
      </c>
      <c r="BL293">
        <v>1</v>
      </c>
      <c r="BM293">
        <v>0</v>
      </c>
      <c r="BN293">
        <v>0</v>
      </c>
      <c r="BO293">
        <v>0</v>
      </c>
      <c r="BP293">
        <v>0</v>
      </c>
      <c r="BQ293">
        <v>0</v>
      </c>
      <c r="BR293" s="18">
        <v>0</v>
      </c>
      <c r="BS293">
        <v>1</v>
      </c>
      <c r="BT293">
        <v>0</v>
      </c>
      <c r="BU293" s="18">
        <v>0</v>
      </c>
      <c r="BV293" t="s">
        <v>397</v>
      </c>
      <c r="BW293" t="s">
        <v>397</v>
      </c>
      <c r="CB293" s="18"/>
      <c r="CD293" s="18"/>
      <c r="CE293" s="18"/>
      <c r="CH293" s="18"/>
      <c r="CJ293" s="18"/>
      <c r="CU293" s="18"/>
      <c r="CV293" t="s">
        <v>397</v>
      </c>
      <c r="CW293" t="s">
        <v>397</v>
      </c>
      <c r="CX293" t="s">
        <v>397</v>
      </c>
      <c r="CY293" s="25" t="s">
        <v>397</v>
      </c>
    </row>
    <row r="294" spans="1:103" x14ac:dyDescent="0.3">
      <c r="A294">
        <v>296</v>
      </c>
      <c r="B294">
        <v>44</v>
      </c>
      <c r="C294" s="25" t="s">
        <v>24</v>
      </c>
      <c r="D294" s="12">
        <v>7.3</v>
      </c>
      <c r="E294" s="14"/>
      <c r="F294" s="7" t="str">
        <f t="shared" si="46"/>
        <v>X</v>
      </c>
      <c r="G294" s="7">
        <f t="shared" si="47"/>
        <v>7.3</v>
      </c>
      <c r="H294" s="16">
        <f t="shared" si="48"/>
        <v>7.3</v>
      </c>
      <c r="I294" s="11" t="str">
        <f t="shared" si="49"/>
        <v>X</v>
      </c>
      <c r="J294" s="39" t="str">
        <f t="shared" si="50"/>
        <v>X</v>
      </c>
      <c r="K294" s="39" t="str">
        <f t="shared" si="43"/>
        <v>X</v>
      </c>
      <c r="L294" s="39" t="str">
        <f t="shared" si="44"/>
        <v>X</v>
      </c>
      <c r="M294" s="39" t="str">
        <f t="shared" si="51"/>
        <v>X</v>
      </c>
      <c r="N294" s="42">
        <v>0</v>
      </c>
      <c r="O294" s="8">
        <v>0</v>
      </c>
      <c r="P294" s="9">
        <v>0</v>
      </c>
      <c r="Q294" s="9">
        <v>0</v>
      </c>
      <c r="R294" s="8">
        <v>0</v>
      </c>
      <c r="S294" s="9">
        <v>0</v>
      </c>
      <c r="T294" s="9">
        <v>0</v>
      </c>
      <c r="U294" s="8">
        <v>0</v>
      </c>
      <c r="V294" s="9">
        <v>1</v>
      </c>
      <c r="W294" s="9">
        <v>0</v>
      </c>
      <c r="X294" s="9">
        <v>0</v>
      </c>
      <c r="Y294" s="8">
        <v>0</v>
      </c>
      <c r="Z294" s="9">
        <v>0</v>
      </c>
      <c r="AA294" s="8"/>
      <c r="AC294" s="8"/>
      <c r="AJ294" s="9">
        <f t="shared" si="52"/>
        <v>-1</v>
      </c>
      <c r="AK294" s="7">
        <v>8.6</v>
      </c>
      <c r="AO294" s="8"/>
      <c r="AQ294" s="31"/>
      <c r="AT294" s="31"/>
      <c r="AU294" s="21">
        <v>1993</v>
      </c>
      <c r="AV294" s="23">
        <f t="shared" si="45"/>
        <v>3.2995072987004876</v>
      </c>
      <c r="BB294" s="18"/>
      <c r="BD294" s="54"/>
      <c r="BF294" s="18"/>
      <c r="BH294" s="18"/>
      <c r="BJ294" s="18"/>
      <c r="BK294" s="18" t="s">
        <v>21</v>
      </c>
      <c r="BL294">
        <v>1</v>
      </c>
      <c r="BM294">
        <v>0</v>
      </c>
      <c r="BN294">
        <v>0</v>
      </c>
      <c r="BO294">
        <v>0</v>
      </c>
      <c r="BP294">
        <v>0</v>
      </c>
      <c r="BQ294">
        <v>0</v>
      </c>
      <c r="BR294" s="18">
        <v>0</v>
      </c>
      <c r="BS294">
        <v>1</v>
      </c>
      <c r="BT294">
        <v>0</v>
      </c>
      <c r="BU294" s="18">
        <v>0</v>
      </c>
      <c r="BV294" t="s">
        <v>397</v>
      </c>
      <c r="BW294" t="s">
        <v>397</v>
      </c>
      <c r="CB294" s="18"/>
      <c r="CD294" s="18"/>
      <c r="CE294" s="18"/>
      <c r="CH294" s="18"/>
      <c r="CJ294" s="18"/>
      <c r="CU294" s="18"/>
      <c r="CV294" t="s">
        <v>397</v>
      </c>
      <c r="CW294" t="s">
        <v>397</v>
      </c>
      <c r="CX294" t="s">
        <v>397</v>
      </c>
      <c r="CY294" s="25" t="s">
        <v>397</v>
      </c>
    </row>
    <row r="295" spans="1:103" x14ac:dyDescent="0.3">
      <c r="A295">
        <v>297</v>
      </c>
      <c r="B295">
        <v>45</v>
      </c>
      <c r="C295" s="25" t="s">
        <v>84</v>
      </c>
      <c r="D295" s="12">
        <v>10.725</v>
      </c>
      <c r="E295" s="14"/>
      <c r="F295" s="7" t="str">
        <f t="shared" si="46"/>
        <v>X</v>
      </c>
      <c r="G295" s="7">
        <f t="shared" si="47"/>
        <v>10.725</v>
      </c>
      <c r="H295" s="16">
        <f t="shared" si="48"/>
        <v>10.725</v>
      </c>
      <c r="I295" s="11" t="str">
        <f t="shared" si="49"/>
        <v>X</v>
      </c>
      <c r="J295" s="39" t="str">
        <f t="shared" si="50"/>
        <v>X</v>
      </c>
      <c r="K295" s="39" t="str">
        <f t="shared" si="43"/>
        <v>X</v>
      </c>
      <c r="L295" s="39" t="str">
        <f t="shared" si="44"/>
        <v>X</v>
      </c>
      <c r="M295" s="39" t="str">
        <f t="shared" si="51"/>
        <v>X</v>
      </c>
      <c r="N295" s="42">
        <v>0</v>
      </c>
      <c r="O295" s="8">
        <v>0</v>
      </c>
      <c r="P295" s="9">
        <v>0</v>
      </c>
      <c r="Q295" s="9">
        <v>1</v>
      </c>
      <c r="R295" s="8">
        <v>0</v>
      </c>
      <c r="S295" s="9">
        <v>0</v>
      </c>
      <c r="T295" s="9">
        <v>0</v>
      </c>
      <c r="U295" s="8">
        <v>0</v>
      </c>
      <c r="V295" s="9">
        <v>0</v>
      </c>
      <c r="W295" s="9">
        <v>0</v>
      </c>
      <c r="X295" s="9">
        <v>0</v>
      </c>
      <c r="Y295" s="8">
        <v>0</v>
      </c>
      <c r="Z295" s="9">
        <v>0</v>
      </c>
      <c r="AA295" s="8"/>
      <c r="AC295" s="8"/>
      <c r="AJ295" s="9">
        <f t="shared" si="52"/>
        <v>-1</v>
      </c>
      <c r="AK295" s="7">
        <v>11.7424</v>
      </c>
      <c r="AO295" s="8"/>
      <c r="AQ295" s="31"/>
      <c r="AT295" s="31"/>
      <c r="AU295" s="21">
        <v>1995</v>
      </c>
      <c r="AV295" s="23">
        <f t="shared" si="45"/>
        <v>3.2999429000227671</v>
      </c>
      <c r="BB295" s="18"/>
      <c r="BD295" s="54"/>
      <c r="BF295" s="18"/>
      <c r="BH295" s="18"/>
      <c r="BJ295" s="18"/>
      <c r="BK295" s="18" t="s">
        <v>81</v>
      </c>
      <c r="BL295">
        <v>1</v>
      </c>
      <c r="BM295">
        <v>0</v>
      </c>
      <c r="BN295">
        <v>0</v>
      </c>
      <c r="BO295">
        <v>0</v>
      </c>
      <c r="BP295">
        <v>0</v>
      </c>
      <c r="BQ295">
        <v>0</v>
      </c>
      <c r="BR295" s="18">
        <v>0</v>
      </c>
      <c r="BS295">
        <v>1</v>
      </c>
      <c r="BT295">
        <v>0</v>
      </c>
      <c r="BU295" s="18">
        <v>0</v>
      </c>
      <c r="BV295" t="s">
        <v>397</v>
      </c>
      <c r="BW295" t="s">
        <v>397</v>
      </c>
      <c r="CB295" s="18"/>
      <c r="CD295" s="18"/>
      <c r="CE295" s="18"/>
      <c r="CH295" s="18"/>
      <c r="CJ295" s="18"/>
      <c r="CU295" s="18"/>
      <c r="CV295" t="s">
        <v>397</v>
      </c>
      <c r="CW295" t="s">
        <v>397</v>
      </c>
      <c r="CX295" t="s">
        <v>397</v>
      </c>
      <c r="CY295" s="25" t="s">
        <v>397</v>
      </c>
    </row>
    <row r="296" spans="1:103" x14ac:dyDescent="0.3">
      <c r="A296">
        <v>298</v>
      </c>
      <c r="B296">
        <v>45</v>
      </c>
      <c r="C296" s="25" t="s">
        <v>84</v>
      </c>
      <c r="D296" s="12">
        <v>11.05</v>
      </c>
      <c r="E296" s="14"/>
      <c r="F296" s="7" t="str">
        <f t="shared" si="46"/>
        <v>X</v>
      </c>
      <c r="G296" s="7">
        <f t="shared" si="47"/>
        <v>11.05</v>
      </c>
      <c r="H296" s="16">
        <f t="shared" si="48"/>
        <v>11.05</v>
      </c>
      <c r="I296" s="11" t="str">
        <f t="shared" si="49"/>
        <v>X</v>
      </c>
      <c r="J296" s="39" t="str">
        <f t="shared" si="50"/>
        <v>X</v>
      </c>
      <c r="K296" s="39" t="str">
        <f t="shared" si="43"/>
        <v>X</v>
      </c>
      <c r="L296" s="39" t="str">
        <f t="shared" si="44"/>
        <v>X</v>
      </c>
      <c r="M296" s="39" t="str">
        <f t="shared" si="51"/>
        <v>X</v>
      </c>
      <c r="N296" s="42">
        <v>0</v>
      </c>
      <c r="O296" s="8">
        <v>0</v>
      </c>
      <c r="P296" s="9">
        <v>0</v>
      </c>
      <c r="Q296" s="9">
        <v>1</v>
      </c>
      <c r="R296" s="8">
        <v>0</v>
      </c>
      <c r="S296" s="9">
        <v>0</v>
      </c>
      <c r="T296" s="9">
        <v>0</v>
      </c>
      <c r="U296" s="8">
        <v>0</v>
      </c>
      <c r="V296" s="9">
        <v>0</v>
      </c>
      <c r="W296" s="9">
        <v>0</v>
      </c>
      <c r="X296" s="9">
        <v>0</v>
      </c>
      <c r="Y296" s="8">
        <v>0</v>
      </c>
      <c r="Z296" s="9">
        <v>0</v>
      </c>
      <c r="AA296" s="8"/>
      <c r="AC296" s="8"/>
      <c r="AJ296" s="9">
        <f t="shared" si="52"/>
        <v>-1</v>
      </c>
      <c r="AK296" s="7">
        <v>11.7424</v>
      </c>
      <c r="AO296" s="8"/>
      <c r="AQ296" s="31"/>
      <c r="AT296" s="31"/>
      <c r="AU296" s="21">
        <v>1997</v>
      </c>
      <c r="AV296" s="23">
        <f t="shared" si="45"/>
        <v>3.3003780648707024</v>
      </c>
      <c r="BB296" s="18"/>
      <c r="BD296" s="54"/>
      <c r="BF296" s="18"/>
      <c r="BH296" s="18"/>
      <c r="BJ296" s="18"/>
      <c r="BK296" s="18" t="s">
        <v>81</v>
      </c>
      <c r="BL296">
        <v>1</v>
      </c>
      <c r="BM296">
        <v>0</v>
      </c>
      <c r="BN296">
        <v>0</v>
      </c>
      <c r="BO296">
        <v>0</v>
      </c>
      <c r="BP296">
        <v>0</v>
      </c>
      <c r="BQ296">
        <v>0</v>
      </c>
      <c r="BR296" s="18">
        <v>0</v>
      </c>
      <c r="BS296">
        <v>1</v>
      </c>
      <c r="BT296">
        <v>0</v>
      </c>
      <c r="BU296" s="18">
        <v>0</v>
      </c>
      <c r="BV296" t="s">
        <v>397</v>
      </c>
      <c r="BW296" t="s">
        <v>397</v>
      </c>
      <c r="CB296" s="18"/>
      <c r="CD296" s="18"/>
      <c r="CE296" s="18"/>
      <c r="CH296" s="18"/>
      <c r="CJ296" s="18"/>
      <c r="CU296" s="18"/>
      <c r="CV296" t="s">
        <v>397</v>
      </c>
      <c r="CW296" t="s">
        <v>397</v>
      </c>
      <c r="CX296" t="s">
        <v>397</v>
      </c>
      <c r="CY296" s="25" t="s">
        <v>397</v>
      </c>
    </row>
    <row r="297" spans="1:103" x14ac:dyDescent="0.3">
      <c r="A297">
        <v>299</v>
      </c>
      <c r="B297">
        <v>45</v>
      </c>
      <c r="C297" s="25" t="s">
        <v>84</v>
      </c>
      <c r="D297" s="12">
        <v>8.1</v>
      </c>
      <c r="E297" s="14"/>
      <c r="F297" s="7" t="str">
        <f t="shared" si="46"/>
        <v>X</v>
      </c>
      <c r="G297" s="7">
        <f t="shared" si="47"/>
        <v>8.1</v>
      </c>
      <c r="H297" s="16">
        <f t="shared" si="48"/>
        <v>8.1</v>
      </c>
      <c r="I297" s="11" t="str">
        <f t="shared" si="49"/>
        <v>X</v>
      </c>
      <c r="J297" s="39" t="str">
        <f t="shared" si="50"/>
        <v>X</v>
      </c>
      <c r="K297" s="39" t="str">
        <f t="shared" si="43"/>
        <v>X</v>
      </c>
      <c r="L297" s="39" t="str">
        <f t="shared" si="44"/>
        <v>X</v>
      </c>
      <c r="M297" s="39" t="str">
        <f t="shared" si="51"/>
        <v>X</v>
      </c>
      <c r="N297" s="42">
        <v>0</v>
      </c>
      <c r="O297" s="8">
        <v>0</v>
      </c>
      <c r="P297" s="9">
        <v>0</v>
      </c>
      <c r="Q297" s="9">
        <v>0</v>
      </c>
      <c r="R297" s="8">
        <v>0</v>
      </c>
      <c r="S297" s="9">
        <v>0</v>
      </c>
      <c r="T297" s="9">
        <v>0</v>
      </c>
      <c r="U297" s="8">
        <v>1</v>
      </c>
      <c r="V297" s="9">
        <v>0</v>
      </c>
      <c r="W297" s="9">
        <v>0</v>
      </c>
      <c r="X297" s="9">
        <v>0</v>
      </c>
      <c r="Y297" s="8">
        <v>0</v>
      </c>
      <c r="Z297" s="9">
        <v>0</v>
      </c>
      <c r="AA297" s="8"/>
      <c r="AC297" s="8"/>
      <c r="AJ297" s="9">
        <f t="shared" si="52"/>
        <v>-1</v>
      </c>
      <c r="AK297" s="7">
        <v>11.7424</v>
      </c>
      <c r="AO297" s="8"/>
      <c r="AQ297" s="31"/>
      <c r="AT297" s="31"/>
      <c r="AU297" s="21">
        <v>1995</v>
      </c>
      <c r="AV297" s="23">
        <f t="shared" si="45"/>
        <v>3.2999429000227671</v>
      </c>
      <c r="BB297" s="18"/>
      <c r="BD297" s="54"/>
      <c r="BF297" s="18"/>
      <c r="BH297" s="18"/>
      <c r="BJ297" s="18"/>
      <c r="BK297" s="18" t="s">
        <v>81</v>
      </c>
      <c r="BL297">
        <v>1</v>
      </c>
      <c r="BM297">
        <v>0</v>
      </c>
      <c r="BN297">
        <v>0</v>
      </c>
      <c r="BO297">
        <v>0</v>
      </c>
      <c r="BP297">
        <v>0</v>
      </c>
      <c r="BQ297">
        <v>0</v>
      </c>
      <c r="BR297" s="18">
        <v>0</v>
      </c>
      <c r="BS297">
        <v>1</v>
      </c>
      <c r="BT297">
        <v>0</v>
      </c>
      <c r="BU297" s="18">
        <v>0</v>
      </c>
      <c r="BV297" t="s">
        <v>397</v>
      </c>
      <c r="BW297" t="s">
        <v>397</v>
      </c>
      <c r="CB297" s="18"/>
      <c r="CD297" s="18"/>
      <c r="CE297" s="18"/>
      <c r="CH297" s="18"/>
      <c r="CJ297" s="18"/>
      <c r="CU297" s="18"/>
      <c r="CV297" t="s">
        <v>397</v>
      </c>
      <c r="CW297" t="s">
        <v>397</v>
      </c>
      <c r="CX297" t="s">
        <v>397</v>
      </c>
      <c r="CY297" s="25" t="s">
        <v>397</v>
      </c>
    </row>
    <row r="298" spans="1:103" x14ac:dyDescent="0.3">
      <c r="A298">
        <v>300</v>
      </c>
      <c r="B298">
        <v>45</v>
      </c>
      <c r="C298" s="25" t="s">
        <v>84</v>
      </c>
      <c r="D298" s="12">
        <v>8.5</v>
      </c>
      <c r="E298" s="14"/>
      <c r="F298" s="7" t="str">
        <f t="shared" si="46"/>
        <v>X</v>
      </c>
      <c r="G298" s="7">
        <f t="shared" si="47"/>
        <v>8.5</v>
      </c>
      <c r="H298" s="16">
        <f t="shared" si="48"/>
        <v>8.5</v>
      </c>
      <c r="I298" s="11" t="str">
        <f t="shared" si="49"/>
        <v>X</v>
      </c>
      <c r="J298" s="39" t="str">
        <f t="shared" si="50"/>
        <v>X</v>
      </c>
      <c r="K298" s="39" t="str">
        <f t="shared" si="43"/>
        <v>X</v>
      </c>
      <c r="L298" s="39" t="str">
        <f t="shared" si="44"/>
        <v>X</v>
      </c>
      <c r="M298" s="39" t="str">
        <f t="shared" si="51"/>
        <v>X</v>
      </c>
      <c r="N298" s="42">
        <v>0</v>
      </c>
      <c r="O298" s="8">
        <v>0</v>
      </c>
      <c r="P298" s="9">
        <v>0</v>
      </c>
      <c r="Q298" s="9">
        <v>0</v>
      </c>
      <c r="R298" s="8">
        <v>0</v>
      </c>
      <c r="S298" s="9">
        <v>0</v>
      </c>
      <c r="T298" s="9">
        <v>0</v>
      </c>
      <c r="U298" s="8">
        <v>1</v>
      </c>
      <c r="V298" s="9">
        <v>0</v>
      </c>
      <c r="W298" s="9">
        <v>0</v>
      </c>
      <c r="X298" s="9">
        <v>0</v>
      </c>
      <c r="Y298" s="8">
        <v>0</v>
      </c>
      <c r="Z298" s="9">
        <v>0</v>
      </c>
      <c r="AA298" s="8"/>
      <c r="AC298" s="8"/>
      <c r="AJ298" s="9">
        <f t="shared" si="52"/>
        <v>-1</v>
      </c>
      <c r="AK298" s="7">
        <v>11.7424</v>
      </c>
      <c r="AO298" s="8"/>
      <c r="AQ298" s="31"/>
      <c r="AT298" s="31"/>
      <c r="AU298" s="21">
        <v>1996</v>
      </c>
      <c r="AV298" s="23">
        <f t="shared" si="45"/>
        <v>3.3001605369513523</v>
      </c>
      <c r="BB298" s="18"/>
      <c r="BD298" s="54"/>
      <c r="BF298" s="18"/>
      <c r="BH298" s="18"/>
      <c r="BJ298" s="18"/>
      <c r="BK298" s="18" t="s">
        <v>81</v>
      </c>
      <c r="BL298">
        <v>1</v>
      </c>
      <c r="BM298">
        <v>0</v>
      </c>
      <c r="BN298">
        <v>0</v>
      </c>
      <c r="BO298">
        <v>0</v>
      </c>
      <c r="BP298">
        <v>0</v>
      </c>
      <c r="BQ298">
        <v>0</v>
      </c>
      <c r="BR298" s="18">
        <v>0</v>
      </c>
      <c r="BS298">
        <v>1</v>
      </c>
      <c r="BT298">
        <v>0</v>
      </c>
      <c r="BU298" s="18">
        <v>0</v>
      </c>
      <c r="BV298" t="s">
        <v>397</v>
      </c>
      <c r="BW298" t="s">
        <v>397</v>
      </c>
      <c r="CB298" s="18"/>
      <c r="CD298" s="18"/>
      <c r="CE298" s="18"/>
      <c r="CH298" s="18"/>
      <c r="CJ298" s="18"/>
      <c r="CU298" s="18"/>
      <c r="CV298" t="s">
        <v>397</v>
      </c>
      <c r="CW298" t="s">
        <v>397</v>
      </c>
      <c r="CX298" t="s">
        <v>397</v>
      </c>
      <c r="CY298" s="25" t="s">
        <v>397</v>
      </c>
    </row>
    <row r="299" spans="1:103" x14ac:dyDescent="0.3">
      <c r="A299">
        <v>301</v>
      </c>
      <c r="B299">
        <v>45</v>
      </c>
      <c r="C299" s="25" t="s">
        <v>84</v>
      </c>
      <c r="D299" s="12">
        <v>9</v>
      </c>
      <c r="E299" s="14"/>
      <c r="F299" s="7" t="str">
        <f t="shared" si="46"/>
        <v>X</v>
      </c>
      <c r="G299" s="7">
        <f t="shared" si="47"/>
        <v>9</v>
      </c>
      <c r="H299" s="16">
        <f t="shared" si="48"/>
        <v>9</v>
      </c>
      <c r="I299" s="11" t="str">
        <f t="shared" si="49"/>
        <v>X</v>
      </c>
      <c r="J299" s="39" t="str">
        <f t="shared" si="50"/>
        <v>X</v>
      </c>
      <c r="K299" s="39" t="str">
        <f t="shared" si="43"/>
        <v>X</v>
      </c>
      <c r="L299" s="39" t="str">
        <f t="shared" si="44"/>
        <v>X</v>
      </c>
      <c r="M299" s="39" t="str">
        <f t="shared" si="51"/>
        <v>X</v>
      </c>
      <c r="N299" s="42">
        <v>0</v>
      </c>
      <c r="O299" s="8">
        <v>0</v>
      </c>
      <c r="P299" s="9">
        <v>0</v>
      </c>
      <c r="Q299" s="9">
        <v>0</v>
      </c>
      <c r="R299" s="8">
        <v>0</v>
      </c>
      <c r="S299" s="9">
        <v>0</v>
      </c>
      <c r="T299" s="9">
        <v>0</v>
      </c>
      <c r="U299" s="8">
        <v>1</v>
      </c>
      <c r="V299" s="9">
        <v>0</v>
      </c>
      <c r="W299" s="9">
        <v>0</v>
      </c>
      <c r="X299" s="9">
        <v>0</v>
      </c>
      <c r="Y299" s="8">
        <v>0</v>
      </c>
      <c r="Z299" s="9">
        <v>0</v>
      </c>
      <c r="AA299" s="8"/>
      <c r="AC299" s="8"/>
      <c r="AJ299" s="9">
        <f t="shared" si="52"/>
        <v>-1</v>
      </c>
      <c r="AK299" s="7">
        <v>11.7424</v>
      </c>
      <c r="AO299" s="8"/>
      <c r="AQ299" s="31"/>
      <c r="AT299" s="31"/>
      <c r="AU299" s="21">
        <v>1997</v>
      </c>
      <c r="AV299" s="23">
        <f t="shared" si="45"/>
        <v>3.3003780648707024</v>
      </c>
      <c r="BB299" s="18"/>
      <c r="BD299" s="54"/>
      <c r="BF299" s="18"/>
      <c r="BH299" s="18"/>
      <c r="BJ299" s="18"/>
      <c r="BK299" s="18" t="s">
        <v>81</v>
      </c>
      <c r="BL299">
        <v>1</v>
      </c>
      <c r="BM299">
        <v>0</v>
      </c>
      <c r="BN299">
        <v>0</v>
      </c>
      <c r="BO299">
        <v>0</v>
      </c>
      <c r="BP299">
        <v>0</v>
      </c>
      <c r="BQ299">
        <v>0</v>
      </c>
      <c r="BR299" s="18">
        <v>0</v>
      </c>
      <c r="BS299">
        <v>1</v>
      </c>
      <c r="BT299">
        <v>0</v>
      </c>
      <c r="BU299" s="18">
        <v>0</v>
      </c>
      <c r="BV299" t="s">
        <v>397</v>
      </c>
      <c r="BW299" t="s">
        <v>397</v>
      </c>
      <c r="CB299" s="18"/>
      <c r="CD299" s="18"/>
      <c r="CE299" s="18"/>
      <c r="CH299" s="18"/>
      <c r="CJ299" s="18"/>
      <c r="CU299" s="18"/>
      <c r="CV299" t="s">
        <v>397</v>
      </c>
      <c r="CW299" t="s">
        <v>397</v>
      </c>
      <c r="CX299" t="s">
        <v>397</v>
      </c>
      <c r="CY299" s="25" t="s">
        <v>397</v>
      </c>
    </row>
    <row r="300" spans="1:103" x14ac:dyDescent="0.3">
      <c r="A300">
        <v>302</v>
      </c>
      <c r="B300">
        <v>45</v>
      </c>
      <c r="C300" s="25" t="s">
        <v>84</v>
      </c>
      <c r="D300" s="12">
        <v>9.5</v>
      </c>
      <c r="E300" s="14"/>
      <c r="F300" s="7" t="str">
        <f t="shared" si="46"/>
        <v>X</v>
      </c>
      <c r="G300" s="7">
        <f t="shared" si="47"/>
        <v>9.5</v>
      </c>
      <c r="H300" s="16">
        <f t="shared" si="48"/>
        <v>9.5</v>
      </c>
      <c r="I300" s="11" t="str">
        <f t="shared" si="49"/>
        <v>X</v>
      </c>
      <c r="J300" s="39" t="str">
        <f t="shared" si="50"/>
        <v>X</v>
      </c>
      <c r="K300" s="39" t="str">
        <f t="shared" si="43"/>
        <v>X</v>
      </c>
      <c r="L300" s="39" t="str">
        <f t="shared" si="44"/>
        <v>X</v>
      </c>
      <c r="M300" s="39" t="str">
        <f t="shared" si="51"/>
        <v>X</v>
      </c>
      <c r="N300" s="42">
        <v>0</v>
      </c>
      <c r="O300" s="8">
        <v>0</v>
      </c>
      <c r="P300" s="9">
        <v>0</v>
      </c>
      <c r="Q300" s="9">
        <v>1</v>
      </c>
      <c r="R300" s="8">
        <v>0</v>
      </c>
      <c r="S300" s="9">
        <v>0</v>
      </c>
      <c r="T300" s="9">
        <v>0</v>
      </c>
      <c r="U300" s="8">
        <v>0</v>
      </c>
      <c r="V300" s="9">
        <v>0</v>
      </c>
      <c r="W300" s="9">
        <v>0</v>
      </c>
      <c r="X300" s="9">
        <v>0</v>
      </c>
      <c r="Y300" s="8">
        <v>0</v>
      </c>
      <c r="Z300" s="9">
        <v>0</v>
      </c>
      <c r="AA300" s="8"/>
      <c r="AC300" s="8"/>
      <c r="AJ300" s="9">
        <f t="shared" si="52"/>
        <v>-1</v>
      </c>
      <c r="AK300" s="7">
        <v>11.725899999999999</v>
      </c>
      <c r="AO300" s="8"/>
      <c r="AQ300" s="31"/>
      <c r="AT300" s="31"/>
      <c r="AU300" s="21">
        <v>1995</v>
      </c>
      <c r="AV300" s="23">
        <f t="shared" si="45"/>
        <v>3.2999429000227671</v>
      </c>
      <c r="BB300" s="18"/>
      <c r="BD300" s="54"/>
      <c r="BF300" s="18"/>
      <c r="BH300" s="18"/>
      <c r="BJ300" s="18"/>
      <c r="BK300" s="18" t="s">
        <v>255</v>
      </c>
      <c r="BL300">
        <v>1</v>
      </c>
      <c r="BM300">
        <v>0</v>
      </c>
      <c r="BN300">
        <v>0</v>
      </c>
      <c r="BO300">
        <v>0</v>
      </c>
      <c r="BP300">
        <v>0</v>
      </c>
      <c r="BQ300">
        <v>0</v>
      </c>
      <c r="BR300" s="18">
        <v>0</v>
      </c>
      <c r="BS300">
        <v>1</v>
      </c>
      <c r="BT300">
        <v>0</v>
      </c>
      <c r="BU300" s="18">
        <v>0</v>
      </c>
      <c r="BV300" t="s">
        <v>397</v>
      </c>
      <c r="BW300" t="s">
        <v>397</v>
      </c>
      <c r="CB300" s="18"/>
      <c r="CD300" s="18"/>
      <c r="CE300" s="18"/>
      <c r="CH300" s="18"/>
      <c r="CJ300" s="18"/>
      <c r="CU300" s="18"/>
      <c r="CV300" t="s">
        <v>397</v>
      </c>
      <c r="CW300" t="s">
        <v>397</v>
      </c>
      <c r="CX300" t="s">
        <v>397</v>
      </c>
      <c r="CY300" s="25" t="s">
        <v>397</v>
      </c>
    </row>
    <row r="301" spans="1:103" x14ac:dyDescent="0.3">
      <c r="A301">
        <v>303</v>
      </c>
      <c r="B301">
        <v>45</v>
      </c>
      <c r="C301" s="25" t="s">
        <v>84</v>
      </c>
      <c r="D301" s="12">
        <v>10.625</v>
      </c>
      <c r="E301" s="14"/>
      <c r="F301" s="7" t="str">
        <f t="shared" si="46"/>
        <v>X</v>
      </c>
      <c r="G301" s="7">
        <f t="shared" si="47"/>
        <v>10.625</v>
      </c>
      <c r="H301" s="16">
        <f t="shared" si="48"/>
        <v>10.625</v>
      </c>
      <c r="I301" s="11" t="str">
        <f t="shared" si="49"/>
        <v>X</v>
      </c>
      <c r="J301" s="39" t="str">
        <f t="shared" si="50"/>
        <v>X</v>
      </c>
      <c r="K301" s="39" t="str">
        <f t="shared" si="43"/>
        <v>X</v>
      </c>
      <c r="L301" s="39" t="str">
        <f t="shared" si="44"/>
        <v>X</v>
      </c>
      <c r="M301" s="39" t="str">
        <f t="shared" si="51"/>
        <v>X</v>
      </c>
      <c r="N301" s="42">
        <v>0</v>
      </c>
      <c r="O301" s="8">
        <v>0</v>
      </c>
      <c r="P301" s="9">
        <v>0</v>
      </c>
      <c r="Q301" s="9">
        <v>1</v>
      </c>
      <c r="R301" s="8">
        <v>0</v>
      </c>
      <c r="S301" s="9">
        <v>0</v>
      </c>
      <c r="T301" s="9">
        <v>0</v>
      </c>
      <c r="U301" s="8">
        <v>0</v>
      </c>
      <c r="V301" s="9">
        <v>0</v>
      </c>
      <c r="W301" s="9">
        <v>0</v>
      </c>
      <c r="X301" s="9">
        <v>0</v>
      </c>
      <c r="Y301" s="8">
        <v>0</v>
      </c>
      <c r="Z301" s="9">
        <v>0</v>
      </c>
      <c r="AA301" s="8"/>
      <c r="AC301" s="8"/>
      <c r="AJ301" s="9">
        <f t="shared" si="52"/>
        <v>-1</v>
      </c>
      <c r="AK301" s="7">
        <v>11.725899999999999</v>
      </c>
      <c r="AO301" s="8"/>
      <c r="AQ301" s="31"/>
      <c r="AT301" s="31"/>
      <c r="AU301" s="21">
        <v>1996</v>
      </c>
      <c r="AV301" s="23">
        <f t="shared" si="45"/>
        <v>3.3001605369513523</v>
      </c>
      <c r="BB301" s="18"/>
      <c r="BD301" s="54"/>
      <c r="BF301" s="18"/>
      <c r="BH301" s="18"/>
      <c r="BJ301" s="18"/>
      <c r="BK301" s="18" t="s">
        <v>255</v>
      </c>
      <c r="BL301">
        <v>1</v>
      </c>
      <c r="BM301">
        <v>0</v>
      </c>
      <c r="BN301">
        <v>0</v>
      </c>
      <c r="BO301">
        <v>0</v>
      </c>
      <c r="BP301">
        <v>0</v>
      </c>
      <c r="BQ301">
        <v>0</v>
      </c>
      <c r="BR301" s="18">
        <v>0</v>
      </c>
      <c r="BS301">
        <v>1</v>
      </c>
      <c r="BT301">
        <v>0</v>
      </c>
      <c r="BU301" s="18">
        <v>0</v>
      </c>
      <c r="BV301" t="s">
        <v>397</v>
      </c>
      <c r="BW301" t="s">
        <v>397</v>
      </c>
      <c r="CB301" s="18"/>
      <c r="CD301" s="18"/>
      <c r="CE301" s="18"/>
      <c r="CH301" s="18"/>
      <c r="CJ301" s="18"/>
      <c r="CU301" s="18"/>
      <c r="CV301" t="s">
        <v>397</v>
      </c>
      <c r="CW301" t="s">
        <v>397</v>
      </c>
      <c r="CX301" t="s">
        <v>397</v>
      </c>
      <c r="CY301" s="25" t="s">
        <v>397</v>
      </c>
    </row>
    <row r="302" spans="1:103" x14ac:dyDescent="0.3">
      <c r="A302">
        <v>304</v>
      </c>
      <c r="B302">
        <v>45</v>
      </c>
      <c r="C302" s="25" t="s">
        <v>84</v>
      </c>
      <c r="D302" s="12">
        <v>11.125</v>
      </c>
      <c r="E302" s="14"/>
      <c r="F302" s="7" t="str">
        <f t="shared" si="46"/>
        <v>X</v>
      </c>
      <c r="G302" s="7">
        <f t="shared" si="47"/>
        <v>11.125</v>
      </c>
      <c r="H302" s="16">
        <f t="shared" si="48"/>
        <v>11.125</v>
      </c>
      <c r="I302" s="11" t="str">
        <f t="shared" si="49"/>
        <v>X</v>
      </c>
      <c r="J302" s="39" t="str">
        <f t="shared" si="50"/>
        <v>X</v>
      </c>
      <c r="K302" s="39" t="str">
        <f t="shared" si="43"/>
        <v>X</v>
      </c>
      <c r="L302" s="39" t="str">
        <f t="shared" si="44"/>
        <v>X</v>
      </c>
      <c r="M302" s="39" t="str">
        <f t="shared" si="51"/>
        <v>X</v>
      </c>
      <c r="N302" s="42">
        <v>0</v>
      </c>
      <c r="O302" s="8">
        <v>0</v>
      </c>
      <c r="P302" s="9">
        <v>0</v>
      </c>
      <c r="Q302" s="9">
        <v>1</v>
      </c>
      <c r="R302" s="8">
        <v>0</v>
      </c>
      <c r="S302" s="9">
        <v>0</v>
      </c>
      <c r="T302" s="9">
        <v>0</v>
      </c>
      <c r="U302" s="8">
        <v>0</v>
      </c>
      <c r="V302" s="9">
        <v>0</v>
      </c>
      <c r="W302" s="9">
        <v>0</v>
      </c>
      <c r="X302" s="9">
        <v>0</v>
      </c>
      <c r="Y302" s="8">
        <v>0</v>
      </c>
      <c r="Z302" s="9">
        <v>0</v>
      </c>
      <c r="AA302" s="8"/>
      <c r="AC302" s="8"/>
      <c r="AJ302" s="9">
        <f t="shared" si="52"/>
        <v>-1</v>
      </c>
      <c r="AK302" s="7">
        <v>11.725899999999999</v>
      </c>
      <c r="AO302" s="8"/>
      <c r="AQ302" s="31"/>
      <c r="AT302" s="31"/>
      <c r="AU302" s="21">
        <v>1997</v>
      </c>
      <c r="AV302" s="23">
        <f t="shared" si="45"/>
        <v>3.3003780648707024</v>
      </c>
      <c r="BB302" s="18"/>
      <c r="BD302" s="54"/>
      <c r="BF302" s="18"/>
      <c r="BH302" s="18"/>
      <c r="BJ302" s="18"/>
      <c r="BK302" s="18" t="s">
        <v>255</v>
      </c>
      <c r="BL302">
        <v>1</v>
      </c>
      <c r="BM302">
        <v>0</v>
      </c>
      <c r="BN302">
        <v>0</v>
      </c>
      <c r="BO302">
        <v>0</v>
      </c>
      <c r="BP302">
        <v>0</v>
      </c>
      <c r="BQ302">
        <v>0</v>
      </c>
      <c r="BR302" s="18">
        <v>0</v>
      </c>
      <c r="BS302">
        <v>1</v>
      </c>
      <c r="BT302">
        <v>0</v>
      </c>
      <c r="BU302" s="18">
        <v>0</v>
      </c>
      <c r="BV302" t="s">
        <v>397</v>
      </c>
      <c r="BW302" t="s">
        <v>397</v>
      </c>
      <c r="CB302" s="18"/>
      <c r="CD302" s="18"/>
      <c r="CE302" s="18"/>
      <c r="CH302" s="18"/>
      <c r="CJ302" s="18"/>
      <c r="CU302" s="18"/>
      <c r="CV302" t="s">
        <v>397</v>
      </c>
      <c r="CW302" t="s">
        <v>397</v>
      </c>
      <c r="CX302" t="s">
        <v>397</v>
      </c>
      <c r="CY302" s="25" t="s">
        <v>397</v>
      </c>
    </row>
    <row r="303" spans="1:103" x14ac:dyDescent="0.3">
      <c r="A303">
        <v>305</v>
      </c>
      <c r="B303">
        <v>45</v>
      </c>
      <c r="C303" s="25" t="s">
        <v>84</v>
      </c>
      <c r="D303" s="12">
        <v>6.3</v>
      </c>
      <c r="E303" s="14"/>
      <c r="F303" s="7" t="str">
        <f t="shared" si="46"/>
        <v>X</v>
      </c>
      <c r="G303" s="7">
        <f t="shared" si="47"/>
        <v>6.3</v>
      </c>
      <c r="H303" s="16">
        <f t="shared" si="48"/>
        <v>6.3</v>
      </c>
      <c r="I303" s="11" t="str">
        <f t="shared" si="49"/>
        <v>X</v>
      </c>
      <c r="J303" s="39" t="str">
        <f t="shared" si="50"/>
        <v>X</v>
      </c>
      <c r="K303" s="39" t="str">
        <f t="shared" si="43"/>
        <v>X</v>
      </c>
      <c r="L303" s="39" t="str">
        <f t="shared" si="44"/>
        <v>X</v>
      </c>
      <c r="M303" s="39" t="str">
        <f t="shared" si="51"/>
        <v>X</v>
      </c>
      <c r="N303" s="42">
        <v>0</v>
      </c>
      <c r="O303" s="8">
        <v>0</v>
      </c>
      <c r="P303" s="9">
        <v>0</v>
      </c>
      <c r="Q303" s="9">
        <v>0</v>
      </c>
      <c r="R303" s="8">
        <v>0</v>
      </c>
      <c r="S303" s="9">
        <v>0</v>
      </c>
      <c r="T303" s="9">
        <v>0</v>
      </c>
      <c r="U303" s="8">
        <v>1</v>
      </c>
      <c r="V303" s="9">
        <v>0</v>
      </c>
      <c r="W303" s="9">
        <v>0</v>
      </c>
      <c r="X303" s="9">
        <v>0</v>
      </c>
      <c r="Y303" s="8">
        <v>0</v>
      </c>
      <c r="Z303" s="9">
        <v>0</v>
      </c>
      <c r="AA303" s="8"/>
      <c r="AC303" s="8"/>
      <c r="AJ303" s="9">
        <f t="shared" si="52"/>
        <v>-1</v>
      </c>
      <c r="AK303" s="7">
        <v>11.725899999999999</v>
      </c>
      <c r="AO303" s="8"/>
      <c r="AQ303" s="31"/>
      <c r="AT303" s="31"/>
      <c r="AU303" s="21">
        <v>1995</v>
      </c>
      <c r="AV303" s="23">
        <f t="shared" si="45"/>
        <v>3.2999429000227671</v>
      </c>
      <c r="BB303" s="18"/>
      <c r="BD303" s="54"/>
      <c r="BF303" s="18"/>
      <c r="BH303" s="18"/>
      <c r="BJ303" s="18"/>
      <c r="BK303" s="18" t="s">
        <v>255</v>
      </c>
      <c r="BL303">
        <v>1</v>
      </c>
      <c r="BM303">
        <v>0</v>
      </c>
      <c r="BN303">
        <v>0</v>
      </c>
      <c r="BO303">
        <v>0</v>
      </c>
      <c r="BP303">
        <v>0</v>
      </c>
      <c r="BQ303">
        <v>0</v>
      </c>
      <c r="BR303" s="18">
        <v>0</v>
      </c>
      <c r="BS303">
        <v>1</v>
      </c>
      <c r="BT303">
        <v>0</v>
      </c>
      <c r="BU303" s="18">
        <v>0</v>
      </c>
      <c r="BV303" t="s">
        <v>397</v>
      </c>
      <c r="BW303" t="s">
        <v>397</v>
      </c>
      <c r="CB303" s="18"/>
      <c r="CD303" s="18"/>
      <c r="CE303" s="18"/>
      <c r="CH303" s="18"/>
      <c r="CJ303" s="18"/>
      <c r="CU303" s="18"/>
      <c r="CV303" t="s">
        <v>397</v>
      </c>
      <c r="CW303" t="s">
        <v>397</v>
      </c>
      <c r="CX303" t="s">
        <v>397</v>
      </c>
      <c r="CY303" s="25" t="s">
        <v>397</v>
      </c>
    </row>
    <row r="304" spans="1:103" x14ac:dyDescent="0.3">
      <c r="A304">
        <v>306</v>
      </c>
      <c r="B304">
        <v>45</v>
      </c>
      <c r="C304" s="25" t="s">
        <v>84</v>
      </c>
      <c r="D304" s="12">
        <v>7.4</v>
      </c>
      <c r="E304" s="14"/>
      <c r="F304" s="7" t="str">
        <f t="shared" si="46"/>
        <v>X</v>
      </c>
      <c r="G304" s="7">
        <f t="shared" si="47"/>
        <v>7.4</v>
      </c>
      <c r="H304" s="16">
        <f t="shared" si="48"/>
        <v>7.4</v>
      </c>
      <c r="I304" s="11" t="str">
        <f t="shared" si="49"/>
        <v>X</v>
      </c>
      <c r="J304" s="39" t="str">
        <f t="shared" si="50"/>
        <v>X</v>
      </c>
      <c r="K304" s="39" t="str">
        <f t="shared" si="43"/>
        <v>X</v>
      </c>
      <c r="L304" s="39" t="str">
        <f t="shared" si="44"/>
        <v>X</v>
      </c>
      <c r="M304" s="39" t="str">
        <f t="shared" si="51"/>
        <v>X</v>
      </c>
      <c r="N304" s="42">
        <v>0</v>
      </c>
      <c r="O304" s="8">
        <v>0</v>
      </c>
      <c r="P304" s="9">
        <v>0</v>
      </c>
      <c r="Q304" s="9">
        <v>0</v>
      </c>
      <c r="R304" s="8">
        <v>0</v>
      </c>
      <c r="S304" s="9">
        <v>0</v>
      </c>
      <c r="T304" s="9">
        <v>0</v>
      </c>
      <c r="U304" s="8">
        <v>1</v>
      </c>
      <c r="V304" s="9">
        <v>0</v>
      </c>
      <c r="W304" s="9">
        <v>0</v>
      </c>
      <c r="X304" s="9">
        <v>0</v>
      </c>
      <c r="Y304" s="8">
        <v>0</v>
      </c>
      <c r="Z304" s="9">
        <v>0</v>
      </c>
      <c r="AA304" s="8"/>
      <c r="AC304" s="8"/>
      <c r="AJ304" s="9">
        <f t="shared" si="52"/>
        <v>-1</v>
      </c>
      <c r="AK304" s="7">
        <v>11.725899999999999</v>
      </c>
      <c r="AO304" s="8"/>
      <c r="AQ304" s="31"/>
      <c r="AT304" s="31"/>
      <c r="AU304" s="21">
        <v>1996</v>
      </c>
      <c r="AV304" s="23">
        <f t="shared" si="45"/>
        <v>3.3001605369513523</v>
      </c>
      <c r="BB304" s="18"/>
      <c r="BD304" s="54"/>
      <c r="BF304" s="18"/>
      <c r="BH304" s="18"/>
      <c r="BJ304" s="18"/>
      <c r="BK304" s="18" t="s">
        <v>255</v>
      </c>
      <c r="BL304">
        <v>1</v>
      </c>
      <c r="BM304">
        <v>0</v>
      </c>
      <c r="BN304">
        <v>0</v>
      </c>
      <c r="BO304">
        <v>0</v>
      </c>
      <c r="BP304">
        <v>0</v>
      </c>
      <c r="BQ304">
        <v>0</v>
      </c>
      <c r="BR304" s="18">
        <v>0</v>
      </c>
      <c r="BS304">
        <v>1</v>
      </c>
      <c r="BT304">
        <v>0</v>
      </c>
      <c r="BU304" s="18">
        <v>0</v>
      </c>
      <c r="BV304" t="s">
        <v>397</v>
      </c>
      <c r="BW304" t="s">
        <v>397</v>
      </c>
      <c r="CB304" s="18"/>
      <c r="CD304" s="18"/>
      <c r="CE304" s="18"/>
      <c r="CH304" s="18"/>
      <c r="CJ304" s="18"/>
      <c r="CU304" s="18"/>
      <c r="CV304" t="s">
        <v>397</v>
      </c>
      <c r="CW304" t="s">
        <v>397</v>
      </c>
      <c r="CX304" t="s">
        <v>397</v>
      </c>
      <c r="CY304" s="25" t="s">
        <v>397</v>
      </c>
    </row>
    <row r="305" spans="1:103" x14ac:dyDescent="0.3">
      <c r="A305">
        <v>307</v>
      </c>
      <c r="B305">
        <v>45</v>
      </c>
      <c r="C305" s="25" t="s">
        <v>84</v>
      </c>
      <c r="D305" s="12">
        <v>8.1</v>
      </c>
      <c r="E305" s="14"/>
      <c r="F305" s="7" t="str">
        <f t="shared" si="46"/>
        <v>X</v>
      </c>
      <c r="G305" s="7">
        <f t="shared" si="47"/>
        <v>8.1</v>
      </c>
      <c r="H305" s="16">
        <f t="shared" si="48"/>
        <v>8.1</v>
      </c>
      <c r="I305" s="11" t="str">
        <f t="shared" si="49"/>
        <v>X</v>
      </c>
      <c r="J305" s="39" t="str">
        <f t="shared" si="50"/>
        <v>X</v>
      </c>
      <c r="K305" s="39" t="str">
        <f t="shared" si="43"/>
        <v>X</v>
      </c>
      <c r="L305" s="39" t="str">
        <f t="shared" si="44"/>
        <v>X</v>
      </c>
      <c r="M305" s="39" t="str">
        <f t="shared" si="51"/>
        <v>X</v>
      </c>
      <c r="N305" s="42">
        <v>0</v>
      </c>
      <c r="O305" s="8">
        <v>0</v>
      </c>
      <c r="P305" s="9">
        <v>0</v>
      </c>
      <c r="Q305" s="9">
        <v>0</v>
      </c>
      <c r="R305" s="8">
        <v>0</v>
      </c>
      <c r="S305" s="9">
        <v>0</v>
      </c>
      <c r="T305" s="9">
        <v>0</v>
      </c>
      <c r="U305" s="8">
        <v>1</v>
      </c>
      <c r="V305" s="9">
        <v>0</v>
      </c>
      <c r="W305" s="9">
        <v>0</v>
      </c>
      <c r="X305" s="9">
        <v>0</v>
      </c>
      <c r="Y305" s="8">
        <v>0</v>
      </c>
      <c r="Z305" s="9">
        <v>0</v>
      </c>
      <c r="AA305" s="8"/>
      <c r="AC305" s="8"/>
      <c r="AJ305" s="9">
        <f t="shared" si="52"/>
        <v>-1</v>
      </c>
      <c r="AK305" s="7">
        <v>11.725899999999999</v>
      </c>
      <c r="AO305" s="8"/>
      <c r="AQ305" s="31"/>
      <c r="AT305" s="31"/>
      <c r="AU305" s="21">
        <v>1997</v>
      </c>
      <c r="AV305" s="23">
        <f t="shared" si="45"/>
        <v>3.3003780648707024</v>
      </c>
      <c r="BB305" s="18"/>
      <c r="BD305" s="54"/>
      <c r="BF305" s="18"/>
      <c r="BH305" s="18"/>
      <c r="BJ305" s="18"/>
      <c r="BK305" s="18" t="s">
        <v>255</v>
      </c>
      <c r="BL305">
        <v>1</v>
      </c>
      <c r="BM305">
        <v>0</v>
      </c>
      <c r="BN305">
        <v>0</v>
      </c>
      <c r="BO305">
        <v>0</v>
      </c>
      <c r="BP305">
        <v>0</v>
      </c>
      <c r="BQ305">
        <v>0</v>
      </c>
      <c r="BR305" s="18">
        <v>0</v>
      </c>
      <c r="BS305">
        <v>1</v>
      </c>
      <c r="BT305">
        <v>0</v>
      </c>
      <c r="BU305" s="18">
        <v>0</v>
      </c>
      <c r="BV305" t="s">
        <v>397</v>
      </c>
      <c r="BW305" t="s">
        <v>397</v>
      </c>
      <c r="CB305" s="18"/>
      <c r="CD305" s="18"/>
      <c r="CE305" s="18"/>
      <c r="CH305" s="18"/>
      <c r="CJ305" s="18"/>
      <c r="CU305" s="18"/>
      <c r="CV305" t="s">
        <v>397</v>
      </c>
      <c r="CW305" t="s">
        <v>397</v>
      </c>
      <c r="CX305" t="s">
        <v>397</v>
      </c>
      <c r="CY305" s="25" t="s">
        <v>397</v>
      </c>
    </row>
    <row r="306" spans="1:103" x14ac:dyDescent="0.3">
      <c r="A306">
        <v>308</v>
      </c>
      <c r="B306">
        <v>46</v>
      </c>
      <c r="C306" s="25" t="s">
        <v>51</v>
      </c>
      <c r="D306" s="12">
        <v>5.2</v>
      </c>
      <c r="E306" s="14"/>
      <c r="F306" s="7" t="str">
        <f t="shared" si="46"/>
        <v>X</v>
      </c>
      <c r="G306" s="7">
        <f t="shared" si="47"/>
        <v>5.2</v>
      </c>
      <c r="H306" s="16">
        <f t="shared" si="48"/>
        <v>5.2</v>
      </c>
      <c r="I306" s="11" t="str">
        <f t="shared" si="49"/>
        <v>X</v>
      </c>
      <c r="J306" s="39" t="str">
        <f t="shared" si="50"/>
        <v>X</v>
      </c>
      <c r="K306" s="39" t="str">
        <f t="shared" si="43"/>
        <v>X</v>
      </c>
      <c r="L306" s="39" t="str">
        <f t="shared" si="44"/>
        <v>X</v>
      </c>
      <c r="M306" s="39" t="str">
        <f t="shared" si="51"/>
        <v>X</v>
      </c>
      <c r="N306" s="42">
        <v>1</v>
      </c>
      <c r="O306" s="8">
        <v>0</v>
      </c>
      <c r="P306" s="9">
        <v>0</v>
      </c>
      <c r="Q306" s="9">
        <v>0</v>
      </c>
      <c r="R306" s="8">
        <v>0</v>
      </c>
      <c r="S306" s="9">
        <v>0</v>
      </c>
      <c r="T306" s="9">
        <v>0</v>
      </c>
      <c r="U306" s="8">
        <v>0</v>
      </c>
      <c r="V306" s="9">
        <v>0</v>
      </c>
      <c r="W306" s="9">
        <v>0</v>
      </c>
      <c r="X306" s="9">
        <v>0</v>
      </c>
      <c r="Y306" s="8">
        <v>0</v>
      </c>
      <c r="Z306" s="9">
        <v>0</v>
      </c>
      <c r="AA306" s="8"/>
      <c r="AC306" s="8"/>
      <c r="AJ306" s="9">
        <f t="shared" si="52"/>
        <v>-1</v>
      </c>
      <c r="AK306" s="7">
        <v>8.6999999999999993</v>
      </c>
      <c r="AO306" s="8"/>
      <c r="AQ306" s="31"/>
      <c r="AT306" s="31"/>
      <c r="AU306" s="21">
        <v>1993</v>
      </c>
      <c r="AV306" s="23">
        <f t="shared" si="45"/>
        <v>3.2995072987004876</v>
      </c>
      <c r="BB306" s="18"/>
      <c r="BD306" s="54"/>
      <c r="BF306" s="18"/>
      <c r="BH306" s="18"/>
      <c r="BJ306" s="18"/>
      <c r="BK306" s="18" t="s">
        <v>48</v>
      </c>
      <c r="BL306">
        <v>0</v>
      </c>
      <c r="BM306">
        <v>0</v>
      </c>
      <c r="BN306">
        <v>1</v>
      </c>
      <c r="BO306">
        <v>0</v>
      </c>
      <c r="BP306">
        <v>0</v>
      </c>
      <c r="BQ306">
        <v>0</v>
      </c>
      <c r="BR306" s="18">
        <v>0</v>
      </c>
      <c r="BS306">
        <v>0</v>
      </c>
      <c r="BT306">
        <v>1</v>
      </c>
      <c r="BU306" s="18">
        <v>0</v>
      </c>
      <c r="BV306" t="s">
        <v>397</v>
      </c>
      <c r="BW306" t="s">
        <v>397</v>
      </c>
      <c r="CB306" s="18"/>
      <c r="CD306" s="18"/>
      <c r="CE306" s="18"/>
      <c r="CH306" s="18"/>
      <c r="CJ306" s="18"/>
      <c r="CU306" s="18"/>
      <c r="CV306" t="s">
        <v>397</v>
      </c>
      <c r="CW306" t="s">
        <v>397</v>
      </c>
      <c r="CX306" t="s">
        <v>397</v>
      </c>
      <c r="CY306" s="25" t="s">
        <v>397</v>
      </c>
    </row>
    <row r="307" spans="1:103" x14ac:dyDescent="0.3">
      <c r="A307">
        <v>309</v>
      </c>
      <c r="B307">
        <v>46</v>
      </c>
      <c r="C307" s="25" t="s">
        <v>51</v>
      </c>
      <c r="D307" s="12">
        <v>4.5</v>
      </c>
      <c r="E307" s="14"/>
      <c r="F307" s="7" t="str">
        <f t="shared" si="46"/>
        <v>X</v>
      </c>
      <c r="G307" s="7">
        <f t="shared" si="47"/>
        <v>4.5</v>
      </c>
      <c r="H307" s="16">
        <f t="shared" si="48"/>
        <v>4.5</v>
      </c>
      <c r="I307" s="11" t="str">
        <f t="shared" si="49"/>
        <v>X</v>
      </c>
      <c r="J307" s="39" t="str">
        <f t="shared" si="50"/>
        <v>X</v>
      </c>
      <c r="K307" s="39" t="str">
        <f t="shared" si="43"/>
        <v>X</v>
      </c>
      <c r="L307" s="39" t="str">
        <f t="shared" si="44"/>
        <v>X</v>
      </c>
      <c r="M307" s="39" t="str">
        <f t="shared" si="51"/>
        <v>X</v>
      </c>
      <c r="N307" s="42">
        <v>1</v>
      </c>
      <c r="O307" s="8">
        <v>0</v>
      </c>
      <c r="P307" s="9">
        <v>0</v>
      </c>
      <c r="Q307" s="9">
        <v>0</v>
      </c>
      <c r="R307" s="8">
        <v>0</v>
      </c>
      <c r="S307" s="9">
        <v>0</v>
      </c>
      <c r="T307" s="9">
        <v>0</v>
      </c>
      <c r="U307" s="8">
        <v>0</v>
      </c>
      <c r="V307" s="9">
        <v>0</v>
      </c>
      <c r="W307" s="9">
        <v>0</v>
      </c>
      <c r="X307" s="9">
        <v>0</v>
      </c>
      <c r="Y307" s="8">
        <v>0</v>
      </c>
      <c r="Z307" s="9">
        <v>0</v>
      </c>
      <c r="AA307" s="8"/>
      <c r="AC307" s="8"/>
      <c r="AJ307" s="9">
        <f t="shared" si="52"/>
        <v>-1</v>
      </c>
      <c r="AK307" s="7">
        <v>8.9</v>
      </c>
      <c r="AO307" s="8"/>
      <c r="AQ307" s="31"/>
      <c r="AT307" s="31"/>
      <c r="AU307" s="21">
        <v>1995</v>
      </c>
      <c r="AV307" s="23">
        <f t="shared" si="45"/>
        <v>3.2999429000227671</v>
      </c>
      <c r="BB307" s="18"/>
      <c r="BD307" s="54"/>
      <c r="BF307" s="18"/>
      <c r="BH307" s="18"/>
      <c r="BJ307" s="18"/>
      <c r="BK307" s="18" t="s">
        <v>48</v>
      </c>
      <c r="BL307">
        <v>0</v>
      </c>
      <c r="BM307">
        <v>0</v>
      </c>
      <c r="BN307">
        <v>1</v>
      </c>
      <c r="BO307">
        <v>0</v>
      </c>
      <c r="BP307">
        <v>0</v>
      </c>
      <c r="BQ307">
        <v>0</v>
      </c>
      <c r="BR307" s="18">
        <v>0</v>
      </c>
      <c r="BS307">
        <v>0</v>
      </c>
      <c r="BT307">
        <v>1</v>
      </c>
      <c r="BU307" s="18">
        <v>0</v>
      </c>
      <c r="BV307" t="s">
        <v>397</v>
      </c>
      <c r="BW307" t="s">
        <v>397</v>
      </c>
      <c r="CB307" s="18"/>
      <c r="CD307" s="18"/>
      <c r="CE307" s="18"/>
      <c r="CH307" s="18"/>
      <c r="CJ307" s="18"/>
      <c r="CU307" s="18"/>
      <c r="CV307" t="s">
        <v>397</v>
      </c>
      <c r="CW307" t="s">
        <v>397</v>
      </c>
      <c r="CX307" t="s">
        <v>397</v>
      </c>
      <c r="CY307" s="25" t="s">
        <v>397</v>
      </c>
    </row>
    <row r="308" spans="1:103" x14ac:dyDescent="0.3">
      <c r="A308">
        <v>310</v>
      </c>
      <c r="B308">
        <v>46</v>
      </c>
      <c r="C308" s="25" t="s">
        <v>51</v>
      </c>
      <c r="D308" s="12">
        <v>5</v>
      </c>
      <c r="E308" s="14"/>
      <c r="F308" s="7" t="str">
        <f t="shared" si="46"/>
        <v>X</v>
      </c>
      <c r="G308" s="7">
        <f t="shared" si="47"/>
        <v>5</v>
      </c>
      <c r="H308" s="16">
        <f t="shared" si="48"/>
        <v>5</v>
      </c>
      <c r="I308" s="11" t="str">
        <f t="shared" si="49"/>
        <v>X</v>
      </c>
      <c r="J308" s="39" t="str">
        <f t="shared" si="50"/>
        <v>X</v>
      </c>
      <c r="K308" s="39" t="str">
        <f t="shared" si="43"/>
        <v>X</v>
      </c>
      <c r="L308" s="39" t="str">
        <f t="shared" si="44"/>
        <v>X</v>
      </c>
      <c r="M308" s="39" t="str">
        <f t="shared" si="51"/>
        <v>X</v>
      </c>
      <c r="N308" s="42">
        <v>1</v>
      </c>
      <c r="O308" s="8">
        <v>0</v>
      </c>
      <c r="P308" s="9">
        <v>0</v>
      </c>
      <c r="Q308" s="9">
        <v>0</v>
      </c>
      <c r="R308" s="8">
        <v>0</v>
      </c>
      <c r="S308" s="9">
        <v>0</v>
      </c>
      <c r="T308" s="9">
        <v>0</v>
      </c>
      <c r="U308" s="8">
        <v>0</v>
      </c>
      <c r="V308" s="9">
        <v>0</v>
      </c>
      <c r="W308" s="9">
        <v>0</v>
      </c>
      <c r="X308" s="9">
        <v>0</v>
      </c>
      <c r="Y308" s="8">
        <v>0</v>
      </c>
      <c r="Z308" s="9">
        <v>0</v>
      </c>
      <c r="AA308" s="8"/>
      <c r="AC308" s="8"/>
      <c r="AJ308" s="9">
        <f t="shared" si="52"/>
        <v>-1</v>
      </c>
      <c r="AK308" s="7">
        <v>9.1999999999999993</v>
      </c>
      <c r="AO308" s="8"/>
      <c r="AQ308" s="31"/>
      <c r="AT308" s="31"/>
      <c r="AU308" s="21">
        <v>1999</v>
      </c>
      <c r="AV308" s="23">
        <f t="shared" si="45"/>
        <v>3.3008127941181171</v>
      </c>
      <c r="BB308" s="18"/>
      <c r="BD308" s="54"/>
      <c r="BF308" s="18"/>
      <c r="BH308" s="18"/>
      <c r="BJ308" s="18"/>
      <c r="BK308" s="18" t="s">
        <v>48</v>
      </c>
      <c r="BL308">
        <v>0</v>
      </c>
      <c r="BM308">
        <v>0</v>
      </c>
      <c r="BN308">
        <v>1</v>
      </c>
      <c r="BO308">
        <v>0</v>
      </c>
      <c r="BP308">
        <v>0</v>
      </c>
      <c r="BQ308">
        <v>0</v>
      </c>
      <c r="BR308" s="18">
        <v>0</v>
      </c>
      <c r="BS308">
        <v>0</v>
      </c>
      <c r="BT308">
        <v>1</v>
      </c>
      <c r="BU308" s="18">
        <v>0</v>
      </c>
      <c r="BV308" t="s">
        <v>397</v>
      </c>
      <c r="BW308" t="s">
        <v>397</v>
      </c>
      <c r="CB308" s="18"/>
      <c r="CD308" s="18"/>
      <c r="CE308" s="18"/>
      <c r="CH308" s="18"/>
      <c r="CJ308" s="18"/>
      <c r="CU308" s="18"/>
      <c r="CV308" t="s">
        <v>397</v>
      </c>
      <c r="CW308" t="s">
        <v>397</v>
      </c>
      <c r="CX308" t="s">
        <v>397</v>
      </c>
      <c r="CY308" s="25" t="s">
        <v>397</v>
      </c>
    </row>
    <row r="309" spans="1:103" x14ac:dyDescent="0.3">
      <c r="A309">
        <v>311</v>
      </c>
      <c r="B309">
        <v>46</v>
      </c>
      <c r="C309" s="25" t="s">
        <v>51</v>
      </c>
      <c r="D309" s="12">
        <v>4.9000000000000004</v>
      </c>
      <c r="E309" s="14"/>
      <c r="F309" s="7" t="str">
        <f t="shared" si="46"/>
        <v>X</v>
      </c>
      <c r="G309" s="7">
        <f t="shared" si="47"/>
        <v>4.9000000000000004</v>
      </c>
      <c r="H309" s="16">
        <f t="shared" si="48"/>
        <v>4.9000000000000004</v>
      </c>
      <c r="I309" s="11" t="str">
        <f t="shared" si="49"/>
        <v>X</v>
      </c>
      <c r="J309" s="39" t="str">
        <f t="shared" si="50"/>
        <v>X</v>
      </c>
      <c r="K309" s="39" t="str">
        <f t="shared" si="43"/>
        <v>X</v>
      </c>
      <c r="L309" s="39" t="str">
        <f t="shared" si="44"/>
        <v>X</v>
      </c>
      <c r="M309" s="39" t="str">
        <f t="shared" si="51"/>
        <v>X</v>
      </c>
      <c r="N309" s="42">
        <v>1</v>
      </c>
      <c r="O309" s="8">
        <v>0</v>
      </c>
      <c r="P309" s="9">
        <v>0</v>
      </c>
      <c r="Q309" s="9">
        <v>0</v>
      </c>
      <c r="R309" s="8">
        <v>0</v>
      </c>
      <c r="S309" s="9">
        <v>0</v>
      </c>
      <c r="T309" s="9">
        <v>0</v>
      </c>
      <c r="U309" s="8">
        <v>0</v>
      </c>
      <c r="V309" s="9">
        <v>0</v>
      </c>
      <c r="W309" s="9">
        <v>0</v>
      </c>
      <c r="X309" s="9">
        <v>0</v>
      </c>
      <c r="Y309" s="8">
        <v>0</v>
      </c>
      <c r="Z309" s="9">
        <v>0</v>
      </c>
      <c r="AA309" s="8"/>
      <c r="AC309" s="8"/>
      <c r="AJ309" s="9">
        <f t="shared" si="52"/>
        <v>-1</v>
      </c>
      <c r="AK309" s="7">
        <v>9.3000000000000007</v>
      </c>
      <c r="AO309" s="8"/>
      <c r="AQ309" s="31"/>
      <c r="AT309" s="31"/>
      <c r="AU309" s="21">
        <v>2000</v>
      </c>
      <c r="AV309" s="23">
        <f t="shared" si="45"/>
        <v>3.3010299956639813</v>
      </c>
      <c r="BB309" s="18"/>
      <c r="BD309" s="54"/>
      <c r="BF309" s="18"/>
      <c r="BH309" s="18"/>
      <c r="BJ309" s="18"/>
      <c r="BK309" s="18" t="s">
        <v>48</v>
      </c>
      <c r="BL309">
        <v>0</v>
      </c>
      <c r="BM309">
        <v>0</v>
      </c>
      <c r="BN309">
        <v>1</v>
      </c>
      <c r="BO309">
        <v>0</v>
      </c>
      <c r="BP309">
        <v>0</v>
      </c>
      <c r="BQ309">
        <v>0</v>
      </c>
      <c r="BR309" s="18">
        <v>0</v>
      </c>
      <c r="BS309">
        <v>0</v>
      </c>
      <c r="BT309">
        <v>1</v>
      </c>
      <c r="BU309" s="18">
        <v>0</v>
      </c>
      <c r="BV309" t="s">
        <v>397</v>
      </c>
      <c r="BW309" t="s">
        <v>397</v>
      </c>
      <c r="CB309" s="18"/>
      <c r="CD309" s="18"/>
      <c r="CE309" s="18"/>
      <c r="CH309" s="18"/>
      <c r="CJ309" s="18"/>
      <c r="CU309" s="18"/>
      <c r="CV309" t="s">
        <v>397</v>
      </c>
      <c r="CW309" t="s">
        <v>397</v>
      </c>
      <c r="CX309" t="s">
        <v>397</v>
      </c>
      <c r="CY309" s="25" t="s">
        <v>397</v>
      </c>
    </row>
    <row r="310" spans="1:103" x14ac:dyDescent="0.3">
      <c r="A310">
        <v>312</v>
      </c>
      <c r="B310">
        <v>46</v>
      </c>
      <c r="C310" s="25" t="s">
        <v>51</v>
      </c>
      <c r="D310" s="12">
        <v>7.2</v>
      </c>
      <c r="E310" s="14"/>
      <c r="F310" s="7" t="str">
        <f t="shared" si="46"/>
        <v>X</v>
      </c>
      <c r="G310" s="7">
        <f t="shared" si="47"/>
        <v>7.2</v>
      </c>
      <c r="H310" s="16">
        <f t="shared" si="48"/>
        <v>7.2</v>
      </c>
      <c r="I310" s="11" t="str">
        <f t="shared" si="49"/>
        <v>X</v>
      </c>
      <c r="J310" s="39" t="str">
        <f t="shared" si="50"/>
        <v>X</v>
      </c>
      <c r="K310" s="39" t="str">
        <f t="shared" si="43"/>
        <v>X</v>
      </c>
      <c r="L310" s="39" t="str">
        <f t="shared" si="44"/>
        <v>X</v>
      </c>
      <c r="M310" s="39" t="str">
        <f t="shared" si="51"/>
        <v>X</v>
      </c>
      <c r="N310" s="42">
        <v>1</v>
      </c>
      <c r="O310" s="8">
        <v>0</v>
      </c>
      <c r="P310" s="9">
        <v>0</v>
      </c>
      <c r="Q310" s="9">
        <v>0</v>
      </c>
      <c r="R310" s="8">
        <v>0</v>
      </c>
      <c r="S310" s="9">
        <v>0</v>
      </c>
      <c r="T310" s="9">
        <v>0</v>
      </c>
      <c r="U310" s="8">
        <v>0</v>
      </c>
      <c r="V310" s="9">
        <v>0</v>
      </c>
      <c r="W310" s="9">
        <v>0</v>
      </c>
      <c r="X310" s="9">
        <v>0</v>
      </c>
      <c r="Y310" s="8">
        <v>0</v>
      </c>
      <c r="Z310" s="9">
        <v>0</v>
      </c>
      <c r="AA310" s="8"/>
      <c r="AC310" s="8"/>
      <c r="AJ310" s="9">
        <f t="shared" si="52"/>
        <v>-1</v>
      </c>
      <c r="AK310" s="7">
        <v>10.199999999999999</v>
      </c>
      <c r="AO310" s="8"/>
      <c r="AQ310" s="31"/>
      <c r="AT310" s="31"/>
      <c r="AU310" s="21">
        <v>2002</v>
      </c>
      <c r="AV310" s="23">
        <f t="shared" si="45"/>
        <v>3.3014640731433</v>
      </c>
      <c r="BB310" s="18"/>
      <c r="BD310" s="54"/>
      <c r="BF310" s="18"/>
      <c r="BH310" s="18"/>
      <c r="BJ310" s="18"/>
      <c r="BK310" s="18" t="s">
        <v>48</v>
      </c>
      <c r="BL310">
        <v>0</v>
      </c>
      <c r="BM310">
        <v>0</v>
      </c>
      <c r="BN310">
        <v>1</v>
      </c>
      <c r="BO310">
        <v>0</v>
      </c>
      <c r="BP310">
        <v>0</v>
      </c>
      <c r="BQ310">
        <v>0</v>
      </c>
      <c r="BR310" s="18">
        <v>0</v>
      </c>
      <c r="BS310">
        <v>0</v>
      </c>
      <c r="BT310">
        <v>1</v>
      </c>
      <c r="BU310" s="18">
        <v>0</v>
      </c>
      <c r="BV310" t="s">
        <v>397</v>
      </c>
      <c r="BW310" t="s">
        <v>397</v>
      </c>
      <c r="CB310" s="18"/>
      <c r="CD310" s="18"/>
      <c r="CE310" s="18"/>
      <c r="CH310" s="18"/>
      <c r="CJ310" s="18"/>
      <c r="CU310" s="18"/>
      <c r="CV310" t="s">
        <v>397</v>
      </c>
      <c r="CW310" t="s">
        <v>397</v>
      </c>
      <c r="CX310" t="s">
        <v>397</v>
      </c>
      <c r="CY310" s="25" t="s">
        <v>397</v>
      </c>
    </row>
    <row r="311" spans="1:103" x14ac:dyDescent="0.3">
      <c r="A311">
        <v>313</v>
      </c>
      <c r="B311">
        <v>46</v>
      </c>
      <c r="C311" s="25" t="s">
        <v>51</v>
      </c>
      <c r="D311" s="12">
        <v>3.6</v>
      </c>
      <c r="E311" s="14"/>
      <c r="F311" s="7" t="str">
        <f t="shared" si="46"/>
        <v>X</v>
      </c>
      <c r="G311" s="7">
        <f t="shared" si="47"/>
        <v>3.6</v>
      </c>
      <c r="H311" s="16">
        <f t="shared" si="48"/>
        <v>3.6</v>
      </c>
      <c r="I311" s="11" t="str">
        <f t="shared" si="49"/>
        <v>X</v>
      </c>
      <c r="J311" s="39" t="str">
        <f t="shared" si="50"/>
        <v>X</v>
      </c>
      <c r="K311" s="39" t="str">
        <f t="shared" si="43"/>
        <v>X</v>
      </c>
      <c r="L311" s="39" t="str">
        <f t="shared" si="44"/>
        <v>X</v>
      </c>
      <c r="M311" s="39" t="str">
        <f t="shared" si="51"/>
        <v>X</v>
      </c>
      <c r="N311" s="42">
        <v>1</v>
      </c>
      <c r="O311" s="8">
        <v>0</v>
      </c>
      <c r="P311" s="9">
        <v>0</v>
      </c>
      <c r="Q311" s="9">
        <v>0</v>
      </c>
      <c r="R311" s="8">
        <v>0</v>
      </c>
      <c r="S311" s="9">
        <v>0</v>
      </c>
      <c r="T311" s="9">
        <v>0</v>
      </c>
      <c r="U311" s="8">
        <v>0</v>
      </c>
      <c r="V311" s="9">
        <v>0</v>
      </c>
      <c r="W311" s="9">
        <v>0</v>
      </c>
      <c r="X311" s="9">
        <v>0</v>
      </c>
      <c r="Y311" s="8">
        <v>0</v>
      </c>
      <c r="Z311" s="9">
        <v>0</v>
      </c>
      <c r="AA311" s="8"/>
      <c r="AC311" s="8"/>
      <c r="AJ311" s="9">
        <f t="shared" si="52"/>
        <v>-1</v>
      </c>
      <c r="AK311" s="7">
        <v>11.8</v>
      </c>
      <c r="AO311" s="8"/>
      <c r="AQ311" s="31"/>
      <c r="AT311" s="31"/>
      <c r="AU311" s="21">
        <v>1994</v>
      </c>
      <c r="AV311" s="23">
        <f t="shared" si="45"/>
        <v>3.2997251539756367</v>
      </c>
      <c r="BB311" s="18"/>
      <c r="BD311" s="54"/>
      <c r="BF311" s="18"/>
      <c r="BH311" s="18"/>
      <c r="BJ311" s="18"/>
      <c r="BK311" s="18" t="s">
        <v>81</v>
      </c>
      <c r="BL311">
        <v>1</v>
      </c>
      <c r="BM311">
        <v>0</v>
      </c>
      <c r="BN311">
        <v>0</v>
      </c>
      <c r="BO311">
        <v>0</v>
      </c>
      <c r="BP311">
        <v>0</v>
      </c>
      <c r="BQ311">
        <v>0</v>
      </c>
      <c r="BR311" s="18">
        <v>0</v>
      </c>
      <c r="BS311">
        <v>1</v>
      </c>
      <c r="BT311">
        <v>0</v>
      </c>
      <c r="BU311" s="18">
        <v>0</v>
      </c>
      <c r="BV311" t="s">
        <v>397</v>
      </c>
      <c r="BW311" t="s">
        <v>397</v>
      </c>
      <c r="CB311" s="18"/>
      <c r="CD311" s="18"/>
      <c r="CE311" s="18"/>
      <c r="CH311" s="18"/>
      <c r="CJ311" s="18"/>
      <c r="CU311" s="18"/>
      <c r="CV311" t="s">
        <v>397</v>
      </c>
      <c r="CW311" t="s">
        <v>397</v>
      </c>
      <c r="CX311" t="s">
        <v>397</v>
      </c>
      <c r="CY311" s="25" t="s">
        <v>397</v>
      </c>
    </row>
    <row r="312" spans="1:103" x14ac:dyDescent="0.3">
      <c r="A312">
        <v>314</v>
      </c>
      <c r="B312">
        <v>46</v>
      </c>
      <c r="C312" s="25" t="s">
        <v>51</v>
      </c>
      <c r="D312" s="12">
        <v>4.4000000000000004</v>
      </c>
      <c r="E312" s="14"/>
      <c r="F312" s="7" t="str">
        <f t="shared" si="46"/>
        <v>X</v>
      </c>
      <c r="G312" s="7">
        <f t="shared" si="47"/>
        <v>4.4000000000000004</v>
      </c>
      <c r="H312" s="16">
        <f t="shared" si="48"/>
        <v>4.4000000000000004</v>
      </c>
      <c r="I312" s="11" t="str">
        <f t="shared" si="49"/>
        <v>X</v>
      </c>
      <c r="J312" s="39" t="str">
        <f t="shared" si="50"/>
        <v>X</v>
      </c>
      <c r="K312" s="39" t="str">
        <f t="shared" si="43"/>
        <v>X</v>
      </c>
      <c r="L312" s="39" t="str">
        <f t="shared" si="44"/>
        <v>X</v>
      </c>
      <c r="M312" s="39" t="str">
        <f t="shared" si="51"/>
        <v>X</v>
      </c>
      <c r="N312" s="42">
        <v>1</v>
      </c>
      <c r="O312" s="8">
        <v>0</v>
      </c>
      <c r="P312" s="9">
        <v>0</v>
      </c>
      <c r="Q312" s="9">
        <v>0</v>
      </c>
      <c r="R312" s="8">
        <v>0</v>
      </c>
      <c r="S312" s="9">
        <v>0</v>
      </c>
      <c r="T312" s="9">
        <v>0</v>
      </c>
      <c r="U312" s="8">
        <v>0</v>
      </c>
      <c r="V312" s="9">
        <v>0</v>
      </c>
      <c r="W312" s="9">
        <v>0</v>
      </c>
      <c r="X312" s="9">
        <v>0</v>
      </c>
      <c r="Y312" s="8">
        <v>0</v>
      </c>
      <c r="Z312" s="9">
        <v>0</v>
      </c>
      <c r="AA312" s="8"/>
      <c r="AC312" s="8"/>
      <c r="AJ312" s="9">
        <f t="shared" si="52"/>
        <v>-1</v>
      </c>
      <c r="AK312" s="7">
        <v>12</v>
      </c>
      <c r="AO312" s="8"/>
      <c r="AQ312" s="31"/>
      <c r="AT312" s="31"/>
      <c r="AU312" s="21">
        <v>1995</v>
      </c>
      <c r="AV312" s="23">
        <f t="shared" si="45"/>
        <v>3.2999429000227671</v>
      </c>
      <c r="BB312" s="18"/>
      <c r="BD312" s="54"/>
      <c r="BF312" s="18"/>
      <c r="BH312" s="18"/>
      <c r="BJ312" s="18"/>
      <c r="BK312" s="18" t="s">
        <v>81</v>
      </c>
      <c r="BL312">
        <v>1</v>
      </c>
      <c r="BM312">
        <v>0</v>
      </c>
      <c r="BN312">
        <v>0</v>
      </c>
      <c r="BO312">
        <v>0</v>
      </c>
      <c r="BP312">
        <v>0</v>
      </c>
      <c r="BQ312">
        <v>0</v>
      </c>
      <c r="BR312" s="18">
        <v>0</v>
      </c>
      <c r="BS312">
        <v>1</v>
      </c>
      <c r="BT312">
        <v>0</v>
      </c>
      <c r="BU312" s="18">
        <v>0</v>
      </c>
      <c r="BV312" t="s">
        <v>397</v>
      </c>
      <c r="BW312" t="s">
        <v>397</v>
      </c>
      <c r="CB312" s="18"/>
      <c r="CD312" s="18"/>
      <c r="CE312" s="18"/>
      <c r="CH312" s="18"/>
      <c r="CJ312" s="18"/>
      <c r="CU312" s="18"/>
      <c r="CV312" t="s">
        <v>397</v>
      </c>
      <c r="CW312" t="s">
        <v>397</v>
      </c>
      <c r="CX312" t="s">
        <v>397</v>
      </c>
      <c r="CY312" s="25" t="s">
        <v>397</v>
      </c>
    </row>
    <row r="313" spans="1:103" x14ac:dyDescent="0.3">
      <c r="A313">
        <v>315</v>
      </c>
      <c r="B313">
        <v>46</v>
      </c>
      <c r="C313" s="25" t="s">
        <v>51</v>
      </c>
      <c r="D313" s="12">
        <v>7.6</v>
      </c>
      <c r="E313" s="14"/>
      <c r="F313" s="7" t="str">
        <f t="shared" si="46"/>
        <v>X</v>
      </c>
      <c r="G313" s="7">
        <f t="shared" si="47"/>
        <v>7.6</v>
      </c>
      <c r="H313" s="16">
        <f t="shared" si="48"/>
        <v>7.6</v>
      </c>
      <c r="I313" s="11" t="str">
        <f t="shared" si="49"/>
        <v>X</v>
      </c>
      <c r="J313" s="39" t="str">
        <f t="shared" si="50"/>
        <v>X</v>
      </c>
      <c r="K313" s="39" t="str">
        <f t="shared" si="43"/>
        <v>X</v>
      </c>
      <c r="L313" s="39" t="str">
        <f t="shared" si="44"/>
        <v>X</v>
      </c>
      <c r="M313" s="39" t="str">
        <f t="shared" si="51"/>
        <v>X</v>
      </c>
      <c r="N313" s="42">
        <v>1</v>
      </c>
      <c r="O313" s="8">
        <v>0</v>
      </c>
      <c r="P313" s="9">
        <v>0</v>
      </c>
      <c r="Q313" s="9">
        <v>0</v>
      </c>
      <c r="R313" s="8">
        <v>0</v>
      </c>
      <c r="S313" s="9">
        <v>0</v>
      </c>
      <c r="T313" s="9">
        <v>0</v>
      </c>
      <c r="U313" s="8">
        <v>0</v>
      </c>
      <c r="V313" s="9">
        <v>0</v>
      </c>
      <c r="W313" s="9">
        <v>0</v>
      </c>
      <c r="X313" s="9">
        <v>0</v>
      </c>
      <c r="Y313" s="8">
        <v>0</v>
      </c>
      <c r="Z313" s="9">
        <v>0</v>
      </c>
      <c r="AA313" s="8"/>
      <c r="AC313" s="8"/>
      <c r="AJ313" s="9">
        <f t="shared" si="52"/>
        <v>-1</v>
      </c>
      <c r="AK313" s="7">
        <v>12.3</v>
      </c>
      <c r="AO313" s="8"/>
      <c r="AQ313" s="31"/>
      <c r="AT313" s="31"/>
      <c r="AU313" s="21">
        <v>1997</v>
      </c>
      <c r="AV313" s="23">
        <f t="shared" si="45"/>
        <v>3.3003780648707024</v>
      </c>
      <c r="BB313" s="18"/>
      <c r="BD313" s="54"/>
      <c r="BF313" s="18"/>
      <c r="BH313" s="18"/>
      <c r="BJ313" s="18"/>
      <c r="BK313" s="18" t="s">
        <v>81</v>
      </c>
      <c r="BL313">
        <v>1</v>
      </c>
      <c r="BM313">
        <v>0</v>
      </c>
      <c r="BN313">
        <v>0</v>
      </c>
      <c r="BO313">
        <v>0</v>
      </c>
      <c r="BP313">
        <v>0</v>
      </c>
      <c r="BQ313">
        <v>0</v>
      </c>
      <c r="BR313" s="18">
        <v>0</v>
      </c>
      <c r="BS313">
        <v>1</v>
      </c>
      <c r="BT313">
        <v>0</v>
      </c>
      <c r="BU313" s="18">
        <v>0</v>
      </c>
      <c r="BV313" t="s">
        <v>397</v>
      </c>
      <c r="BW313" t="s">
        <v>397</v>
      </c>
      <c r="CB313" s="18"/>
      <c r="CD313" s="18"/>
      <c r="CE313" s="18"/>
      <c r="CH313" s="18"/>
      <c r="CJ313" s="18"/>
      <c r="CU313" s="18"/>
      <c r="CV313" t="s">
        <v>397</v>
      </c>
      <c r="CW313" t="s">
        <v>397</v>
      </c>
      <c r="CX313" t="s">
        <v>397</v>
      </c>
      <c r="CY313" s="25" t="s">
        <v>397</v>
      </c>
    </row>
    <row r="314" spans="1:103" x14ac:dyDescent="0.3">
      <c r="A314">
        <v>316</v>
      </c>
      <c r="B314">
        <v>46</v>
      </c>
      <c r="C314" s="25" t="s">
        <v>51</v>
      </c>
      <c r="D314" s="12">
        <v>5.4</v>
      </c>
      <c r="E314" s="14"/>
      <c r="F314" s="7" t="str">
        <f t="shared" si="46"/>
        <v>X</v>
      </c>
      <c r="G314" s="7">
        <f t="shared" si="47"/>
        <v>5.4</v>
      </c>
      <c r="H314" s="16">
        <f t="shared" si="48"/>
        <v>5.4</v>
      </c>
      <c r="I314" s="11" t="str">
        <f t="shared" si="49"/>
        <v>X</v>
      </c>
      <c r="J314" s="39" t="str">
        <f t="shared" si="50"/>
        <v>X</v>
      </c>
      <c r="K314" s="39" t="str">
        <f t="shared" si="43"/>
        <v>X</v>
      </c>
      <c r="L314" s="39" t="str">
        <f t="shared" si="44"/>
        <v>X</v>
      </c>
      <c r="M314" s="39" t="str">
        <f t="shared" si="51"/>
        <v>X</v>
      </c>
      <c r="N314" s="42">
        <v>1</v>
      </c>
      <c r="O314" s="8">
        <v>0</v>
      </c>
      <c r="P314" s="9">
        <v>0</v>
      </c>
      <c r="Q314" s="9">
        <v>0</v>
      </c>
      <c r="R314" s="8">
        <v>0</v>
      </c>
      <c r="S314" s="9">
        <v>0</v>
      </c>
      <c r="T314" s="9">
        <v>0</v>
      </c>
      <c r="U314" s="8">
        <v>0</v>
      </c>
      <c r="V314" s="9">
        <v>0</v>
      </c>
      <c r="W314" s="9">
        <v>0</v>
      </c>
      <c r="X314" s="9">
        <v>0</v>
      </c>
      <c r="Y314" s="8">
        <v>0</v>
      </c>
      <c r="Z314" s="9">
        <v>0</v>
      </c>
      <c r="AA314" s="8"/>
      <c r="AC314" s="8"/>
      <c r="AJ314" s="9">
        <f t="shared" si="52"/>
        <v>-1</v>
      </c>
      <c r="AK314" s="7">
        <v>12.4</v>
      </c>
      <c r="AO314" s="8"/>
      <c r="AQ314" s="31"/>
      <c r="AT314" s="31"/>
      <c r="AU314" s="21">
        <v>1999</v>
      </c>
      <c r="AV314" s="23">
        <f t="shared" si="45"/>
        <v>3.3008127941181171</v>
      </c>
      <c r="BB314" s="18"/>
      <c r="BD314" s="54"/>
      <c r="BF314" s="18"/>
      <c r="BH314" s="18"/>
      <c r="BJ314" s="18"/>
      <c r="BK314" s="18" t="s">
        <v>81</v>
      </c>
      <c r="BL314">
        <v>1</v>
      </c>
      <c r="BM314">
        <v>0</v>
      </c>
      <c r="BN314">
        <v>0</v>
      </c>
      <c r="BO314">
        <v>0</v>
      </c>
      <c r="BP314">
        <v>0</v>
      </c>
      <c r="BQ314">
        <v>0</v>
      </c>
      <c r="BR314" s="18">
        <v>0</v>
      </c>
      <c r="BS314">
        <v>1</v>
      </c>
      <c r="BT314">
        <v>0</v>
      </c>
      <c r="BU314" s="18">
        <v>0</v>
      </c>
      <c r="BV314" t="s">
        <v>397</v>
      </c>
      <c r="BW314" t="s">
        <v>397</v>
      </c>
      <c r="CB314" s="18"/>
      <c r="CD314" s="18"/>
      <c r="CE314" s="18"/>
      <c r="CH314" s="18"/>
      <c r="CJ314" s="18"/>
      <c r="CU314" s="18"/>
      <c r="CV314" t="s">
        <v>397</v>
      </c>
      <c r="CW314" t="s">
        <v>397</v>
      </c>
      <c r="CX314" t="s">
        <v>397</v>
      </c>
      <c r="CY314" s="25" t="s">
        <v>397</v>
      </c>
    </row>
    <row r="315" spans="1:103" x14ac:dyDescent="0.3">
      <c r="A315">
        <v>317</v>
      </c>
      <c r="B315">
        <v>46</v>
      </c>
      <c r="C315" s="25" t="s">
        <v>51</v>
      </c>
      <c r="D315" s="12">
        <v>8.6999999999999993</v>
      </c>
      <c r="E315" s="14"/>
      <c r="F315" s="7" t="str">
        <f t="shared" si="46"/>
        <v>X</v>
      </c>
      <c r="G315" s="7">
        <f t="shared" si="47"/>
        <v>8.6999999999999993</v>
      </c>
      <c r="H315" s="16">
        <f t="shared" si="48"/>
        <v>8.6999999999999993</v>
      </c>
      <c r="I315" s="11" t="str">
        <f t="shared" si="49"/>
        <v>X</v>
      </c>
      <c r="J315" s="39" t="str">
        <f t="shared" si="50"/>
        <v>X</v>
      </c>
      <c r="K315" s="39" t="str">
        <f t="shared" si="43"/>
        <v>X</v>
      </c>
      <c r="L315" s="39" t="str">
        <f t="shared" si="44"/>
        <v>X</v>
      </c>
      <c r="M315" s="39" t="str">
        <f t="shared" si="51"/>
        <v>X</v>
      </c>
      <c r="N315" s="42">
        <v>1</v>
      </c>
      <c r="O315" s="8">
        <v>0</v>
      </c>
      <c r="P315" s="9">
        <v>0</v>
      </c>
      <c r="Q315" s="9">
        <v>0</v>
      </c>
      <c r="R315" s="8">
        <v>0</v>
      </c>
      <c r="S315" s="9">
        <v>0</v>
      </c>
      <c r="T315" s="9">
        <v>0</v>
      </c>
      <c r="U315" s="8">
        <v>0</v>
      </c>
      <c r="V315" s="9">
        <v>0</v>
      </c>
      <c r="W315" s="9">
        <v>0</v>
      </c>
      <c r="X315" s="9">
        <v>0</v>
      </c>
      <c r="Y315" s="8">
        <v>0</v>
      </c>
      <c r="Z315" s="9">
        <v>0</v>
      </c>
      <c r="AA315" s="8"/>
      <c r="AC315" s="8"/>
      <c r="AJ315" s="9">
        <f t="shared" si="52"/>
        <v>-1</v>
      </c>
      <c r="AK315" s="7">
        <v>12.6</v>
      </c>
      <c r="AO315" s="8"/>
      <c r="AQ315" s="31"/>
      <c r="AT315" s="31"/>
      <c r="AU315" s="21">
        <v>2001</v>
      </c>
      <c r="AV315" s="23">
        <f t="shared" si="45"/>
        <v>3.3012470886362113</v>
      </c>
      <c r="BB315" s="18"/>
      <c r="BD315" s="54"/>
      <c r="BF315" s="18"/>
      <c r="BH315" s="18"/>
      <c r="BJ315" s="18"/>
      <c r="BK315" s="18" t="s">
        <v>81</v>
      </c>
      <c r="BL315">
        <v>1</v>
      </c>
      <c r="BM315">
        <v>0</v>
      </c>
      <c r="BN315">
        <v>0</v>
      </c>
      <c r="BO315">
        <v>0</v>
      </c>
      <c r="BP315">
        <v>0</v>
      </c>
      <c r="BQ315">
        <v>0</v>
      </c>
      <c r="BR315" s="18">
        <v>0</v>
      </c>
      <c r="BS315">
        <v>1</v>
      </c>
      <c r="BT315">
        <v>0</v>
      </c>
      <c r="BU315" s="18">
        <v>0</v>
      </c>
      <c r="BV315" t="s">
        <v>397</v>
      </c>
      <c r="BW315" t="s">
        <v>397</v>
      </c>
      <c r="CB315" s="18"/>
      <c r="CD315" s="18"/>
      <c r="CE315" s="18"/>
      <c r="CH315" s="18"/>
      <c r="CJ315" s="18"/>
      <c r="CU315" s="18"/>
      <c r="CV315" t="s">
        <v>397</v>
      </c>
      <c r="CW315" t="s">
        <v>397</v>
      </c>
      <c r="CX315" t="s">
        <v>397</v>
      </c>
      <c r="CY315" s="25" t="s">
        <v>397</v>
      </c>
    </row>
    <row r="316" spans="1:103" x14ac:dyDescent="0.3">
      <c r="A316">
        <v>318</v>
      </c>
      <c r="B316">
        <v>46</v>
      </c>
      <c r="C316" s="25" t="s">
        <v>51</v>
      </c>
      <c r="D316" s="12">
        <v>6.6</v>
      </c>
      <c r="E316" s="14"/>
      <c r="F316" s="7" t="str">
        <f t="shared" si="46"/>
        <v>X</v>
      </c>
      <c r="G316" s="7">
        <f t="shared" si="47"/>
        <v>6.6</v>
      </c>
      <c r="H316" s="16">
        <f t="shared" si="48"/>
        <v>6.6</v>
      </c>
      <c r="I316" s="11" t="str">
        <f t="shared" si="49"/>
        <v>X</v>
      </c>
      <c r="J316" s="39" t="str">
        <f t="shared" si="50"/>
        <v>X</v>
      </c>
      <c r="K316" s="39" t="str">
        <f t="shared" si="43"/>
        <v>X</v>
      </c>
      <c r="L316" s="39" t="str">
        <f t="shared" si="44"/>
        <v>X</v>
      </c>
      <c r="M316" s="39" t="str">
        <f t="shared" si="51"/>
        <v>X</v>
      </c>
      <c r="N316" s="42">
        <v>1</v>
      </c>
      <c r="O316" s="8">
        <v>0</v>
      </c>
      <c r="P316" s="9">
        <v>0</v>
      </c>
      <c r="Q316" s="9">
        <v>0</v>
      </c>
      <c r="R316" s="8">
        <v>0</v>
      </c>
      <c r="S316" s="9">
        <v>0</v>
      </c>
      <c r="T316" s="9">
        <v>0</v>
      </c>
      <c r="U316" s="8">
        <v>0</v>
      </c>
      <c r="V316" s="9">
        <v>0</v>
      </c>
      <c r="W316" s="9">
        <v>0</v>
      </c>
      <c r="X316" s="9">
        <v>0</v>
      </c>
      <c r="Y316" s="8">
        <v>0</v>
      </c>
      <c r="Z316" s="9">
        <v>0</v>
      </c>
      <c r="AA316" s="8"/>
      <c r="AC316" s="8"/>
      <c r="AJ316" s="9">
        <f t="shared" si="52"/>
        <v>-1</v>
      </c>
      <c r="AK316" s="7">
        <v>12.7</v>
      </c>
      <c r="AO316" s="8"/>
      <c r="AQ316" s="31"/>
      <c r="AT316" s="31"/>
      <c r="AU316" s="21">
        <v>2002</v>
      </c>
      <c r="AV316" s="23">
        <f t="shared" si="45"/>
        <v>3.3014640731433</v>
      </c>
      <c r="BB316" s="18"/>
      <c r="BD316" s="54"/>
      <c r="BF316" s="18"/>
      <c r="BH316" s="18"/>
      <c r="BJ316" s="18"/>
      <c r="BK316" s="18" t="s">
        <v>81</v>
      </c>
      <c r="BL316">
        <v>1</v>
      </c>
      <c r="BM316">
        <v>0</v>
      </c>
      <c r="BN316">
        <v>0</v>
      </c>
      <c r="BO316">
        <v>0</v>
      </c>
      <c r="BP316">
        <v>0</v>
      </c>
      <c r="BQ316">
        <v>0</v>
      </c>
      <c r="BR316" s="18">
        <v>0</v>
      </c>
      <c r="BS316">
        <v>1</v>
      </c>
      <c r="BT316">
        <v>0</v>
      </c>
      <c r="BU316" s="18">
        <v>0</v>
      </c>
      <c r="BV316" t="s">
        <v>397</v>
      </c>
      <c r="BW316" t="s">
        <v>397</v>
      </c>
      <c r="CB316" s="18"/>
      <c r="CD316" s="18"/>
      <c r="CE316" s="18"/>
      <c r="CH316" s="18"/>
      <c r="CJ316" s="18"/>
      <c r="CU316" s="18"/>
      <c r="CV316" t="s">
        <v>397</v>
      </c>
      <c r="CW316" t="s">
        <v>397</v>
      </c>
      <c r="CX316" t="s">
        <v>397</v>
      </c>
      <c r="CY316" s="25" t="s">
        <v>397</v>
      </c>
    </row>
    <row r="317" spans="1:103" x14ac:dyDescent="0.3">
      <c r="A317">
        <v>319</v>
      </c>
      <c r="B317">
        <v>46</v>
      </c>
      <c r="C317" s="25" t="s">
        <v>51</v>
      </c>
      <c r="D317" s="12">
        <v>5.6</v>
      </c>
      <c r="E317" s="14"/>
      <c r="F317" s="7" t="str">
        <f t="shared" si="46"/>
        <v>X</v>
      </c>
      <c r="G317" s="7">
        <f t="shared" si="47"/>
        <v>5.6</v>
      </c>
      <c r="H317" s="16">
        <f t="shared" si="48"/>
        <v>5.6</v>
      </c>
      <c r="I317" s="11" t="str">
        <f t="shared" si="49"/>
        <v>X</v>
      </c>
      <c r="J317" s="39" t="str">
        <f t="shared" si="50"/>
        <v>X</v>
      </c>
      <c r="K317" s="39" t="str">
        <f t="shared" si="43"/>
        <v>X</v>
      </c>
      <c r="L317" s="39" t="str">
        <f t="shared" si="44"/>
        <v>X</v>
      </c>
      <c r="M317" s="39" t="str">
        <f t="shared" si="51"/>
        <v>X</v>
      </c>
      <c r="N317" s="42">
        <v>1</v>
      </c>
      <c r="O317" s="8">
        <v>0</v>
      </c>
      <c r="P317" s="9">
        <v>0</v>
      </c>
      <c r="Q317" s="9">
        <v>0</v>
      </c>
      <c r="R317" s="8">
        <v>0</v>
      </c>
      <c r="S317" s="9">
        <v>0</v>
      </c>
      <c r="T317" s="9">
        <v>0</v>
      </c>
      <c r="U317" s="8">
        <v>0</v>
      </c>
      <c r="V317" s="9">
        <v>0</v>
      </c>
      <c r="W317" s="9">
        <v>0</v>
      </c>
      <c r="X317" s="9">
        <v>0</v>
      </c>
      <c r="Y317" s="8">
        <v>0</v>
      </c>
      <c r="Z317" s="9">
        <v>0</v>
      </c>
      <c r="AA317" s="8"/>
      <c r="AC317" s="8"/>
      <c r="AJ317" s="9">
        <f t="shared" si="52"/>
        <v>-1</v>
      </c>
      <c r="AK317" s="7">
        <v>9</v>
      </c>
      <c r="AO317" s="8"/>
      <c r="AQ317" s="31"/>
      <c r="AT317" s="31"/>
      <c r="AU317" s="21">
        <v>1986</v>
      </c>
      <c r="AV317" s="23">
        <f t="shared" si="45"/>
        <v>3.2979792441593623</v>
      </c>
      <c r="BB317" s="18"/>
      <c r="BD317" s="54"/>
      <c r="BF317" s="18"/>
      <c r="BH317" s="18"/>
      <c r="BJ317" s="18"/>
      <c r="BK317" s="18" t="s">
        <v>141</v>
      </c>
      <c r="BL317">
        <v>1</v>
      </c>
      <c r="BM317">
        <v>0</v>
      </c>
      <c r="BN317">
        <v>0</v>
      </c>
      <c r="BO317">
        <v>0</v>
      </c>
      <c r="BP317">
        <v>0</v>
      </c>
      <c r="BQ317">
        <v>0</v>
      </c>
      <c r="BR317" s="18">
        <v>0</v>
      </c>
      <c r="BS317">
        <v>1</v>
      </c>
      <c r="BT317">
        <v>0</v>
      </c>
      <c r="BU317" s="18">
        <v>0</v>
      </c>
      <c r="BV317" t="s">
        <v>397</v>
      </c>
      <c r="BW317" t="s">
        <v>397</v>
      </c>
      <c r="CB317" s="18"/>
      <c r="CD317" s="18"/>
      <c r="CE317" s="18"/>
      <c r="CH317" s="18"/>
      <c r="CJ317" s="18"/>
      <c r="CU317" s="18"/>
      <c r="CV317" t="s">
        <v>397</v>
      </c>
      <c r="CW317" t="s">
        <v>397</v>
      </c>
      <c r="CX317" t="s">
        <v>397</v>
      </c>
      <c r="CY317" s="25" t="s">
        <v>397</v>
      </c>
    </row>
    <row r="318" spans="1:103" x14ac:dyDescent="0.3">
      <c r="A318">
        <v>320</v>
      </c>
      <c r="B318">
        <v>46</v>
      </c>
      <c r="C318" s="25" t="s">
        <v>51</v>
      </c>
      <c r="D318" s="12">
        <v>5.4</v>
      </c>
      <c r="E318" s="14"/>
      <c r="F318" s="7" t="str">
        <f t="shared" si="46"/>
        <v>X</v>
      </c>
      <c r="G318" s="7">
        <f t="shared" si="47"/>
        <v>5.4</v>
      </c>
      <c r="H318" s="16">
        <f t="shared" si="48"/>
        <v>5.4</v>
      </c>
      <c r="I318" s="11" t="str">
        <f t="shared" si="49"/>
        <v>X</v>
      </c>
      <c r="J318" s="39" t="str">
        <f t="shared" si="50"/>
        <v>X</v>
      </c>
      <c r="K318" s="39" t="str">
        <f t="shared" si="43"/>
        <v>X</v>
      </c>
      <c r="L318" s="39" t="str">
        <f t="shared" si="44"/>
        <v>X</v>
      </c>
      <c r="M318" s="39" t="str">
        <f t="shared" si="51"/>
        <v>X</v>
      </c>
      <c r="N318" s="42">
        <v>1</v>
      </c>
      <c r="O318" s="8">
        <v>0</v>
      </c>
      <c r="P318" s="9">
        <v>0</v>
      </c>
      <c r="Q318" s="9">
        <v>0</v>
      </c>
      <c r="R318" s="8">
        <v>0</v>
      </c>
      <c r="S318" s="9">
        <v>0</v>
      </c>
      <c r="T318" s="9">
        <v>0</v>
      </c>
      <c r="U318" s="8">
        <v>0</v>
      </c>
      <c r="V318" s="9">
        <v>0</v>
      </c>
      <c r="W318" s="9">
        <v>0</v>
      </c>
      <c r="X318" s="9">
        <v>0</v>
      </c>
      <c r="Y318" s="8">
        <v>0</v>
      </c>
      <c r="Z318" s="9">
        <v>0</v>
      </c>
      <c r="AA318" s="8"/>
      <c r="AC318" s="8"/>
      <c r="AJ318" s="9">
        <f t="shared" si="52"/>
        <v>-1</v>
      </c>
      <c r="AK318" s="7">
        <v>11.3</v>
      </c>
      <c r="AO318" s="8"/>
      <c r="AQ318" s="31"/>
      <c r="AT318" s="31"/>
      <c r="AU318" s="21">
        <v>1987</v>
      </c>
      <c r="AV318" s="23">
        <f t="shared" si="45"/>
        <v>3.2981978671098151</v>
      </c>
      <c r="BB318" s="18"/>
      <c r="BD318" s="54"/>
      <c r="BF318" s="18"/>
      <c r="BH318" s="18"/>
      <c r="BJ318" s="18"/>
      <c r="BK318" s="18" t="s">
        <v>141</v>
      </c>
      <c r="BL318">
        <v>1</v>
      </c>
      <c r="BM318">
        <v>0</v>
      </c>
      <c r="BN318">
        <v>0</v>
      </c>
      <c r="BO318">
        <v>0</v>
      </c>
      <c r="BP318">
        <v>0</v>
      </c>
      <c r="BQ318">
        <v>0</v>
      </c>
      <c r="BR318" s="18">
        <v>0</v>
      </c>
      <c r="BS318">
        <v>1</v>
      </c>
      <c r="BT318">
        <v>0</v>
      </c>
      <c r="BU318" s="18">
        <v>0</v>
      </c>
      <c r="BV318" t="s">
        <v>397</v>
      </c>
      <c r="BW318" t="s">
        <v>397</v>
      </c>
      <c r="CB318" s="18"/>
      <c r="CD318" s="18"/>
      <c r="CE318" s="18"/>
      <c r="CH318" s="18"/>
      <c r="CJ318" s="18"/>
      <c r="CU318" s="18"/>
      <c r="CV318" t="s">
        <v>397</v>
      </c>
      <c r="CW318" t="s">
        <v>397</v>
      </c>
      <c r="CX318" t="s">
        <v>397</v>
      </c>
      <c r="CY318" s="25" t="s">
        <v>397</v>
      </c>
    </row>
    <row r="319" spans="1:103" x14ac:dyDescent="0.3">
      <c r="A319">
        <v>321</v>
      </c>
      <c r="B319">
        <v>46</v>
      </c>
      <c r="C319" s="25" t="s">
        <v>51</v>
      </c>
      <c r="D319" s="12">
        <v>6</v>
      </c>
      <c r="E319" s="14"/>
      <c r="F319" s="7" t="str">
        <f t="shared" si="46"/>
        <v>X</v>
      </c>
      <c r="G319" s="7">
        <f t="shared" si="47"/>
        <v>6</v>
      </c>
      <c r="H319" s="16">
        <f t="shared" si="48"/>
        <v>6</v>
      </c>
      <c r="I319" s="11" t="str">
        <f t="shared" si="49"/>
        <v>X</v>
      </c>
      <c r="J319" s="39" t="str">
        <f t="shared" si="50"/>
        <v>X</v>
      </c>
      <c r="K319" s="39" t="str">
        <f t="shared" si="43"/>
        <v>X</v>
      </c>
      <c r="L319" s="39" t="str">
        <f t="shared" si="44"/>
        <v>X</v>
      </c>
      <c r="M319" s="39" t="str">
        <f t="shared" si="51"/>
        <v>X</v>
      </c>
      <c r="N319" s="42">
        <v>1</v>
      </c>
      <c r="O319" s="8">
        <v>0</v>
      </c>
      <c r="P319" s="9">
        <v>0</v>
      </c>
      <c r="Q319" s="9">
        <v>0</v>
      </c>
      <c r="R319" s="8">
        <v>0</v>
      </c>
      <c r="S319" s="9">
        <v>0</v>
      </c>
      <c r="T319" s="9">
        <v>0</v>
      </c>
      <c r="U319" s="8">
        <v>0</v>
      </c>
      <c r="V319" s="9">
        <v>0</v>
      </c>
      <c r="W319" s="9">
        <v>0</v>
      </c>
      <c r="X319" s="9">
        <v>0</v>
      </c>
      <c r="Y319" s="8">
        <v>0</v>
      </c>
      <c r="Z319" s="9">
        <v>0</v>
      </c>
      <c r="AA319" s="8"/>
      <c r="AC319" s="8"/>
      <c r="AJ319" s="9">
        <f t="shared" si="52"/>
        <v>-1</v>
      </c>
      <c r="AK319" s="7">
        <v>8.9</v>
      </c>
      <c r="AO319" s="8"/>
      <c r="AQ319" s="31"/>
      <c r="AT319" s="31"/>
      <c r="AU319" s="21">
        <v>1988</v>
      </c>
      <c r="AV319" s="23">
        <f t="shared" si="45"/>
        <v>3.2984163800612945</v>
      </c>
      <c r="BB319" s="18"/>
      <c r="BD319" s="54"/>
      <c r="BF319" s="18"/>
      <c r="BH319" s="18"/>
      <c r="BJ319" s="18"/>
      <c r="BK319" s="18" t="s">
        <v>141</v>
      </c>
      <c r="BL319">
        <v>1</v>
      </c>
      <c r="BM319">
        <v>0</v>
      </c>
      <c r="BN319">
        <v>0</v>
      </c>
      <c r="BO319">
        <v>0</v>
      </c>
      <c r="BP319">
        <v>0</v>
      </c>
      <c r="BQ319">
        <v>0</v>
      </c>
      <c r="BR319" s="18">
        <v>0</v>
      </c>
      <c r="BS319">
        <v>1</v>
      </c>
      <c r="BT319">
        <v>0</v>
      </c>
      <c r="BU319" s="18">
        <v>0</v>
      </c>
      <c r="BV319" t="s">
        <v>397</v>
      </c>
      <c r="BW319" t="s">
        <v>397</v>
      </c>
      <c r="CB319" s="18"/>
      <c r="CD319" s="18"/>
      <c r="CE319" s="18"/>
      <c r="CH319" s="18"/>
      <c r="CJ319" s="18"/>
      <c r="CU319" s="18"/>
      <c r="CV319" t="s">
        <v>397</v>
      </c>
      <c r="CW319" t="s">
        <v>397</v>
      </c>
      <c r="CX319" t="s">
        <v>397</v>
      </c>
      <c r="CY319" s="25" t="s">
        <v>397</v>
      </c>
    </row>
    <row r="320" spans="1:103" x14ac:dyDescent="0.3">
      <c r="A320">
        <v>322</v>
      </c>
      <c r="B320">
        <v>46</v>
      </c>
      <c r="C320" s="25" t="s">
        <v>51</v>
      </c>
      <c r="D320" s="12">
        <v>7.2</v>
      </c>
      <c r="E320" s="14"/>
      <c r="F320" s="7" t="str">
        <f t="shared" si="46"/>
        <v>X</v>
      </c>
      <c r="G320" s="7">
        <f t="shared" si="47"/>
        <v>7.2</v>
      </c>
      <c r="H320" s="16">
        <f t="shared" si="48"/>
        <v>7.2</v>
      </c>
      <c r="I320" s="11" t="str">
        <f t="shared" si="49"/>
        <v>X</v>
      </c>
      <c r="J320" s="39" t="str">
        <f t="shared" si="50"/>
        <v>X</v>
      </c>
      <c r="K320" s="39" t="str">
        <f t="shared" si="43"/>
        <v>X</v>
      </c>
      <c r="L320" s="39" t="str">
        <f t="shared" si="44"/>
        <v>X</v>
      </c>
      <c r="M320" s="39" t="str">
        <f t="shared" si="51"/>
        <v>X</v>
      </c>
      <c r="N320" s="42">
        <v>1</v>
      </c>
      <c r="O320" s="8">
        <v>0</v>
      </c>
      <c r="P320" s="9">
        <v>0</v>
      </c>
      <c r="Q320" s="9">
        <v>0</v>
      </c>
      <c r="R320" s="8">
        <v>0</v>
      </c>
      <c r="S320" s="9">
        <v>0</v>
      </c>
      <c r="T320" s="9">
        <v>0</v>
      </c>
      <c r="U320" s="8">
        <v>0</v>
      </c>
      <c r="V320" s="9">
        <v>0</v>
      </c>
      <c r="W320" s="9">
        <v>0</v>
      </c>
      <c r="X320" s="9">
        <v>0</v>
      </c>
      <c r="Y320" s="8">
        <v>0</v>
      </c>
      <c r="Z320" s="9">
        <v>0</v>
      </c>
      <c r="AA320" s="8"/>
      <c r="AC320" s="8"/>
      <c r="AJ320" s="9">
        <f t="shared" si="52"/>
        <v>-1</v>
      </c>
      <c r="AK320" s="7">
        <v>8.9</v>
      </c>
      <c r="AO320" s="8"/>
      <c r="AQ320" s="31"/>
      <c r="AT320" s="31"/>
      <c r="AU320" s="21">
        <v>1989</v>
      </c>
      <c r="AV320" s="23">
        <f t="shared" si="45"/>
        <v>3.2986347831244354</v>
      </c>
      <c r="BB320" s="18"/>
      <c r="BD320" s="54"/>
      <c r="BF320" s="18"/>
      <c r="BH320" s="18"/>
      <c r="BJ320" s="18"/>
      <c r="BK320" s="18" t="s">
        <v>141</v>
      </c>
      <c r="BL320">
        <v>1</v>
      </c>
      <c r="BM320">
        <v>0</v>
      </c>
      <c r="BN320">
        <v>0</v>
      </c>
      <c r="BO320">
        <v>0</v>
      </c>
      <c r="BP320">
        <v>0</v>
      </c>
      <c r="BQ320">
        <v>0</v>
      </c>
      <c r="BR320" s="18">
        <v>0</v>
      </c>
      <c r="BS320">
        <v>1</v>
      </c>
      <c r="BT320">
        <v>0</v>
      </c>
      <c r="BU320" s="18">
        <v>0</v>
      </c>
      <c r="BV320" t="s">
        <v>397</v>
      </c>
      <c r="BW320" t="s">
        <v>397</v>
      </c>
      <c r="CB320" s="18"/>
      <c r="CD320" s="18"/>
      <c r="CE320" s="18"/>
      <c r="CH320" s="18"/>
      <c r="CJ320" s="18"/>
      <c r="CU320" s="18"/>
      <c r="CV320" t="s">
        <v>397</v>
      </c>
      <c r="CW320" t="s">
        <v>397</v>
      </c>
      <c r="CX320" t="s">
        <v>397</v>
      </c>
      <c r="CY320" s="25" t="s">
        <v>397</v>
      </c>
    </row>
    <row r="321" spans="1:103" x14ac:dyDescent="0.3">
      <c r="A321">
        <v>323</v>
      </c>
      <c r="B321">
        <v>46</v>
      </c>
      <c r="C321" s="25" t="s">
        <v>51</v>
      </c>
      <c r="D321" s="12">
        <v>5.7</v>
      </c>
      <c r="E321" s="14"/>
      <c r="F321" s="7" t="str">
        <f t="shared" si="46"/>
        <v>X</v>
      </c>
      <c r="G321" s="7">
        <f t="shared" si="47"/>
        <v>5.7</v>
      </c>
      <c r="H321" s="16">
        <f t="shared" si="48"/>
        <v>5.7</v>
      </c>
      <c r="I321" s="11" t="str">
        <f t="shared" si="49"/>
        <v>X</v>
      </c>
      <c r="J321" s="39" t="str">
        <f t="shared" si="50"/>
        <v>X</v>
      </c>
      <c r="K321" s="39" t="str">
        <f t="shared" si="43"/>
        <v>X</v>
      </c>
      <c r="L321" s="39" t="str">
        <f t="shared" si="44"/>
        <v>X</v>
      </c>
      <c r="M321" s="39" t="str">
        <f t="shared" si="51"/>
        <v>X</v>
      </c>
      <c r="N321" s="42">
        <v>1</v>
      </c>
      <c r="O321" s="8">
        <v>0</v>
      </c>
      <c r="P321" s="9">
        <v>0</v>
      </c>
      <c r="Q321" s="9">
        <v>0</v>
      </c>
      <c r="R321" s="8">
        <v>0</v>
      </c>
      <c r="S321" s="9">
        <v>0</v>
      </c>
      <c r="T321" s="9">
        <v>0</v>
      </c>
      <c r="U321" s="8">
        <v>0</v>
      </c>
      <c r="V321" s="9">
        <v>0</v>
      </c>
      <c r="W321" s="9">
        <v>0</v>
      </c>
      <c r="X321" s="9">
        <v>0</v>
      </c>
      <c r="Y321" s="8">
        <v>0</v>
      </c>
      <c r="Z321" s="9">
        <v>0</v>
      </c>
      <c r="AA321" s="8"/>
      <c r="AC321" s="8"/>
      <c r="AJ321" s="9">
        <f t="shared" si="52"/>
        <v>-1</v>
      </c>
      <c r="AK321" s="7">
        <v>8.8000000000000007</v>
      </c>
      <c r="AO321" s="8"/>
      <c r="AQ321" s="31"/>
      <c r="AT321" s="31"/>
      <c r="AU321" s="21">
        <v>1990</v>
      </c>
      <c r="AV321" s="23">
        <f t="shared" si="45"/>
        <v>3.2988530764097068</v>
      </c>
      <c r="BB321" s="18"/>
      <c r="BD321" s="54"/>
      <c r="BF321" s="18"/>
      <c r="BH321" s="18"/>
      <c r="BJ321" s="18"/>
      <c r="BK321" s="18" t="s">
        <v>141</v>
      </c>
      <c r="BL321">
        <v>1</v>
      </c>
      <c r="BM321">
        <v>0</v>
      </c>
      <c r="BN321">
        <v>0</v>
      </c>
      <c r="BO321">
        <v>0</v>
      </c>
      <c r="BP321">
        <v>0</v>
      </c>
      <c r="BQ321">
        <v>0</v>
      </c>
      <c r="BR321" s="18">
        <v>0</v>
      </c>
      <c r="BS321">
        <v>1</v>
      </c>
      <c r="BT321">
        <v>0</v>
      </c>
      <c r="BU321" s="18">
        <v>0</v>
      </c>
      <c r="BV321" t="s">
        <v>397</v>
      </c>
      <c r="BW321" t="s">
        <v>397</v>
      </c>
      <c r="CB321" s="18"/>
      <c r="CD321" s="18"/>
      <c r="CE321" s="18"/>
      <c r="CH321" s="18"/>
      <c r="CJ321" s="18"/>
      <c r="CU321" s="18"/>
      <c r="CV321" t="s">
        <v>397</v>
      </c>
      <c r="CW321" t="s">
        <v>397</v>
      </c>
      <c r="CX321" t="s">
        <v>397</v>
      </c>
      <c r="CY321" s="25" t="s">
        <v>397</v>
      </c>
    </row>
    <row r="322" spans="1:103" x14ac:dyDescent="0.3">
      <c r="A322">
        <v>324</v>
      </c>
      <c r="B322">
        <v>46</v>
      </c>
      <c r="C322" s="25" t="s">
        <v>51</v>
      </c>
      <c r="D322" s="12">
        <v>7.5</v>
      </c>
      <c r="E322" s="14"/>
      <c r="F322" s="7" t="str">
        <f t="shared" si="46"/>
        <v>X</v>
      </c>
      <c r="G322" s="7">
        <f t="shared" si="47"/>
        <v>7.5</v>
      </c>
      <c r="H322" s="16">
        <f t="shared" si="48"/>
        <v>7.5</v>
      </c>
      <c r="I322" s="11" t="str">
        <f t="shared" si="49"/>
        <v>X</v>
      </c>
      <c r="J322" s="39" t="str">
        <f t="shared" si="50"/>
        <v>X</v>
      </c>
      <c r="K322" s="39" t="str">
        <f t="shared" si="43"/>
        <v>X</v>
      </c>
      <c r="L322" s="39" t="str">
        <f t="shared" si="44"/>
        <v>X</v>
      </c>
      <c r="M322" s="39" t="str">
        <f t="shared" si="51"/>
        <v>X</v>
      </c>
      <c r="N322" s="42">
        <v>1</v>
      </c>
      <c r="O322" s="8">
        <v>0</v>
      </c>
      <c r="P322" s="9">
        <v>0</v>
      </c>
      <c r="Q322" s="9">
        <v>0</v>
      </c>
      <c r="R322" s="8">
        <v>0</v>
      </c>
      <c r="S322" s="9">
        <v>0</v>
      </c>
      <c r="T322" s="9">
        <v>0</v>
      </c>
      <c r="U322" s="8">
        <v>0</v>
      </c>
      <c r="V322" s="9">
        <v>0</v>
      </c>
      <c r="W322" s="9">
        <v>0</v>
      </c>
      <c r="X322" s="9">
        <v>0</v>
      </c>
      <c r="Y322" s="8">
        <v>0</v>
      </c>
      <c r="Z322" s="9">
        <v>0</v>
      </c>
      <c r="AA322" s="8"/>
      <c r="AC322" s="8"/>
      <c r="AJ322" s="9">
        <f t="shared" si="52"/>
        <v>-1</v>
      </c>
      <c r="AK322" s="7">
        <v>9.1</v>
      </c>
      <c r="AO322" s="8"/>
      <c r="AQ322" s="31"/>
      <c r="AT322" s="31"/>
      <c r="AU322" s="21">
        <v>1991</v>
      </c>
      <c r="AV322" s="23">
        <f t="shared" si="45"/>
        <v>3.2990712600274095</v>
      </c>
      <c r="BB322" s="18"/>
      <c r="BD322" s="54"/>
      <c r="BF322" s="18"/>
      <c r="BH322" s="18"/>
      <c r="BJ322" s="18"/>
      <c r="BK322" s="18" t="s">
        <v>141</v>
      </c>
      <c r="BL322">
        <v>1</v>
      </c>
      <c r="BM322">
        <v>0</v>
      </c>
      <c r="BN322">
        <v>0</v>
      </c>
      <c r="BO322">
        <v>0</v>
      </c>
      <c r="BP322">
        <v>0</v>
      </c>
      <c r="BQ322">
        <v>0</v>
      </c>
      <c r="BR322" s="18">
        <v>0</v>
      </c>
      <c r="BS322">
        <v>1</v>
      </c>
      <c r="BT322">
        <v>0</v>
      </c>
      <c r="BU322" s="18">
        <v>0</v>
      </c>
      <c r="BV322" t="s">
        <v>397</v>
      </c>
      <c r="BW322" t="s">
        <v>397</v>
      </c>
      <c r="CB322" s="18"/>
      <c r="CD322" s="18"/>
      <c r="CE322" s="18"/>
      <c r="CH322" s="18"/>
      <c r="CJ322" s="18"/>
      <c r="CU322" s="18"/>
      <c r="CV322" t="s">
        <v>397</v>
      </c>
      <c r="CW322" t="s">
        <v>397</v>
      </c>
      <c r="CX322" t="s">
        <v>397</v>
      </c>
      <c r="CY322" s="25" t="s">
        <v>397</v>
      </c>
    </row>
    <row r="323" spans="1:103" x14ac:dyDescent="0.3">
      <c r="A323">
        <v>325</v>
      </c>
      <c r="B323">
        <v>46</v>
      </c>
      <c r="C323" s="25" t="s">
        <v>51</v>
      </c>
      <c r="D323" s="12">
        <v>7.6</v>
      </c>
      <c r="E323" s="14"/>
      <c r="F323" s="7" t="str">
        <f t="shared" si="46"/>
        <v>X</v>
      </c>
      <c r="G323" s="7">
        <f t="shared" si="47"/>
        <v>7.6</v>
      </c>
      <c r="H323" s="16">
        <f t="shared" si="48"/>
        <v>7.6</v>
      </c>
      <c r="I323" s="11" t="str">
        <f t="shared" si="49"/>
        <v>X</v>
      </c>
      <c r="J323" s="39" t="str">
        <f t="shared" si="50"/>
        <v>X</v>
      </c>
      <c r="K323" s="39" t="str">
        <f t="shared" si="43"/>
        <v>X</v>
      </c>
      <c r="L323" s="39" t="str">
        <f t="shared" si="44"/>
        <v>X</v>
      </c>
      <c r="M323" s="39" t="str">
        <f t="shared" si="51"/>
        <v>X</v>
      </c>
      <c r="N323" s="42">
        <v>1</v>
      </c>
      <c r="O323" s="8">
        <v>0</v>
      </c>
      <c r="P323" s="9">
        <v>0</v>
      </c>
      <c r="Q323" s="9">
        <v>0</v>
      </c>
      <c r="R323" s="8">
        <v>0</v>
      </c>
      <c r="S323" s="9">
        <v>0</v>
      </c>
      <c r="T323" s="9">
        <v>0</v>
      </c>
      <c r="U323" s="8">
        <v>0</v>
      </c>
      <c r="V323" s="9">
        <v>0</v>
      </c>
      <c r="W323" s="9">
        <v>0</v>
      </c>
      <c r="X323" s="9">
        <v>0</v>
      </c>
      <c r="Y323" s="8">
        <v>0</v>
      </c>
      <c r="Z323" s="9">
        <v>0</v>
      </c>
      <c r="AA323" s="8"/>
      <c r="AC323" s="8"/>
      <c r="AJ323" s="9">
        <f t="shared" si="52"/>
        <v>-1</v>
      </c>
      <c r="AK323" s="7">
        <v>9.6999999999999993</v>
      </c>
      <c r="AO323" s="8"/>
      <c r="AQ323" s="31"/>
      <c r="AT323" s="31"/>
      <c r="AU323" s="21">
        <v>1993</v>
      </c>
      <c r="AV323" s="23">
        <f t="shared" si="45"/>
        <v>3.2995072987004876</v>
      </c>
      <c r="BB323" s="18"/>
      <c r="BD323" s="54"/>
      <c r="BF323" s="18"/>
      <c r="BH323" s="18"/>
      <c r="BJ323" s="18"/>
      <c r="BK323" s="18" t="s">
        <v>141</v>
      </c>
      <c r="BL323">
        <v>1</v>
      </c>
      <c r="BM323">
        <v>0</v>
      </c>
      <c r="BN323">
        <v>0</v>
      </c>
      <c r="BO323">
        <v>0</v>
      </c>
      <c r="BP323">
        <v>0</v>
      </c>
      <c r="BQ323">
        <v>0</v>
      </c>
      <c r="BR323" s="18">
        <v>0</v>
      </c>
      <c r="BS323">
        <v>1</v>
      </c>
      <c r="BT323">
        <v>0</v>
      </c>
      <c r="BU323" s="18">
        <v>0</v>
      </c>
      <c r="BV323" t="s">
        <v>397</v>
      </c>
      <c r="BW323" t="s">
        <v>397</v>
      </c>
      <c r="CB323" s="18"/>
      <c r="CD323" s="18"/>
      <c r="CE323" s="18"/>
      <c r="CH323" s="18"/>
      <c r="CJ323" s="18"/>
      <c r="CU323" s="18"/>
      <c r="CV323" t="s">
        <v>397</v>
      </c>
      <c r="CW323" t="s">
        <v>397</v>
      </c>
      <c r="CX323" t="s">
        <v>397</v>
      </c>
      <c r="CY323" s="25" t="s">
        <v>397</v>
      </c>
    </row>
    <row r="324" spans="1:103" x14ac:dyDescent="0.3">
      <c r="A324">
        <v>326</v>
      </c>
      <c r="B324">
        <v>46</v>
      </c>
      <c r="C324" s="25" t="s">
        <v>51</v>
      </c>
      <c r="D324" s="12">
        <v>9.6</v>
      </c>
      <c r="E324" s="14"/>
      <c r="F324" s="7" t="str">
        <f t="shared" si="46"/>
        <v>X</v>
      </c>
      <c r="G324" s="7">
        <f t="shared" si="47"/>
        <v>9.6</v>
      </c>
      <c r="H324" s="16">
        <f t="shared" si="48"/>
        <v>9.6</v>
      </c>
      <c r="I324" s="11" t="str">
        <f t="shared" si="49"/>
        <v>X</v>
      </c>
      <c r="J324" s="39" t="str">
        <f t="shared" si="50"/>
        <v>X</v>
      </c>
      <c r="K324" s="39" t="str">
        <f t="shared" si="43"/>
        <v>X</v>
      </c>
      <c r="L324" s="39" t="str">
        <f t="shared" si="44"/>
        <v>X</v>
      </c>
      <c r="M324" s="39" t="str">
        <f t="shared" si="51"/>
        <v>X</v>
      </c>
      <c r="N324" s="42">
        <v>1</v>
      </c>
      <c r="O324" s="8">
        <v>0</v>
      </c>
      <c r="P324" s="9">
        <v>0</v>
      </c>
      <c r="Q324" s="9">
        <v>0</v>
      </c>
      <c r="R324" s="8">
        <v>0</v>
      </c>
      <c r="S324" s="9">
        <v>0</v>
      </c>
      <c r="T324" s="9">
        <v>0</v>
      </c>
      <c r="U324" s="8">
        <v>0</v>
      </c>
      <c r="V324" s="9">
        <v>0</v>
      </c>
      <c r="W324" s="9">
        <v>0</v>
      </c>
      <c r="X324" s="9">
        <v>0</v>
      </c>
      <c r="Y324" s="8">
        <v>0</v>
      </c>
      <c r="Z324" s="9">
        <v>0</v>
      </c>
      <c r="AA324" s="8"/>
      <c r="AC324" s="8"/>
      <c r="AJ324" s="9">
        <f t="shared" si="52"/>
        <v>-1</v>
      </c>
      <c r="AK324" s="7">
        <v>10.1</v>
      </c>
      <c r="AO324" s="8"/>
      <c r="AQ324" s="31"/>
      <c r="AT324" s="31"/>
      <c r="AU324" s="21">
        <v>1994</v>
      </c>
      <c r="AV324" s="23">
        <f t="shared" si="45"/>
        <v>3.2997251539756367</v>
      </c>
      <c r="BB324" s="18"/>
      <c r="BD324" s="54"/>
      <c r="BF324" s="18"/>
      <c r="BH324" s="18"/>
      <c r="BJ324" s="18"/>
      <c r="BK324" s="18" t="s">
        <v>141</v>
      </c>
      <c r="BL324">
        <v>1</v>
      </c>
      <c r="BM324">
        <v>0</v>
      </c>
      <c r="BN324">
        <v>0</v>
      </c>
      <c r="BO324">
        <v>0</v>
      </c>
      <c r="BP324">
        <v>0</v>
      </c>
      <c r="BQ324">
        <v>0</v>
      </c>
      <c r="BR324" s="18">
        <v>0</v>
      </c>
      <c r="BS324">
        <v>1</v>
      </c>
      <c r="BT324">
        <v>0</v>
      </c>
      <c r="BU324" s="18">
        <v>0</v>
      </c>
      <c r="BV324" t="s">
        <v>397</v>
      </c>
      <c r="BW324" t="s">
        <v>397</v>
      </c>
      <c r="CB324" s="18"/>
      <c r="CD324" s="18"/>
      <c r="CE324" s="18"/>
      <c r="CH324" s="18"/>
      <c r="CJ324" s="18"/>
      <c r="CU324" s="18"/>
      <c r="CV324" t="s">
        <v>397</v>
      </c>
      <c r="CW324" t="s">
        <v>397</v>
      </c>
      <c r="CX324" t="s">
        <v>397</v>
      </c>
      <c r="CY324" s="25" t="s">
        <v>397</v>
      </c>
    </row>
    <row r="325" spans="1:103" x14ac:dyDescent="0.3">
      <c r="A325">
        <v>327</v>
      </c>
      <c r="B325">
        <v>46</v>
      </c>
      <c r="C325" s="25" t="s">
        <v>51</v>
      </c>
      <c r="D325" s="12">
        <v>8.8000000000000007</v>
      </c>
      <c r="E325" s="14"/>
      <c r="F325" s="7" t="str">
        <f t="shared" si="46"/>
        <v>X</v>
      </c>
      <c r="G325" s="7">
        <f t="shared" si="47"/>
        <v>8.8000000000000007</v>
      </c>
      <c r="H325" s="16">
        <f t="shared" si="48"/>
        <v>8.8000000000000007</v>
      </c>
      <c r="I325" s="11" t="str">
        <f t="shared" si="49"/>
        <v>X</v>
      </c>
      <c r="J325" s="39" t="str">
        <f t="shared" si="50"/>
        <v>X</v>
      </c>
      <c r="K325" s="39" t="str">
        <f t="shared" si="43"/>
        <v>X</v>
      </c>
      <c r="L325" s="39" t="str">
        <f t="shared" si="44"/>
        <v>X</v>
      </c>
      <c r="M325" s="39" t="str">
        <f t="shared" si="51"/>
        <v>X</v>
      </c>
      <c r="N325" s="42">
        <v>1</v>
      </c>
      <c r="O325" s="8">
        <v>0</v>
      </c>
      <c r="P325" s="9">
        <v>0</v>
      </c>
      <c r="Q325" s="9">
        <v>0</v>
      </c>
      <c r="R325" s="8">
        <v>0</v>
      </c>
      <c r="S325" s="9">
        <v>0</v>
      </c>
      <c r="T325" s="9">
        <v>0</v>
      </c>
      <c r="U325" s="8">
        <v>0</v>
      </c>
      <c r="V325" s="9">
        <v>0</v>
      </c>
      <c r="W325" s="9">
        <v>0</v>
      </c>
      <c r="X325" s="9">
        <v>0</v>
      </c>
      <c r="Y325" s="8">
        <v>0</v>
      </c>
      <c r="Z325" s="9">
        <v>0</v>
      </c>
      <c r="AA325" s="8"/>
      <c r="AC325" s="8"/>
      <c r="AJ325" s="9">
        <f t="shared" si="52"/>
        <v>-1</v>
      </c>
      <c r="AK325" s="7">
        <v>10.4</v>
      </c>
      <c r="AO325" s="8"/>
      <c r="AQ325" s="31"/>
      <c r="AT325" s="31"/>
      <c r="AU325" s="21">
        <v>1995</v>
      </c>
      <c r="AV325" s="23">
        <f t="shared" si="45"/>
        <v>3.2999429000227671</v>
      </c>
      <c r="BB325" s="18"/>
      <c r="BD325" s="54"/>
      <c r="BF325" s="18"/>
      <c r="BH325" s="18"/>
      <c r="BJ325" s="18"/>
      <c r="BK325" s="18" t="s">
        <v>141</v>
      </c>
      <c r="BL325">
        <v>1</v>
      </c>
      <c r="BM325">
        <v>0</v>
      </c>
      <c r="BN325">
        <v>0</v>
      </c>
      <c r="BO325">
        <v>0</v>
      </c>
      <c r="BP325">
        <v>0</v>
      </c>
      <c r="BQ325">
        <v>0</v>
      </c>
      <c r="BR325" s="18">
        <v>0</v>
      </c>
      <c r="BS325">
        <v>1</v>
      </c>
      <c r="BT325">
        <v>0</v>
      </c>
      <c r="BU325" s="18">
        <v>0</v>
      </c>
      <c r="BV325" t="s">
        <v>397</v>
      </c>
      <c r="BW325" t="s">
        <v>397</v>
      </c>
      <c r="CB325" s="18"/>
      <c r="CD325" s="18"/>
      <c r="CE325" s="18"/>
      <c r="CH325" s="18"/>
      <c r="CJ325" s="18"/>
      <c r="CU325" s="18"/>
      <c r="CV325" t="s">
        <v>397</v>
      </c>
      <c r="CW325" t="s">
        <v>397</v>
      </c>
      <c r="CX325" t="s">
        <v>397</v>
      </c>
      <c r="CY325" s="25" t="s">
        <v>397</v>
      </c>
    </row>
    <row r="326" spans="1:103" x14ac:dyDescent="0.3">
      <c r="A326">
        <v>328</v>
      </c>
      <c r="B326">
        <v>46</v>
      </c>
      <c r="C326" s="25" t="s">
        <v>51</v>
      </c>
      <c r="D326" s="12">
        <v>8.1999999999999993</v>
      </c>
      <c r="E326" s="14"/>
      <c r="F326" s="7" t="str">
        <f t="shared" si="46"/>
        <v>X</v>
      </c>
      <c r="G326" s="7">
        <f t="shared" si="47"/>
        <v>8.1999999999999993</v>
      </c>
      <c r="H326" s="16">
        <f t="shared" si="48"/>
        <v>8.1999999999999993</v>
      </c>
      <c r="I326" s="11" t="str">
        <f t="shared" si="49"/>
        <v>X</v>
      </c>
      <c r="J326" s="39" t="str">
        <f t="shared" si="50"/>
        <v>X</v>
      </c>
      <c r="K326" s="39" t="str">
        <f t="shared" si="43"/>
        <v>X</v>
      </c>
      <c r="L326" s="39" t="str">
        <f t="shared" si="44"/>
        <v>X</v>
      </c>
      <c r="M326" s="39" t="str">
        <f t="shared" si="51"/>
        <v>X</v>
      </c>
      <c r="N326" s="42">
        <v>1</v>
      </c>
      <c r="O326" s="8">
        <v>0</v>
      </c>
      <c r="P326" s="9">
        <v>0</v>
      </c>
      <c r="Q326" s="9">
        <v>0</v>
      </c>
      <c r="R326" s="8">
        <v>0</v>
      </c>
      <c r="S326" s="9">
        <v>0</v>
      </c>
      <c r="T326" s="9">
        <v>0</v>
      </c>
      <c r="U326" s="8">
        <v>0</v>
      </c>
      <c r="V326" s="9">
        <v>0</v>
      </c>
      <c r="W326" s="9">
        <v>0</v>
      </c>
      <c r="X326" s="9">
        <v>0</v>
      </c>
      <c r="Y326" s="8">
        <v>0</v>
      </c>
      <c r="Z326" s="9">
        <v>0</v>
      </c>
      <c r="AA326" s="8"/>
      <c r="AC326" s="8"/>
      <c r="AJ326" s="9">
        <f t="shared" si="52"/>
        <v>-1</v>
      </c>
      <c r="AK326" s="7">
        <v>10.6</v>
      </c>
      <c r="AO326" s="8"/>
      <c r="AQ326" s="31"/>
      <c r="AT326" s="31"/>
      <c r="AU326" s="21">
        <v>1996</v>
      </c>
      <c r="AV326" s="23">
        <f t="shared" si="45"/>
        <v>3.3001605369513523</v>
      </c>
      <c r="BB326" s="18"/>
      <c r="BD326" s="54"/>
      <c r="BF326" s="18"/>
      <c r="BH326" s="18"/>
      <c r="BJ326" s="18"/>
      <c r="BK326" s="18" t="s">
        <v>141</v>
      </c>
      <c r="BL326">
        <v>1</v>
      </c>
      <c r="BM326">
        <v>0</v>
      </c>
      <c r="BN326">
        <v>0</v>
      </c>
      <c r="BO326">
        <v>0</v>
      </c>
      <c r="BP326">
        <v>0</v>
      </c>
      <c r="BQ326">
        <v>0</v>
      </c>
      <c r="BR326" s="18">
        <v>0</v>
      </c>
      <c r="BS326">
        <v>1</v>
      </c>
      <c r="BT326">
        <v>0</v>
      </c>
      <c r="BU326" s="18">
        <v>0</v>
      </c>
      <c r="BV326" t="s">
        <v>397</v>
      </c>
      <c r="BW326" t="s">
        <v>397</v>
      </c>
      <c r="CB326" s="18"/>
      <c r="CD326" s="18"/>
      <c r="CE326" s="18"/>
      <c r="CH326" s="18"/>
      <c r="CJ326" s="18"/>
      <c r="CU326" s="18"/>
      <c r="CV326" t="s">
        <v>397</v>
      </c>
      <c r="CW326" t="s">
        <v>397</v>
      </c>
      <c r="CX326" t="s">
        <v>397</v>
      </c>
      <c r="CY326" s="25" t="s">
        <v>397</v>
      </c>
    </row>
    <row r="327" spans="1:103" x14ac:dyDescent="0.3">
      <c r="A327">
        <v>329</v>
      </c>
      <c r="B327">
        <v>46</v>
      </c>
      <c r="C327" s="25" t="s">
        <v>51</v>
      </c>
      <c r="D327" s="12">
        <v>10.4</v>
      </c>
      <c r="E327" s="14"/>
      <c r="F327" s="7" t="str">
        <f t="shared" si="46"/>
        <v>X</v>
      </c>
      <c r="G327" s="7">
        <f t="shared" si="47"/>
        <v>10.4</v>
      </c>
      <c r="H327" s="16">
        <f t="shared" si="48"/>
        <v>10.4</v>
      </c>
      <c r="I327" s="11" t="str">
        <f t="shared" si="49"/>
        <v>X</v>
      </c>
      <c r="J327" s="39" t="str">
        <f t="shared" si="50"/>
        <v>X</v>
      </c>
      <c r="K327" s="39" t="str">
        <f t="shared" si="43"/>
        <v>X</v>
      </c>
      <c r="L327" s="39" t="str">
        <f t="shared" si="44"/>
        <v>X</v>
      </c>
      <c r="M327" s="39" t="str">
        <f t="shared" si="51"/>
        <v>X</v>
      </c>
      <c r="N327" s="42">
        <v>1</v>
      </c>
      <c r="O327" s="8">
        <v>0</v>
      </c>
      <c r="P327" s="9">
        <v>0</v>
      </c>
      <c r="Q327" s="9">
        <v>0</v>
      </c>
      <c r="R327" s="8">
        <v>0</v>
      </c>
      <c r="S327" s="9">
        <v>0</v>
      </c>
      <c r="T327" s="9">
        <v>0</v>
      </c>
      <c r="U327" s="8">
        <v>0</v>
      </c>
      <c r="V327" s="9">
        <v>0</v>
      </c>
      <c r="W327" s="9">
        <v>0</v>
      </c>
      <c r="X327" s="9">
        <v>0</v>
      </c>
      <c r="Y327" s="8">
        <v>0</v>
      </c>
      <c r="Z327" s="9">
        <v>0</v>
      </c>
      <c r="AA327" s="8"/>
      <c r="AC327" s="8"/>
      <c r="AJ327" s="9">
        <f t="shared" si="52"/>
        <v>-1</v>
      </c>
      <c r="AK327" s="7">
        <v>10.8</v>
      </c>
      <c r="AO327" s="8"/>
      <c r="AQ327" s="31"/>
      <c r="AT327" s="31"/>
      <c r="AU327" s="21">
        <v>1997</v>
      </c>
      <c r="AV327" s="23">
        <f t="shared" si="45"/>
        <v>3.3003780648707024</v>
      </c>
      <c r="BB327" s="18"/>
      <c r="BD327" s="54"/>
      <c r="BF327" s="18"/>
      <c r="BH327" s="18"/>
      <c r="BJ327" s="18"/>
      <c r="BK327" s="18" t="s">
        <v>141</v>
      </c>
      <c r="BL327">
        <v>1</v>
      </c>
      <c r="BM327">
        <v>0</v>
      </c>
      <c r="BN327">
        <v>0</v>
      </c>
      <c r="BO327">
        <v>0</v>
      </c>
      <c r="BP327">
        <v>0</v>
      </c>
      <c r="BQ327">
        <v>0</v>
      </c>
      <c r="BR327" s="18">
        <v>0</v>
      </c>
      <c r="BS327">
        <v>1</v>
      </c>
      <c r="BT327">
        <v>0</v>
      </c>
      <c r="BU327" s="18">
        <v>0</v>
      </c>
      <c r="BV327" t="s">
        <v>397</v>
      </c>
      <c r="BW327" t="s">
        <v>397</v>
      </c>
      <c r="CB327" s="18"/>
      <c r="CD327" s="18"/>
      <c r="CE327" s="18"/>
      <c r="CH327" s="18"/>
      <c r="CJ327" s="18"/>
      <c r="CU327" s="18"/>
      <c r="CV327" t="s">
        <v>397</v>
      </c>
      <c r="CW327" t="s">
        <v>397</v>
      </c>
      <c r="CX327" t="s">
        <v>397</v>
      </c>
      <c r="CY327" s="25" t="s">
        <v>397</v>
      </c>
    </row>
    <row r="328" spans="1:103" x14ac:dyDescent="0.3">
      <c r="A328">
        <v>330</v>
      </c>
      <c r="B328">
        <v>46</v>
      </c>
      <c r="C328" s="25" t="s">
        <v>51</v>
      </c>
      <c r="D328" s="12">
        <v>8</v>
      </c>
      <c r="E328" s="14"/>
      <c r="F328" s="7" t="str">
        <f t="shared" si="46"/>
        <v>X</v>
      </c>
      <c r="G328" s="7">
        <f t="shared" si="47"/>
        <v>8</v>
      </c>
      <c r="H328" s="16">
        <f t="shared" si="48"/>
        <v>8</v>
      </c>
      <c r="I328" s="11" t="str">
        <f t="shared" si="49"/>
        <v>X</v>
      </c>
      <c r="J328" s="39" t="str">
        <f t="shared" si="50"/>
        <v>X</v>
      </c>
      <c r="K328" s="39" t="str">
        <f t="shared" si="43"/>
        <v>X</v>
      </c>
      <c r="L328" s="39" t="str">
        <f t="shared" si="44"/>
        <v>X</v>
      </c>
      <c r="M328" s="39" t="str">
        <f t="shared" si="51"/>
        <v>X</v>
      </c>
      <c r="N328" s="42">
        <v>1</v>
      </c>
      <c r="O328" s="8">
        <v>0</v>
      </c>
      <c r="P328" s="9">
        <v>0</v>
      </c>
      <c r="Q328" s="9">
        <v>0</v>
      </c>
      <c r="R328" s="8">
        <v>0</v>
      </c>
      <c r="S328" s="9">
        <v>0</v>
      </c>
      <c r="T328" s="9">
        <v>0</v>
      </c>
      <c r="U328" s="8">
        <v>0</v>
      </c>
      <c r="V328" s="9">
        <v>0</v>
      </c>
      <c r="W328" s="9">
        <v>0</v>
      </c>
      <c r="X328" s="9">
        <v>0</v>
      </c>
      <c r="Y328" s="8">
        <v>0</v>
      </c>
      <c r="Z328" s="9">
        <v>0</v>
      </c>
      <c r="AA328" s="8"/>
      <c r="AC328" s="8"/>
      <c r="AJ328" s="9">
        <f t="shared" si="52"/>
        <v>-1</v>
      </c>
      <c r="AK328" s="7">
        <v>11</v>
      </c>
      <c r="AO328" s="8"/>
      <c r="AQ328" s="31"/>
      <c r="AT328" s="31"/>
      <c r="AU328" s="21">
        <v>1998</v>
      </c>
      <c r="AV328" s="23">
        <f t="shared" si="45"/>
        <v>3.3005954838899636</v>
      </c>
      <c r="BB328" s="18"/>
      <c r="BD328" s="54"/>
      <c r="BF328" s="18"/>
      <c r="BH328" s="18"/>
      <c r="BJ328" s="18"/>
      <c r="BK328" s="18" t="s">
        <v>141</v>
      </c>
      <c r="BL328">
        <v>1</v>
      </c>
      <c r="BM328">
        <v>0</v>
      </c>
      <c r="BN328">
        <v>0</v>
      </c>
      <c r="BO328">
        <v>0</v>
      </c>
      <c r="BP328">
        <v>0</v>
      </c>
      <c r="BQ328">
        <v>0</v>
      </c>
      <c r="BR328" s="18">
        <v>0</v>
      </c>
      <c r="BS328">
        <v>1</v>
      </c>
      <c r="BT328">
        <v>0</v>
      </c>
      <c r="BU328" s="18">
        <v>0</v>
      </c>
      <c r="BV328" t="s">
        <v>397</v>
      </c>
      <c r="BW328" t="s">
        <v>397</v>
      </c>
      <c r="CB328" s="18"/>
      <c r="CD328" s="18"/>
      <c r="CE328" s="18"/>
      <c r="CH328" s="18"/>
      <c r="CJ328" s="18"/>
      <c r="CU328" s="18"/>
      <c r="CV328" t="s">
        <v>397</v>
      </c>
      <c r="CW328" t="s">
        <v>397</v>
      </c>
      <c r="CX328" t="s">
        <v>397</v>
      </c>
      <c r="CY328" s="25" t="s">
        <v>397</v>
      </c>
    </row>
    <row r="329" spans="1:103" x14ac:dyDescent="0.3">
      <c r="A329">
        <v>331</v>
      </c>
      <c r="B329">
        <v>46</v>
      </c>
      <c r="C329" s="25" t="s">
        <v>51</v>
      </c>
      <c r="D329" s="12">
        <v>10.9</v>
      </c>
      <c r="E329" s="14"/>
      <c r="F329" s="7" t="str">
        <f t="shared" si="46"/>
        <v>X</v>
      </c>
      <c r="G329" s="7">
        <f t="shared" si="47"/>
        <v>10.9</v>
      </c>
      <c r="H329" s="16">
        <f t="shared" si="48"/>
        <v>10.9</v>
      </c>
      <c r="I329" s="11" t="str">
        <f t="shared" si="49"/>
        <v>X</v>
      </c>
      <c r="J329" s="39" t="str">
        <f t="shared" si="50"/>
        <v>X</v>
      </c>
      <c r="K329" s="39" t="str">
        <f t="shared" ref="K329:K392" si="53">IFERROR(1/J329, "X")</f>
        <v>X</v>
      </c>
      <c r="L329" s="39" t="str">
        <f t="shared" ref="L329:L392" si="54">IFERROR(I329-J329, "X")</f>
        <v>X</v>
      </c>
      <c r="M329" s="39" t="str">
        <f t="shared" si="51"/>
        <v>X</v>
      </c>
      <c r="N329" s="42">
        <v>1</v>
      </c>
      <c r="O329" s="8">
        <v>0</v>
      </c>
      <c r="P329" s="9">
        <v>0</v>
      </c>
      <c r="Q329" s="9">
        <v>0</v>
      </c>
      <c r="R329" s="8">
        <v>0</v>
      </c>
      <c r="S329" s="9">
        <v>0</v>
      </c>
      <c r="T329" s="9">
        <v>0</v>
      </c>
      <c r="U329" s="8">
        <v>0</v>
      </c>
      <c r="V329" s="9">
        <v>0</v>
      </c>
      <c r="W329" s="9">
        <v>0</v>
      </c>
      <c r="X329" s="9">
        <v>0</v>
      </c>
      <c r="Y329" s="8">
        <v>0</v>
      </c>
      <c r="Z329" s="9">
        <v>0</v>
      </c>
      <c r="AA329" s="8"/>
      <c r="AC329" s="8"/>
      <c r="AJ329" s="9">
        <f t="shared" si="52"/>
        <v>-1</v>
      </c>
      <c r="AK329" s="7">
        <v>11.1</v>
      </c>
      <c r="AO329" s="8"/>
      <c r="AQ329" s="31"/>
      <c r="AT329" s="31"/>
      <c r="AU329" s="21">
        <v>1999</v>
      </c>
      <c r="AV329" s="23">
        <f t="shared" ref="AV329:AV392" si="55">LOG(AU329)</f>
        <v>3.3008127941181171</v>
      </c>
      <c r="BB329" s="18"/>
      <c r="BD329" s="54"/>
      <c r="BF329" s="18"/>
      <c r="BH329" s="18"/>
      <c r="BJ329" s="18"/>
      <c r="BK329" s="18" t="s">
        <v>141</v>
      </c>
      <c r="BL329">
        <v>1</v>
      </c>
      <c r="BM329">
        <v>0</v>
      </c>
      <c r="BN329">
        <v>0</v>
      </c>
      <c r="BO329">
        <v>0</v>
      </c>
      <c r="BP329">
        <v>0</v>
      </c>
      <c r="BQ329">
        <v>0</v>
      </c>
      <c r="BR329" s="18">
        <v>0</v>
      </c>
      <c r="BS329">
        <v>1</v>
      </c>
      <c r="BT329">
        <v>0</v>
      </c>
      <c r="BU329" s="18">
        <v>0</v>
      </c>
      <c r="BV329" t="s">
        <v>397</v>
      </c>
      <c r="BW329" t="s">
        <v>397</v>
      </c>
      <c r="CB329" s="18"/>
      <c r="CD329" s="18"/>
      <c r="CE329" s="18"/>
      <c r="CH329" s="18"/>
      <c r="CJ329" s="18"/>
      <c r="CU329" s="18"/>
      <c r="CV329" t="s">
        <v>397</v>
      </c>
      <c r="CW329" t="s">
        <v>397</v>
      </c>
      <c r="CX329" t="s">
        <v>397</v>
      </c>
      <c r="CY329" s="25" t="s">
        <v>397</v>
      </c>
    </row>
    <row r="330" spans="1:103" x14ac:dyDescent="0.3">
      <c r="A330">
        <v>332</v>
      </c>
      <c r="B330">
        <v>46</v>
      </c>
      <c r="C330" s="25" t="s">
        <v>51</v>
      </c>
      <c r="D330" s="12">
        <v>10.4</v>
      </c>
      <c r="E330" s="14"/>
      <c r="F330" s="7" t="str">
        <f t="shared" si="46"/>
        <v>X</v>
      </c>
      <c r="G330" s="7">
        <f t="shared" si="47"/>
        <v>10.4</v>
      </c>
      <c r="H330" s="16">
        <f t="shared" si="48"/>
        <v>10.4</v>
      </c>
      <c r="I330" s="11" t="str">
        <f t="shared" si="49"/>
        <v>X</v>
      </c>
      <c r="J330" s="39" t="str">
        <f t="shared" si="50"/>
        <v>X</v>
      </c>
      <c r="K330" s="39" t="str">
        <f t="shared" si="53"/>
        <v>X</v>
      </c>
      <c r="L330" s="39" t="str">
        <f t="shared" si="54"/>
        <v>X</v>
      </c>
      <c r="M330" s="39" t="str">
        <f t="shared" si="51"/>
        <v>X</v>
      </c>
      <c r="N330" s="42">
        <v>1</v>
      </c>
      <c r="O330" s="8">
        <v>0</v>
      </c>
      <c r="P330" s="9">
        <v>0</v>
      </c>
      <c r="Q330" s="9">
        <v>0</v>
      </c>
      <c r="R330" s="8">
        <v>0</v>
      </c>
      <c r="S330" s="9">
        <v>0</v>
      </c>
      <c r="T330" s="9">
        <v>0</v>
      </c>
      <c r="U330" s="8">
        <v>0</v>
      </c>
      <c r="V330" s="9">
        <v>0</v>
      </c>
      <c r="W330" s="9">
        <v>0</v>
      </c>
      <c r="X330" s="9">
        <v>0</v>
      </c>
      <c r="Y330" s="8">
        <v>0</v>
      </c>
      <c r="Z330" s="9">
        <v>0</v>
      </c>
      <c r="AA330" s="8"/>
      <c r="AC330" s="8"/>
      <c r="AJ330" s="9">
        <f t="shared" si="52"/>
        <v>-1</v>
      </c>
      <c r="AK330" s="7">
        <v>11.2</v>
      </c>
      <c r="AO330" s="8"/>
      <c r="AQ330" s="31"/>
      <c r="AT330" s="31"/>
      <c r="AU330" s="21">
        <v>2000</v>
      </c>
      <c r="AV330" s="23">
        <f t="shared" si="55"/>
        <v>3.3010299956639813</v>
      </c>
      <c r="BB330" s="18"/>
      <c r="BD330" s="54"/>
      <c r="BF330" s="18"/>
      <c r="BH330" s="18"/>
      <c r="BJ330" s="18"/>
      <c r="BK330" s="18" t="s">
        <v>141</v>
      </c>
      <c r="BL330">
        <v>1</v>
      </c>
      <c r="BM330">
        <v>0</v>
      </c>
      <c r="BN330">
        <v>0</v>
      </c>
      <c r="BO330">
        <v>0</v>
      </c>
      <c r="BP330">
        <v>0</v>
      </c>
      <c r="BQ330">
        <v>0</v>
      </c>
      <c r="BR330" s="18">
        <v>0</v>
      </c>
      <c r="BS330">
        <v>1</v>
      </c>
      <c r="BT330">
        <v>0</v>
      </c>
      <c r="BU330" s="18">
        <v>0</v>
      </c>
      <c r="BV330" t="s">
        <v>397</v>
      </c>
      <c r="BW330" t="s">
        <v>397</v>
      </c>
      <c r="CB330" s="18"/>
      <c r="CD330" s="18"/>
      <c r="CE330" s="18"/>
      <c r="CH330" s="18"/>
      <c r="CJ330" s="18"/>
      <c r="CU330" s="18"/>
      <c r="CV330" t="s">
        <v>397</v>
      </c>
      <c r="CW330" t="s">
        <v>397</v>
      </c>
      <c r="CX330" t="s">
        <v>397</v>
      </c>
      <c r="CY330" s="25" t="s">
        <v>397</v>
      </c>
    </row>
    <row r="331" spans="1:103" x14ac:dyDescent="0.3">
      <c r="A331">
        <v>333</v>
      </c>
      <c r="B331">
        <v>46</v>
      </c>
      <c r="C331" s="25" t="s">
        <v>51</v>
      </c>
      <c r="D331" s="12">
        <v>9</v>
      </c>
      <c r="E331" s="14"/>
      <c r="F331" s="7" t="str">
        <f t="shared" si="46"/>
        <v>X</v>
      </c>
      <c r="G331" s="7">
        <f t="shared" si="47"/>
        <v>9</v>
      </c>
      <c r="H331" s="16">
        <f t="shared" si="48"/>
        <v>9</v>
      </c>
      <c r="I331" s="11" t="str">
        <f t="shared" si="49"/>
        <v>X</v>
      </c>
      <c r="J331" s="39" t="str">
        <f t="shared" si="50"/>
        <v>X</v>
      </c>
      <c r="K331" s="39" t="str">
        <f t="shared" si="53"/>
        <v>X</v>
      </c>
      <c r="L331" s="39" t="str">
        <f t="shared" si="54"/>
        <v>X</v>
      </c>
      <c r="M331" s="39" t="str">
        <f t="shared" si="51"/>
        <v>X</v>
      </c>
      <c r="N331" s="42">
        <v>1</v>
      </c>
      <c r="O331" s="8">
        <v>0</v>
      </c>
      <c r="P331" s="9">
        <v>0</v>
      </c>
      <c r="Q331" s="9">
        <v>0</v>
      </c>
      <c r="R331" s="8">
        <v>0</v>
      </c>
      <c r="S331" s="9">
        <v>0</v>
      </c>
      <c r="T331" s="9">
        <v>0</v>
      </c>
      <c r="U331" s="8">
        <v>0</v>
      </c>
      <c r="V331" s="9">
        <v>0</v>
      </c>
      <c r="W331" s="9">
        <v>0</v>
      </c>
      <c r="X331" s="9">
        <v>0</v>
      </c>
      <c r="Y331" s="8">
        <v>0</v>
      </c>
      <c r="Z331" s="9">
        <v>0</v>
      </c>
      <c r="AA331" s="8"/>
      <c r="AC331" s="8"/>
      <c r="AJ331" s="9">
        <f t="shared" si="52"/>
        <v>-1</v>
      </c>
      <c r="AK331" s="7">
        <v>11.3</v>
      </c>
      <c r="AO331" s="8"/>
      <c r="AQ331" s="31"/>
      <c r="AT331" s="31"/>
      <c r="AU331" s="21">
        <v>2001</v>
      </c>
      <c r="AV331" s="23">
        <f t="shared" si="55"/>
        <v>3.3012470886362113</v>
      </c>
      <c r="BB331" s="18"/>
      <c r="BD331" s="54"/>
      <c r="BF331" s="18"/>
      <c r="BH331" s="18"/>
      <c r="BJ331" s="18"/>
      <c r="BK331" s="18" t="s">
        <v>141</v>
      </c>
      <c r="BL331">
        <v>1</v>
      </c>
      <c r="BM331">
        <v>0</v>
      </c>
      <c r="BN331">
        <v>0</v>
      </c>
      <c r="BO331">
        <v>0</v>
      </c>
      <c r="BP331">
        <v>0</v>
      </c>
      <c r="BQ331">
        <v>0</v>
      </c>
      <c r="BR331" s="18">
        <v>0</v>
      </c>
      <c r="BS331">
        <v>1</v>
      </c>
      <c r="BT331">
        <v>0</v>
      </c>
      <c r="BU331" s="18">
        <v>0</v>
      </c>
      <c r="BV331" t="s">
        <v>397</v>
      </c>
      <c r="BW331" t="s">
        <v>397</v>
      </c>
      <c r="CB331" s="18"/>
      <c r="CD331" s="18"/>
      <c r="CE331" s="18"/>
      <c r="CH331" s="18"/>
      <c r="CJ331" s="18"/>
      <c r="CU331" s="18"/>
      <c r="CV331" t="s">
        <v>397</v>
      </c>
      <c r="CW331" t="s">
        <v>397</v>
      </c>
      <c r="CX331" t="s">
        <v>397</v>
      </c>
      <c r="CY331" s="25" t="s">
        <v>397</v>
      </c>
    </row>
    <row r="332" spans="1:103" x14ac:dyDescent="0.3">
      <c r="A332">
        <v>334</v>
      </c>
      <c r="B332">
        <v>46</v>
      </c>
      <c r="C332" s="25" t="s">
        <v>51</v>
      </c>
      <c r="D332" s="12">
        <v>11.1</v>
      </c>
      <c r="E332" s="14"/>
      <c r="F332" s="7" t="str">
        <f t="shared" si="46"/>
        <v>X</v>
      </c>
      <c r="G332" s="7">
        <f t="shared" si="47"/>
        <v>11.1</v>
      </c>
      <c r="H332" s="16">
        <f t="shared" si="48"/>
        <v>11.1</v>
      </c>
      <c r="I332" s="11" t="str">
        <f t="shared" si="49"/>
        <v>X</v>
      </c>
      <c r="J332" s="39" t="str">
        <f t="shared" si="50"/>
        <v>X</v>
      </c>
      <c r="K332" s="39" t="str">
        <f t="shared" si="53"/>
        <v>X</v>
      </c>
      <c r="L332" s="39" t="str">
        <f t="shared" si="54"/>
        <v>X</v>
      </c>
      <c r="M332" s="39" t="str">
        <f t="shared" si="51"/>
        <v>X</v>
      </c>
      <c r="N332" s="42">
        <v>1</v>
      </c>
      <c r="O332" s="8">
        <v>0</v>
      </c>
      <c r="P332" s="9">
        <v>0</v>
      </c>
      <c r="Q332" s="9">
        <v>0</v>
      </c>
      <c r="R332" s="8">
        <v>0</v>
      </c>
      <c r="S332" s="9">
        <v>0</v>
      </c>
      <c r="T332" s="9">
        <v>0</v>
      </c>
      <c r="U332" s="8">
        <v>0</v>
      </c>
      <c r="V332" s="9">
        <v>0</v>
      </c>
      <c r="W332" s="9">
        <v>0</v>
      </c>
      <c r="X332" s="9">
        <v>0</v>
      </c>
      <c r="Y332" s="8">
        <v>0</v>
      </c>
      <c r="Z332" s="9">
        <v>0</v>
      </c>
      <c r="AA332" s="8"/>
      <c r="AC332" s="8"/>
      <c r="AJ332" s="9">
        <f t="shared" si="52"/>
        <v>-1</v>
      </c>
      <c r="AK332" s="7">
        <v>11.4</v>
      </c>
      <c r="AO332" s="8"/>
      <c r="AQ332" s="31"/>
      <c r="AT332" s="31"/>
      <c r="AU332" s="21">
        <v>2002</v>
      </c>
      <c r="AV332" s="23">
        <f t="shared" si="55"/>
        <v>3.3014640731433</v>
      </c>
      <c r="BB332" s="18"/>
      <c r="BD332" s="54"/>
      <c r="BF332" s="18"/>
      <c r="BH332" s="18"/>
      <c r="BJ332" s="18"/>
      <c r="BK332" s="18" t="s">
        <v>141</v>
      </c>
      <c r="BL332">
        <v>1</v>
      </c>
      <c r="BM332">
        <v>0</v>
      </c>
      <c r="BN332">
        <v>0</v>
      </c>
      <c r="BO332">
        <v>0</v>
      </c>
      <c r="BP332">
        <v>0</v>
      </c>
      <c r="BQ332">
        <v>0</v>
      </c>
      <c r="BR332" s="18">
        <v>0</v>
      </c>
      <c r="BS332">
        <v>1</v>
      </c>
      <c r="BT332">
        <v>0</v>
      </c>
      <c r="BU332" s="18">
        <v>0</v>
      </c>
      <c r="BV332" t="s">
        <v>397</v>
      </c>
      <c r="BW332" t="s">
        <v>397</v>
      </c>
      <c r="CB332" s="18"/>
      <c r="CD332" s="18"/>
      <c r="CE332" s="18"/>
      <c r="CH332" s="18"/>
      <c r="CJ332" s="18"/>
      <c r="CU332" s="18"/>
      <c r="CV332" t="s">
        <v>397</v>
      </c>
      <c r="CW332" t="s">
        <v>397</v>
      </c>
      <c r="CX332" t="s">
        <v>397</v>
      </c>
      <c r="CY332" s="25" t="s">
        <v>397</v>
      </c>
    </row>
    <row r="333" spans="1:103" x14ac:dyDescent="0.3">
      <c r="A333">
        <v>335</v>
      </c>
      <c r="B333">
        <v>46</v>
      </c>
      <c r="C333" s="25" t="s">
        <v>51</v>
      </c>
      <c r="D333" s="12">
        <v>10.5</v>
      </c>
      <c r="E333" s="14"/>
      <c r="F333" s="7" t="str">
        <f t="shared" si="46"/>
        <v>X</v>
      </c>
      <c r="G333" s="7">
        <f t="shared" si="47"/>
        <v>10.5</v>
      </c>
      <c r="H333" s="16">
        <f t="shared" si="48"/>
        <v>10.5</v>
      </c>
      <c r="I333" s="11" t="str">
        <f t="shared" si="49"/>
        <v>X</v>
      </c>
      <c r="J333" s="39" t="str">
        <f t="shared" si="50"/>
        <v>X</v>
      </c>
      <c r="K333" s="39" t="str">
        <f t="shared" si="53"/>
        <v>X</v>
      </c>
      <c r="L333" s="39" t="str">
        <f t="shared" si="54"/>
        <v>X</v>
      </c>
      <c r="M333" s="39" t="str">
        <f t="shared" si="51"/>
        <v>X</v>
      </c>
      <c r="N333" s="42">
        <v>0</v>
      </c>
      <c r="O333" s="8">
        <v>0</v>
      </c>
      <c r="P333" s="9">
        <v>0</v>
      </c>
      <c r="Q333" s="9">
        <v>0</v>
      </c>
      <c r="R333" s="8">
        <v>0</v>
      </c>
      <c r="S333" s="9">
        <v>0</v>
      </c>
      <c r="T333" s="9">
        <v>0</v>
      </c>
      <c r="U333" s="8">
        <v>1</v>
      </c>
      <c r="V333" s="9">
        <v>0</v>
      </c>
      <c r="W333" s="9">
        <v>0</v>
      </c>
      <c r="X333" s="9">
        <v>0</v>
      </c>
      <c r="Y333" s="8">
        <v>0</v>
      </c>
      <c r="Z333" s="9">
        <v>0</v>
      </c>
      <c r="AA333" s="8"/>
      <c r="AC333" s="8"/>
      <c r="AJ333" s="9">
        <f t="shared" si="52"/>
        <v>-1</v>
      </c>
      <c r="AK333" s="7">
        <v>11.2</v>
      </c>
      <c r="AO333" s="8"/>
      <c r="AQ333" s="31"/>
      <c r="AT333" s="31"/>
      <c r="AU333" s="21">
        <v>2000</v>
      </c>
      <c r="AV333" s="23">
        <f t="shared" si="55"/>
        <v>3.3010299956639813</v>
      </c>
      <c r="BB333" s="18"/>
      <c r="BD333" s="54"/>
      <c r="BF333" s="18"/>
      <c r="BH333" s="18"/>
      <c r="BJ333" s="18"/>
      <c r="BK333" s="18" t="s">
        <v>141</v>
      </c>
      <c r="BL333">
        <v>1</v>
      </c>
      <c r="BM333">
        <v>0</v>
      </c>
      <c r="BN333">
        <v>0</v>
      </c>
      <c r="BO333">
        <v>0</v>
      </c>
      <c r="BP333">
        <v>0</v>
      </c>
      <c r="BQ333">
        <v>0</v>
      </c>
      <c r="BR333" s="18">
        <v>0</v>
      </c>
      <c r="BS333">
        <v>1</v>
      </c>
      <c r="BT333">
        <v>0</v>
      </c>
      <c r="BU333" s="18">
        <v>0</v>
      </c>
      <c r="BV333" t="s">
        <v>397</v>
      </c>
      <c r="BW333" t="s">
        <v>397</v>
      </c>
      <c r="CB333" s="18"/>
      <c r="CD333" s="18"/>
      <c r="CE333" s="18"/>
      <c r="CH333" s="18"/>
      <c r="CJ333" s="18"/>
      <c r="CU333" s="18"/>
      <c r="CV333" t="s">
        <v>397</v>
      </c>
      <c r="CW333" t="s">
        <v>397</v>
      </c>
      <c r="CX333" t="s">
        <v>397</v>
      </c>
      <c r="CY333" s="25" t="s">
        <v>397</v>
      </c>
    </row>
    <row r="334" spans="1:103" x14ac:dyDescent="0.3">
      <c r="A334">
        <v>336</v>
      </c>
      <c r="B334">
        <v>46</v>
      </c>
      <c r="C334" s="25" t="s">
        <v>51</v>
      </c>
      <c r="D334" s="12">
        <v>10.5</v>
      </c>
      <c r="E334" s="14"/>
      <c r="F334" s="7" t="str">
        <f t="shared" si="46"/>
        <v>X</v>
      </c>
      <c r="G334" s="7">
        <f t="shared" si="47"/>
        <v>10.5</v>
      </c>
      <c r="H334" s="16">
        <f t="shared" si="48"/>
        <v>10.5</v>
      </c>
      <c r="I334" s="11" t="str">
        <f t="shared" si="49"/>
        <v>X</v>
      </c>
      <c r="J334" s="39" t="str">
        <f t="shared" si="50"/>
        <v>X</v>
      </c>
      <c r="K334" s="39" t="str">
        <f t="shared" si="53"/>
        <v>X</v>
      </c>
      <c r="L334" s="39" t="str">
        <f t="shared" si="54"/>
        <v>X</v>
      </c>
      <c r="M334" s="39" t="str">
        <f t="shared" si="51"/>
        <v>X</v>
      </c>
      <c r="N334" s="42">
        <v>0</v>
      </c>
      <c r="O334" s="8">
        <v>0</v>
      </c>
      <c r="P334" s="9">
        <v>0</v>
      </c>
      <c r="Q334" s="9">
        <v>0</v>
      </c>
      <c r="R334" s="8">
        <v>0</v>
      </c>
      <c r="S334" s="9">
        <v>0</v>
      </c>
      <c r="T334" s="9">
        <v>0</v>
      </c>
      <c r="U334" s="8">
        <v>0</v>
      </c>
      <c r="V334" s="9">
        <v>1</v>
      </c>
      <c r="W334" s="9">
        <v>0</v>
      </c>
      <c r="X334" s="9">
        <v>0</v>
      </c>
      <c r="Y334" s="8">
        <v>0</v>
      </c>
      <c r="Z334" s="9">
        <v>0</v>
      </c>
      <c r="AA334" s="8"/>
      <c r="AC334" s="8"/>
      <c r="AJ334" s="9">
        <f t="shared" si="52"/>
        <v>-1</v>
      </c>
      <c r="AK334" s="7">
        <v>11.2</v>
      </c>
      <c r="AO334" s="8"/>
      <c r="AQ334" s="31"/>
      <c r="AT334" s="31"/>
      <c r="AU334" s="21">
        <v>2000</v>
      </c>
      <c r="AV334" s="23">
        <f t="shared" si="55"/>
        <v>3.3010299956639813</v>
      </c>
      <c r="BB334" s="18"/>
      <c r="BD334" s="54"/>
      <c r="BF334" s="18"/>
      <c r="BH334" s="18"/>
      <c r="BJ334" s="18"/>
      <c r="BK334" s="18" t="s">
        <v>141</v>
      </c>
      <c r="BL334">
        <v>1</v>
      </c>
      <c r="BM334">
        <v>0</v>
      </c>
      <c r="BN334">
        <v>0</v>
      </c>
      <c r="BO334">
        <v>0</v>
      </c>
      <c r="BP334">
        <v>0</v>
      </c>
      <c r="BQ334">
        <v>0</v>
      </c>
      <c r="BR334" s="18">
        <v>0</v>
      </c>
      <c r="BS334">
        <v>1</v>
      </c>
      <c r="BT334">
        <v>0</v>
      </c>
      <c r="BU334" s="18">
        <v>0</v>
      </c>
      <c r="BV334" t="s">
        <v>397</v>
      </c>
      <c r="BW334" t="s">
        <v>397</v>
      </c>
      <c r="CB334" s="18"/>
      <c r="CD334" s="18"/>
      <c r="CE334" s="18"/>
      <c r="CH334" s="18"/>
      <c r="CJ334" s="18"/>
      <c r="CU334" s="18"/>
      <c r="CV334" t="s">
        <v>397</v>
      </c>
      <c r="CW334" t="s">
        <v>397</v>
      </c>
      <c r="CX334" t="s">
        <v>397</v>
      </c>
      <c r="CY334" s="25" t="s">
        <v>397</v>
      </c>
    </row>
    <row r="335" spans="1:103" x14ac:dyDescent="0.3">
      <c r="A335">
        <v>337</v>
      </c>
      <c r="B335">
        <v>46</v>
      </c>
      <c r="C335" s="25" t="s">
        <v>51</v>
      </c>
      <c r="D335" s="12">
        <v>6.7</v>
      </c>
      <c r="E335" s="14"/>
      <c r="F335" s="7" t="str">
        <f t="shared" ref="F335:F398" si="56">IFERROR(D335/E335, "X")</f>
        <v>X</v>
      </c>
      <c r="G335" s="7">
        <f t="shared" ref="G335:G398" si="57">D335-E335</f>
        <v>6.7</v>
      </c>
      <c r="H335" s="16">
        <f t="shared" ref="H335:H398" si="58">D335+E335</f>
        <v>6.7</v>
      </c>
      <c r="I335" s="11" t="str">
        <f t="shared" ref="I335:I398" si="59">IFERROR(F335/SQRT(F335^2+AJ335), "X")</f>
        <v>X</v>
      </c>
      <c r="J335" s="39" t="str">
        <f t="shared" ref="J335:J398" si="60">IFERROR(SQRT((1-I335^2)/AJ335), "X")</f>
        <v>X</v>
      </c>
      <c r="K335" s="39" t="str">
        <f t="shared" si="53"/>
        <v>X</v>
      </c>
      <c r="L335" s="39" t="str">
        <f t="shared" si="54"/>
        <v>X</v>
      </c>
      <c r="M335" s="39" t="str">
        <f t="shared" ref="M335:M398" si="61">IFERROR(I335+J335, "X")</f>
        <v>X</v>
      </c>
      <c r="N335" s="42">
        <v>1</v>
      </c>
      <c r="O335" s="8">
        <v>0</v>
      </c>
      <c r="P335" s="9">
        <v>0</v>
      </c>
      <c r="Q335" s="9">
        <v>0</v>
      </c>
      <c r="R335" s="8">
        <v>0</v>
      </c>
      <c r="S335" s="9">
        <v>0</v>
      </c>
      <c r="T335" s="9">
        <v>0</v>
      </c>
      <c r="U335" s="8">
        <v>0</v>
      </c>
      <c r="V335" s="9">
        <v>0</v>
      </c>
      <c r="W335" s="9">
        <v>0</v>
      </c>
      <c r="X335" s="9">
        <v>0</v>
      </c>
      <c r="Y335" s="8">
        <v>0</v>
      </c>
      <c r="Z335" s="9">
        <v>0</v>
      </c>
      <c r="AA335" s="8"/>
      <c r="AC335" s="8"/>
      <c r="AJ335" s="9">
        <f t="shared" ref="AJ335:AJ398" si="62">IFERROR(AH335-AI335-1, "X")</f>
        <v>-1</v>
      </c>
      <c r="AK335" s="7">
        <v>9</v>
      </c>
      <c r="AO335" s="8"/>
      <c r="AQ335" s="31"/>
      <c r="AT335" s="31"/>
      <c r="AU335" s="21">
        <v>1995</v>
      </c>
      <c r="AV335" s="23">
        <f t="shared" si="55"/>
        <v>3.2999429000227671</v>
      </c>
      <c r="BB335" s="18"/>
      <c r="BD335" s="54"/>
      <c r="BF335" s="18"/>
      <c r="BH335" s="18"/>
      <c r="BJ335" s="18"/>
      <c r="BK335" s="18" t="s">
        <v>174</v>
      </c>
      <c r="BL335">
        <v>0</v>
      </c>
      <c r="BM335">
        <v>0</v>
      </c>
      <c r="BN335">
        <v>1</v>
      </c>
      <c r="BO335">
        <v>0</v>
      </c>
      <c r="BP335">
        <v>0</v>
      </c>
      <c r="BQ335">
        <v>0</v>
      </c>
      <c r="BR335" s="18">
        <v>0</v>
      </c>
      <c r="BS335">
        <v>1</v>
      </c>
      <c r="BT335">
        <v>0</v>
      </c>
      <c r="BU335" s="18">
        <v>0</v>
      </c>
      <c r="BV335" t="s">
        <v>397</v>
      </c>
      <c r="BW335" t="s">
        <v>397</v>
      </c>
      <c r="CB335" s="18"/>
      <c r="CD335" s="18"/>
      <c r="CE335" s="18"/>
      <c r="CH335" s="18"/>
      <c r="CJ335" s="18"/>
      <c r="CU335" s="18"/>
      <c r="CV335" t="s">
        <v>397</v>
      </c>
      <c r="CW335" t="s">
        <v>397</v>
      </c>
      <c r="CX335" t="s">
        <v>397</v>
      </c>
      <c r="CY335" s="25" t="s">
        <v>397</v>
      </c>
    </row>
    <row r="336" spans="1:103" x14ac:dyDescent="0.3">
      <c r="A336">
        <v>338</v>
      </c>
      <c r="B336">
        <v>46</v>
      </c>
      <c r="C336" s="25" t="s">
        <v>51</v>
      </c>
      <c r="D336" s="12">
        <v>4.7</v>
      </c>
      <c r="E336" s="14"/>
      <c r="F336" s="7" t="str">
        <f t="shared" si="56"/>
        <v>X</v>
      </c>
      <c r="G336" s="7">
        <f t="shared" si="57"/>
        <v>4.7</v>
      </c>
      <c r="H336" s="16">
        <f t="shared" si="58"/>
        <v>4.7</v>
      </c>
      <c r="I336" s="11" t="str">
        <f t="shared" si="59"/>
        <v>X</v>
      </c>
      <c r="J336" s="39" t="str">
        <f t="shared" si="60"/>
        <v>X</v>
      </c>
      <c r="K336" s="39" t="str">
        <f t="shared" si="53"/>
        <v>X</v>
      </c>
      <c r="L336" s="39" t="str">
        <f t="shared" si="54"/>
        <v>X</v>
      </c>
      <c r="M336" s="39" t="str">
        <f t="shared" si="61"/>
        <v>X</v>
      </c>
      <c r="N336" s="42">
        <v>1</v>
      </c>
      <c r="O336" s="8">
        <v>0</v>
      </c>
      <c r="P336" s="9">
        <v>0</v>
      </c>
      <c r="Q336" s="9">
        <v>0</v>
      </c>
      <c r="R336" s="8">
        <v>0</v>
      </c>
      <c r="S336" s="9">
        <v>0</v>
      </c>
      <c r="T336" s="9">
        <v>0</v>
      </c>
      <c r="U336" s="8">
        <v>0</v>
      </c>
      <c r="V336" s="9">
        <v>0</v>
      </c>
      <c r="W336" s="9">
        <v>0</v>
      </c>
      <c r="X336" s="9">
        <v>0</v>
      </c>
      <c r="Y336" s="8">
        <v>0</v>
      </c>
      <c r="Z336" s="9">
        <v>0</v>
      </c>
      <c r="AA336" s="8"/>
      <c r="AC336" s="8"/>
      <c r="AJ336" s="9">
        <f t="shared" si="62"/>
        <v>-1</v>
      </c>
      <c r="AK336" s="7">
        <v>9.1</v>
      </c>
      <c r="AO336" s="8"/>
      <c r="AQ336" s="31"/>
      <c r="AT336" s="31"/>
      <c r="AU336" s="21">
        <v>1996</v>
      </c>
      <c r="AV336" s="23">
        <f t="shared" si="55"/>
        <v>3.3001605369513523</v>
      </c>
      <c r="BB336" s="18"/>
      <c r="BD336" s="54"/>
      <c r="BF336" s="18"/>
      <c r="BH336" s="18"/>
      <c r="BJ336" s="18"/>
      <c r="BK336" s="18" t="s">
        <v>174</v>
      </c>
      <c r="BL336">
        <v>0</v>
      </c>
      <c r="BM336">
        <v>0</v>
      </c>
      <c r="BN336">
        <v>1</v>
      </c>
      <c r="BO336">
        <v>0</v>
      </c>
      <c r="BP336">
        <v>0</v>
      </c>
      <c r="BQ336">
        <v>0</v>
      </c>
      <c r="BR336" s="18">
        <v>0</v>
      </c>
      <c r="BS336">
        <v>1</v>
      </c>
      <c r="BT336">
        <v>0</v>
      </c>
      <c r="BU336" s="18">
        <v>0</v>
      </c>
      <c r="BV336" t="s">
        <v>397</v>
      </c>
      <c r="BW336" t="s">
        <v>397</v>
      </c>
      <c r="CB336" s="18"/>
      <c r="CD336" s="18"/>
      <c r="CE336" s="18"/>
      <c r="CH336" s="18"/>
      <c r="CJ336" s="18"/>
      <c r="CU336" s="18"/>
      <c r="CV336" t="s">
        <v>397</v>
      </c>
      <c r="CW336" t="s">
        <v>397</v>
      </c>
      <c r="CX336" t="s">
        <v>397</v>
      </c>
      <c r="CY336" s="25" t="s">
        <v>397</v>
      </c>
    </row>
    <row r="337" spans="1:103" x14ac:dyDescent="0.3">
      <c r="A337">
        <v>339</v>
      </c>
      <c r="B337">
        <v>46</v>
      </c>
      <c r="C337" s="25" t="s">
        <v>51</v>
      </c>
      <c r="D337" s="12">
        <v>5.3</v>
      </c>
      <c r="E337" s="14"/>
      <c r="F337" s="7" t="str">
        <f t="shared" si="56"/>
        <v>X</v>
      </c>
      <c r="G337" s="7">
        <f t="shared" si="57"/>
        <v>5.3</v>
      </c>
      <c r="H337" s="16">
        <f t="shared" si="58"/>
        <v>5.3</v>
      </c>
      <c r="I337" s="11" t="str">
        <f t="shared" si="59"/>
        <v>X</v>
      </c>
      <c r="J337" s="39" t="str">
        <f t="shared" si="60"/>
        <v>X</v>
      </c>
      <c r="K337" s="39" t="str">
        <f t="shared" si="53"/>
        <v>X</v>
      </c>
      <c r="L337" s="39" t="str">
        <f t="shared" si="54"/>
        <v>X</v>
      </c>
      <c r="M337" s="39" t="str">
        <f t="shared" si="61"/>
        <v>X</v>
      </c>
      <c r="N337" s="42">
        <v>1</v>
      </c>
      <c r="O337" s="8">
        <v>0</v>
      </c>
      <c r="P337" s="9">
        <v>0</v>
      </c>
      <c r="Q337" s="9">
        <v>0</v>
      </c>
      <c r="R337" s="8">
        <v>0</v>
      </c>
      <c r="S337" s="9">
        <v>0</v>
      </c>
      <c r="T337" s="9">
        <v>0</v>
      </c>
      <c r="U337" s="8">
        <v>0</v>
      </c>
      <c r="V337" s="9">
        <v>0</v>
      </c>
      <c r="W337" s="9">
        <v>0</v>
      </c>
      <c r="X337" s="9">
        <v>0</v>
      </c>
      <c r="Y337" s="8">
        <v>0</v>
      </c>
      <c r="Z337" s="9">
        <v>0</v>
      </c>
      <c r="AA337" s="8"/>
      <c r="AC337" s="8"/>
      <c r="AJ337" s="9">
        <f t="shared" si="62"/>
        <v>-1</v>
      </c>
      <c r="AK337" s="7">
        <v>9.1</v>
      </c>
      <c r="AO337" s="8"/>
      <c r="AQ337" s="31"/>
      <c r="AT337" s="31"/>
      <c r="AU337" s="21">
        <v>1998</v>
      </c>
      <c r="AV337" s="23">
        <f t="shared" si="55"/>
        <v>3.3005954838899636</v>
      </c>
      <c r="BB337" s="18"/>
      <c r="BD337" s="54"/>
      <c r="BF337" s="18"/>
      <c r="BH337" s="18"/>
      <c r="BJ337" s="18"/>
      <c r="BK337" s="18" t="s">
        <v>174</v>
      </c>
      <c r="BL337">
        <v>0</v>
      </c>
      <c r="BM337">
        <v>0</v>
      </c>
      <c r="BN337">
        <v>1</v>
      </c>
      <c r="BO337">
        <v>0</v>
      </c>
      <c r="BP337">
        <v>0</v>
      </c>
      <c r="BQ337">
        <v>0</v>
      </c>
      <c r="BR337" s="18">
        <v>0</v>
      </c>
      <c r="BS337">
        <v>1</v>
      </c>
      <c r="BT337">
        <v>0</v>
      </c>
      <c r="BU337" s="18">
        <v>0</v>
      </c>
      <c r="BV337" t="s">
        <v>397</v>
      </c>
      <c r="BW337" t="s">
        <v>397</v>
      </c>
      <c r="CB337" s="18"/>
      <c r="CD337" s="18"/>
      <c r="CE337" s="18"/>
      <c r="CH337" s="18"/>
      <c r="CJ337" s="18"/>
      <c r="CU337" s="18"/>
      <c r="CV337" t="s">
        <v>397</v>
      </c>
      <c r="CW337" t="s">
        <v>397</v>
      </c>
      <c r="CX337" t="s">
        <v>397</v>
      </c>
      <c r="CY337" s="25" t="s">
        <v>397</v>
      </c>
    </row>
    <row r="338" spans="1:103" x14ac:dyDescent="0.3">
      <c r="A338">
        <v>340</v>
      </c>
      <c r="B338">
        <v>46</v>
      </c>
      <c r="C338" s="25" t="s">
        <v>51</v>
      </c>
      <c r="D338" s="12">
        <v>8.6</v>
      </c>
      <c r="E338" s="14"/>
      <c r="F338" s="7" t="str">
        <f t="shared" si="56"/>
        <v>X</v>
      </c>
      <c r="G338" s="7">
        <f t="shared" si="57"/>
        <v>8.6</v>
      </c>
      <c r="H338" s="16">
        <f t="shared" si="58"/>
        <v>8.6</v>
      </c>
      <c r="I338" s="11" t="str">
        <f t="shared" si="59"/>
        <v>X</v>
      </c>
      <c r="J338" s="39" t="str">
        <f t="shared" si="60"/>
        <v>X</v>
      </c>
      <c r="K338" s="39" t="str">
        <f t="shared" si="53"/>
        <v>X</v>
      </c>
      <c r="L338" s="39" t="str">
        <f t="shared" si="54"/>
        <v>X</v>
      </c>
      <c r="M338" s="39" t="str">
        <f t="shared" si="61"/>
        <v>X</v>
      </c>
      <c r="N338" s="42">
        <v>1</v>
      </c>
      <c r="O338" s="8">
        <v>0</v>
      </c>
      <c r="P338" s="9">
        <v>0</v>
      </c>
      <c r="Q338" s="9">
        <v>0</v>
      </c>
      <c r="R338" s="8">
        <v>0</v>
      </c>
      <c r="S338" s="9">
        <v>0</v>
      </c>
      <c r="T338" s="9">
        <v>0</v>
      </c>
      <c r="U338" s="8">
        <v>0</v>
      </c>
      <c r="V338" s="9">
        <v>0</v>
      </c>
      <c r="W338" s="9">
        <v>0</v>
      </c>
      <c r="X338" s="9">
        <v>0</v>
      </c>
      <c r="Y338" s="8">
        <v>0</v>
      </c>
      <c r="Z338" s="9">
        <v>0</v>
      </c>
      <c r="AA338" s="8"/>
      <c r="AC338" s="8"/>
      <c r="AJ338" s="9">
        <f t="shared" si="62"/>
        <v>-1</v>
      </c>
      <c r="AK338" s="7">
        <v>9.1999999999999993</v>
      </c>
      <c r="AO338" s="8"/>
      <c r="AQ338" s="31"/>
      <c r="AT338" s="31"/>
      <c r="AU338" s="21">
        <v>1999</v>
      </c>
      <c r="AV338" s="23">
        <f t="shared" si="55"/>
        <v>3.3008127941181171</v>
      </c>
      <c r="BB338" s="18"/>
      <c r="BD338" s="54"/>
      <c r="BF338" s="18"/>
      <c r="BH338" s="18"/>
      <c r="BJ338" s="18"/>
      <c r="BK338" s="18" t="s">
        <v>174</v>
      </c>
      <c r="BL338">
        <v>0</v>
      </c>
      <c r="BM338">
        <v>0</v>
      </c>
      <c r="BN338">
        <v>1</v>
      </c>
      <c r="BO338">
        <v>0</v>
      </c>
      <c r="BP338">
        <v>0</v>
      </c>
      <c r="BQ338">
        <v>0</v>
      </c>
      <c r="BR338" s="18">
        <v>0</v>
      </c>
      <c r="BS338">
        <v>1</v>
      </c>
      <c r="BT338">
        <v>0</v>
      </c>
      <c r="BU338" s="18">
        <v>0</v>
      </c>
      <c r="BV338" t="s">
        <v>397</v>
      </c>
      <c r="BW338" t="s">
        <v>397</v>
      </c>
      <c r="CB338" s="18"/>
      <c r="CD338" s="18"/>
      <c r="CE338" s="18"/>
      <c r="CH338" s="18"/>
      <c r="CJ338" s="18"/>
      <c r="CU338" s="18"/>
      <c r="CV338" t="s">
        <v>397</v>
      </c>
      <c r="CW338" t="s">
        <v>397</v>
      </c>
      <c r="CX338" t="s">
        <v>397</v>
      </c>
      <c r="CY338" s="25" t="s">
        <v>397</v>
      </c>
    </row>
    <row r="339" spans="1:103" x14ac:dyDescent="0.3">
      <c r="A339">
        <v>341</v>
      </c>
      <c r="B339">
        <v>46</v>
      </c>
      <c r="C339" s="25" t="s">
        <v>51</v>
      </c>
      <c r="D339" s="12">
        <v>6.5</v>
      </c>
      <c r="E339" s="14"/>
      <c r="F339" s="7" t="str">
        <f t="shared" si="56"/>
        <v>X</v>
      </c>
      <c r="G339" s="7">
        <f t="shared" si="57"/>
        <v>6.5</v>
      </c>
      <c r="H339" s="16">
        <f t="shared" si="58"/>
        <v>6.5</v>
      </c>
      <c r="I339" s="11" t="str">
        <f t="shared" si="59"/>
        <v>X</v>
      </c>
      <c r="J339" s="39" t="str">
        <f t="shared" si="60"/>
        <v>X</v>
      </c>
      <c r="K339" s="39" t="str">
        <f t="shared" si="53"/>
        <v>X</v>
      </c>
      <c r="L339" s="39" t="str">
        <f t="shared" si="54"/>
        <v>X</v>
      </c>
      <c r="M339" s="39" t="str">
        <f t="shared" si="61"/>
        <v>X</v>
      </c>
      <c r="N339" s="42">
        <v>1</v>
      </c>
      <c r="O339" s="8">
        <v>0</v>
      </c>
      <c r="P339" s="9">
        <v>0</v>
      </c>
      <c r="Q339" s="9">
        <v>0</v>
      </c>
      <c r="R339" s="8">
        <v>0</v>
      </c>
      <c r="S339" s="9">
        <v>0</v>
      </c>
      <c r="T339" s="9">
        <v>0</v>
      </c>
      <c r="U339" s="8">
        <v>0</v>
      </c>
      <c r="V339" s="9">
        <v>0</v>
      </c>
      <c r="W339" s="9">
        <v>0</v>
      </c>
      <c r="X339" s="9">
        <v>0</v>
      </c>
      <c r="Y339" s="8">
        <v>0</v>
      </c>
      <c r="Z339" s="9">
        <v>0</v>
      </c>
      <c r="AA339" s="8"/>
      <c r="AC339" s="8"/>
      <c r="AJ339" s="9">
        <f t="shared" si="62"/>
        <v>-1</v>
      </c>
      <c r="AK339" s="7">
        <v>9.3000000000000007</v>
      </c>
      <c r="AO339" s="8"/>
      <c r="AQ339" s="31"/>
      <c r="AT339" s="31"/>
      <c r="AU339" s="21">
        <v>2000</v>
      </c>
      <c r="AV339" s="23">
        <f t="shared" si="55"/>
        <v>3.3010299956639813</v>
      </c>
      <c r="BB339" s="18"/>
      <c r="BD339" s="54"/>
      <c r="BF339" s="18"/>
      <c r="BH339" s="18"/>
      <c r="BJ339" s="18"/>
      <c r="BK339" s="18" t="s">
        <v>174</v>
      </c>
      <c r="BL339">
        <v>0</v>
      </c>
      <c r="BM339">
        <v>0</v>
      </c>
      <c r="BN339">
        <v>1</v>
      </c>
      <c r="BO339">
        <v>0</v>
      </c>
      <c r="BP339">
        <v>0</v>
      </c>
      <c r="BQ339">
        <v>0</v>
      </c>
      <c r="BR339" s="18">
        <v>0</v>
      </c>
      <c r="BS339">
        <v>1</v>
      </c>
      <c r="BT339">
        <v>0</v>
      </c>
      <c r="BU339" s="18">
        <v>0</v>
      </c>
      <c r="BV339" t="s">
        <v>397</v>
      </c>
      <c r="BW339" t="s">
        <v>397</v>
      </c>
      <c r="CB339" s="18"/>
      <c r="CD339" s="18"/>
      <c r="CE339" s="18"/>
      <c r="CH339" s="18"/>
      <c r="CJ339" s="18"/>
      <c r="CU339" s="18"/>
      <c r="CV339" t="s">
        <v>397</v>
      </c>
      <c r="CW339" t="s">
        <v>397</v>
      </c>
      <c r="CX339" t="s">
        <v>397</v>
      </c>
      <c r="CY339" s="25" t="s">
        <v>397</v>
      </c>
    </row>
    <row r="340" spans="1:103" x14ac:dyDescent="0.3">
      <c r="A340">
        <v>342</v>
      </c>
      <c r="B340">
        <v>46</v>
      </c>
      <c r="C340" s="25" t="s">
        <v>51</v>
      </c>
      <c r="D340" s="12">
        <v>8</v>
      </c>
      <c r="E340" s="14"/>
      <c r="F340" s="7" t="str">
        <f t="shared" si="56"/>
        <v>X</v>
      </c>
      <c r="G340" s="7">
        <f t="shared" si="57"/>
        <v>8</v>
      </c>
      <c r="H340" s="16">
        <f t="shared" si="58"/>
        <v>8</v>
      </c>
      <c r="I340" s="11" t="str">
        <f t="shared" si="59"/>
        <v>X</v>
      </c>
      <c r="J340" s="39" t="str">
        <f t="shared" si="60"/>
        <v>X</v>
      </c>
      <c r="K340" s="39" t="str">
        <f t="shared" si="53"/>
        <v>X</v>
      </c>
      <c r="L340" s="39" t="str">
        <f t="shared" si="54"/>
        <v>X</v>
      </c>
      <c r="M340" s="39" t="str">
        <f t="shared" si="61"/>
        <v>X</v>
      </c>
      <c r="N340" s="42">
        <v>1</v>
      </c>
      <c r="O340" s="8">
        <v>0</v>
      </c>
      <c r="P340" s="9">
        <v>0</v>
      </c>
      <c r="Q340" s="9">
        <v>0</v>
      </c>
      <c r="R340" s="8">
        <v>0</v>
      </c>
      <c r="S340" s="9">
        <v>0</v>
      </c>
      <c r="T340" s="9">
        <v>0</v>
      </c>
      <c r="U340" s="8">
        <v>0</v>
      </c>
      <c r="V340" s="9">
        <v>0</v>
      </c>
      <c r="W340" s="9">
        <v>0</v>
      </c>
      <c r="X340" s="9">
        <v>0</v>
      </c>
      <c r="Y340" s="8">
        <v>0</v>
      </c>
      <c r="Z340" s="9">
        <v>0</v>
      </c>
      <c r="AA340" s="8"/>
      <c r="AC340" s="8"/>
      <c r="AJ340" s="9">
        <f t="shared" si="62"/>
        <v>-1</v>
      </c>
      <c r="AK340" s="7">
        <v>9.3000000000000007</v>
      </c>
      <c r="AO340" s="8"/>
      <c r="AQ340" s="31"/>
      <c r="AT340" s="31"/>
      <c r="AU340" s="21">
        <v>2001</v>
      </c>
      <c r="AV340" s="23">
        <f t="shared" si="55"/>
        <v>3.3012470886362113</v>
      </c>
      <c r="BB340" s="18"/>
      <c r="BD340" s="54"/>
      <c r="BF340" s="18"/>
      <c r="BH340" s="18"/>
      <c r="BJ340" s="18"/>
      <c r="BK340" s="18" t="s">
        <v>174</v>
      </c>
      <c r="BL340">
        <v>0</v>
      </c>
      <c r="BM340">
        <v>0</v>
      </c>
      <c r="BN340">
        <v>1</v>
      </c>
      <c r="BO340">
        <v>0</v>
      </c>
      <c r="BP340">
        <v>0</v>
      </c>
      <c r="BQ340">
        <v>0</v>
      </c>
      <c r="BR340" s="18">
        <v>0</v>
      </c>
      <c r="BS340">
        <v>1</v>
      </c>
      <c r="BT340">
        <v>0</v>
      </c>
      <c r="BU340" s="18">
        <v>0</v>
      </c>
      <c r="BV340" t="s">
        <v>397</v>
      </c>
      <c r="BW340" t="s">
        <v>397</v>
      </c>
      <c r="CB340" s="18"/>
      <c r="CD340" s="18"/>
      <c r="CE340" s="18"/>
      <c r="CH340" s="18"/>
      <c r="CJ340" s="18"/>
      <c r="CU340" s="18"/>
      <c r="CV340" t="s">
        <v>397</v>
      </c>
      <c r="CW340" t="s">
        <v>397</v>
      </c>
      <c r="CX340" t="s">
        <v>397</v>
      </c>
      <c r="CY340" s="25" t="s">
        <v>397</v>
      </c>
    </row>
    <row r="341" spans="1:103" x14ac:dyDescent="0.3">
      <c r="A341">
        <v>343</v>
      </c>
      <c r="B341">
        <v>46</v>
      </c>
      <c r="C341" s="25" t="s">
        <v>51</v>
      </c>
      <c r="D341" s="12">
        <v>7.8</v>
      </c>
      <c r="E341" s="14"/>
      <c r="F341" s="7" t="str">
        <f t="shared" si="56"/>
        <v>X</v>
      </c>
      <c r="G341" s="7">
        <f t="shared" si="57"/>
        <v>7.8</v>
      </c>
      <c r="H341" s="16">
        <f t="shared" si="58"/>
        <v>7.8</v>
      </c>
      <c r="I341" s="11" t="str">
        <f t="shared" si="59"/>
        <v>X</v>
      </c>
      <c r="J341" s="39" t="str">
        <f t="shared" si="60"/>
        <v>X</v>
      </c>
      <c r="K341" s="39" t="str">
        <f t="shared" si="53"/>
        <v>X</v>
      </c>
      <c r="L341" s="39" t="str">
        <f t="shared" si="54"/>
        <v>X</v>
      </c>
      <c r="M341" s="39" t="str">
        <f t="shared" si="61"/>
        <v>X</v>
      </c>
      <c r="N341" s="42">
        <v>1</v>
      </c>
      <c r="O341" s="8">
        <v>0</v>
      </c>
      <c r="P341" s="9">
        <v>0</v>
      </c>
      <c r="Q341" s="9">
        <v>0</v>
      </c>
      <c r="R341" s="8">
        <v>0</v>
      </c>
      <c r="S341" s="9">
        <v>0</v>
      </c>
      <c r="T341" s="9">
        <v>0</v>
      </c>
      <c r="U341" s="8">
        <v>0</v>
      </c>
      <c r="V341" s="9">
        <v>0</v>
      </c>
      <c r="W341" s="9">
        <v>0</v>
      </c>
      <c r="X341" s="9">
        <v>0</v>
      </c>
      <c r="Y341" s="8">
        <v>0</v>
      </c>
      <c r="Z341" s="9">
        <v>0</v>
      </c>
      <c r="AA341" s="8"/>
      <c r="AC341" s="8"/>
      <c r="AJ341" s="9">
        <f t="shared" si="62"/>
        <v>-1</v>
      </c>
      <c r="AK341" s="7">
        <v>9.3000000000000007</v>
      </c>
      <c r="AO341" s="8"/>
      <c r="AQ341" s="31"/>
      <c r="AT341" s="31"/>
      <c r="AU341" s="21">
        <v>2002</v>
      </c>
      <c r="AV341" s="23">
        <f t="shared" si="55"/>
        <v>3.3014640731433</v>
      </c>
      <c r="BB341" s="18"/>
      <c r="BD341" s="54"/>
      <c r="BF341" s="18"/>
      <c r="BH341" s="18"/>
      <c r="BJ341" s="18"/>
      <c r="BK341" s="18" t="s">
        <v>174</v>
      </c>
      <c r="BL341">
        <v>0</v>
      </c>
      <c r="BM341">
        <v>0</v>
      </c>
      <c r="BN341">
        <v>1</v>
      </c>
      <c r="BO341">
        <v>0</v>
      </c>
      <c r="BP341">
        <v>0</v>
      </c>
      <c r="BQ341">
        <v>0</v>
      </c>
      <c r="BR341" s="18">
        <v>0</v>
      </c>
      <c r="BS341">
        <v>1</v>
      </c>
      <c r="BT341">
        <v>0</v>
      </c>
      <c r="BU341" s="18">
        <v>0</v>
      </c>
      <c r="BV341" t="s">
        <v>397</v>
      </c>
      <c r="BW341" t="s">
        <v>397</v>
      </c>
      <c r="CB341" s="18"/>
      <c r="CD341" s="18"/>
      <c r="CE341" s="18"/>
      <c r="CH341" s="18"/>
      <c r="CJ341" s="18"/>
      <c r="CU341" s="18"/>
      <c r="CV341" t="s">
        <v>397</v>
      </c>
      <c r="CW341" t="s">
        <v>397</v>
      </c>
      <c r="CX341" t="s">
        <v>397</v>
      </c>
      <c r="CY341" s="25" t="s">
        <v>397</v>
      </c>
    </row>
    <row r="342" spans="1:103" x14ac:dyDescent="0.3">
      <c r="A342">
        <v>344</v>
      </c>
      <c r="B342">
        <v>46</v>
      </c>
      <c r="C342" s="25" t="s">
        <v>51</v>
      </c>
      <c r="D342" s="12">
        <v>6</v>
      </c>
      <c r="E342" s="14"/>
      <c r="F342" s="7" t="str">
        <f t="shared" si="56"/>
        <v>X</v>
      </c>
      <c r="G342" s="7">
        <f t="shared" si="57"/>
        <v>6</v>
      </c>
      <c r="H342" s="16">
        <f t="shared" si="58"/>
        <v>6</v>
      </c>
      <c r="I342" s="11" t="str">
        <f t="shared" si="59"/>
        <v>X</v>
      </c>
      <c r="J342" s="39" t="str">
        <f t="shared" si="60"/>
        <v>X</v>
      </c>
      <c r="K342" s="39" t="str">
        <f t="shared" si="53"/>
        <v>X</v>
      </c>
      <c r="L342" s="39" t="str">
        <f t="shared" si="54"/>
        <v>X</v>
      </c>
      <c r="M342" s="39" t="str">
        <f t="shared" si="61"/>
        <v>X</v>
      </c>
      <c r="N342" s="42">
        <v>1</v>
      </c>
      <c r="O342" s="8">
        <v>0</v>
      </c>
      <c r="P342" s="9">
        <v>0</v>
      </c>
      <c r="Q342" s="9">
        <v>0</v>
      </c>
      <c r="R342" s="8">
        <v>0</v>
      </c>
      <c r="S342" s="9">
        <v>0</v>
      </c>
      <c r="T342" s="9">
        <v>0</v>
      </c>
      <c r="U342" s="8">
        <v>0</v>
      </c>
      <c r="V342" s="9">
        <v>0</v>
      </c>
      <c r="W342" s="9">
        <v>0</v>
      </c>
      <c r="X342" s="9">
        <v>0</v>
      </c>
      <c r="Y342" s="8">
        <v>0</v>
      </c>
      <c r="Z342" s="9">
        <v>0</v>
      </c>
      <c r="AA342" s="8"/>
      <c r="AC342" s="8"/>
      <c r="AJ342" s="9">
        <f t="shared" si="62"/>
        <v>-1</v>
      </c>
      <c r="AK342" s="7">
        <v>9.1</v>
      </c>
      <c r="AO342" s="8"/>
      <c r="AQ342" s="31"/>
      <c r="AT342" s="31"/>
      <c r="AU342" s="21">
        <v>1991</v>
      </c>
      <c r="AV342" s="23">
        <f t="shared" si="55"/>
        <v>3.2990712600274095</v>
      </c>
      <c r="BB342" s="18"/>
      <c r="BD342" s="54"/>
      <c r="BF342" s="18"/>
      <c r="BH342" s="18"/>
      <c r="BJ342" s="18"/>
      <c r="BK342" s="18" t="s">
        <v>233</v>
      </c>
      <c r="BL342">
        <v>1</v>
      </c>
      <c r="BM342">
        <v>0</v>
      </c>
      <c r="BN342">
        <v>0</v>
      </c>
      <c r="BO342">
        <v>0</v>
      </c>
      <c r="BP342">
        <v>0</v>
      </c>
      <c r="BQ342">
        <v>0</v>
      </c>
      <c r="BR342" s="18">
        <v>0</v>
      </c>
      <c r="BS342">
        <v>1</v>
      </c>
      <c r="BT342">
        <v>0</v>
      </c>
      <c r="BU342" s="18">
        <v>0</v>
      </c>
      <c r="BV342" t="s">
        <v>397</v>
      </c>
      <c r="BW342" t="s">
        <v>397</v>
      </c>
      <c r="CB342" s="18"/>
      <c r="CD342" s="18"/>
      <c r="CE342" s="18"/>
      <c r="CH342" s="18"/>
      <c r="CJ342" s="18"/>
      <c r="CU342" s="18"/>
      <c r="CV342" t="s">
        <v>397</v>
      </c>
      <c r="CW342" t="s">
        <v>397</v>
      </c>
      <c r="CX342" t="s">
        <v>397</v>
      </c>
      <c r="CY342" s="25" t="s">
        <v>397</v>
      </c>
    </row>
    <row r="343" spans="1:103" x14ac:dyDescent="0.3">
      <c r="A343">
        <v>345</v>
      </c>
      <c r="B343">
        <v>46</v>
      </c>
      <c r="C343" s="25" t="s">
        <v>51</v>
      </c>
      <c r="D343" s="12">
        <v>7.1</v>
      </c>
      <c r="E343" s="14"/>
      <c r="F343" s="7" t="str">
        <f t="shared" si="56"/>
        <v>X</v>
      </c>
      <c r="G343" s="7">
        <f t="shared" si="57"/>
        <v>7.1</v>
      </c>
      <c r="H343" s="16">
        <f t="shared" si="58"/>
        <v>7.1</v>
      </c>
      <c r="I343" s="11" t="str">
        <f t="shared" si="59"/>
        <v>X</v>
      </c>
      <c r="J343" s="39" t="str">
        <f t="shared" si="60"/>
        <v>X</v>
      </c>
      <c r="K343" s="39" t="str">
        <f t="shared" si="53"/>
        <v>X</v>
      </c>
      <c r="L343" s="39" t="str">
        <f t="shared" si="54"/>
        <v>X</v>
      </c>
      <c r="M343" s="39" t="str">
        <f t="shared" si="61"/>
        <v>X</v>
      </c>
      <c r="N343" s="42">
        <v>1</v>
      </c>
      <c r="O343" s="8">
        <v>0</v>
      </c>
      <c r="P343" s="9">
        <v>0</v>
      </c>
      <c r="Q343" s="9">
        <v>0</v>
      </c>
      <c r="R343" s="8">
        <v>0</v>
      </c>
      <c r="S343" s="9">
        <v>0</v>
      </c>
      <c r="T343" s="9">
        <v>0</v>
      </c>
      <c r="U343" s="8">
        <v>0</v>
      </c>
      <c r="V343" s="9">
        <v>0</v>
      </c>
      <c r="W343" s="9">
        <v>0</v>
      </c>
      <c r="X343" s="9">
        <v>0</v>
      </c>
      <c r="Y343" s="8">
        <v>0</v>
      </c>
      <c r="Z343" s="9">
        <v>0</v>
      </c>
      <c r="AA343" s="8"/>
      <c r="AC343" s="8"/>
      <c r="AJ343" s="9">
        <f t="shared" si="62"/>
        <v>-1</v>
      </c>
      <c r="AK343" s="7">
        <v>9.3000000000000007</v>
      </c>
      <c r="AO343" s="8"/>
      <c r="AQ343" s="31"/>
      <c r="AT343" s="31"/>
      <c r="AU343" s="21">
        <v>1992</v>
      </c>
      <c r="AV343" s="23">
        <f t="shared" si="55"/>
        <v>3.2992893340876801</v>
      </c>
      <c r="BB343" s="18"/>
      <c r="BD343" s="54"/>
      <c r="BF343" s="18"/>
      <c r="BH343" s="18"/>
      <c r="BJ343" s="18"/>
      <c r="BK343" s="18" t="s">
        <v>233</v>
      </c>
      <c r="BL343">
        <v>1</v>
      </c>
      <c r="BM343">
        <v>0</v>
      </c>
      <c r="BN343">
        <v>0</v>
      </c>
      <c r="BO343">
        <v>0</v>
      </c>
      <c r="BP343">
        <v>0</v>
      </c>
      <c r="BQ343">
        <v>0</v>
      </c>
      <c r="BR343" s="18">
        <v>0</v>
      </c>
      <c r="BS343">
        <v>1</v>
      </c>
      <c r="BT343">
        <v>0</v>
      </c>
      <c r="BU343" s="18">
        <v>0</v>
      </c>
      <c r="BV343" t="s">
        <v>397</v>
      </c>
      <c r="BW343" t="s">
        <v>397</v>
      </c>
      <c r="CB343" s="18"/>
      <c r="CD343" s="18"/>
      <c r="CE343" s="18"/>
      <c r="CH343" s="18"/>
      <c r="CJ343" s="18"/>
      <c r="CU343" s="18"/>
      <c r="CV343" t="s">
        <v>397</v>
      </c>
      <c r="CW343" t="s">
        <v>397</v>
      </c>
      <c r="CX343" t="s">
        <v>397</v>
      </c>
      <c r="CY343" s="25" t="s">
        <v>397</v>
      </c>
    </row>
    <row r="344" spans="1:103" x14ac:dyDescent="0.3">
      <c r="A344">
        <v>346</v>
      </c>
      <c r="B344">
        <v>46</v>
      </c>
      <c r="C344" s="25" t="s">
        <v>51</v>
      </c>
      <c r="D344" s="12">
        <v>8.1</v>
      </c>
      <c r="E344" s="14"/>
      <c r="F344" s="7" t="str">
        <f t="shared" si="56"/>
        <v>X</v>
      </c>
      <c r="G344" s="7">
        <f t="shared" si="57"/>
        <v>8.1</v>
      </c>
      <c r="H344" s="16">
        <f t="shared" si="58"/>
        <v>8.1</v>
      </c>
      <c r="I344" s="11" t="str">
        <f t="shared" si="59"/>
        <v>X</v>
      </c>
      <c r="J344" s="39" t="str">
        <f t="shared" si="60"/>
        <v>X</v>
      </c>
      <c r="K344" s="39" t="str">
        <f t="shared" si="53"/>
        <v>X</v>
      </c>
      <c r="L344" s="39" t="str">
        <f t="shared" si="54"/>
        <v>X</v>
      </c>
      <c r="M344" s="39" t="str">
        <f t="shared" si="61"/>
        <v>X</v>
      </c>
      <c r="N344" s="42">
        <v>1</v>
      </c>
      <c r="O344" s="8">
        <v>0</v>
      </c>
      <c r="P344" s="9">
        <v>0</v>
      </c>
      <c r="Q344" s="9">
        <v>0</v>
      </c>
      <c r="R344" s="8">
        <v>0</v>
      </c>
      <c r="S344" s="9">
        <v>0</v>
      </c>
      <c r="T344" s="9">
        <v>0</v>
      </c>
      <c r="U344" s="8">
        <v>0</v>
      </c>
      <c r="V344" s="9">
        <v>0</v>
      </c>
      <c r="W344" s="9">
        <v>0</v>
      </c>
      <c r="X344" s="9">
        <v>0</v>
      </c>
      <c r="Y344" s="8">
        <v>0</v>
      </c>
      <c r="Z344" s="9">
        <v>0</v>
      </c>
      <c r="AA344" s="8"/>
      <c r="AC344" s="8"/>
      <c r="AJ344" s="9">
        <f t="shared" si="62"/>
        <v>-1</v>
      </c>
      <c r="AK344" s="7">
        <v>9.6</v>
      </c>
      <c r="AO344" s="8"/>
      <c r="AQ344" s="31"/>
      <c r="AT344" s="31"/>
      <c r="AU344" s="21">
        <v>1993</v>
      </c>
      <c r="AV344" s="23">
        <f t="shared" si="55"/>
        <v>3.2995072987004876</v>
      </c>
      <c r="BB344" s="18"/>
      <c r="BD344" s="54"/>
      <c r="BF344" s="18"/>
      <c r="BH344" s="18"/>
      <c r="BJ344" s="18"/>
      <c r="BK344" s="18" t="s">
        <v>233</v>
      </c>
      <c r="BL344">
        <v>1</v>
      </c>
      <c r="BM344">
        <v>0</v>
      </c>
      <c r="BN344">
        <v>0</v>
      </c>
      <c r="BO344">
        <v>0</v>
      </c>
      <c r="BP344">
        <v>0</v>
      </c>
      <c r="BQ344">
        <v>0</v>
      </c>
      <c r="BR344" s="18">
        <v>0</v>
      </c>
      <c r="BS344">
        <v>1</v>
      </c>
      <c r="BT344">
        <v>0</v>
      </c>
      <c r="BU344" s="18">
        <v>0</v>
      </c>
      <c r="BV344" t="s">
        <v>397</v>
      </c>
      <c r="BW344" t="s">
        <v>397</v>
      </c>
      <c r="CB344" s="18"/>
      <c r="CD344" s="18"/>
      <c r="CE344" s="18"/>
      <c r="CH344" s="18"/>
      <c r="CJ344" s="18"/>
      <c r="CU344" s="18"/>
      <c r="CV344" t="s">
        <v>397</v>
      </c>
      <c r="CW344" t="s">
        <v>397</v>
      </c>
      <c r="CX344" t="s">
        <v>397</v>
      </c>
      <c r="CY344" s="25" t="s">
        <v>397</v>
      </c>
    </row>
    <row r="345" spans="1:103" x14ac:dyDescent="0.3">
      <c r="A345">
        <v>347</v>
      </c>
      <c r="B345">
        <v>46</v>
      </c>
      <c r="C345" s="25" t="s">
        <v>51</v>
      </c>
      <c r="D345" s="12">
        <v>8</v>
      </c>
      <c r="E345" s="14"/>
      <c r="F345" s="7" t="str">
        <f t="shared" si="56"/>
        <v>X</v>
      </c>
      <c r="G345" s="7">
        <f t="shared" si="57"/>
        <v>8</v>
      </c>
      <c r="H345" s="16">
        <f t="shared" si="58"/>
        <v>8</v>
      </c>
      <c r="I345" s="11" t="str">
        <f t="shared" si="59"/>
        <v>X</v>
      </c>
      <c r="J345" s="39" t="str">
        <f t="shared" si="60"/>
        <v>X</v>
      </c>
      <c r="K345" s="39" t="str">
        <f t="shared" si="53"/>
        <v>X</v>
      </c>
      <c r="L345" s="39" t="str">
        <f t="shared" si="54"/>
        <v>X</v>
      </c>
      <c r="M345" s="39" t="str">
        <f t="shared" si="61"/>
        <v>X</v>
      </c>
      <c r="N345" s="42">
        <v>1</v>
      </c>
      <c r="O345" s="8">
        <v>0</v>
      </c>
      <c r="P345" s="9">
        <v>0</v>
      </c>
      <c r="Q345" s="9">
        <v>0</v>
      </c>
      <c r="R345" s="8">
        <v>0</v>
      </c>
      <c r="S345" s="9">
        <v>0</v>
      </c>
      <c r="T345" s="9">
        <v>0</v>
      </c>
      <c r="U345" s="8">
        <v>0</v>
      </c>
      <c r="V345" s="9">
        <v>0</v>
      </c>
      <c r="W345" s="9">
        <v>0</v>
      </c>
      <c r="X345" s="9">
        <v>0</v>
      </c>
      <c r="Y345" s="8">
        <v>0</v>
      </c>
      <c r="Z345" s="9">
        <v>0</v>
      </c>
      <c r="AA345" s="8"/>
      <c r="AC345" s="8"/>
      <c r="AJ345" s="9">
        <f t="shared" si="62"/>
        <v>-1</v>
      </c>
      <c r="AK345" s="7">
        <v>9.6999999999999993</v>
      </c>
      <c r="AO345" s="8"/>
      <c r="AQ345" s="31"/>
      <c r="AT345" s="31"/>
      <c r="AU345" s="21">
        <v>1994</v>
      </c>
      <c r="AV345" s="23">
        <f t="shared" si="55"/>
        <v>3.2997251539756367</v>
      </c>
      <c r="BB345" s="18"/>
      <c r="BD345" s="54"/>
      <c r="BF345" s="18"/>
      <c r="BH345" s="18"/>
      <c r="BJ345" s="18"/>
      <c r="BK345" s="18" t="s">
        <v>233</v>
      </c>
      <c r="BL345">
        <v>1</v>
      </c>
      <c r="BM345">
        <v>0</v>
      </c>
      <c r="BN345">
        <v>0</v>
      </c>
      <c r="BO345">
        <v>0</v>
      </c>
      <c r="BP345">
        <v>0</v>
      </c>
      <c r="BQ345">
        <v>0</v>
      </c>
      <c r="BR345" s="18">
        <v>0</v>
      </c>
      <c r="BS345">
        <v>1</v>
      </c>
      <c r="BT345">
        <v>0</v>
      </c>
      <c r="BU345" s="18">
        <v>0</v>
      </c>
      <c r="BV345" t="s">
        <v>397</v>
      </c>
      <c r="BW345" t="s">
        <v>397</v>
      </c>
      <c r="CB345" s="18"/>
      <c r="CD345" s="18"/>
      <c r="CE345" s="18"/>
      <c r="CH345" s="18"/>
      <c r="CJ345" s="18"/>
      <c r="CU345" s="18"/>
      <c r="CV345" t="s">
        <v>397</v>
      </c>
      <c r="CW345" t="s">
        <v>397</v>
      </c>
      <c r="CX345" t="s">
        <v>397</v>
      </c>
      <c r="CY345" s="25" t="s">
        <v>397</v>
      </c>
    </row>
    <row r="346" spans="1:103" x14ac:dyDescent="0.3">
      <c r="A346">
        <v>348</v>
      </c>
      <c r="B346">
        <v>46</v>
      </c>
      <c r="C346" s="25" t="s">
        <v>51</v>
      </c>
      <c r="D346" s="12">
        <v>7.9</v>
      </c>
      <c r="E346" s="14"/>
      <c r="F346" s="7" t="str">
        <f t="shared" si="56"/>
        <v>X</v>
      </c>
      <c r="G346" s="7">
        <f t="shared" si="57"/>
        <v>7.9</v>
      </c>
      <c r="H346" s="16">
        <f t="shared" si="58"/>
        <v>7.9</v>
      </c>
      <c r="I346" s="11" t="str">
        <f t="shared" si="59"/>
        <v>X</v>
      </c>
      <c r="J346" s="39" t="str">
        <f t="shared" si="60"/>
        <v>X</v>
      </c>
      <c r="K346" s="39" t="str">
        <f t="shared" si="53"/>
        <v>X</v>
      </c>
      <c r="L346" s="39" t="str">
        <f t="shared" si="54"/>
        <v>X</v>
      </c>
      <c r="M346" s="39" t="str">
        <f t="shared" si="61"/>
        <v>X</v>
      </c>
      <c r="N346" s="42">
        <v>1</v>
      </c>
      <c r="O346" s="8">
        <v>0</v>
      </c>
      <c r="P346" s="9">
        <v>0</v>
      </c>
      <c r="Q346" s="9">
        <v>0</v>
      </c>
      <c r="R346" s="8">
        <v>0</v>
      </c>
      <c r="S346" s="9">
        <v>0</v>
      </c>
      <c r="T346" s="9">
        <v>0</v>
      </c>
      <c r="U346" s="8">
        <v>0</v>
      </c>
      <c r="V346" s="9">
        <v>0</v>
      </c>
      <c r="W346" s="9">
        <v>0</v>
      </c>
      <c r="X346" s="9">
        <v>0</v>
      </c>
      <c r="Y346" s="8">
        <v>0</v>
      </c>
      <c r="Z346" s="9">
        <v>0</v>
      </c>
      <c r="AA346" s="8"/>
      <c r="AC346" s="8"/>
      <c r="AJ346" s="9">
        <f t="shared" si="62"/>
        <v>-1</v>
      </c>
      <c r="AK346" s="7">
        <v>9.9</v>
      </c>
      <c r="AO346" s="8"/>
      <c r="AQ346" s="31"/>
      <c r="AT346" s="31"/>
      <c r="AU346" s="21">
        <v>1995</v>
      </c>
      <c r="AV346" s="23">
        <f t="shared" si="55"/>
        <v>3.2999429000227671</v>
      </c>
      <c r="BB346" s="18"/>
      <c r="BD346" s="54"/>
      <c r="BF346" s="18"/>
      <c r="BH346" s="18"/>
      <c r="BJ346" s="18"/>
      <c r="BK346" s="18" t="s">
        <v>233</v>
      </c>
      <c r="BL346">
        <v>1</v>
      </c>
      <c r="BM346">
        <v>0</v>
      </c>
      <c r="BN346">
        <v>0</v>
      </c>
      <c r="BO346">
        <v>0</v>
      </c>
      <c r="BP346">
        <v>0</v>
      </c>
      <c r="BQ346">
        <v>0</v>
      </c>
      <c r="BR346" s="18">
        <v>0</v>
      </c>
      <c r="BS346">
        <v>1</v>
      </c>
      <c r="BT346">
        <v>0</v>
      </c>
      <c r="BU346" s="18">
        <v>0</v>
      </c>
      <c r="BV346" t="s">
        <v>397</v>
      </c>
      <c r="BW346" t="s">
        <v>397</v>
      </c>
      <c r="CB346" s="18"/>
      <c r="CD346" s="18"/>
      <c r="CE346" s="18"/>
      <c r="CH346" s="18"/>
      <c r="CJ346" s="18"/>
      <c r="CU346" s="18"/>
      <c r="CV346" t="s">
        <v>397</v>
      </c>
      <c r="CW346" t="s">
        <v>397</v>
      </c>
      <c r="CX346" t="s">
        <v>397</v>
      </c>
      <c r="CY346" s="25" t="s">
        <v>397</v>
      </c>
    </row>
    <row r="347" spans="1:103" x14ac:dyDescent="0.3">
      <c r="A347">
        <v>349</v>
      </c>
      <c r="B347">
        <v>46</v>
      </c>
      <c r="C347" s="25" t="s">
        <v>51</v>
      </c>
      <c r="D347" s="12">
        <v>6.5</v>
      </c>
      <c r="E347" s="14"/>
      <c r="F347" s="7" t="str">
        <f t="shared" si="56"/>
        <v>X</v>
      </c>
      <c r="G347" s="7">
        <f t="shared" si="57"/>
        <v>6.5</v>
      </c>
      <c r="H347" s="16">
        <f t="shared" si="58"/>
        <v>6.5</v>
      </c>
      <c r="I347" s="11" t="str">
        <f t="shared" si="59"/>
        <v>X</v>
      </c>
      <c r="J347" s="39" t="str">
        <f t="shared" si="60"/>
        <v>X</v>
      </c>
      <c r="K347" s="39" t="str">
        <f t="shared" si="53"/>
        <v>X</v>
      </c>
      <c r="L347" s="39" t="str">
        <f t="shared" si="54"/>
        <v>X</v>
      </c>
      <c r="M347" s="39" t="str">
        <f t="shared" si="61"/>
        <v>X</v>
      </c>
      <c r="N347" s="42">
        <v>1</v>
      </c>
      <c r="O347" s="8">
        <v>0</v>
      </c>
      <c r="P347" s="9">
        <v>0</v>
      </c>
      <c r="Q347" s="9">
        <v>0</v>
      </c>
      <c r="R347" s="8">
        <v>0</v>
      </c>
      <c r="S347" s="9">
        <v>0</v>
      </c>
      <c r="T347" s="9">
        <v>0</v>
      </c>
      <c r="U347" s="8">
        <v>0</v>
      </c>
      <c r="V347" s="9">
        <v>0</v>
      </c>
      <c r="W347" s="9">
        <v>0</v>
      </c>
      <c r="X347" s="9">
        <v>0</v>
      </c>
      <c r="Y347" s="8">
        <v>0</v>
      </c>
      <c r="Z347" s="9">
        <v>0</v>
      </c>
      <c r="AA347" s="8"/>
      <c r="AC347" s="8"/>
      <c r="AJ347" s="9">
        <f t="shared" si="62"/>
        <v>-1</v>
      </c>
      <c r="AK347" s="7">
        <v>10</v>
      </c>
      <c r="AO347" s="8"/>
      <c r="AQ347" s="31"/>
      <c r="AT347" s="31"/>
      <c r="AU347" s="21">
        <v>1997</v>
      </c>
      <c r="AV347" s="23">
        <f t="shared" si="55"/>
        <v>3.3003780648707024</v>
      </c>
      <c r="BB347" s="18"/>
      <c r="BD347" s="54"/>
      <c r="BF347" s="18"/>
      <c r="BH347" s="18"/>
      <c r="BJ347" s="18"/>
      <c r="BK347" s="18" t="s">
        <v>233</v>
      </c>
      <c r="BL347">
        <v>1</v>
      </c>
      <c r="BM347">
        <v>0</v>
      </c>
      <c r="BN347">
        <v>0</v>
      </c>
      <c r="BO347">
        <v>0</v>
      </c>
      <c r="BP347">
        <v>0</v>
      </c>
      <c r="BQ347">
        <v>0</v>
      </c>
      <c r="BR347" s="18">
        <v>0</v>
      </c>
      <c r="BS347">
        <v>1</v>
      </c>
      <c r="BT347">
        <v>0</v>
      </c>
      <c r="BU347" s="18">
        <v>0</v>
      </c>
      <c r="BV347" t="s">
        <v>397</v>
      </c>
      <c r="BW347" t="s">
        <v>397</v>
      </c>
      <c r="CB347" s="18"/>
      <c r="CD347" s="18"/>
      <c r="CE347" s="18"/>
      <c r="CH347" s="18"/>
      <c r="CJ347" s="18"/>
      <c r="CU347" s="18"/>
      <c r="CV347" t="s">
        <v>397</v>
      </c>
      <c r="CW347" t="s">
        <v>397</v>
      </c>
      <c r="CX347" t="s">
        <v>397</v>
      </c>
      <c r="CY347" s="25" t="s">
        <v>397</v>
      </c>
    </row>
    <row r="348" spans="1:103" x14ac:dyDescent="0.3">
      <c r="A348">
        <v>350</v>
      </c>
      <c r="B348">
        <v>46</v>
      </c>
      <c r="C348" s="25" t="s">
        <v>51</v>
      </c>
      <c r="D348" s="12">
        <v>8.1</v>
      </c>
      <c r="E348" s="14"/>
      <c r="F348" s="7" t="str">
        <f t="shared" si="56"/>
        <v>X</v>
      </c>
      <c r="G348" s="7">
        <f t="shared" si="57"/>
        <v>8.1</v>
      </c>
      <c r="H348" s="16">
        <f t="shared" si="58"/>
        <v>8.1</v>
      </c>
      <c r="I348" s="11" t="str">
        <f t="shared" si="59"/>
        <v>X</v>
      </c>
      <c r="J348" s="39" t="str">
        <f t="shared" si="60"/>
        <v>X</v>
      </c>
      <c r="K348" s="39" t="str">
        <f t="shared" si="53"/>
        <v>X</v>
      </c>
      <c r="L348" s="39" t="str">
        <f t="shared" si="54"/>
        <v>X</v>
      </c>
      <c r="M348" s="39" t="str">
        <f t="shared" si="61"/>
        <v>X</v>
      </c>
      <c r="N348" s="42">
        <v>1</v>
      </c>
      <c r="O348" s="8">
        <v>0</v>
      </c>
      <c r="P348" s="9">
        <v>0</v>
      </c>
      <c r="Q348" s="9">
        <v>0</v>
      </c>
      <c r="R348" s="8">
        <v>0</v>
      </c>
      <c r="S348" s="9">
        <v>0</v>
      </c>
      <c r="T348" s="9">
        <v>0</v>
      </c>
      <c r="U348" s="8">
        <v>0</v>
      </c>
      <c r="V348" s="9">
        <v>0</v>
      </c>
      <c r="W348" s="9">
        <v>0</v>
      </c>
      <c r="X348" s="9">
        <v>0</v>
      </c>
      <c r="Y348" s="8">
        <v>0</v>
      </c>
      <c r="Z348" s="9">
        <v>0</v>
      </c>
      <c r="AA348" s="8"/>
      <c r="AC348" s="8"/>
      <c r="AJ348" s="9">
        <f t="shared" si="62"/>
        <v>-1</v>
      </c>
      <c r="AK348" s="7">
        <v>10</v>
      </c>
      <c r="AO348" s="8"/>
      <c r="AQ348" s="31"/>
      <c r="AT348" s="31"/>
      <c r="AU348" s="21">
        <v>1998</v>
      </c>
      <c r="AV348" s="23">
        <f t="shared" si="55"/>
        <v>3.3005954838899636</v>
      </c>
      <c r="BB348" s="18"/>
      <c r="BD348" s="54"/>
      <c r="BF348" s="18"/>
      <c r="BH348" s="18"/>
      <c r="BJ348" s="18"/>
      <c r="BK348" s="18" t="s">
        <v>233</v>
      </c>
      <c r="BL348">
        <v>1</v>
      </c>
      <c r="BM348">
        <v>0</v>
      </c>
      <c r="BN348">
        <v>0</v>
      </c>
      <c r="BO348">
        <v>0</v>
      </c>
      <c r="BP348">
        <v>0</v>
      </c>
      <c r="BQ348">
        <v>0</v>
      </c>
      <c r="BR348" s="18">
        <v>0</v>
      </c>
      <c r="BS348">
        <v>1</v>
      </c>
      <c r="BT348">
        <v>0</v>
      </c>
      <c r="BU348" s="18">
        <v>0</v>
      </c>
      <c r="BV348" t="s">
        <v>397</v>
      </c>
      <c r="BW348" t="s">
        <v>397</v>
      </c>
      <c r="CB348" s="18"/>
      <c r="CD348" s="18"/>
      <c r="CE348" s="18"/>
      <c r="CH348" s="18"/>
      <c r="CJ348" s="18"/>
      <c r="CU348" s="18"/>
      <c r="CV348" t="s">
        <v>397</v>
      </c>
      <c r="CW348" t="s">
        <v>397</v>
      </c>
      <c r="CX348" t="s">
        <v>397</v>
      </c>
      <c r="CY348" s="25" t="s">
        <v>397</v>
      </c>
    </row>
    <row r="349" spans="1:103" x14ac:dyDescent="0.3">
      <c r="A349">
        <v>351</v>
      </c>
      <c r="B349">
        <v>46</v>
      </c>
      <c r="C349" s="25" t="s">
        <v>51</v>
      </c>
      <c r="D349" s="12">
        <v>7.9</v>
      </c>
      <c r="E349" s="14"/>
      <c r="F349" s="7" t="str">
        <f t="shared" si="56"/>
        <v>X</v>
      </c>
      <c r="G349" s="7">
        <f t="shared" si="57"/>
        <v>7.9</v>
      </c>
      <c r="H349" s="16">
        <f t="shared" si="58"/>
        <v>7.9</v>
      </c>
      <c r="I349" s="11" t="str">
        <f t="shared" si="59"/>
        <v>X</v>
      </c>
      <c r="J349" s="39" t="str">
        <f t="shared" si="60"/>
        <v>X</v>
      </c>
      <c r="K349" s="39" t="str">
        <f t="shared" si="53"/>
        <v>X</v>
      </c>
      <c r="L349" s="39" t="str">
        <f t="shared" si="54"/>
        <v>X</v>
      </c>
      <c r="M349" s="39" t="str">
        <f t="shared" si="61"/>
        <v>X</v>
      </c>
      <c r="N349" s="42">
        <v>1</v>
      </c>
      <c r="O349" s="8">
        <v>0</v>
      </c>
      <c r="P349" s="9">
        <v>0</v>
      </c>
      <c r="Q349" s="9">
        <v>0</v>
      </c>
      <c r="R349" s="8">
        <v>0</v>
      </c>
      <c r="S349" s="9">
        <v>0</v>
      </c>
      <c r="T349" s="9">
        <v>0</v>
      </c>
      <c r="U349" s="8">
        <v>0</v>
      </c>
      <c r="V349" s="9">
        <v>0</v>
      </c>
      <c r="W349" s="9">
        <v>0</v>
      </c>
      <c r="X349" s="9">
        <v>0</v>
      </c>
      <c r="Y349" s="8">
        <v>0</v>
      </c>
      <c r="Z349" s="9">
        <v>0</v>
      </c>
      <c r="AA349" s="8"/>
      <c r="AC349" s="8"/>
      <c r="AJ349" s="9">
        <f t="shared" si="62"/>
        <v>-1</v>
      </c>
      <c r="AK349" s="7">
        <v>10</v>
      </c>
      <c r="AO349" s="8"/>
      <c r="AQ349" s="31"/>
      <c r="AT349" s="31"/>
      <c r="AU349" s="21">
        <v>1999</v>
      </c>
      <c r="AV349" s="23">
        <f t="shared" si="55"/>
        <v>3.3008127941181171</v>
      </c>
      <c r="BB349" s="18"/>
      <c r="BD349" s="54"/>
      <c r="BF349" s="18"/>
      <c r="BH349" s="18"/>
      <c r="BJ349" s="18"/>
      <c r="BK349" s="18" t="s">
        <v>233</v>
      </c>
      <c r="BL349">
        <v>1</v>
      </c>
      <c r="BM349">
        <v>0</v>
      </c>
      <c r="BN349">
        <v>0</v>
      </c>
      <c r="BO349">
        <v>0</v>
      </c>
      <c r="BP349">
        <v>0</v>
      </c>
      <c r="BQ349">
        <v>0</v>
      </c>
      <c r="BR349" s="18">
        <v>0</v>
      </c>
      <c r="BS349">
        <v>1</v>
      </c>
      <c r="BT349">
        <v>0</v>
      </c>
      <c r="BU349" s="18">
        <v>0</v>
      </c>
      <c r="BV349" t="s">
        <v>397</v>
      </c>
      <c r="BW349" t="s">
        <v>397</v>
      </c>
      <c r="CB349" s="18"/>
      <c r="CD349" s="18"/>
      <c r="CE349" s="18"/>
      <c r="CH349" s="18"/>
      <c r="CJ349" s="18"/>
      <c r="CU349" s="18"/>
      <c r="CV349" t="s">
        <v>397</v>
      </c>
      <c r="CW349" t="s">
        <v>397</v>
      </c>
      <c r="CX349" t="s">
        <v>397</v>
      </c>
      <c r="CY349" s="25" t="s">
        <v>397</v>
      </c>
    </row>
    <row r="350" spans="1:103" x14ac:dyDescent="0.3">
      <c r="A350">
        <v>352</v>
      </c>
      <c r="B350">
        <v>46</v>
      </c>
      <c r="C350" s="25" t="s">
        <v>51</v>
      </c>
      <c r="D350" s="12">
        <v>9.1999999999999993</v>
      </c>
      <c r="E350" s="14"/>
      <c r="F350" s="7" t="str">
        <f t="shared" si="56"/>
        <v>X</v>
      </c>
      <c r="G350" s="7">
        <f t="shared" si="57"/>
        <v>9.1999999999999993</v>
      </c>
      <c r="H350" s="16">
        <f t="shared" si="58"/>
        <v>9.1999999999999993</v>
      </c>
      <c r="I350" s="11" t="str">
        <f t="shared" si="59"/>
        <v>X</v>
      </c>
      <c r="J350" s="39" t="str">
        <f t="shared" si="60"/>
        <v>X</v>
      </c>
      <c r="K350" s="39" t="str">
        <f t="shared" si="53"/>
        <v>X</v>
      </c>
      <c r="L350" s="39" t="str">
        <f t="shared" si="54"/>
        <v>X</v>
      </c>
      <c r="M350" s="39" t="str">
        <f t="shared" si="61"/>
        <v>X</v>
      </c>
      <c r="N350" s="42">
        <v>1</v>
      </c>
      <c r="O350" s="8">
        <v>0</v>
      </c>
      <c r="P350" s="9">
        <v>0</v>
      </c>
      <c r="Q350" s="9">
        <v>0</v>
      </c>
      <c r="R350" s="8">
        <v>0</v>
      </c>
      <c r="S350" s="9">
        <v>0</v>
      </c>
      <c r="T350" s="9">
        <v>0</v>
      </c>
      <c r="U350" s="8">
        <v>0</v>
      </c>
      <c r="V350" s="9">
        <v>0</v>
      </c>
      <c r="W350" s="9">
        <v>0</v>
      </c>
      <c r="X350" s="9">
        <v>0</v>
      </c>
      <c r="Y350" s="8">
        <v>0</v>
      </c>
      <c r="Z350" s="9">
        <v>0</v>
      </c>
      <c r="AA350" s="8"/>
      <c r="AC350" s="8"/>
      <c r="AJ350" s="9">
        <f t="shared" si="62"/>
        <v>-1</v>
      </c>
      <c r="AK350" s="7">
        <v>10.199999999999999</v>
      </c>
      <c r="AO350" s="8"/>
      <c r="AQ350" s="31"/>
      <c r="AT350" s="31"/>
      <c r="AU350" s="21">
        <v>2001</v>
      </c>
      <c r="AV350" s="23">
        <f t="shared" si="55"/>
        <v>3.3012470886362113</v>
      </c>
      <c r="BB350" s="18"/>
      <c r="BD350" s="54"/>
      <c r="BF350" s="18"/>
      <c r="BH350" s="18"/>
      <c r="BJ350" s="18"/>
      <c r="BK350" s="18" t="s">
        <v>233</v>
      </c>
      <c r="BL350">
        <v>1</v>
      </c>
      <c r="BM350">
        <v>0</v>
      </c>
      <c r="BN350">
        <v>0</v>
      </c>
      <c r="BO350">
        <v>0</v>
      </c>
      <c r="BP350">
        <v>0</v>
      </c>
      <c r="BQ350">
        <v>0</v>
      </c>
      <c r="BR350" s="18">
        <v>0</v>
      </c>
      <c r="BS350">
        <v>1</v>
      </c>
      <c r="BT350">
        <v>0</v>
      </c>
      <c r="BU350" s="18">
        <v>0</v>
      </c>
      <c r="BV350" t="s">
        <v>397</v>
      </c>
      <c r="BW350" t="s">
        <v>397</v>
      </c>
      <c r="CB350" s="18"/>
      <c r="CD350" s="18"/>
      <c r="CE350" s="18"/>
      <c r="CH350" s="18"/>
      <c r="CJ350" s="18"/>
      <c r="CU350" s="18"/>
      <c r="CV350" t="s">
        <v>397</v>
      </c>
      <c r="CW350" t="s">
        <v>397</v>
      </c>
      <c r="CX350" t="s">
        <v>397</v>
      </c>
      <c r="CY350" s="25" t="s">
        <v>397</v>
      </c>
    </row>
    <row r="351" spans="1:103" x14ac:dyDescent="0.3">
      <c r="A351">
        <v>353</v>
      </c>
      <c r="B351">
        <v>46</v>
      </c>
      <c r="C351" s="25" t="s">
        <v>51</v>
      </c>
      <c r="D351" s="12">
        <v>10.6</v>
      </c>
      <c r="E351" s="14"/>
      <c r="F351" s="7" t="str">
        <f t="shared" si="56"/>
        <v>X</v>
      </c>
      <c r="G351" s="7">
        <f t="shared" si="57"/>
        <v>10.6</v>
      </c>
      <c r="H351" s="16">
        <f t="shared" si="58"/>
        <v>10.6</v>
      </c>
      <c r="I351" s="11" t="str">
        <f t="shared" si="59"/>
        <v>X</v>
      </c>
      <c r="J351" s="39" t="str">
        <f t="shared" si="60"/>
        <v>X</v>
      </c>
      <c r="K351" s="39" t="str">
        <f t="shared" si="53"/>
        <v>X</v>
      </c>
      <c r="L351" s="39" t="str">
        <f t="shared" si="54"/>
        <v>X</v>
      </c>
      <c r="M351" s="39" t="str">
        <f t="shared" si="61"/>
        <v>X</v>
      </c>
      <c r="N351" s="42">
        <v>1</v>
      </c>
      <c r="O351" s="8">
        <v>0</v>
      </c>
      <c r="P351" s="9">
        <v>0</v>
      </c>
      <c r="Q351" s="9">
        <v>0</v>
      </c>
      <c r="R351" s="8">
        <v>0</v>
      </c>
      <c r="S351" s="9">
        <v>0</v>
      </c>
      <c r="T351" s="9">
        <v>0</v>
      </c>
      <c r="U351" s="8">
        <v>0</v>
      </c>
      <c r="V351" s="9">
        <v>0</v>
      </c>
      <c r="W351" s="9">
        <v>0</v>
      </c>
      <c r="X351" s="9">
        <v>0</v>
      </c>
      <c r="Y351" s="8">
        <v>0</v>
      </c>
      <c r="Z351" s="9">
        <v>0</v>
      </c>
      <c r="AA351" s="8"/>
      <c r="AC351" s="8"/>
      <c r="AJ351" s="9">
        <f t="shared" si="62"/>
        <v>-1</v>
      </c>
      <c r="AK351" s="7">
        <v>10.3</v>
      </c>
      <c r="AO351" s="8"/>
      <c r="AQ351" s="31"/>
      <c r="AT351" s="31"/>
      <c r="AU351" s="21">
        <v>2002</v>
      </c>
      <c r="AV351" s="23">
        <f t="shared" si="55"/>
        <v>3.3014640731433</v>
      </c>
      <c r="BB351" s="18"/>
      <c r="BD351" s="54"/>
      <c r="BF351" s="18"/>
      <c r="BH351" s="18"/>
      <c r="BJ351" s="18"/>
      <c r="BK351" s="18" t="s">
        <v>233</v>
      </c>
      <c r="BL351">
        <v>1</v>
      </c>
      <c r="BM351">
        <v>0</v>
      </c>
      <c r="BN351">
        <v>0</v>
      </c>
      <c r="BO351">
        <v>0</v>
      </c>
      <c r="BP351">
        <v>0</v>
      </c>
      <c r="BQ351">
        <v>0</v>
      </c>
      <c r="BR351" s="18">
        <v>0</v>
      </c>
      <c r="BS351">
        <v>1</v>
      </c>
      <c r="BT351">
        <v>0</v>
      </c>
      <c r="BU351" s="18">
        <v>0</v>
      </c>
      <c r="BV351" t="s">
        <v>397</v>
      </c>
      <c r="BW351" t="s">
        <v>397</v>
      </c>
      <c r="CB351" s="18"/>
      <c r="CD351" s="18"/>
      <c r="CE351" s="18"/>
      <c r="CH351" s="18"/>
      <c r="CJ351" s="18"/>
      <c r="CU351" s="18"/>
      <c r="CV351" t="s">
        <v>397</v>
      </c>
      <c r="CW351" t="s">
        <v>397</v>
      </c>
      <c r="CX351" t="s">
        <v>397</v>
      </c>
      <c r="CY351" s="25" t="s">
        <v>397</v>
      </c>
    </row>
    <row r="352" spans="1:103" x14ac:dyDescent="0.3">
      <c r="A352">
        <v>354</v>
      </c>
      <c r="B352">
        <v>46</v>
      </c>
      <c r="C352" s="25" t="s">
        <v>51</v>
      </c>
      <c r="D352" s="12">
        <v>2.8</v>
      </c>
      <c r="E352" s="14"/>
      <c r="F352" s="7" t="str">
        <f t="shared" si="56"/>
        <v>X</v>
      </c>
      <c r="G352" s="7">
        <f t="shared" si="57"/>
        <v>2.8</v>
      </c>
      <c r="H352" s="16">
        <f t="shared" si="58"/>
        <v>2.8</v>
      </c>
      <c r="I352" s="11" t="str">
        <f t="shared" si="59"/>
        <v>X</v>
      </c>
      <c r="J352" s="39" t="str">
        <f t="shared" si="60"/>
        <v>X</v>
      </c>
      <c r="K352" s="39" t="str">
        <f t="shared" si="53"/>
        <v>X</v>
      </c>
      <c r="L352" s="39" t="str">
        <f t="shared" si="54"/>
        <v>X</v>
      </c>
      <c r="M352" s="39" t="str">
        <f t="shared" si="61"/>
        <v>X</v>
      </c>
      <c r="N352" s="42">
        <v>1</v>
      </c>
      <c r="O352" s="8">
        <v>0</v>
      </c>
      <c r="P352" s="9">
        <v>0</v>
      </c>
      <c r="Q352" s="9">
        <v>0</v>
      </c>
      <c r="R352" s="8">
        <v>0</v>
      </c>
      <c r="S352" s="9">
        <v>0</v>
      </c>
      <c r="T352" s="9">
        <v>0</v>
      </c>
      <c r="U352" s="8">
        <v>0</v>
      </c>
      <c r="V352" s="9">
        <v>0</v>
      </c>
      <c r="W352" s="9">
        <v>0</v>
      </c>
      <c r="X352" s="9">
        <v>0</v>
      </c>
      <c r="Y352" s="8">
        <v>0</v>
      </c>
      <c r="Z352" s="9">
        <v>0</v>
      </c>
      <c r="AA352" s="8"/>
      <c r="AC352" s="8"/>
      <c r="AJ352" s="9">
        <f t="shared" si="62"/>
        <v>-1</v>
      </c>
      <c r="AK352" s="7">
        <v>9.5</v>
      </c>
      <c r="AO352" s="8"/>
      <c r="AQ352" s="31"/>
      <c r="AT352" s="31"/>
      <c r="AU352" s="21">
        <v>1991</v>
      </c>
      <c r="AV352" s="23">
        <f t="shared" si="55"/>
        <v>3.2990712600274095</v>
      </c>
      <c r="BB352" s="18"/>
      <c r="BD352" s="54"/>
      <c r="BF352" s="18"/>
      <c r="BH352" s="18"/>
      <c r="BJ352" s="18"/>
      <c r="BK352" s="18" t="s">
        <v>243</v>
      </c>
      <c r="BL352">
        <v>0</v>
      </c>
      <c r="BM352">
        <v>0</v>
      </c>
      <c r="BN352">
        <v>1</v>
      </c>
      <c r="BO352">
        <v>0</v>
      </c>
      <c r="BP352">
        <v>0</v>
      </c>
      <c r="BQ352">
        <v>0</v>
      </c>
      <c r="BR352" s="18">
        <v>0</v>
      </c>
      <c r="BS352">
        <v>1</v>
      </c>
      <c r="BT352">
        <v>0</v>
      </c>
      <c r="BU352" s="18">
        <v>0</v>
      </c>
      <c r="BV352" t="s">
        <v>397</v>
      </c>
      <c r="BW352" t="s">
        <v>397</v>
      </c>
      <c r="CB352" s="18"/>
      <c r="CD352" s="18"/>
      <c r="CE352" s="18"/>
      <c r="CH352" s="18"/>
      <c r="CJ352" s="18"/>
      <c r="CU352" s="18"/>
      <c r="CV352" t="s">
        <v>397</v>
      </c>
      <c r="CW352" t="s">
        <v>397</v>
      </c>
      <c r="CX352" t="s">
        <v>397</v>
      </c>
      <c r="CY352" s="25" t="s">
        <v>397</v>
      </c>
    </row>
    <row r="353" spans="1:103" x14ac:dyDescent="0.3">
      <c r="A353">
        <v>355</v>
      </c>
      <c r="B353">
        <v>46</v>
      </c>
      <c r="C353" s="25" t="s">
        <v>51</v>
      </c>
      <c r="D353" s="12">
        <v>3.8</v>
      </c>
      <c r="E353" s="14"/>
      <c r="F353" s="7" t="str">
        <f t="shared" si="56"/>
        <v>X</v>
      </c>
      <c r="G353" s="7">
        <f t="shared" si="57"/>
        <v>3.8</v>
      </c>
      <c r="H353" s="16">
        <f t="shared" si="58"/>
        <v>3.8</v>
      </c>
      <c r="I353" s="11" t="str">
        <f t="shared" si="59"/>
        <v>X</v>
      </c>
      <c r="J353" s="39" t="str">
        <f t="shared" si="60"/>
        <v>X</v>
      </c>
      <c r="K353" s="39" t="str">
        <f t="shared" si="53"/>
        <v>X</v>
      </c>
      <c r="L353" s="39" t="str">
        <f t="shared" si="54"/>
        <v>X</v>
      </c>
      <c r="M353" s="39" t="str">
        <f t="shared" si="61"/>
        <v>X</v>
      </c>
      <c r="N353" s="42">
        <v>1</v>
      </c>
      <c r="O353" s="8">
        <v>0</v>
      </c>
      <c r="P353" s="9">
        <v>0</v>
      </c>
      <c r="Q353" s="9">
        <v>0</v>
      </c>
      <c r="R353" s="8">
        <v>0</v>
      </c>
      <c r="S353" s="9">
        <v>0</v>
      </c>
      <c r="T353" s="9">
        <v>0</v>
      </c>
      <c r="U353" s="8">
        <v>0</v>
      </c>
      <c r="V353" s="9">
        <v>0</v>
      </c>
      <c r="W353" s="9">
        <v>0</v>
      </c>
      <c r="X353" s="9">
        <v>0</v>
      </c>
      <c r="Y353" s="8">
        <v>0</v>
      </c>
      <c r="Z353" s="9">
        <v>0</v>
      </c>
      <c r="AA353" s="8"/>
      <c r="AC353" s="8"/>
      <c r="AJ353" s="9">
        <f t="shared" si="62"/>
        <v>-1</v>
      </c>
      <c r="AK353" s="7">
        <v>9.6</v>
      </c>
      <c r="AO353" s="8"/>
      <c r="AQ353" s="31"/>
      <c r="AT353" s="31"/>
      <c r="AU353" s="21">
        <v>1992</v>
      </c>
      <c r="AV353" s="23">
        <f t="shared" si="55"/>
        <v>3.2992893340876801</v>
      </c>
      <c r="BB353" s="18"/>
      <c r="BD353" s="54"/>
      <c r="BF353" s="18"/>
      <c r="BH353" s="18"/>
      <c r="BJ353" s="18"/>
      <c r="BK353" s="18" t="s">
        <v>243</v>
      </c>
      <c r="BL353">
        <v>0</v>
      </c>
      <c r="BM353">
        <v>0</v>
      </c>
      <c r="BN353">
        <v>1</v>
      </c>
      <c r="BO353">
        <v>0</v>
      </c>
      <c r="BP353">
        <v>0</v>
      </c>
      <c r="BQ353">
        <v>0</v>
      </c>
      <c r="BR353" s="18">
        <v>0</v>
      </c>
      <c r="BS353">
        <v>1</v>
      </c>
      <c r="BT353">
        <v>0</v>
      </c>
      <c r="BU353" s="18">
        <v>0</v>
      </c>
      <c r="BV353" t="s">
        <v>397</v>
      </c>
      <c r="BW353" t="s">
        <v>397</v>
      </c>
      <c r="CB353" s="18"/>
      <c r="CD353" s="18"/>
      <c r="CE353" s="18"/>
      <c r="CH353" s="18"/>
      <c r="CJ353" s="18"/>
      <c r="CU353" s="18"/>
      <c r="CV353" t="s">
        <v>397</v>
      </c>
      <c r="CW353" t="s">
        <v>397</v>
      </c>
      <c r="CX353" t="s">
        <v>397</v>
      </c>
      <c r="CY353" s="25" t="s">
        <v>397</v>
      </c>
    </row>
    <row r="354" spans="1:103" x14ac:dyDescent="0.3">
      <c r="A354">
        <v>356</v>
      </c>
      <c r="B354">
        <v>46</v>
      </c>
      <c r="C354" s="25" t="s">
        <v>51</v>
      </c>
      <c r="D354" s="12">
        <v>4.3</v>
      </c>
      <c r="E354" s="14"/>
      <c r="F354" s="7" t="str">
        <f t="shared" si="56"/>
        <v>X</v>
      </c>
      <c r="G354" s="7">
        <f t="shared" si="57"/>
        <v>4.3</v>
      </c>
      <c r="H354" s="16">
        <f t="shared" si="58"/>
        <v>4.3</v>
      </c>
      <c r="I354" s="11" t="str">
        <f t="shared" si="59"/>
        <v>X</v>
      </c>
      <c r="J354" s="39" t="str">
        <f t="shared" si="60"/>
        <v>X</v>
      </c>
      <c r="K354" s="39" t="str">
        <f t="shared" si="53"/>
        <v>X</v>
      </c>
      <c r="L354" s="39" t="str">
        <f t="shared" si="54"/>
        <v>X</v>
      </c>
      <c r="M354" s="39" t="str">
        <f t="shared" si="61"/>
        <v>X</v>
      </c>
      <c r="N354" s="42">
        <v>1</v>
      </c>
      <c r="O354" s="8">
        <v>0</v>
      </c>
      <c r="P354" s="9">
        <v>0</v>
      </c>
      <c r="Q354" s="9">
        <v>0</v>
      </c>
      <c r="R354" s="8">
        <v>0</v>
      </c>
      <c r="S354" s="9">
        <v>0</v>
      </c>
      <c r="T354" s="9">
        <v>0</v>
      </c>
      <c r="U354" s="8">
        <v>0</v>
      </c>
      <c r="V354" s="9">
        <v>0</v>
      </c>
      <c r="W354" s="9">
        <v>0</v>
      </c>
      <c r="X354" s="9">
        <v>0</v>
      </c>
      <c r="Y354" s="8">
        <v>0</v>
      </c>
      <c r="Z354" s="9">
        <v>0</v>
      </c>
      <c r="AA354" s="8"/>
      <c r="AC354" s="8"/>
      <c r="AJ354" s="9">
        <f t="shared" si="62"/>
        <v>-1</v>
      </c>
      <c r="AK354" s="7">
        <v>9.6999999999999993</v>
      </c>
      <c r="AO354" s="8"/>
      <c r="AQ354" s="31"/>
      <c r="AT354" s="31"/>
      <c r="AU354" s="21">
        <v>1993</v>
      </c>
      <c r="AV354" s="23">
        <f t="shared" si="55"/>
        <v>3.2995072987004876</v>
      </c>
      <c r="BB354" s="18"/>
      <c r="BD354" s="54"/>
      <c r="BF354" s="18"/>
      <c r="BH354" s="18"/>
      <c r="BJ354" s="18"/>
      <c r="BK354" s="18" t="s">
        <v>243</v>
      </c>
      <c r="BL354">
        <v>0</v>
      </c>
      <c r="BM354">
        <v>0</v>
      </c>
      <c r="BN354">
        <v>1</v>
      </c>
      <c r="BO354">
        <v>0</v>
      </c>
      <c r="BP354">
        <v>0</v>
      </c>
      <c r="BQ354">
        <v>0</v>
      </c>
      <c r="BR354" s="18">
        <v>0</v>
      </c>
      <c r="BS354">
        <v>1</v>
      </c>
      <c r="BT354">
        <v>0</v>
      </c>
      <c r="BU354" s="18">
        <v>0</v>
      </c>
      <c r="BV354" t="s">
        <v>397</v>
      </c>
      <c r="BW354" t="s">
        <v>397</v>
      </c>
      <c r="CB354" s="18"/>
      <c r="CD354" s="18"/>
      <c r="CE354" s="18"/>
      <c r="CH354" s="18"/>
      <c r="CJ354" s="18"/>
      <c r="CU354" s="18"/>
      <c r="CV354" t="s">
        <v>397</v>
      </c>
      <c r="CW354" t="s">
        <v>397</v>
      </c>
      <c r="CX354" t="s">
        <v>397</v>
      </c>
      <c r="CY354" s="25" t="s">
        <v>397</v>
      </c>
    </row>
    <row r="355" spans="1:103" x14ac:dyDescent="0.3">
      <c r="A355">
        <v>357</v>
      </c>
      <c r="B355">
        <v>46</v>
      </c>
      <c r="C355" s="25" t="s">
        <v>51</v>
      </c>
      <c r="D355" s="12">
        <v>5.4</v>
      </c>
      <c r="E355" s="14"/>
      <c r="F355" s="7" t="str">
        <f t="shared" si="56"/>
        <v>X</v>
      </c>
      <c r="G355" s="7">
        <f t="shared" si="57"/>
        <v>5.4</v>
      </c>
      <c r="H355" s="16">
        <f t="shared" si="58"/>
        <v>5.4</v>
      </c>
      <c r="I355" s="11" t="str">
        <f t="shared" si="59"/>
        <v>X</v>
      </c>
      <c r="J355" s="39" t="str">
        <f t="shared" si="60"/>
        <v>X</v>
      </c>
      <c r="K355" s="39" t="str">
        <f t="shared" si="53"/>
        <v>X</v>
      </c>
      <c r="L355" s="39" t="str">
        <f t="shared" si="54"/>
        <v>X</v>
      </c>
      <c r="M355" s="39" t="str">
        <f t="shared" si="61"/>
        <v>X</v>
      </c>
      <c r="N355" s="42">
        <v>1</v>
      </c>
      <c r="O355" s="8">
        <v>0</v>
      </c>
      <c r="P355" s="9">
        <v>0</v>
      </c>
      <c r="Q355" s="9">
        <v>0</v>
      </c>
      <c r="R355" s="8">
        <v>0</v>
      </c>
      <c r="S355" s="9">
        <v>0</v>
      </c>
      <c r="T355" s="9">
        <v>0</v>
      </c>
      <c r="U355" s="8">
        <v>0</v>
      </c>
      <c r="V355" s="9">
        <v>0</v>
      </c>
      <c r="W355" s="9">
        <v>0</v>
      </c>
      <c r="X355" s="9">
        <v>0</v>
      </c>
      <c r="Y355" s="8">
        <v>0</v>
      </c>
      <c r="Z355" s="9">
        <v>0</v>
      </c>
      <c r="AA355" s="8"/>
      <c r="AC355" s="8"/>
      <c r="AJ355" s="9">
        <f t="shared" si="62"/>
        <v>-1</v>
      </c>
      <c r="AK355" s="7">
        <v>9.8000000000000007</v>
      </c>
      <c r="AO355" s="8"/>
      <c r="AQ355" s="31"/>
      <c r="AT355" s="31"/>
      <c r="AU355" s="21">
        <v>1994</v>
      </c>
      <c r="AV355" s="23">
        <f t="shared" si="55"/>
        <v>3.2997251539756367</v>
      </c>
      <c r="BB355" s="18"/>
      <c r="BD355" s="54"/>
      <c r="BF355" s="18"/>
      <c r="BH355" s="18"/>
      <c r="BJ355" s="18"/>
      <c r="BK355" s="18" t="s">
        <v>243</v>
      </c>
      <c r="BL355">
        <v>0</v>
      </c>
      <c r="BM355">
        <v>0</v>
      </c>
      <c r="BN355">
        <v>1</v>
      </c>
      <c r="BO355">
        <v>0</v>
      </c>
      <c r="BP355">
        <v>0</v>
      </c>
      <c r="BQ355">
        <v>0</v>
      </c>
      <c r="BR355" s="18">
        <v>0</v>
      </c>
      <c r="BS355">
        <v>1</v>
      </c>
      <c r="BT355">
        <v>0</v>
      </c>
      <c r="BU355" s="18">
        <v>0</v>
      </c>
      <c r="BV355" t="s">
        <v>397</v>
      </c>
      <c r="BW355" t="s">
        <v>397</v>
      </c>
      <c r="CB355" s="18"/>
      <c r="CD355" s="18"/>
      <c r="CE355" s="18"/>
      <c r="CH355" s="18"/>
      <c r="CJ355" s="18"/>
      <c r="CU355" s="18"/>
      <c r="CV355" t="s">
        <v>397</v>
      </c>
      <c r="CW355" t="s">
        <v>397</v>
      </c>
      <c r="CX355" t="s">
        <v>397</v>
      </c>
      <c r="CY355" s="25" t="s">
        <v>397</v>
      </c>
    </row>
    <row r="356" spans="1:103" x14ac:dyDescent="0.3">
      <c r="A356">
        <v>358</v>
      </c>
      <c r="B356">
        <v>46</v>
      </c>
      <c r="C356" s="25" t="s">
        <v>51</v>
      </c>
      <c r="D356" s="12">
        <v>8.3000000000000007</v>
      </c>
      <c r="E356" s="14"/>
      <c r="F356" s="7" t="str">
        <f t="shared" si="56"/>
        <v>X</v>
      </c>
      <c r="G356" s="7">
        <f t="shared" si="57"/>
        <v>8.3000000000000007</v>
      </c>
      <c r="H356" s="16">
        <f t="shared" si="58"/>
        <v>8.3000000000000007</v>
      </c>
      <c r="I356" s="11" t="str">
        <f t="shared" si="59"/>
        <v>X</v>
      </c>
      <c r="J356" s="39" t="str">
        <f t="shared" si="60"/>
        <v>X</v>
      </c>
      <c r="K356" s="39" t="str">
        <f t="shared" si="53"/>
        <v>X</v>
      </c>
      <c r="L356" s="39" t="str">
        <f t="shared" si="54"/>
        <v>X</v>
      </c>
      <c r="M356" s="39" t="str">
        <f t="shared" si="61"/>
        <v>X</v>
      </c>
      <c r="N356" s="42">
        <v>1</v>
      </c>
      <c r="O356" s="8">
        <v>0</v>
      </c>
      <c r="P356" s="9">
        <v>0</v>
      </c>
      <c r="Q356" s="9">
        <v>0</v>
      </c>
      <c r="R356" s="8">
        <v>0</v>
      </c>
      <c r="S356" s="9">
        <v>0</v>
      </c>
      <c r="T356" s="9">
        <v>0</v>
      </c>
      <c r="U356" s="8">
        <v>0</v>
      </c>
      <c r="V356" s="9">
        <v>0</v>
      </c>
      <c r="W356" s="9">
        <v>0</v>
      </c>
      <c r="X356" s="9">
        <v>0</v>
      </c>
      <c r="Y356" s="8">
        <v>0</v>
      </c>
      <c r="Z356" s="9">
        <v>0</v>
      </c>
      <c r="AA356" s="8"/>
      <c r="AC356" s="8"/>
      <c r="AJ356" s="9">
        <f t="shared" si="62"/>
        <v>-1</v>
      </c>
      <c r="AK356" s="7">
        <v>9.9</v>
      </c>
      <c r="AO356" s="8"/>
      <c r="AQ356" s="31"/>
      <c r="AT356" s="31"/>
      <c r="AU356" s="21">
        <v>1995</v>
      </c>
      <c r="AV356" s="23">
        <f t="shared" si="55"/>
        <v>3.2999429000227671</v>
      </c>
      <c r="BB356" s="18"/>
      <c r="BD356" s="54"/>
      <c r="BF356" s="18"/>
      <c r="BH356" s="18"/>
      <c r="BJ356" s="18"/>
      <c r="BK356" s="18" t="s">
        <v>243</v>
      </c>
      <c r="BL356">
        <v>0</v>
      </c>
      <c r="BM356">
        <v>0</v>
      </c>
      <c r="BN356">
        <v>1</v>
      </c>
      <c r="BO356">
        <v>0</v>
      </c>
      <c r="BP356">
        <v>0</v>
      </c>
      <c r="BQ356">
        <v>0</v>
      </c>
      <c r="BR356" s="18">
        <v>0</v>
      </c>
      <c r="BS356">
        <v>1</v>
      </c>
      <c r="BT356">
        <v>0</v>
      </c>
      <c r="BU356" s="18">
        <v>0</v>
      </c>
      <c r="BV356" t="s">
        <v>397</v>
      </c>
      <c r="BW356" t="s">
        <v>397</v>
      </c>
      <c r="CB356" s="18"/>
      <c r="CD356" s="18"/>
      <c r="CE356" s="18"/>
      <c r="CH356" s="18"/>
      <c r="CJ356" s="18"/>
      <c r="CU356" s="18"/>
      <c r="CV356" t="s">
        <v>397</v>
      </c>
      <c r="CW356" t="s">
        <v>397</v>
      </c>
      <c r="CX356" t="s">
        <v>397</v>
      </c>
      <c r="CY356" s="25" t="s">
        <v>397</v>
      </c>
    </row>
    <row r="357" spans="1:103" x14ac:dyDescent="0.3">
      <c r="A357">
        <v>359</v>
      </c>
      <c r="B357">
        <v>46</v>
      </c>
      <c r="C357" s="25" t="s">
        <v>51</v>
      </c>
      <c r="D357" s="12">
        <v>7.2</v>
      </c>
      <c r="E357" s="14"/>
      <c r="F357" s="7" t="str">
        <f t="shared" si="56"/>
        <v>X</v>
      </c>
      <c r="G357" s="7">
        <f t="shared" si="57"/>
        <v>7.2</v>
      </c>
      <c r="H357" s="16">
        <f t="shared" si="58"/>
        <v>7.2</v>
      </c>
      <c r="I357" s="11" t="str">
        <f t="shared" si="59"/>
        <v>X</v>
      </c>
      <c r="J357" s="39" t="str">
        <f t="shared" si="60"/>
        <v>X</v>
      </c>
      <c r="K357" s="39" t="str">
        <f t="shared" si="53"/>
        <v>X</v>
      </c>
      <c r="L357" s="39" t="str">
        <f t="shared" si="54"/>
        <v>X</v>
      </c>
      <c r="M357" s="39" t="str">
        <f t="shared" si="61"/>
        <v>X</v>
      </c>
      <c r="N357" s="42">
        <v>1</v>
      </c>
      <c r="O357" s="8">
        <v>0</v>
      </c>
      <c r="P357" s="9">
        <v>0</v>
      </c>
      <c r="Q357" s="9">
        <v>0</v>
      </c>
      <c r="R357" s="8">
        <v>0</v>
      </c>
      <c r="S357" s="9">
        <v>0</v>
      </c>
      <c r="T357" s="9">
        <v>0</v>
      </c>
      <c r="U357" s="8">
        <v>0</v>
      </c>
      <c r="V357" s="9">
        <v>0</v>
      </c>
      <c r="W357" s="9">
        <v>0</v>
      </c>
      <c r="X357" s="9">
        <v>0</v>
      </c>
      <c r="Y357" s="8">
        <v>0</v>
      </c>
      <c r="Z357" s="9">
        <v>0</v>
      </c>
      <c r="AA357" s="8"/>
      <c r="AC357" s="8"/>
      <c r="AJ357" s="9">
        <f t="shared" si="62"/>
        <v>-1</v>
      </c>
      <c r="AK357" s="7">
        <v>10.3</v>
      </c>
      <c r="AO357" s="8"/>
      <c r="AQ357" s="31"/>
      <c r="AT357" s="31"/>
      <c r="AU357" s="21">
        <v>1997</v>
      </c>
      <c r="AV357" s="23">
        <f t="shared" si="55"/>
        <v>3.3003780648707024</v>
      </c>
      <c r="BB357" s="18"/>
      <c r="BD357" s="54"/>
      <c r="BF357" s="18"/>
      <c r="BH357" s="18"/>
      <c r="BJ357" s="18"/>
      <c r="BK357" s="18" t="s">
        <v>243</v>
      </c>
      <c r="BL357">
        <v>0</v>
      </c>
      <c r="BM357">
        <v>0</v>
      </c>
      <c r="BN357">
        <v>1</v>
      </c>
      <c r="BO357">
        <v>0</v>
      </c>
      <c r="BP357">
        <v>0</v>
      </c>
      <c r="BQ357">
        <v>0</v>
      </c>
      <c r="BR357" s="18">
        <v>0</v>
      </c>
      <c r="BS357">
        <v>1</v>
      </c>
      <c r="BT357">
        <v>0</v>
      </c>
      <c r="BU357" s="18">
        <v>0</v>
      </c>
      <c r="BV357" t="s">
        <v>397</v>
      </c>
      <c r="BW357" t="s">
        <v>397</v>
      </c>
      <c r="CB357" s="18"/>
      <c r="CD357" s="18"/>
      <c r="CE357" s="18"/>
      <c r="CH357" s="18"/>
      <c r="CJ357" s="18"/>
      <c r="CU357" s="18"/>
      <c r="CV357" t="s">
        <v>397</v>
      </c>
      <c r="CW357" t="s">
        <v>397</v>
      </c>
      <c r="CX357" t="s">
        <v>397</v>
      </c>
      <c r="CY357" s="25" t="s">
        <v>397</v>
      </c>
    </row>
    <row r="358" spans="1:103" x14ac:dyDescent="0.3">
      <c r="A358">
        <v>360</v>
      </c>
      <c r="B358">
        <v>46</v>
      </c>
      <c r="C358" s="25" t="s">
        <v>51</v>
      </c>
      <c r="D358" s="12">
        <v>8.3000000000000007</v>
      </c>
      <c r="E358" s="14"/>
      <c r="F358" s="7" t="str">
        <f t="shared" si="56"/>
        <v>X</v>
      </c>
      <c r="G358" s="7">
        <f t="shared" si="57"/>
        <v>8.3000000000000007</v>
      </c>
      <c r="H358" s="16">
        <f t="shared" si="58"/>
        <v>8.3000000000000007</v>
      </c>
      <c r="I358" s="11" t="str">
        <f t="shared" si="59"/>
        <v>X</v>
      </c>
      <c r="J358" s="39" t="str">
        <f t="shared" si="60"/>
        <v>X</v>
      </c>
      <c r="K358" s="39" t="str">
        <f t="shared" si="53"/>
        <v>X</v>
      </c>
      <c r="L358" s="39" t="str">
        <f t="shared" si="54"/>
        <v>X</v>
      </c>
      <c r="M358" s="39" t="str">
        <f t="shared" si="61"/>
        <v>X</v>
      </c>
      <c r="N358" s="42">
        <v>1</v>
      </c>
      <c r="O358" s="8">
        <v>0</v>
      </c>
      <c r="P358" s="9">
        <v>0</v>
      </c>
      <c r="Q358" s="9">
        <v>0</v>
      </c>
      <c r="R358" s="8">
        <v>0</v>
      </c>
      <c r="S358" s="9">
        <v>0</v>
      </c>
      <c r="T358" s="9">
        <v>0</v>
      </c>
      <c r="U358" s="8">
        <v>0</v>
      </c>
      <c r="V358" s="9">
        <v>0</v>
      </c>
      <c r="W358" s="9">
        <v>0</v>
      </c>
      <c r="X358" s="9">
        <v>0</v>
      </c>
      <c r="Y358" s="8">
        <v>0</v>
      </c>
      <c r="Z358" s="9">
        <v>0</v>
      </c>
      <c r="AA358" s="8"/>
      <c r="AC358" s="8"/>
      <c r="AJ358" s="9">
        <f t="shared" si="62"/>
        <v>-1</v>
      </c>
      <c r="AK358" s="7">
        <v>10.7</v>
      </c>
      <c r="AO358" s="8"/>
      <c r="AQ358" s="31"/>
      <c r="AT358" s="31"/>
      <c r="AU358" s="21">
        <v>1999</v>
      </c>
      <c r="AV358" s="23">
        <f t="shared" si="55"/>
        <v>3.3008127941181171</v>
      </c>
      <c r="BB358" s="18"/>
      <c r="BD358" s="54"/>
      <c r="BF358" s="18"/>
      <c r="BH358" s="18"/>
      <c r="BJ358" s="18"/>
      <c r="BK358" s="18" t="s">
        <v>243</v>
      </c>
      <c r="BL358">
        <v>0</v>
      </c>
      <c r="BM358">
        <v>0</v>
      </c>
      <c r="BN358">
        <v>1</v>
      </c>
      <c r="BO358">
        <v>0</v>
      </c>
      <c r="BP358">
        <v>0</v>
      </c>
      <c r="BQ358">
        <v>0</v>
      </c>
      <c r="BR358" s="18">
        <v>0</v>
      </c>
      <c r="BS358">
        <v>1</v>
      </c>
      <c r="BT358">
        <v>0</v>
      </c>
      <c r="BU358" s="18">
        <v>0</v>
      </c>
      <c r="BV358" t="s">
        <v>397</v>
      </c>
      <c r="BW358" t="s">
        <v>397</v>
      </c>
      <c r="CB358" s="18"/>
      <c r="CD358" s="18"/>
      <c r="CE358" s="18"/>
      <c r="CH358" s="18"/>
      <c r="CJ358" s="18"/>
      <c r="CU358" s="18"/>
      <c r="CV358" t="s">
        <v>397</v>
      </c>
      <c r="CW358" t="s">
        <v>397</v>
      </c>
      <c r="CX358" t="s">
        <v>397</v>
      </c>
      <c r="CY358" s="25" t="s">
        <v>397</v>
      </c>
    </row>
    <row r="359" spans="1:103" x14ac:dyDescent="0.3">
      <c r="A359">
        <v>361</v>
      </c>
      <c r="B359">
        <v>46</v>
      </c>
      <c r="C359" s="25" t="s">
        <v>51</v>
      </c>
      <c r="D359" s="12">
        <v>7.4</v>
      </c>
      <c r="E359" s="14"/>
      <c r="F359" s="7" t="str">
        <f t="shared" si="56"/>
        <v>X</v>
      </c>
      <c r="G359" s="7">
        <f t="shared" si="57"/>
        <v>7.4</v>
      </c>
      <c r="H359" s="16">
        <f t="shared" si="58"/>
        <v>7.4</v>
      </c>
      <c r="I359" s="11" t="str">
        <f t="shared" si="59"/>
        <v>X</v>
      </c>
      <c r="J359" s="39" t="str">
        <f t="shared" si="60"/>
        <v>X</v>
      </c>
      <c r="K359" s="39" t="str">
        <f t="shared" si="53"/>
        <v>X</v>
      </c>
      <c r="L359" s="39" t="str">
        <f t="shared" si="54"/>
        <v>X</v>
      </c>
      <c r="M359" s="39" t="str">
        <f t="shared" si="61"/>
        <v>X</v>
      </c>
      <c r="N359" s="42">
        <v>1</v>
      </c>
      <c r="O359" s="8">
        <v>0</v>
      </c>
      <c r="P359" s="9">
        <v>0</v>
      </c>
      <c r="Q359" s="9">
        <v>0</v>
      </c>
      <c r="R359" s="8">
        <v>0</v>
      </c>
      <c r="S359" s="9">
        <v>0</v>
      </c>
      <c r="T359" s="9">
        <v>0</v>
      </c>
      <c r="U359" s="8">
        <v>0</v>
      </c>
      <c r="V359" s="9">
        <v>0</v>
      </c>
      <c r="W359" s="9">
        <v>0</v>
      </c>
      <c r="X359" s="9">
        <v>0</v>
      </c>
      <c r="Y359" s="8">
        <v>0</v>
      </c>
      <c r="Z359" s="9">
        <v>0</v>
      </c>
      <c r="AA359" s="8"/>
      <c r="AC359" s="8"/>
      <c r="AJ359" s="9">
        <f t="shared" si="62"/>
        <v>-1</v>
      </c>
      <c r="AK359" s="7">
        <v>11</v>
      </c>
      <c r="AO359" s="8"/>
      <c r="AQ359" s="31"/>
      <c r="AT359" s="31"/>
      <c r="AU359" s="21">
        <v>2001</v>
      </c>
      <c r="AV359" s="23">
        <f t="shared" si="55"/>
        <v>3.3012470886362113</v>
      </c>
      <c r="BB359" s="18"/>
      <c r="BD359" s="54"/>
      <c r="BF359" s="18"/>
      <c r="BH359" s="18"/>
      <c r="BJ359" s="18"/>
      <c r="BK359" s="18" t="s">
        <v>243</v>
      </c>
      <c r="BL359">
        <v>0</v>
      </c>
      <c r="BM359">
        <v>0</v>
      </c>
      <c r="BN359">
        <v>1</v>
      </c>
      <c r="BO359">
        <v>0</v>
      </c>
      <c r="BP359">
        <v>0</v>
      </c>
      <c r="BQ359">
        <v>0</v>
      </c>
      <c r="BR359" s="18">
        <v>0</v>
      </c>
      <c r="BS359">
        <v>1</v>
      </c>
      <c r="BT359">
        <v>0</v>
      </c>
      <c r="BU359" s="18">
        <v>0</v>
      </c>
      <c r="BV359" t="s">
        <v>397</v>
      </c>
      <c r="BW359" t="s">
        <v>397</v>
      </c>
      <c r="CB359" s="18"/>
      <c r="CD359" s="18"/>
      <c r="CE359" s="18"/>
      <c r="CH359" s="18"/>
      <c r="CJ359" s="18"/>
      <c r="CU359" s="18"/>
      <c r="CV359" t="s">
        <v>397</v>
      </c>
      <c r="CW359" t="s">
        <v>397</v>
      </c>
      <c r="CX359" t="s">
        <v>397</v>
      </c>
      <c r="CY359" s="25" t="s">
        <v>397</v>
      </c>
    </row>
    <row r="360" spans="1:103" x14ac:dyDescent="0.3">
      <c r="A360">
        <v>362</v>
      </c>
      <c r="B360">
        <v>46</v>
      </c>
      <c r="C360" s="25" t="s">
        <v>51</v>
      </c>
      <c r="D360" s="12">
        <v>3.1</v>
      </c>
      <c r="E360" s="14"/>
      <c r="F360" s="7" t="str">
        <f t="shared" si="56"/>
        <v>X</v>
      </c>
      <c r="G360" s="7">
        <f t="shared" si="57"/>
        <v>3.1</v>
      </c>
      <c r="H360" s="16">
        <f t="shared" si="58"/>
        <v>3.1</v>
      </c>
      <c r="I360" s="11" t="str">
        <f t="shared" si="59"/>
        <v>X</v>
      </c>
      <c r="J360" s="39" t="str">
        <f t="shared" si="60"/>
        <v>X</v>
      </c>
      <c r="K360" s="39" t="str">
        <f t="shared" si="53"/>
        <v>X</v>
      </c>
      <c r="L360" s="39" t="str">
        <f t="shared" si="54"/>
        <v>X</v>
      </c>
      <c r="M360" s="39" t="str">
        <f t="shared" si="61"/>
        <v>X</v>
      </c>
      <c r="N360" s="42">
        <v>0</v>
      </c>
      <c r="O360" s="8">
        <v>0</v>
      </c>
      <c r="P360" s="9">
        <v>0</v>
      </c>
      <c r="Q360" s="9">
        <v>0</v>
      </c>
      <c r="R360" s="8">
        <v>0</v>
      </c>
      <c r="S360" s="9">
        <v>0</v>
      </c>
      <c r="T360" s="9">
        <v>0</v>
      </c>
      <c r="U360" s="8">
        <v>1</v>
      </c>
      <c r="V360" s="9">
        <v>0</v>
      </c>
      <c r="W360" s="9">
        <v>0</v>
      </c>
      <c r="X360" s="9">
        <v>0</v>
      </c>
      <c r="Y360" s="8">
        <v>0</v>
      </c>
      <c r="Z360" s="9">
        <v>0</v>
      </c>
      <c r="AA360" s="8"/>
      <c r="AC360" s="8"/>
      <c r="AJ360" s="9">
        <f t="shared" si="62"/>
        <v>-1</v>
      </c>
      <c r="AK360" s="7">
        <v>9.5</v>
      </c>
      <c r="AO360" s="8"/>
      <c r="AQ360" s="31"/>
      <c r="AT360" s="31"/>
      <c r="AU360" s="21">
        <v>1991</v>
      </c>
      <c r="AV360" s="23">
        <f t="shared" si="55"/>
        <v>3.2990712600274095</v>
      </c>
      <c r="BB360" s="18"/>
      <c r="BD360" s="54"/>
      <c r="BF360" s="18"/>
      <c r="BH360" s="18"/>
      <c r="BJ360" s="18"/>
      <c r="BK360" s="18" t="s">
        <v>243</v>
      </c>
      <c r="BL360">
        <v>0</v>
      </c>
      <c r="BM360">
        <v>0</v>
      </c>
      <c r="BN360">
        <v>1</v>
      </c>
      <c r="BO360">
        <v>0</v>
      </c>
      <c r="BP360">
        <v>0</v>
      </c>
      <c r="BQ360">
        <v>0</v>
      </c>
      <c r="BR360" s="18">
        <v>0</v>
      </c>
      <c r="BS360">
        <v>1</v>
      </c>
      <c r="BT360">
        <v>0</v>
      </c>
      <c r="BU360" s="18">
        <v>0</v>
      </c>
      <c r="BV360" t="s">
        <v>397</v>
      </c>
      <c r="BW360" t="s">
        <v>397</v>
      </c>
      <c r="CB360" s="18"/>
      <c r="CD360" s="18"/>
      <c r="CE360" s="18"/>
      <c r="CH360" s="18"/>
      <c r="CJ360" s="18"/>
      <c r="CU360" s="18"/>
      <c r="CV360" t="s">
        <v>397</v>
      </c>
      <c r="CW360" t="s">
        <v>397</v>
      </c>
      <c r="CX360" t="s">
        <v>397</v>
      </c>
      <c r="CY360" s="25" t="s">
        <v>397</v>
      </c>
    </row>
    <row r="361" spans="1:103" x14ac:dyDescent="0.3">
      <c r="A361">
        <v>363</v>
      </c>
      <c r="B361">
        <v>46</v>
      </c>
      <c r="C361" s="25" t="s">
        <v>51</v>
      </c>
      <c r="D361" s="12">
        <v>5.2</v>
      </c>
      <c r="E361" s="14"/>
      <c r="F361" s="7" t="str">
        <f t="shared" si="56"/>
        <v>X</v>
      </c>
      <c r="G361" s="7">
        <f t="shared" si="57"/>
        <v>5.2</v>
      </c>
      <c r="H361" s="16">
        <f t="shared" si="58"/>
        <v>5.2</v>
      </c>
      <c r="I361" s="11" t="str">
        <f t="shared" si="59"/>
        <v>X</v>
      </c>
      <c r="J361" s="39" t="str">
        <f t="shared" si="60"/>
        <v>X</v>
      </c>
      <c r="K361" s="39" t="str">
        <f t="shared" si="53"/>
        <v>X</v>
      </c>
      <c r="L361" s="39" t="str">
        <f t="shared" si="54"/>
        <v>X</v>
      </c>
      <c r="M361" s="39" t="str">
        <f t="shared" si="61"/>
        <v>X</v>
      </c>
      <c r="N361" s="42">
        <v>0</v>
      </c>
      <c r="O361" s="8">
        <v>0</v>
      </c>
      <c r="P361" s="9">
        <v>0</v>
      </c>
      <c r="Q361" s="9">
        <v>0</v>
      </c>
      <c r="R361" s="8">
        <v>0</v>
      </c>
      <c r="S361" s="9">
        <v>0</v>
      </c>
      <c r="T361" s="9">
        <v>0</v>
      </c>
      <c r="U361" s="8">
        <v>1</v>
      </c>
      <c r="V361" s="9">
        <v>0</v>
      </c>
      <c r="W361" s="9">
        <v>0</v>
      </c>
      <c r="X361" s="9">
        <v>0</v>
      </c>
      <c r="Y361" s="8">
        <v>0</v>
      </c>
      <c r="Z361" s="9">
        <v>0</v>
      </c>
      <c r="AA361" s="8"/>
      <c r="AC361" s="8"/>
      <c r="AJ361" s="9">
        <f t="shared" si="62"/>
        <v>-1</v>
      </c>
      <c r="AK361" s="7">
        <v>9.6</v>
      </c>
      <c r="AO361" s="8"/>
      <c r="AQ361" s="31"/>
      <c r="AT361" s="31"/>
      <c r="AU361" s="21">
        <v>1992</v>
      </c>
      <c r="AV361" s="23">
        <f t="shared" si="55"/>
        <v>3.2992893340876801</v>
      </c>
      <c r="BB361" s="18"/>
      <c r="BD361" s="54"/>
      <c r="BF361" s="18"/>
      <c r="BH361" s="18"/>
      <c r="BJ361" s="18"/>
      <c r="BK361" s="18" t="s">
        <v>243</v>
      </c>
      <c r="BL361">
        <v>0</v>
      </c>
      <c r="BM361">
        <v>0</v>
      </c>
      <c r="BN361">
        <v>1</v>
      </c>
      <c r="BO361">
        <v>0</v>
      </c>
      <c r="BP361">
        <v>0</v>
      </c>
      <c r="BQ361">
        <v>0</v>
      </c>
      <c r="BR361" s="18">
        <v>0</v>
      </c>
      <c r="BS361">
        <v>1</v>
      </c>
      <c r="BT361">
        <v>0</v>
      </c>
      <c r="BU361" s="18">
        <v>0</v>
      </c>
      <c r="BV361" t="s">
        <v>397</v>
      </c>
      <c r="BW361" t="s">
        <v>397</v>
      </c>
      <c r="CB361" s="18"/>
      <c r="CD361" s="18"/>
      <c r="CE361" s="18"/>
      <c r="CH361" s="18"/>
      <c r="CJ361" s="18"/>
      <c r="CU361" s="18"/>
      <c r="CV361" t="s">
        <v>397</v>
      </c>
      <c r="CW361" t="s">
        <v>397</v>
      </c>
      <c r="CX361" t="s">
        <v>397</v>
      </c>
      <c r="CY361" s="25" t="s">
        <v>397</v>
      </c>
    </row>
    <row r="362" spans="1:103" x14ac:dyDescent="0.3">
      <c r="A362">
        <v>364</v>
      </c>
      <c r="B362">
        <v>46</v>
      </c>
      <c r="C362" s="25" t="s">
        <v>51</v>
      </c>
      <c r="D362" s="12">
        <v>6.6</v>
      </c>
      <c r="E362" s="14"/>
      <c r="F362" s="7" t="str">
        <f t="shared" si="56"/>
        <v>X</v>
      </c>
      <c r="G362" s="7">
        <f t="shared" si="57"/>
        <v>6.6</v>
      </c>
      <c r="H362" s="16">
        <f t="shared" si="58"/>
        <v>6.6</v>
      </c>
      <c r="I362" s="11" t="str">
        <f t="shared" si="59"/>
        <v>X</v>
      </c>
      <c r="J362" s="39" t="str">
        <f t="shared" si="60"/>
        <v>X</v>
      </c>
      <c r="K362" s="39" t="str">
        <f t="shared" si="53"/>
        <v>X</v>
      </c>
      <c r="L362" s="39" t="str">
        <f t="shared" si="54"/>
        <v>X</v>
      </c>
      <c r="M362" s="39" t="str">
        <f t="shared" si="61"/>
        <v>X</v>
      </c>
      <c r="N362" s="42">
        <v>0</v>
      </c>
      <c r="O362" s="8">
        <v>0</v>
      </c>
      <c r="P362" s="9">
        <v>0</v>
      </c>
      <c r="Q362" s="9">
        <v>0</v>
      </c>
      <c r="R362" s="8">
        <v>0</v>
      </c>
      <c r="S362" s="9">
        <v>0</v>
      </c>
      <c r="T362" s="9">
        <v>0</v>
      </c>
      <c r="U362" s="8">
        <v>1</v>
      </c>
      <c r="V362" s="9">
        <v>0</v>
      </c>
      <c r="W362" s="9">
        <v>0</v>
      </c>
      <c r="X362" s="9">
        <v>0</v>
      </c>
      <c r="Y362" s="8">
        <v>0</v>
      </c>
      <c r="Z362" s="9">
        <v>0</v>
      </c>
      <c r="AA362" s="8"/>
      <c r="AC362" s="8"/>
      <c r="AJ362" s="9">
        <f t="shared" si="62"/>
        <v>-1</v>
      </c>
      <c r="AK362" s="7">
        <v>9.6999999999999993</v>
      </c>
      <c r="AO362" s="8"/>
      <c r="AQ362" s="31"/>
      <c r="AT362" s="31"/>
      <c r="AU362" s="21">
        <v>1993</v>
      </c>
      <c r="AV362" s="23">
        <f t="shared" si="55"/>
        <v>3.2995072987004876</v>
      </c>
      <c r="BB362" s="18"/>
      <c r="BD362" s="54"/>
      <c r="BF362" s="18"/>
      <c r="BH362" s="18"/>
      <c r="BJ362" s="18"/>
      <c r="BK362" s="18" t="s">
        <v>243</v>
      </c>
      <c r="BL362">
        <v>0</v>
      </c>
      <c r="BM362">
        <v>0</v>
      </c>
      <c r="BN362">
        <v>1</v>
      </c>
      <c r="BO362">
        <v>0</v>
      </c>
      <c r="BP362">
        <v>0</v>
      </c>
      <c r="BQ362">
        <v>0</v>
      </c>
      <c r="BR362" s="18">
        <v>0</v>
      </c>
      <c r="BS362">
        <v>1</v>
      </c>
      <c r="BT362">
        <v>0</v>
      </c>
      <c r="BU362" s="18">
        <v>0</v>
      </c>
      <c r="BV362" t="s">
        <v>397</v>
      </c>
      <c r="BW362" t="s">
        <v>397</v>
      </c>
      <c r="CB362" s="18"/>
      <c r="CD362" s="18"/>
      <c r="CE362" s="18"/>
      <c r="CH362" s="18"/>
      <c r="CJ362" s="18"/>
      <c r="CU362" s="18"/>
      <c r="CV362" t="s">
        <v>397</v>
      </c>
      <c r="CW362" t="s">
        <v>397</v>
      </c>
      <c r="CX362" t="s">
        <v>397</v>
      </c>
      <c r="CY362" s="25" t="s">
        <v>397</v>
      </c>
    </row>
    <row r="363" spans="1:103" x14ac:dyDescent="0.3">
      <c r="A363">
        <v>365</v>
      </c>
      <c r="B363">
        <v>46</v>
      </c>
      <c r="C363" s="25" t="s">
        <v>51</v>
      </c>
      <c r="D363" s="12">
        <v>6.7</v>
      </c>
      <c r="E363" s="14"/>
      <c r="F363" s="7" t="str">
        <f t="shared" si="56"/>
        <v>X</v>
      </c>
      <c r="G363" s="7">
        <f t="shared" si="57"/>
        <v>6.7</v>
      </c>
      <c r="H363" s="16">
        <f t="shared" si="58"/>
        <v>6.7</v>
      </c>
      <c r="I363" s="11" t="str">
        <f t="shared" si="59"/>
        <v>X</v>
      </c>
      <c r="J363" s="39" t="str">
        <f t="shared" si="60"/>
        <v>X</v>
      </c>
      <c r="K363" s="39" t="str">
        <f t="shared" si="53"/>
        <v>X</v>
      </c>
      <c r="L363" s="39" t="str">
        <f t="shared" si="54"/>
        <v>X</v>
      </c>
      <c r="M363" s="39" t="str">
        <f t="shared" si="61"/>
        <v>X</v>
      </c>
      <c r="N363" s="42">
        <v>0</v>
      </c>
      <c r="O363" s="8">
        <v>0</v>
      </c>
      <c r="P363" s="9">
        <v>0</v>
      </c>
      <c r="Q363" s="9">
        <v>0</v>
      </c>
      <c r="R363" s="8">
        <v>0</v>
      </c>
      <c r="S363" s="9">
        <v>0</v>
      </c>
      <c r="T363" s="9">
        <v>0</v>
      </c>
      <c r="U363" s="8">
        <v>1</v>
      </c>
      <c r="V363" s="9">
        <v>0</v>
      </c>
      <c r="W363" s="9">
        <v>0</v>
      </c>
      <c r="X363" s="9">
        <v>0</v>
      </c>
      <c r="Y363" s="8">
        <v>0</v>
      </c>
      <c r="Z363" s="9">
        <v>0</v>
      </c>
      <c r="AA363" s="8"/>
      <c r="AC363" s="8"/>
      <c r="AJ363" s="9">
        <f t="shared" si="62"/>
        <v>-1</v>
      </c>
      <c r="AK363" s="7">
        <v>9.8000000000000007</v>
      </c>
      <c r="AO363" s="8"/>
      <c r="AQ363" s="31"/>
      <c r="AT363" s="31"/>
      <c r="AU363" s="21">
        <v>1994</v>
      </c>
      <c r="AV363" s="23">
        <f t="shared" si="55"/>
        <v>3.2997251539756367</v>
      </c>
      <c r="BB363" s="18"/>
      <c r="BD363" s="54"/>
      <c r="BF363" s="18"/>
      <c r="BH363" s="18"/>
      <c r="BJ363" s="18"/>
      <c r="BK363" s="18" t="s">
        <v>243</v>
      </c>
      <c r="BL363">
        <v>0</v>
      </c>
      <c r="BM363">
        <v>0</v>
      </c>
      <c r="BN363">
        <v>1</v>
      </c>
      <c r="BO363">
        <v>0</v>
      </c>
      <c r="BP363">
        <v>0</v>
      </c>
      <c r="BQ363">
        <v>0</v>
      </c>
      <c r="BR363" s="18">
        <v>0</v>
      </c>
      <c r="BS363">
        <v>1</v>
      </c>
      <c r="BT363">
        <v>0</v>
      </c>
      <c r="BU363" s="18">
        <v>0</v>
      </c>
      <c r="BV363" t="s">
        <v>397</v>
      </c>
      <c r="BW363" t="s">
        <v>397</v>
      </c>
      <c r="CB363" s="18"/>
      <c r="CD363" s="18"/>
      <c r="CE363" s="18"/>
      <c r="CH363" s="18"/>
      <c r="CJ363" s="18"/>
      <c r="CU363" s="18"/>
      <c r="CV363" t="s">
        <v>397</v>
      </c>
      <c r="CW363" t="s">
        <v>397</v>
      </c>
      <c r="CX363" t="s">
        <v>397</v>
      </c>
      <c r="CY363" s="25" t="s">
        <v>397</v>
      </c>
    </row>
    <row r="364" spans="1:103" x14ac:dyDescent="0.3">
      <c r="A364">
        <v>366</v>
      </c>
      <c r="B364">
        <v>46</v>
      </c>
      <c r="C364" s="25" t="s">
        <v>51</v>
      </c>
      <c r="D364" s="12">
        <v>5.4</v>
      </c>
      <c r="E364" s="14"/>
      <c r="F364" s="7" t="str">
        <f t="shared" si="56"/>
        <v>X</v>
      </c>
      <c r="G364" s="7">
        <f t="shared" si="57"/>
        <v>5.4</v>
      </c>
      <c r="H364" s="16">
        <f t="shared" si="58"/>
        <v>5.4</v>
      </c>
      <c r="I364" s="11" t="str">
        <f t="shared" si="59"/>
        <v>X</v>
      </c>
      <c r="J364" s="39" t="str">
        <f t="shared" si="60"/>
        <v>X</v>
      </c>
      <c r="K364" s="39" t="str">
        <f t="shared" si="53"/>
        <v>X</v>
      </c>
      <c r="L364" s="39" t="str">
        <f t="shared" si="54"/>
        <v>X</v>
      </c>
      <c r="M364" s="39" t="str">
        <f t="shared" si="61"/>
        <v>X</v>
      </c>
      <c r="N364" s="42">
        <v>0</v>
      </c>
      <c r="O364" s="8">
        <v>0</v>
      </c>
      <c r="P364" s="9">
        <v>0</v>
      </c>
      <c r="Q364" s="9">
        <v>0</v>
      </c>
      <c r="R364" s="8">
        <v>0</v>
      </c>
      <c r="S364" s="9">
        <v>0</v>
      </c>
      <c r="T364" s="9">
        <v>0</v>
      </c>
      <c r="U364" s="8">
        <v>0</v>
      </c>
      <c r="V364" s="9">
        <v>1</v>
      </c>
      <c r="W364" s="9">
        <v>0</v>
      </c>
      <c r="X364" s="9">
        <v>0</v>
      </c>
      <c r="Y364" s="8">
        <v>0</v>
      </c>
      <c r="Z364" s="9">
        <v>0</v>
      </c>
      <c r="AA364" s="8"/>
      <c r="AC364" s="8"/>
      <c r="AJ364" s="9">
        <f t="shared" si="62"/>
        <v>-1</v>
      </c>
      <c r="AK364" s="7">
        <v>9.5</v>
      </c>
      <c r="AO364" s="8"/>
      <c r="AQ364" s="31"/>
      <c r="AT364" s="31"/>
      <c r="AU364" s="21">
        <v>1991</v>
      </c>
      <c r="AV364" s="23">
        <f t="shared" si="55"/>
        <v>3.2990712600274095</v>
      </c>
      <c r="BB364" s="18"/>
      <c r="BD364" s="54"/>
      <c r="BF364" s="18"/>
      <c r="BH364" s="18"/>
      <c r="BJ364" s="18"/>
      <c r="BK364" s="18" t="s">
        <v>243</v>
      </c>
      <c r="BL364">
        <v>0</v>
      </c>
      <c r="BM364">
        <v>0</v>
      </c>
      <c r="BN364">
        <v>1</v>
      </c>
      <c r="BO364">
        <v>0</v>
      </c>
      <c r="BP364">
        <v>0</v>
      </c>
      <c r="BQ364">
        <v>0</v>
      </c>
      <c r="BR364" s="18">
        <v>0</v>
      </c>
      <c r="BS364">
        <v>1</v>
      </c>
      <c r="BT364">
        <v>0</v>
      </c>
      <c r="BU364" s="18">
        <v>0</v>
      </c>
      <c r="BV364" t="s">
        <v>397</v>
      </c>
      <c r="BW364" t="s">
        <v>397</v>
      </c>
      <c r="CB364" s="18"/>
      <c r="CD364" s="18"/>
      <c r="CE364" s="18"/>
      <c r="CH364" s="18"/>
      <c r="CJ364" s="18"/>
      <c r="CU364" s="18"/>
      <c r="CV364" t="s">
        <v>397</v>
      </c>
      <c r="CW364" t="s">
        <v>397</v>
      </c>
      <c r="CX364" t="s">
        <v>397</v>
      </c>
      <c r="CY364" s="25" t="s">
        <v>397</v>
      </c>
    </row>
    <row r="365" spans="1:103" x14ac:dyDescent="0.3">
      <c r="A365">
        <v>367</v>
      </c>
      <c r="B365">
        <v>46</v>
      </c>
      <c r="C365" s="25" t="s">
        <v>51</v>
      </c>
      <c r="D365" s="12">
        <v>5.4</v>
      </c>
      <c r="E365" s="14"/>
      <c r="F365" s="7" t="str">
        <f t="shared" si="56"/>
        <v>X</v>
      </c>
      <c r="G365" s="7">
        <f t="shared" si="57"/>
        <v>5.4</v>
      </c>
      <c r="H365" s="16">
        <f t="shared" si="58"/>
        <v>5.4</v>
      </c>
      <c r="I365" s="11" t="str">
        <f t="shared" si="59"/>
        <v>X</v>
      </c>
      <c r="J365" s="39" t="str">
        <f t="shared" si="60"/>
        <v>X</v>
      </c>
      <c r="K365" s="39" t="str">
        <f t="shared" si="53"/>
        <v>X</v>
      </c>
      <c r="L365" s="39" t="str">
        <f t="shared" si="54"/>
        <v>X</v>
      </c>
      <c r="M365" s="39" t="str">
        <f t="shared" si="61"/>
        <v>X</v>
      </c>
      <c r="N365" s="42">
        <v>0</v>
      </c>
      <c r="O365" s="8">
        <v>0</v>
      </c>
      <c r="P365" s="9">
        <v>0</v>
      </c>
      <c r="Q365" s="9">
        <v>0</v>
      </c>
      <c r="R365" s="8">
        <v>0</v>
      </c>
      <c r="S365" s="9">
        <v>0</v>
      </c>
      <c r="T365" s="9">
        <v>0</v>
      </c>
      <c r="U365" s="8">
        <v>0</v>
      </c>
      <c r="V365" s="9">
        <v>1</v>
      </c>
      <c r="W365" s="9">
        <v>0</v>
      </c>
      <c r="X365" s="9">
        <v>0</v>
      </c>
      <c r="Y365" s="8">
        <v>0</v>
      </c>
      <c r="Z365" s="9">
        <v>0</v>
      </c>
      <c r="AA365" s="8"/>
      <c r="AC365" s="8"/>
      <c r="AJ365" s="9">
        <f t="shared" si="62"/>
        <v>-1</v>
      </c>
      <c r="AK365" s="7">
        <v>9.6</v>
      </c>
      <c r="AO365" s="8"/>
      <c r="AQ365" s="31"/>
      <c r="AT365" s="31"/>
      <c r="AU365" s="21">
        <v>1992</v>
      </c>
      <c r="AV365" s="23">
        <f t="shared" si="55"/>
        <v>3.2992893340876801</v>
      </c>
      <c r="BB365" s="18"/>
      <c r="BD365" s="54"/>
      <c r="BF365" s="18"/>
      <c r="BH365" s="18"/>
      <c r="BJ365" s="18"/>
      <c r="BK365" s="18" t="s">
        <v>243</v>
      </c>
      <c r="BL365">
        <v>0</v>
      </c>
      <c r="BM365">
        <v>0</v>
      </c>
      <c r="BN365">
        <v>1</v>
      </c>
      <c r="BO365">
        <v>0</v>
      </c>
      <c r="BP365">
        <v>0</v>
      </c>
      <c r="BQ365">
        <v>0</v>
      </c>
      <c r="BR365" s="18">
        <v>0</v>
      </c>
      <c r="BS365">
        <v>1</v>
      </c>
      <c r="BT365">
        <v>0</v>
      </c>
      <c r="BU365" s="18">
        <v>0</v>
      </c>
      <c r="BV365" t="s">
        <v>397</v>
      </c>
      <c r="BW365" t="s">
        <v>397</v>
      </c>
      <c r="CB365" s="18"/>
      <c r="CD365" s="18"/>
      <c r="CE365" s="18"/>
      <c r="CH365" s="18"/>
      <c r="CJ365" s="18"/>
      <c r="CU365" s="18"/>
      <c r="CV365" t="s">
        <v>397</v>
      </c>
      <c r="CW365" t="s">
        <v>397</v>
      </c>
      <c r="CX365" t="s">
        <v>397</v>
      </c>
      <c r="CY365" s="25" t="s">
        <v>397</v>
      </c>
    </row>
    <row r="366" spans="1:103" x14ac:dyDescent="0.3">
      <c r="A366">
        <v>368</v>
      </c>
      <c r="B366">
        <v>46</v>
      </c>
      <c r="C366" s="25" t="s">
        <v>51</v>
      </c>
      <c r="D366" s="12">
        <v>7.4</v>
      </c>
      <c r="E366" s="14"/>
      <c r="F366" s="7" t="str">
        <f t="shared" si="56"/>
        <v>X</v>
      </c>
      <c r="G366" s="7">
        <f t="shared" si="57"/>
        <v>7.4</v>
      </c>
      <c r="H366" s="16">
        <f t="shared" si="58"/>
        <v>7.4</v>
      </c>
      <c r="I366" s="11" t="str">
        <f t="shared" si="59"/>
        <v>X</v>
      </c>
      <c r="J366" s="39" t="str">
        <f t="shared" si="60"/>
        <v>X</v>
      </c>
      <c r="K366" s="39" t="str">
        <f t="shared" si="53"/>
        <v>X</v>
      </c>
      <c r="L366" s="39" t="str">
        <f t="shared" si="54"/>
        <v>X</v>
      </c>
      <c r="M366" s="39" t="str">
        <f t="shared" si="61"/>
        <v>X</v>
      </c>
      <c r="N366" s="42">
        <v>0</v>
      </c>
      <c r="O366" s="8">
        <v>0</v>
      </c>
      <c r="P366" s="9">
        <v>0</v>
      </c>
      <c r="Q366" s="9">
        <v>0</v>
      </c>
      <c r="R366" s="8">
        <v>0</v>
      </c>
      <c r="S366" s="9">
        <v>0</v>
      </c>
      <c r="T366" s="9">
        <v>0</v>
      </c>
      <c r="U366" s="8">
        <v>0</v>
      </c>
      <c r="V366" s="9">
        <v>1</v>
      </c>
      <c r="W366" s="9">
        <v>0</v>
      </c>
      <c r="X366" s="9">
        <v>0</v>
      </c>
      <c r="Y366" s="8">
        <v>0</v>
      </c>
      <c r="Z366" s="9">
        <v>0</v>
      </c>
      <c r="AA366" s="8"/>
      <c r="AC366" s="8"/>
      <c r="AJ366" s="9">
        <f t="shared" si="62"/>
        <v>-1</v>
      </c>
      <c r="AK366" s="7">
        <v>9.6999999999999993</v>
      </c>
      <c r="AO366" s="8"/>
      <c r="AQ366" s="31"/>
      <c r="AT366" s="31"/>
      <c r="AU366" s="21">
        <v>1993</v>
      </c>
      <c r="AV366" s="23">
        <f t="shared" si="55"/>
        <v>3.2995072987004876</v>
      </c>
      <c r="BB366" s="18"/>
      <c r="BD366" s="54"/>
      <c r="BF366" s="18"/>
      <c r="BH366" s="18"/>
      <c r="BJ366" s="18"/>
      <c r="BK366" s="18" t="s">
        <v>243</v>
      </c>
      <c r="BL366">
        <v>0</v>
      </c>
      <c r="BM366">
        <v>0</v>
      </c>
      <c r="BN366">
        <v>1</v>
      </c>
      <c r="BO366">
        <v>0</v>
      </c>
      <c r="BP366">
        <v>0</v>
      </c>
      <c r="BQ366">
        <v>0</v>
      </c>
      <c r="BR366" s="18">
        <v>0</v>
      </c>
      <c r="BS366">
        <v>1</v>
      </c>
      <c r="BT366">
        <v>0</v>
      </c>
      <c r="BU366" s="18">
        <v>0</v>
      </c>
      <c r="BV366" t="s">
        <v>397</v>
      </c>
      <c r="BW366" t="s">
        <v>397</v>
      </c>
      <c r="CB366" s="18"/>
      <c r="CD366" s="18"/>
      <c r="CE366" s="18"/>
      <c r="CH366" s="18"/>
      <c r="CJ366" s="18"/>
      <c r="CU366" s="18"/>
      <c r="CV366" t="s">
        <v>397</v>
      </c>
      <c r="CW366" t="s">
        <v>397</v>
      </c>
      <c r="CX366" t="s">
        <v>397</v>
      </c>
      <c r="CY366" s="25" t="s">
        <v>397</v>
      </c>
    </row>
    <row r="367" spans="1:103" x14ac:dyDescent="0.3">
      <c r="A367">
        <v>369</v>
      </c>
      <c r="B367">
        <v>46</v>
      </c>
      <c r="C367" s="25" t="s">
        <v>51</v>
      </c>
      <c r="D367" s="12">
        <v>9.6</v>
      </c>
      <c r="E367" s="14"/>
      <c r="F367" s="7" t="str">
        <f t="shared" si="56"/>
        <v>X</v>
      </c>
      <c r="G367" s="7">
        <f t="shared" si="57"/>
        <v>9.6</v>
      </c>
      <c r="H367" s="16">
        <f t="shared" si="58"/>
        <v>9.6</v>
      </c>
      <c r="I367" s="11" t="str">
        <f t="shared" si="59"/>
        <v>X</v>
      </c>
      <c r="J367" s="39" t="str">
        <f t="shared" si="60"/>
        <v>X</v>
      </c>
      <c r="K367" s="39" t="str">
        <f t="shared" si="53"/>
        <v>X</v>
      </c>
      <c r="L367" s="39" t="str">
        <f t="shared" si="54"/>
        <v>X</v>
      </c>
      <c r="M367" s="39" t="str">
        <f t="shared" si="61"/>
        <v>X</v>
      </c>
      <c r="N367" s="42">
        <v>0</v>
      </c>
      <c r="O367" s="8">
        <v>0</v>
      </c>
      <c r="P367" s="9">
        <v>0</v>
      </c>
      <c r="Q367" s="9">
        <v>0</v>
      </c>
      <c r="R367" s="8">
        <v>0</v>
      </c>
      <c r="S367" s="9">
        <v>0</v>
      </c>
      <c r="T367" s="9">
        <v>0</v>
      </c>
      <c r="U367" s="8">
        <v>0</v>
      </c>
      <c r="V367" s="9">
        <v>1</v>
      </c>
      <c r="W367" s="9">
        <v>0</v>
      </c>
      <c r="X367" s="9">
        <v>0</v>
      </c>
      <c r="Y367" s="8">
        <v>0</v>
      </c>
      <c r="Z367" s="9">
        <v>0</v>
      </c>
      <c r="AA367" s="8"/>
      <c r="AC367" s="8"/>
      <c r="AJ367" s="9">
        <f t="shared" si="62"/>
        <v>-1</v>
      </c>
      <c r="AK367" s="7">
        <v>9.8000000000000007</v>
      </c>
      <c r="AO367" s="8"/>
      <c r="AQ367" s="31"/>
      <c r="AT367" s="31"/>
      <c r="AU367" s="21">
        <v>1994</v>
      </c>
      <c r="AV367" s="23">
        <f t="shared" si="55"/>
        <v>3.2997251539756367</v>
      </c>
      <c r="BB367" s="18"/>
      <c r="BD367" s="54"/>
      <c r="BF367" s="18"/>
      <c r="BH367" s="18"/>
      <c r="BJ367" s="18"/>
      <c r="BK367" s="18" t="s">
        <v>243</v>
      </c>
      <c r="BL367">
        <v>0</v>
      </c>
      <c r="BM367">
        <v>0</v>
      </c>
      <c r="BN367">
        <v>1</v>
      </c>
      <c r="BO367">
        <v>0</v>
      </c>
      <c r="BP367">
        <v>0</v>
      </c>
      <c r="BQ367">
        <v>0</v>
      </c>
      <c r="BR367" s="18">
        <v>0</v>
      </c>
      <c r="BS367">
        <v>1</v>
      </c>
      <c r="BT367">
        <v>0</v>
      </c>
      <c r="BU367" s="18">
        <v>0</v>
      </c>
      <c r="BV367" t="s">
        <v>397</v>
      </c>
      <c r="BW367" t="s">
        <v>397</v>
      </c>
      <c r="CB367" s="18"/>
      <c r="CD367" s="18"/>
      <c r="CE367" s="18"/>
      <c r="CH367" s="18"/>
      <c r="CJ367" s="18"/>
      <c r="CU367" s="18"/>
      <c r="CV367" t="s">
        <v>397</v>
      </c>
      <c r="CW367" t="s">
        <v>397</v>
      </c>
      <c r="CX367" t="s">
        <v>397</v>
      </c>
      <c r="CY367" s="25" t="s">
        <v>397</v>
      </c>
    </row>
    <row r="368" spans="1:103" x14ac:dyDescent="0.3">
      <c r="A368">
        <v>370</v>
      </c>
      <c r="B368">
        <v>46</v>
      </c>
      <c r="C368" s="25" t="s">
        <v>51</v>
      </c>
      <c r="D368" s="12">
        <v>6.1</v>
      </c>
      <c r="E368" s="14"/>
      <c r="F368" s="7" t="str">
        <f t="shared" si="56"/>
        <v>X</v>
      </c>
      <c r="G368" s="7">
        <f t="shared" si="57"/>
        <v>6.1</v>
      </c>
      <c r="H368" s="16">
        <f t="shared" si="58"/>
        <v>6.1</v>
      </c>
      <c r="I368" s="11" t="str">
        <f t="shared" si="59"/>
        <v>X</v>
      </c>
      <c r="J368" s="39" t="str">
        <f t="shared" si="60"/>
        <v>X</v>
      </c>
      <c r="K368" s="39" t="str">
        <f t="shared" si="53"/>
        <v>X</v>
      </c>
      <c r="L368" s="39" t="str">
        <f t="shared" si="54"/>
        <v>X</v>
      </c>
      <c r="M368" s="39" t="str">
        <f t="shared" si="61"/>
        <v>X</v>
      </c>
      <c r="N368" s="42">
        <v>1</v>
      </c>
      <c r="O368" s="8">
        <v>0</v>
      </c>
      <c r="P368" s="9">
        <v>0</v>
      </c>
      <c r="Q368" s="9">
        <v>0</v>
      </c>
      <c r="R368" s="8">
        <v>0</v>
      </c>
      <c r="S368" s="9">
        <v>0</v>
      </c>
      <c r="T368" s="9">
        <v>0</v>
      </c>
      <c r="U368" s="8">
        <v>0</v>
      </c>
      <c r="V368" s="9">
        <v>0</v>
      </c>
      <c r="W368" s="9">
        <v>0</v>
      </c>
      <c r="X368" s="9">
        <v>0</v>
      </c>
      <c r="Y368" s="8">
        <v>0</v>
      </c>
      <c r="Z368" s="9">
        <v>0</v>
      </c>
      <c r="AA368" s="8"/>
      <c r="AC368" s="8"/>
      <c r="AJ368" s="9">
        <f t="shared" si="62"/>
        <v>-1</v>
      </c>
      <c r="AK368" s="7">
        <v>11.2</v>
      </c>
      <c r="AO368" s="8"/>
      <c r="AQ368" s="31"/>
      <c r="AT368" s="31"/>
      <c r="AU368" s="21">
        <v>1995</v>
      </c>
      <c r="AV368" s="23">
        <f t="shared" si="55"/>
        <v>3.2999429000227671</v>
      </c>
      <c r="BB368" s="18"/>
      <c r="BD368" s="54"/>
      <c r="BF368" s="18"/>
      <c r="BH368" s="18"/>
      <c r="BJ368" s="18"/>
      <c r="BK368" s="18" t="s">
        <v>255</v>
      </c>
      <c r="BL368">
        <v>1</v>
      </c>
      <c r="BM368">
        <v>0</v>
      </c>
      <c r="BN368">
        <v>0</v>
      </c>
      <c r="BO368">
        <v>0</v>
      </c>
      <c r="BP368">
        <v>0</v>
      </c>
      <c r="BQ368">
        <v>0</v>
      </c>
      <c r="BR368" s="18">
        <v>0</v>
      </c>
      <c r="BS368">
        <v>1</v>
      </c>
      <c r="BT368">
        <v>0</v>
      </c>
      <c r="BU368" s="18">
        <v>0</v>
      </c>
      <c r="BV368" t="s">
        <v>397</v>
      </c>
      <c r="BW368" t="s">
        <v>397</v>
      </c>
      <c r="CB368" s="18"/>
      <c r="CD368" s="18"/>
      <c r="CE368" s="18"/>
      <c r="CH368" s="18"/>
      <c r="CJ368" s="18"/>
      <c r="CU368" s="18"/>
      <c r="CV368" t="s">
        <v>397</v>
      </c>
      <c r="CW368" t="s">
        <v>397</v>
      </c>
      <c r="CX368" t="s">
        <v>397</v>
      </c>
      <c r="CY368" s="25" t="s">
        <v>397</v>
      </c>
    </row>
    <row r="369" spans="1:103" x14ac:dyDescent="0.3">
      <c r="A369">
        <v>371</v>
      </c>
      <c r="B369">
        <v>46</v>
      </c>
      <c r="C369" s="25" t="s">
        <v>51</v>
      </c>
      <c r="D369" s="12">
        <v>6.6</v>
      </c>
      <c r="E369" s="14"/>
      <c r="F369" s="7" t="str">
        <f t="shared" si="56"/>
        <v>X</v>
      </c>
      <c r="G369" s="7">
        <f t="shared" si="57"/>
        <v>6.6</v>
      </c>
      <c r="H369" s="16">
        <f t="shared" si="58"/>
        <v>6.6</v>
      </c>
      <c r="I369" s="11" t="str">
        <f t="shared" si="59"/>
        <v>X</v>
      </c>
      <c r="J369" s="39" t="str">
        <f t="shared" si="60"/>
        <v>X</v>
      </c>
      <c r="K369" s="39" t="str">
        <f t="shared" si="53"/>
        <v>X</v>
      </c>
      <c r="L369" s="39" t="str">
        <f t="shared" si="54"/>
        <v>X</v>
      </c>
      <c r="M369" s="39" t="str">
        <f t="shared" si="61"/>
        <v>X</v>
      </c>
      <c r="N369" s="42">
        <v>1</v>
      </c>
      <c r="O369" s="8">
        <v>0</v>
      </c>
      <c r="P369" s="9">
        <v>0</v>
      </c>
      <c r="Q369" s="9">
        <v>0</v>
      </c>
      <c r="R369" s="8">
        <v>0</v>
      </c>
      <c r="S369" s="9">
        <v>0</v>
      </c>
      <c r="T369" s="9">
        <v>0</v>
      </c>
      <c r="U369" s="8">
        <v>0</v>
      </c>
      <c r="V369" s="9">
        <v>0</v>
      </c>
      <c r="W369" s="9">
        <v>0</v>
      </c>
      <c r="X369" s="9">
        <v>0</v>
      </c>
      <c r="Y369" s="8">
        <v>0</v>
      </c>
      <c r="Z369" s="9">
        <v>0</v>
      </c>
      <c r="AA369" s="8"/>
      <c r="AC369" s="8"/>
      <c r="AJ369" s="9">
        <f t="shared" si="62"/>
        <v>-1</v>
      </c>
      <c r="AK369" s="7">
        <v>11.2</v>
      </c>
      <c r="AO369" s="8"/>
      <c r="AQ369" s="31"/>
      <c r="AT369" s="31"/>
      <c r="AU369" s="21">
        <v>1998</v>
      </c>
      <c r="AV369" s="23">
        <f t="shared" si="55"/>
        <v>3.3005954838899636</v>
      </c>
      <c r="BB369" s="18"/>
      <c r="BD369" s="54"/>
      <c r="BF369" s="18"/>
      <c r="BH369" s="18"/>
      <c r="BJ369" s="18"/>
      <c r="BK369" s="18" t="s">
        <v>255</v>
      </c>
      <c r="BL369">
        <v>1</v>
      </c>
      <c r="BM369">
        <v>0</v>
      </c>
      <c r="BN369">
        <v>0</v>
      </c>
      <c r="BO369">
        <v>0</v>
      </c>
      <c r="BP369">
        <v>0</v>
      </c>
      <c r="BQ369">
        <v>0</v>
      </c>
      <c r="BR369" s="18">
        <v>0</v>
      </c>
      <c r="BS369">
        <v>1</v>
      </c>
      <c r="BT369">
        <v>0</v>
      </c>
      <c r="BU369" s="18">
        <v>0</v>
      </c>
      <c r="BV369" t="s">
        <v>397</v>
      </c>
      <c r="BW369" t="s">
        <v>397</v>
      </c>
      <c r="CB369" s="18"/>
      <c r="CD369" s="18"/>
      <c r="CE369" s="18"/>
      <c r="CH369" s="18"/>
      <c r="CJ369" s="18"/>
      <c r="CU369" s="18"/>
      <c r="CV369" t="s">
        <v>397</v>
      </c>
      <c r="CW369" t="s">
        <v>397</v>
      </c>
      <c r="CX369" t="s">
        <v>397</v>
      </c>
      <c r="CY369" s="25" t="s">
        <v>397</v>
      </c>
    </row>
    <row r="370" spans="1:103" x14ac:dyDescent="0.3">
      <c r="A370">
        <v>372</v>
      </c>
      <c r="B370">
        <v>46</v>
      </c>
      <c r="C370" s="25" t="s">
        <v>51</v>
      </c>
      <c r="D370" s="12">
        <v>5.9</v>
      </c>
      <c r="E370" s="14"/>
      <c r="F370" s="7" t="str">
        <f t="shared" si="56"/>
        <v>X</v>
      </c>
      <c r="G370" s="7">
        <f t="shared" si="57"/>
        <v>5.9</v>
      </c>
      <c r="H370" s="16">
        <f t="shared" si="58"/>
        <v>5.9</v>
      </c>
      <c r="I370" s="11" t="str">
        <f t="shared" si="59"/>
        <v>X</v>
      </c>
      <c r="J370" s="39" t="str">
        <f t="shared" si="60"/>
        <v>X</v>
      </c>
      <c r="K370" s="39" t="str">
        <f t="shared" si="53"/>
        <v>X</v>
      </c>
      <c r="L370" s="39" t="str">
        <f t="shared" si="54"/>
        <v>X</v>
      </c>
      <c r="M370" s="39" t="str">
        <f t="shared" si="61"/>
        <v>X</v>
      </c>
      <c r="N370" s="42">
        <v>1</v>
      </c>
      <c r="O370" s="8">
        <v>0</v>
      </c>
      <c r="P370" s="9">
        <v>0</v>
      </c>
      <c r="Q370" s="9">
        <v>0</v>
      </c>
      <c r="R370" s="8">
        <v>0</v>
      </c>
      <c r="S370" s="9">
        <v>0</v>
      </c>
      <c r="T370" s="9">
        <v>0</v>
      </c>
      <c r="U370" s="8">
        <v>0</v>
      </c>
      <c r="V370" s="9">
        <v>0</v>
      </c>
      <c r="W370" s="9">
        <v>0</v>
      </c>
      <c r="X370" s="9">
        <v>0</v>
      </c>
      <c r="Y370" s="8">
        <v>0</v>
      </c>
      <c r="Z370" s="9">
        <v>0</v>
      </c>
      <c r="AA370" s="8"/>
      <c r="AC370" s="8"/>
      <c r="AJ370" s="9">
        <f t="shared" si="62"/>
        <v>-1</v>
      </c>
      <c r="AK370" s="7">
        <v>11.2</v>
      </c>
      <c r="AO370" s="8"/>
      <c r="AQ370" s="31"/>
      <c r="AT370" s="31"/>
      <c r="AU370" s="21">
        <v>1999</v>
      </c>
      <c r="AV370" s="23">
        <f t="shared" si="55"/>
        <v>3.3008127941181171</v>
      </c>
      <c r="BB370" s="18"/>
      <c r="BD370" s="54"/>
      <c r="BF370" s="18"/>
      <c r="BH370" s="18"/>
      <c r="BJ370" s="18"/>
      <c r="BK370" s="18" t="s">
        <v>255</v>
      </c>
      <c r="BL370">
        <v>1</v>
      </c>
      <c r="BM370">
        <v>0</v>
      </c>
      <c r="BN370">
        <v>0</v>
      </c>
      <c r="BO370">
        <v>0</v>
      </c>
      <c r="BP370">
        <v>0</v>
      </c>
      <c r="BQ370">
        <v>0</v>
      </c>
      <c r="BR370" s="18">
        <v>0</v>
      </c>
      <c r="BS370">
        <v>1</v>
      </c>
      <c r="BT370">
        <v>0</v>
      </c>
      <c r="BU370" s="18">
        <v>0</v>
      </c>
      <c r="BV370" t="s">
        <v>397</v>
      </c>
      <c r="BW370" t="s">
        <v>397</v>
      </c>
      <c r="CB370" s="18"/>
      <c r="CD370" s="18"/>
      <c r="CE370" s="18"/>
      <c r="CH370" s="18"/>
      <c r="CJ370" s="18"/>
      <c r="CU370" s="18"/>
      <c r="CV370" t="s">
        <v>397</v>
      </c>
      <c r="CW370" t="s">
        <v>397</v>
      </c>
      <c r="CX370" t="s">
        <v>397</v>
      </c>
      <c r="CY370" s="25" t="s">
        <v>397</v>
      </c>
    </row>
    <row r="371" spans="1:103" x14ac:dyDescent="0.3">
      <c r="A371">
        <v>373</v>
      </c>
      <c r="B371">
        <v>46</v>
      </c>
      <c r="C371" s="25" t="s">
        <v>51</v>
      </c>
      <c r="D371" s="12">
        <v>6.1</v>
      </c>
      <c r="E371" s="14"/>
      <c r="F371" s="7" t="str">
        <f t="shared" si="56"/>
        <v>X</v>
      </c>
      <c r="G371" s="7">
        <f t="shared" si="57"/>
        <v>6.1</v>
      </c>
      <c r="H371" s="16">
        <f t="shared" si="58"/>
        <v>6.1</v>
      </c>
      <c r="I371" s="11" t="str">
        <f t="shared" si="59"/>
        <v>X</v>
      </c>
      <c r="J371" s="39" t="str">
        <f t="shared" si="60"/>
        <v>X</v>
      </c>
      <c r="K371" s="39" t="str">
        <f t="shared" si="53"/>
        <v>X</v>
      </c>
      <c r="L371" s="39" t="str">
        <f t="shared" si="54"/>
        <v>X</v>
      </c>
      <c r="M371" s="39" t="str">
        <f t="shared" si="61"/>
        <v>X</v>
      </c>
      <c r="N371" s="42">
        <v>1</v>
      </c>
      <c r="O371" s="8">
        <v>0</v>
      </c>
      <c r="P371" s="9">
        <v>0</v>
      </c>
      <c r="Q371" s="9">
        <v>0</v>
      </c>
      <c r="R371" s="8">
        <v>0</v>
      </c>
      <c r="S371" s="9">
        <v>0</v>
      </c>
      <c r="T371" s="9">
        <v>0</v>
      </c>
      <c r="U371" s="8">
        <v>0</v>
      </c>
      <c r="V371" s="9">
        <v>0</v>
      </c>
      <c r="W371" s="9">
        <v>0</v>
      </c>
      <c r="X371" s="9">
        <v>0</v>
      </c>
      <c r="Y371" s="8">
        <v>0</v>
      </c>
      <c r="Z371" s="9">
        <v>0</v>
      </c>
      <c r="AA371" s="8"/>
      <c r="AC371" s="8"/>
      <c r="AJ371" s="9">
        <f t="shared" si="62"/>
        <v>-1</v>
      </c>
      <c r="AK371" s="7">
        <v>11.2</v>
      </c>
      <c r="AO371" s="8"/>
      <c r="AQ371" s="31"/>
      <c r="AT371" s="31"/>
      <c r="AU371" s="21">
        <v>2002</v>
      </c>
      <c r="AV371" s="23">
        <f t="shared" si="55"/>
        <v>3.3014640731433</v>
      </c>
      <c r="BB371" s="18"/>
      <c r="BD371" s="54"/>
      <c r="BF371" s="18"/>
      <c r="BH371" s="18"/>
      <c r="BJ371" s="18"/>
      <c r="BK371" s="18" t="s">
        <v>255</v>
      </c>
      <c r="BL371">
        <v>1</v>
      </c>
      <c r="BM371">
        <v>0</v>
      </c>
      <c r="BN371">
        <v>0</v>
      </c>
      <c r="BO371">
        <v>0</v>
      </c>
      <c r="BP371">
        <v>0</v>
      </c>
      <c r="BQ371">
        <v>0</v>
      </c>
      <c r="BR371" s="18">
        <v>0</v>
      </c>
      <c r="BS371">
        <v>1</v>
      </c>
      <c r="BT371">
        <v>0</v>
      </c>
      <c r="BU371" s="18">
        <v>0</v>
      </c>
      <c r="BV371" t="s">
        <v>397</v>
      </c>
      <c r="BW371" t="s">
        <v>397</v>
      </c>
      <c r="CB371" s="18"/>
      <c r="CD371" s="18"/>
      <c r="CE371" s="18"/>
      <c r="CH371" s="18"/>
      <c r="CJ371" s="18"/>
      <c r="CU371" s="18"/>
      <c r="CV371" t="s">
        <v>397</v>
      </c>
      <c r="CW371" t="s">
        <v>397</v>
      </c>
      <c r="CX371" t="s">
        <v>397</v>
      </c>
      <c r="CY371" s="25" t="s">
        <v>397</v>
      </c>
    </row>
    <row r="372" spans="1:103" x14ac:dyDescent="0.3">
      <c r="A372">
        <v>374</v>
      </c>
      <c r="B372">
        <v>46</v>
      </c>
      <c r="C372" s="25" t="s">
        <v>51</v>
      </c>
      <c r="D372" s="12">
        <v>6.3</v>
      </c>
      <c r="E372" s="14"/>
      <c r="F372" s="7" t="str">
        <f t="shared" si="56"/>
        <v>X</v>
      </c>
      <c r="G372" s="7">
        <f t="shared" si="57"/>
        <v>6.3</v>
      </c>
      <c r="H372" s="16">
        <f t="shared" si="58"/>
        <v>6.3</v>
      </c>
      <c r="I372" s="11" t="str">
        <f t="shared" si="59"/>
        <v>X</v>
      </c>
      <c r="J372" s="39" t="str">
        <f t="shared" si="60"/>
        <v>X</v>
      </c>
      <c r="K372" s="39" t="str">
        <f t="shared" si="53"/>
        <v>X</v>
      </c>
      <c r="L372" s="39" t="str">
        <f t="shared" si="54"/>
        <v>X</v>
      </c>
      <c r="M372" s="39" t="str">
        <f t="shared" si="61"/>
        <v>X</v>
      </c>
      <c r="N372" s="42">
        <v>1</v>
      </c>
      <c r="O372" s="8">
        <v>0</v>
      </c>
      <c r="P372" s="9">
        <v>0</v>
      </c>
      <c r="Q372" s="9">
        <v>0</v>
      </c>
      <c r="R372" s="8">
        <v>0</v>
      </c>
      <c r="S372" s="9">
        <v>0</v>
      </c>
      <c r="T372" s="9">
        <v>0</v>
      </c>
      <c r="U372" s="8">
        <v>0</v>
      </c>
      <c r="V372" s="9">
        <v>0</v>
      </c>
      <c r="W372" s="9">
        <v>0</v>
      </c>
      <c r="X372" s="9">
        <v>0</v>
      </c>
      <c r="Y372" s="8">
        <v>0</v>
      </c>
      <c r="Z372" s="9">
        <v>0</v>
      </c>
      <c r="AA372" s="8"/>
      <c r="AC372" s="8"/>
      <c r="AJ372" s="9">
        <f t="shared" si="62"/>
        <v>-1</v>
      </c>
      <c r="AK372" s="7">
        <v>10.8</v>
      </c>
      <c r="AO372" s="8"/>
      <c r="AQ372" s="31"/>
      <c r="AT372" s="31"/>
      <c r="AU372" s="21">
        <v>1991</v>
      </c>
      <c r="AV372" s="23">
        <f t="shared" si="55"/>
        <v>3.2990712600274095</v>
      </c>
      <c r="BB372" s="18"/>
      <c r="BD372" s="54"/>
      <c r="BF372" s="18"/>
      <c r="BH372" s="18"/>
      <c r="BJ372" s="18"/>
      <c r="BK372" s="18" t="s">
        <v>256</v>
      </c>
      <c r="BL372">
        <v>1</v>
      </c>
      <c r="BM372">
        <v>0</v>
      </c>
      <c r="BN372">
        <v>0</v>
      </c>
      <c r="BO372">
        <v>0</v>
      </c>
      <c r="BP372">
        <v>0</v>
      </c>
      <c r="BQ372">
        <v>0</v>
      </c>
      <c r="BR372" s="18">
        <v>0</v>
      </c>
      <c r="BS372">
        <v>1</v>
      </c>
      <c r="BT372">
        <v>0</v>
      </c>
      <c r="BU372" s="18">
        <v>0</v>
      </c>
      <c r="BV372" t="s">
        <v>397</v>
      </c>
      <c r="BW372" t="s">
        <v>397</v>
      </c>
      <c r="CB372" s="18"/>
      <c r="CD372" s="18"/>
      <c r="CE372" s="18"/>
      <c r="CH372" s="18"/>
      <c r="CJ372" s="18"/>
      <c r="CU372" s="18"/>
      <c r="CV372" t="s">
        <v>397</v>
      </c>
      <c r="CW372" t="s">
        <v>397</v>
      </c>
      <c r="CX372" t="s">
        <v>397</v>
      </c>
      <c r="CY372" s="25" t="s">
        <v>397</v>
      </c>
    </row>
    <row r="373" spans="1:103" x14ac:dyDescent="0.3">
      <c r="A373">
        <v>375</v>
      </c>
      <c r="B373">
        <v>46</v>
      </c>
      <c r="C373" s="25" t="s">
        <v>51</v>
      </c>
      <c r="D373" s="12">
        <v>5.8</v>
      </c>
      <c r="E373" s="14"/>
      <c r="F373" s="7" t="str">
        <f t="shared" si="56"/>
        <v>X</v>
      </c>
      <c r="G373" s="7">
        <f t="shared" si="57"/>
        <v>5.8</v>
      </c>
      <c r="H373" s="16">
        <f t="shared" si="58"/>
        <v>5.8</v>
      </c>
      <c r="I373" s="11" t="str">
        <f t="shared" si="59"/>
        <v>X</v>
      </c>
      <c r="J373" s="39" t="str">
        <f t="shared" si="60"/>
        <v>X</v>
      </c>
      <c r="K373" s="39" t="str">
        <f t="shared" si="53"/>
        <v>X</v>
      </c>
      <c r="L373" s="39" t="str">
        <f t="shared" si="54"/>
        <v>X</v>
      </c>
      <c r="M373" s="39" t="str">
        <f t="shared" si="61"/>
        <v>X</v>
      </c>
      <c r="N373" s="42">
        <v>1</v>
      </c>
      <c r="O373" s="8">
        <v>0</v>
      </c>
      <c r="P373" s="9">
        <v>0</v>
      </c>
      <c r="Q373" s="9">
        <v>0</v>
      </c>
      <c r="R373" s="8">
        <v>0</v>
      </c>
      <c r="S373" s="9">
        <v>0</v>
      </c>
      <c r="T373" s="9">
        <v>0</v>
      </c>
      <c r="U373" s="8">
        <v>0</v>
      </c>
      <c r="V373" s="9">
        <v>0</v>
      </c>
      <c r="W373" s="9">
        <v>0</v>
      </c>
      <c r="X373" s="9">
        <v>0</v>
      </c>
      <c r="Y373" s="8">
        <v>0</v>
      </c>
      <c r="Z373" s="9">
        <v>0</v>
      </c>
      <c r="AA373" s="8"/>
      <c r="AC373" s="8"/>
      <c r="AJ373" s="9">
        <f t="shared" si="62"/>
        <v>-1</v>
      </c>
      <c r="AK373" s="7">
        <v>10.9</v>
      </c>
      <c r="AO373" s="8"/>
      <c r="AQ373" s="31"/>
      <c r="AT373" s="31"/>
      <c r="AU373" s="21">
        <v>1992</v>
      </c>
      <c r="AV373" s="23">
        <f t="shared" si="55"/>
        <v>3.2992893340876801</v>
      </c>
      <c r="BB373" s="18"/>
      <c r="BD373" s="54"/>
      <c r="BF373" s="18"/>
      <c r="BH373" s="18"/>
      <c r="BJ373" s="18"/>
      <c r="BK373" s="18" t="s">
        <v>256</v>
      </c>
      <c r="BL373">
        <v>1</v>
      </c>
      <c r="BM373">
        <v>0</v>
      </c>
      <c r="BN373">
        <v>0</v>
      </c>
      <c r="BO373">
        <v>0</v>
      </c>
      <c r="BP373">
        <v>0</v>
      </c>
      <c r="BQ373">
        <v>0</v>
      </c>
      <c r="BR373" s="18">
        <v>0</v>
      </c>
      <c r="BS373">
        <v>1</v>
      </c>
      <c r="BT373">
        <v>0</v>
      </c>
      <c r="BU373" s="18">
        <v>0</v>
      </c>
      <c r="BV373" t="s">
        <v>397</v>
      </c>
      <c r="BW373" t="s">
        <v>397</v>
      </c>
      <c r="CB373" s="18"/>
      <c r="CD373" s="18"/>
      <c r="CE373" s="18"/>
      <c r="CH373" s="18"/>
      <c r="CJ373" s="18"/>
      <c r="CU373" s="18"/>
      <c r="CV373" t="s">
        <v>397</v>
      </c>
      <c r="CW373" t="s">
        <v>397</v>
      </c>
      <c r="CX373" t="s">
        <v>397</v>
      </c>
      <c r="CY373" s="25" t="s">
        <v>397</v>
      </c>
    </row>
    <row r="374" spans="1:103" x14ac:dyDescent="0.3">
      <c r="A374">
        <v>376</v>
      </c>
      <c r="B374">
        <v>46</v>
      </c>
      <c r="C374" s="25" t="s">
        <v>51</v>
      </c>
      <c r="D374" s="12">
        <v>8.8000000000000007</v>
      </c>
      <c r="E374" s="14"/>
      <c r="F374" s="7" t="str">
        <f t="shared" si="56"/>
        <v>X</v>
      </c>
      <c r="G374" s="7">
        <f t="shared" si="57"/>
        <v>8.8000000000000007</v>
      </c>
      <c r="H374" s="16">
        <f t="shared" si="58"/>
        <v>8.8000000000000007</v>
      </c>
      <c r="I374" s="11" t="str">
        <f t="shared" si="59"/>
        <v>X</v>
      </c>
      <c r="J374" s="39" t="str">
        <f t="shared" si="60"/>
        <v>X</v>
      </c>
      <c r="K374" s="39" t="str">
        <f t="shared" si="53"/>
        <v>X</v>
      </c>
      <c r="L374" s="39" t="str">
        <f t="shared" si="54"/>
        <v>X</v>
      </c>
      <c r="M374" s="39" t="str">
        <f t="shared" si="61"/>
        <v>X</v>
      </c>
      <c r="N374" s="42">
        <v>1</v>
      </c>
      <c r="O374" s="8">
        <v>0</v>
      </c>
      <c r="P374" s="9">
        <v>0</v>
      </c>
      <c r="Q374" s="9">
        <v>0</v>
      </c>
      <c r="R374" s="8">
        <v>0</v>
      </c>
      <c r="S374" s="9">
        <v>0</v>
      </c>
      <c r="T374" s="9">
        <v>0</v>
      </c>
      <c r="U374" s="8">
        <v>0</v>
      </c>
      <c r="V374" s="9">
        <v>0</v>
      </c>
      <c r="W374" s="9">
        <v>0</v>
      </c>
      <c r="X374" s="9">
        <v>0</v>
      </c>
      <c r="Y374" s="8">
        <v>0</v>
      </c>
      <c r="Z374" s="9">
        <v>0</v>
      </c>
      <c r="AA374" s="8"/>
      <c r="AC374" s="8"/>
      <c r="AJ374" s="9">
        <f t="shared" si="62"/>
        <v>-1</v>
      </c>
      <c r="AK374" s="7">
        <v>11</v>
      </c>
      <c r="AO374" s="8"/>
      <c r="AQ374" s="31"/>
      <c r="AT374" s="31"/>
      <c r="AU374" s="21">
        <v>1993</v>
      </c>
      <c r="AV374" s="23">
        <f t="shared" si="55"/>
        <v>3.2995072987004876</v>
      </c>
      <c r="BB374" s="18"/>
      <c r="BD374" s="54"/>
      <c r="BF374" s="18"/>
      <c r="BH374" s="18"/>
      <c r="BJ374" s="18"/>
      <c r="BK374" s="18" t="s">
        <v>256</v>
      </c>
      <c r="BL374">
        <v>1</v>
      </c>
      <c r="BM374">
        <v>0</v>
      </c>
      <c r="BN374">
        <v>0</v>
      </c>
      <c r="BO374">
        <v>0</v>
      </c>
      <c r="BP374">
        <v>0</v>
      </c>
      <c r="BQ374">
        <v>0</v>
      </c>
      <c r="BR374" s="18">
        <v>0</v>
      </c>
      <c r="BS374">
        <v>1</v>
      </c>
      <c r="BT374">
        <v>0</v>
      </c>
      <c r="BU374" s="18">
        <v>0</v>
      </c>
      <c r="BV374" t="s">
        <v>397</v>
      </c>
      <c r="BW374" t="s">
        <v>397</v>
      </c>
      <c r="CB374" s="18"/>
      <c r="CD374" s="18"/>
      <c r="CE374" s="18"/>
      <c r="CH374" s="18"/>
      <c r="CJ374" s="18"/>
      <c r="CU374" s="18"/>
      <c r="CV374" t="s">
        <v>397</v>
      </c>
      <c r="CW374" t="s">
        <v>397</v>
      </c>
      <c r="CX374" t="s">
        <v>397</v>
      </c>
      <c r="CY374" s="25" t="s">
        <v>397</v>
      </c>
    </row>
    <row r="375" spans="1:103" x14ac:dyDescent="0.3">
      <c r="A375">
        <v>377</v>
      </c>
      <c r="B375">
        <v>46</v>
      </c>
      <c r="C375" s="25" t="s">
        <v>51</v>
      </c>
      <c r="D375" s="12">
        <v>9.5</v>
      </c>
      <c r="E375" s="14"/>
      <c r="F375" s="7" t="str">
        <f t="shared" si="56"/>
        <v>X</v>
      </c>
      <c r="G375" s="7">
        <f t="shared" si="57"/>
        <v>9.5</v>
      </c>
      <c r="H375" s="16">
        <f t="shared" si="58"/>
        <v>9.5</v>
      </c>
      <c r="I375" s="11" t="str">
        <f t="shared" si="59"/>
        <v>X</v>
      </c>
      <c r="J375" s="39" t="str">
        <f t="shared" si="60"/>
        <v>X</v>
      </c>
      <c r="K375" s="39" t="str">
        <f t="shared" si="53"/>
        <v>X</v>
      </c>
      <c r="L375" s="39" t="str">
        <f t="shared" si="54"/>
        <v>X</v>
      </c>
      <c r="M375" s="39" t="str">
        <f t="shared" si="61"/>
        <v>X</v>
      </c>
      <c r="N375" s="42">
        <v>1</v>
      </c>
      <c r="O375" s="8">
        <v>0</v>
      </c>
      <c r="P375" s="9">
        <v>0</v>
      </c>
      <c r="Q375" s="9">
        <v>0</v>
      </c>
      <c r="R375" s="8">
        <v>0</v>
      </c>
      <c r="S375" s="9">
        <v>0</v>
      </c>
      <c r="T375" s="9">
        <v>0</v>
      </c>
      <c r="U375" s="8">
        <v>0</v>
      </c>
      <c r="V375" s="9">
        <v>0</v>
      </c>
      <c r="W375" s="9">
        <v>0</v>
      </c>
      <c r="X375" s="9">
        <v>0</v>
      </c>
      <c r="Y375" s="8">
        <v>0</v>
      </c>
      <c r="Z375" s="9">
        <v>0</v>
      </c>
      <c r="AA375" s="8"/>
      <c r="AC375" s="8"/>
      <c r="AJ375" s="9">
        <f t="shared" si="62"/>
        <v>-1</v>
      </c>
      <c r="AK375" s="7">
        <v>11.1</v>
      </c>
      <c r="AO375" s="8"/>
      <c r="AQ375" s="31"/>
      <c r="AT375" s="31"/>
      <c r="AU375" s="21">
        <v>1995</v>
      </c>
      <c r="AV375" s="23">
        <f t="shared" si="55"/>
        <v>3.2999429000227671</v>
      </c>
      <c r="BB375" s="18"/>
      <c r="BD375" s="54"/>
      <c r="BF375" s="18"/>
      <c r="BH375" s="18"/>
      <c r="BJ375" s="18"/>
      <c r="BK375" s="18" t="s">
        <v>256</v>
      </c>
      <c r="BL375">
        <v>1</v>
      </c>
      <c r="BM375">
        <v>0</v>
      </c>
      <c r="BN375">
        <v>0</v>
      </c>
      <c r="BO375">
        <v>0</v>
      </c>
      <c r="BP375">
        <v>0</v>
      </c>
      <c r="BQ375">
        <v>0</v>
      </c>
      <c r="BR375" s="18">
        <v>0</v>
      </c>
      <c r="BS375">
        <v>1</v>
      </c>
      <c r="BT375">
        <v>0</v>
      </c>
      <c r="BU375" s="18">
        <v>0</v>
      </c>
      <c r="BV375" t="s">
        <v>397</v>
      </c>
      <c r="BW375" t="s">
        <v>397</v>
      </c>
      <c r="CB375" s="18"/>
      <c r="CD375" s="18"/>
      <c r="CE375" s="18"/>
      <c r="CH375" s="18"/>
      <c r="CJ375" s="18"/>
      <c r="CU375" s="18"/>
      <c r="CV375" t="s">
        <v>397</v>
      </c>
      <c r="CW375" t="s">
        <v>397</v>
      </c>
      <c r="CX375" t="s">
        <v>397</v>
      </c>
      <c r="CY375" s="25" t="s">
        <v>397</v>
      </c>
    </row>
    <row r="376" spans="1:103" x14ac:dyDescent="0.3">
      <c r="A376">
        <v>378</v>
      </c>
      <c r="B376">
        <v>46</v>
      </c>
      <c r="C376" s="25" t="s">
        <v>51</v>
      </c>
      <c r="D376" s="12">
        <v>11.7</v>
      </c>
      <c r="E376" s="14"/>
      <c r="F376" s="7" t="str">
        <f t="shared" si="56"/>
        <v>X</v>
      </c>
      <c r="G376" s="7">
        <f t="shared" si="57"/>
        <v>11.7</v>
      </c>
      <c r="H376" s="16">
        <f t="shared" si="58"/>
        <v>11.7</v>
      </c>
      <c r="I376" s="11" t="str">
        <f t="shared" si="59"/>
        <v>X</v>
      </c>
      <c r="J376" s="39" t="str">
        <f t="shared" si="60"/>
        <v>X</v>
      </c>
      <c r="K376" s="39" t="str">
        <f t="shared" si="53"/>
        <v>X</v>
      </c>
      <c r="L376" s="39" t="str">
        <f t="shared" si="54"/>
        <v>X</v>
      </c>
      <c r="M376" s="39" t="str">
        <f t="shared" si="61"/>
        <v>X</v>
      </c>
      <c r="N376" s="42">
        <v>1</v>
      </c>
      <c r="O376" s="8">
        <v>0</v>
      </c>
      <c r="P376" s="9">
        <v>0</v>
      </c>
      <c r="Q376" s="9">
        <v>0</v>
      </c>
      <c r="R376" s="8">
        <v>0</v>
      </c>
      <c r="S376" s="9">
        <v>0</v>
      </c>
      <c r="T376" s="9">
        <v>0</v>
      </c>
      <c r="U376" s="8">
        <v>0</v>
      </c>
      <c r="V376" s="9">
        <v>0</v>
      </c>
      <c r="W376" s="9">
        <v>0</v>
      </c>
      <c r="X376" s="9">
        <v>0</v>
      </c>
      <c r="Y376" s="8">
        <v>0</v>
      </c>
      <c r="Z376" s="9">
        <v>0</v>
      </c>
      <c r="AA376" s="8"/>
      <c r="AC376" s="8"/>
      <c r="AJ376" s="9">
        <f t="shared" si="62"/>
        <v>-1</v>
      </c>
      <c r="AK376" s="7">
        <v>11.1</v>
      </c>
      <c r="AO376" s="8"/>
      <c r="AQ376" s="31"/>
      <c r="AT376" s="31"/>
      <c r="AU376" s="21">
        <v>1996</v>
      </c>
      <c r="AV376" s="23">
        <f t="shared" si="55"/>
        <v>3.3001605369513523</v>
      </c>
      <c r="BB376" s="18"/>
      <c r="BD376" s="54"/>
      <c r="BF376" s="18"/>
      <c r="BH376" s="18"/>
      <c r="BJ376" s="18"/>
      <c r="BK376" s="18" t="s">
        <v>256</v>
      </c>
      <c r="BL376">
        <v>1</v>
      </c>
      <c r="BM376">
        <v>0</v>
      </c>
      <c r="BN376">
        <v>0</v>
      </c>
      <c r="BO376">
        <v>0</v>
      </c>
      <c r="BP376">
        <v>0</v>
      </c>
      <c r="BQ376">
        <v>0</v>
      </c>
      <c r="BR376" s="18">
        <v>0</v>
      </c>
      <c r="BS376">
        <v>1</v>
      </c>
      <c r="BT376">
        <v>0</v>
      </c>
      <c r="BU376" s="18">
        <v>0</v>
      </c>
      <c r="BV376" t="s">
        <v>397</v>
      </c>
      <c r="BW376" t="s">
        <v>397</v>
      </c>
      <c r="CB376" s="18"/>
      <c r="CD376" s="18"/>
      <c r="CE376" s="18"/>
      <c r="CH376" s="18"/>
      <c r="CJ376" s="18"/>
      <c r="CU376" s="18"/>
      <c r="CV376" t="s">
        <v>397</v>
      </c>
      <c r="CW376" t="s">
        <v>397</v>
      </c>
      <c r="CX376" t="s">
        <v>397</v>
      </c>
      <c r="CY376" s="25" t="s">
        <v>397</v>
      </c>
    </row>
    <row r="377" spans="1:103" x14ac:dyDescent="0.3">
      <c r="A377">
        <v>379</v>
      </c>
      <c r="B377">
        <v>46</v>
      </c>
      <c r="C377" s="25" t="s">
        <v>51</v>
      </c>
      <c r="D377" s="12">
        <v>9.9</v>
      </c>
      <c r="E377" s="14"/>
      <c r="F377" s="7" t="str">
        <f t="shared" si="56"/>
        <v>X</v>
      </c>
      <c r="G377" s="7">
        <f t="shared" si="57"/>
        <v>9.9</v>
      </c>
      <c r="H377" s="16">
        <f t="shared" si="58"/>
        <v>9.9</v>
      </c>
      <c r="I377" s="11" t="str">
        <f t="shared" si="59"/>
        <v>X</v>
      </c>
      <c r="J377" s="39" t="str">
        <f t="shared" si="60"/>
        <v>X</v>
      </c>
      <c r="K377" s="39" t="str">
        <f t="shared" si="53"/>
        <v>X</v>
      </c>
      <c r="L377" s="39" t="str">
        <f t="shared" si="54"/>
        <v>X</v>
      </c>
      <c r="M377" s="39" t="str">
        <f t="shared" si="61"/>
        <v>X</v>
      </c>
      <c r="N377" s="42">
        <v>1</v>
      </c>
      <c r="O377" s="8">
        <v>0</v>
      </c>
      <c r="P377" s="9">
        <v>0</v>
      </c>
      <c r="Q377" s="9">
        <v>0</v>
      </c>
      <c r="R377" s="8">
        <v>0</v>
      </c>
      <c r="S377" s="9">
        <v>0</v>
      </c>
      <c r="T377" s="9">
        <v>0</v>
      </c>
      <c r="U377" s="8">
        <v>0</v>
      </c>
      <c r="V377" s="9">
        <v>0</v>
      </c>
      <c r="W377" s="9">
        <v>0</v>
      </c>
      <c r="X377" s="9">
        <v>0</v>
      </c>
      <c r="Y377" s="8">
        <v>0</v>
      </c>
      <c r="Z377" s="9">
        <v>0</v>
      </c>
      <c r="AA377" s="8"/>
      <c r="AC377" s="8"/>
      <c r="AJ377" s="9">
        <f t="shared" si="62"/>
        <v>-1</v>
      </c>
      <c r="AK377" s="7">
        <v>11.2</v>
      </c>
      <c r="AO377" s="8"/>
      <c r="AQ377" s="31"/>
      <c r="AT377" s="31"/>
      <c r="AU377" s="21">
        <v>1997</v>
      </c>
      <c r="AV377" s="23">
        <f t="shared" si="55"/>
        <v>3.3003780648707024</v>
      </c>
      <c r="BB377" s="18"/>
      <c r="BD377" s="54"/>
      <c r="BF377" s="18"/>
      <c r="BH377" s="18"/>
      <c r="BJ377" s="18"/>
      <c r="BK377" s="18" t="s">
        <v>256</v>
      </c>
      <c r="BL377">
        <v>1</v>
      </c>
      <c r="BM377">
        <v>0</v>
      </c>
      <c r="BN377">
        <v>0</v>
      </c>
      <c r="BO377">
        <v>0</v>
      </c>
      <c r="BP377">
        <v>0</v>
      </c>
      <c r="BQ377">
        <v>0</v>
      </c>
      <c r="BR377" s="18">
        <v>0</v>
      </c>
      <c r="BS377">
        <v>1</v>
      </c>
      <c r="BT377">
        <v>0</v>
      </c>
      <c r="BU377" s="18">
        <v>0</v>
      </c>
      <c r="BV377" t="s">
        <v>397</v>
      </c>
      <c r="BW377" t="s">
        <v>397</v>
      </c>
      <c r="CB377" s="18"/>
      <c r="CD377" s="18"/>
      <c r="CE377" s="18"/>
      <c r="CH377" s="18"/>
      <c r="CJ377" s="18"/>
      <c r="CU377" s="18"/>
      <c r="CV377" t="s">
        <v>397</v>
      </c>
      <c r="CW377" t="s">
        <v>397</v>
      </c>
      <c r="CX377" t="s">
        <v>397</v>
      </c>
      <c r="CY377" s="25" t="s">
        <v>397</v>
      </c>
    </row>
    <row r="378" spans="1:103" x14ac:dyDescent="0.3">
      <c r="A378">
        <v>380</v>
      </c>
      <c r="B378">
        <v>46</v>
      </c>
      <c r="C378" s="25" t="s">
        <v>51</v>
      </c>
      <c r="D378" s="12">
        <v>8.9</v>
      </c>
      <c r="E378" s="14"/>
      <c r="F378" s="7" t="str">
        <f t="shared" si="56"/>
        <v>X</v>
      </c>
      <c r="G378" s="7">
        <f t="shared" si="57"/>
        <v>8.9</v>
      </c>
      <c r="H378" s="16">
        <f t="shared" si="58"/>
        <v>8.9</v>
      </c>
      <c r="I378" s="11" t="str">
        <f t="shared" si="59"/>
        <v>X</v>
      </c>
      <c r="J378" s="39" t="str">
        <f t="shared" si="60"/>
        <v>X</v>
      </c>
      <c r="K378" s="39" t="str">
        <f t="shared" si="53"/>
        <v>X</v>
      </c>
      <c r="L378" s="39" t="str">
        <f t="shared" si="54"/>
        <v>X</v>
      </c>
      <c r="M378" s="39" t="str">
        <f t="shared" si="61"/>
        <v>X</v>
      </c>
      <c r="N378" s="42">
        <v>1</v>
      </c>
      <c r="O378" s="8">
        <v>0</v>
      </c>
      <c r="P378" s="9">
        <v>0</v>
      </c>
      <c r="Q378" s="9">
        <v>0</v>
      </c>
      <c r="R378" s="8">
        <v>0</v>
      </c>
      <c r="S378" s="9">
        <v>0</v>
      </c>
      <c r="T378" s="9">
        <v>0</v>
      </c>
      <c r="U378" s="8">
        <v>0</v>
      </c>
      <c r="V378" s="9">
        <v>0</v>
      </c>
      <c r="W378" s="9">
        <v>0</v>
      </c>
      <c r="X378" s="9">
        <v>0</v>
      </c>
      <c r="Y378" s="8">
        <v>0</v>
      </c>
      <c r="Z378" s="9">
        <v>0</v>
      </c>
      <c r="AA378" s="8"/>
      <c r="AC378" s="8"/>
      <c r="AJ378" s="9">
        <f t="shared" si="62"/>
        <v>-1</v>
      </c>
      <c r="AK378" s="7">
        <v>11.2</v>
      </c>
      <c r="AO378" s="8"/>
      <c r="AQ378" s="31"/>
      <c r="AT378" s="31"/>
      <c r="AU378" s="21">
        <v>1998</v>
      </c>
      <c r="AV378" s="23">
        <f t="shared" si="55"/>
        <v>3.3005954838899636</v>
      </c>
      <c r="BB378" s="18"/>
      <c r="BD378" s="54"/>
      <c r="BF378" s="18"/>
      <c r="BH378" s="18"/>
      <c r="BJ378" s="18"/>
      <c r="BK378" s="18" t="s">
        <v>256</v>
      </c>
      <c r="BL378">
        <v>1</v>
      </c>
      <c r="BM378">
        <v>0</v>
      </c>
      <c r="BN378">
        <v>0</v>
      </c>
      <c r="BO378">
        <v>0</v>
      </c>
      <c r="BP378">
        <v>0</v>
      </c>
      <c r="BQ378">
        <v>0</v>
      </c>
      <c r="BR378" s="18">
        <v>0</v>
      </c>
      <c r="BS378">
        <v>1</v>
      </c>
      <c r="BT378">
        <v>0</v>
      </c>
      <c r="BU378" s="18">
        <v>0</v>
      </c>
      <c r="BV378" t="s">
        <v>397</v>
      </c>
      <c r="BW378" t="s">
        <v>397</v>
      </c>
      <c r="CB378" s="18"/>
      <c r="CD378" s="18"/>
      <c r="CE378" s="18"/>
      <c r="CH378" s="18"/>
      <c r="CJ378" s="18"/>
      <c r="CU378" s="18"/>
      <c r="CV378" t="s">
        <v>397</v>
      </c>
      <c r="CW378" t="s">
        <v>397</v>
      </c>
      <c r="CX378" t="s">
        <v>397</v>
      </c>
      <c r="CY378" s="25" t="s">
        <v>397</v>
      </c>
    </row>
    <row r="379" spans="1:103" x14ac:dyDescent="0.3">
      <c r="A379">
        <v>381</v>
      </c>
      <c r="B379">
        <v>46</v>
      </c>
      <c r="C379" s="25" t="s">
        <v>51</v>
      </c>
      <c r="D379" s="12">
        <v>8.1</v>
      </c>
      <c r="E379" s="14"/>
      <c r="F379" s="7" t="str">
        <f t="shared" si="56"/>
        <v>X</v>
      </c>
      <c r="G379" s="7">
        <f t="shared" si="57"/>
        <v>8.1</v>
      </c>
      <c r="H379" s="16">
        <f t="shared" si="58"/>
        <v>8.1</v>
      </c>
      <c r="I379" s="11" t="str">
        <f t="shared" si="59"/>
        <v>X</v>
      </c>
      <c r="J379" s="39" t="str">
        <f t="shared" si="60"/>
        <v>X</v>
      </c>
      <c r="K379" s="39" t="str">
        <f t="shared" si="53"/>
        <v>X</v>
      </c>
      <c r="L379" s="39" t="str">
        <f t="shared" si="54"/>
        <v>X</v>
      </c>
      <c r="M379" s="39" t="str">
        <f t="shared" si="61"/>
        <v>X</v>
      </c>
      <c r="N379" s="42">
        <v>1</v>
      </c>
      <c r="O379" s="8">
        <v>0</v>
      </c>
      <c r="P379" s="9">
        <v>0</v>
      </c>
      <c r="Q379" s="9">
        <v>0</v>
      </c>
      <c r="R379" s="8">
        <v>0</v>
      </c>
      <c r="S379" s="9">
        <v>0</v>
      </c>
      <c r="T379" s="9">
        <v>0</v>
      </c>
      <c r="U379" s="8">
        <v>0</v>
      </c>
      <c r="V379" s="9">
        <v>0</v>
      </c>
      <c r="W379" s="9">
        <v>0</v>
      </c>
      <c r="X379" s="9">
        <v>0</v>
      </c>
      <c r="Y379" s="8">
        <v>0</v>
      </c>
      <c r="Z379" s="9">
        <v>0</v>
      </c>
      <c r="AA379" s="8"/>
      <c r="AC379" s="8"/>
      <c r="AJ379" s="9">
        <f t="shared" si="62"/>
        <v>-1</v>
      </c>
      <c r="AK379" s="7">
        <v>11.3</v>
      </c>
      <c r="AO379" s="8"/>
      <c r="AQ379" s="31"/>
      <c r="AT379" s="31"/>
      <c r="AU379" s="21">
        <v>2000</v>
      </c>
      <c r="AV379" s="23">
        <f t="shared" si="55"/>
        <v>3.3010299956639813</v>
      </c>
      <c r="BB379" s="18"/>
      <c r="BD379" s="54"/>
      <c r="BF379" s="18"/>
      <c r="BH379" s="18"/>
      <c r="BJ379" s="18"/>
      <c r="BK379" s="18" t="s">
        <v>256</v>
      </c>
      <c r="BL379">
        <v>1</v>
      </c>
      <c r="BM379">
        <v>0</v>
      </c>
      <c r="BN379">
        <v>0</v>
      </c>
      <c r="BO379">
        <v>0</v>
      </c>
      <c r="BP379">
        <v>0</v>
      </c>
      <c r="BQ379">
        <v>0</v>
      </c>
      <c r="BR379" s="18">
        <v>0</v>
      </c>
      <c r="BS379">
        <v>1</v>
      </c>
      <c r="BT379">
        <v>0</v>
      </c>
      <c r="BU379" s="18">
        <v>0</v>
      </c>
      <c r="BV379" t="s">
        <v>397</v>
      </c>
      <c r="BW379" t="s">
        <v>397</v>
      </c>
      <c r="CB379" s="18"/>
      <c r="CD379" s="18"/>
      <c r="CE379" s="18"/>
      <c r="CH379" s="18"/>
      <c r="CJ379" s="18"/>
      <c r="CU379" s="18"/>
      <c r="CV379" t="s">
        <v>397</v>
      </c>
      <c r="CW379" t="s">
        <v>397</v>
      </c>
      <c r="CX379" t="s">
        <v>397</v>
      </c>
      <c r="CY379" s="25" t="s">
        <v>397</v>
      </c>
    </row>
    <row r="380" spans="1:103" x14ac:dyDescent="0.3">
      <c r="A380">
        <v>382</v>
      </c>
      <c r="B380">
        <v>46</v>
      </c>
      <c r="C380" s="25" t="s">
        <v>51</v>
      </c>
      <c r="D380" s="12">
        <v>8.1999999999999993</v>
      </c>
      <c r="E380" s="14"/>
      <c r="F380" s="7" t="str">
        <f t="shared" si="56"/>
        <v>X</v>
      </c>
      <c r="G380" s="7">
        <f t="shared" si="57"/>
        <v>8.1999999999999993</v>
      </c>
      <c r="H380" s="16">
        <f t="shared" si="58"/>
        <v>8.1999999999999993</v>
      </c>
      <c r="I380" s="11" t="str">
        <f t="shared" si="59"/>
        <v>X</v>
      </c>
      <c r="J380" s="39" t="str">
        <f t="shared" si="60"/>
        <v>X</v>
      </c>
      <c r="K380" s="39" t="str">
        <f t="shared" si="53"/>
        <v>X</v>
      </c>
      <c r="L380" s="39" t="str">
        <f t="shared" si="54"/>
        <v>X</v>
      </c>
      <c r="M380" s="39" t="str">
        <f t="shared" si="61"/>
        <v>X</v>
      </c>
      <c r="N380" s="42">
        <v>1</v>
      </c>
      <c r="O380" s="8">
        <v>0</v>
      </c>
      <c r="P380" s="9">
        <v>0</v>
      </c>
      <c r="Q380" s="9">
        <v>0</v>
      </c>
      <c r="R380" s="8">
        <v>0</v>
      </c>
      <c r="S380" s="9">
        <v>0</v>
      </c>
      <c r="T380" s="9">
        <v>0</v>
      </c>
      <c r="U380" s="8">
        <v>0</v>
      </c>
      <c r="V380" s="9">
        <v>0</v>
      </c>
      <c r="W380" s="9">
        <v>0</v>
      </c>
      <c r="X380" s="9">
        <v>0</v>
      </c>
      <c r="Y380" s="8">
        <v>0</v>
      </c>
      <c r="Z380" s="9">
        <v>0</v>
      </c>
      <c r="AA380" s="8"/>
      <c r="AC380" s="8"/>
      <c r="AJ380" s="9">
        <f t="shared" si="62"/>
        <v>-1</v>
      </c>
      <c r="AK380" s="7">
        <v>11.4</v>
      </c>
      <c r="AO380" s="8"/>
      <c r="AQ380" s="31"/>
      <c r="AT380" s="31"/>
      <c r="AU380" s="21">
        <v>2002</v>
      </c>
      <c r="AV380" s="23">
        <f t="shared" si="55"/>
        <v>3.3014640731433</v>
      </c>
      <c r="BB380" s="18"/>
      <c r="BD380" s="54"/>
      <c r="BF380" s="18"/>
      <c r="BH380" s="18"/>
      <c r="BJ380" s="18"/>
      <c r="BK380" s="18" t="s">
        <v>256</v>
      </c>
      <c r="BL380">
        <v>1</v>
      </c>
      <c r="BM380">
        <v>0</v>
      </c>
      <c r="BN380">
        <v>0</v>
      </c>
      <c r="BO380">
        <v>0</v>
      </c>
      <c r="BP380">
        <v>0</v>
      </c>
      <c r="BQ380">
        <v>0</v>
      </c>
      <c r="BR380" s="18">
        <v>0</v>
      </c>
      <c r="BS380">
        <v>1</v>
      </c>
      <c r="BT380">
        <v>0</v>
      </c>
      <c r="BU380" s="18">
        <v>0</v>
      </c>
      <c r="BV380" t="s">
        <v>397</v>
      </c>
      <c r="BW380" t="s">
        <v>397</v>
      </c>
      <c r="CB380" s="18"/>
      <c r="CD380" s="18"/>
      <c r="CE380" s="18"/>
      <c r="CH380" s="18"/>
      <c r="CJ380" s="18"/>
      <c r="CU380" s="18"/>
      <c r="CV380" t="s">
        <v>397</v>
      </c>
      <c r="CW380" t="s">
        <v>397</v>
      </c>
      <c r="CX380" t="s">
        <v>397</v>
      </c>
      <c r="CY380" s="25" t="s">
        <v>397</v>
      </c>
    </row>
    <row r="381" spans="1:103" x14ac:dyDescent="0.3">
      <c r="A381">
        <v>383</v>
      </c>
      <c r="B381">
        <v>47</v>
      </c>
      <c r="C381" s="25" t="s">
        <v>142</v>
      </c>
      <c r="D381" s="12">
        <v>10</v>
      </c>
      <c r="E381" s="14"/>
      <c r="F381" s="7" t="str">
        <f t="shared" si="56"/>
        <v>X</v>
      </c>
      <c r="G381" s="7">
        <f t="shared" si="57"/>
        <v>10</v>
      </c>
      <c r="H381" s="16">
        <f t="shared" si="58"/>
        <v>10</v>
      </c>
      <c r="I381" s="11" t="str">
        <f t="shared" si="59"/>
        <v>X</v>
      </c>
      <c r="J381" s="39" t="str">
        <f t="shared" si="60"/>
        <v>X</v>
      </c>
      <c r="K381" s="39" t="str">
        <f t="shared" si="53"/>
        <v>X</v>
      </c>
      <c r="L381" s="39" t="str">
        <f t="shared" si="54"/>
        <v>X</v>
      </c>
      <c r="M381" s="39" t="str">
        <f t="shared" si="61"/>
        <v>X</v>
      </c>
      <c r="N381" s="42">
        <v>1</v>
      </c>
      <c r="O381" s="8">
        <v>0</v>
      </c>
      <c r="P381" s="9">
        <v>0</v>
      </c>
      <c r="Q381" s="9">
        <v>0</v>
      </c>
      <c r="R381" s="8">
        <v>0</v>
      </c>
      <c r="S381" s="9">
        <v>0</v>
      </c>
      <c r="T381" s="9">
        <v>0</v>
      </c>
      <c r="U381" s="8">
        <v>0</v>
      </c>
      <c r="V381" s="9">
        <v>0</v>
      </c>
      <c r="W381" s="9">
        <v>0</v>
      </c>
      <c r="X381" s="9">
        <v>0</v>
      </c>
      <c r="Y381" s="8">
        <v>0</v>
      </c>
      <c r="Z381" s="9">
        <v>0</v>
      </c>
      <c r="AA381" s="8"/>
      <c r="AC381" s="8"/>
      <c r="AJ381" s="9">
        <f t="shared" si="62"/>
        <v>-1</v>
      </c>
      <c r="AK381" s="7">
        <v>9.4</v>
      </c>
      <c r="AO381" s="8"/>
      <c r="AQ381" s="31"/>
      <c r="AT381" s="31"/>
      <c r="AU381" s="21">
        <v>1992</v>
      </c>
      <c r="AV381" s="23">
        <f t="shared" si="55"/>
        <v>3.2992893340876801</v>
      </c>
      <c r="BB381" s="18"/>
      <c r="BD381" s="54"/>
      <c r="BF381" s="18"/>
      <c r="BH381" s="18"/>
      <c r="BJ381" s="18"/>
      <c r="BK381" s="18" t="s">
        <v>141</v>
      </c>
      <c r="BL381">
        <v>1</v>
      </c>
      <c r="BM381">
        <v>0</v>
      </c>
      <c r="BN381">
        <v>0</v>
      </c>
      <c r="BO381">
        <v>0</v>
      </c>
      <c r="BP381">
        <v>0</v>
      </c>
      <c r="BQ381">
        <v>0</v>
      </c>
      <c r="BR381" s="18">
        <v>0</v>
      </c>
      <c r="BS381">
        <v>1</v>
      </c>
      <c r="BT381">
        <v>0</v>
      </c>
      <c r="BU381" s="18">
        <v>0</v>
      </c>
      <c r="BV381" t="s">
        <v>397</v>
      </c>
      <c r="BW381" t="s">
        <v>397</v>
      </c>
      <c r="CB381" s="18"/>
      <c r="CD381" s="18"/>
      <c r="CE381" s="18"/>
      <c r="CH381" s="18"/>
      <c r="CJ381" s="18"/>
      <c r="CU381" s="18"/>
      <c r="CV381" t="s">
        <v>397</v>
      </c>
      <c r="CW381" t="s">
        <v>397</v>
      </c>
      <c r="CX381" t="s">
        <v>397</v>
      </c>
      <c r="CY381" s="25" t="s">
        <v>397</v>
      </c>
    </row>
    <row r="382" spans="1:103" x14ac:dyDescent="0.3">
      <c r="A382">
        <v>384</v>
      </c>
      <c r="B382">
        <v>47</v>
      </c>
      <c r="C382" s="25" t="s">
        <v>142</v>
      </c>
      <c r="D382" s="12">
        <v>9.1</v>
      </c>
      <c r="E382" s="14"/>
      <c r="F382" s="7" t="str">
        <f t="shared" si="56"/>
        <v>X</v>
      </c>
      <c r="G382" s="7">
        <f t="shared" si="57"/>
        <v>9.1</v>
      </c>
      <c r="H382" s="16">
        <f t="shared" si="58"/>
        <v>9.1</v>
      </c>
      <c r="I382" s="11" t="str">
        <f t="shared" si="59"/>
        <v>X</v>
      </c>
      <c r="J382" s="39" t="str">
        <f t="shared" si="60"/>
        <v>X</v>
      </c>
      <c r="K382" s="39" t="str">
        <f t="shared" si="53"/>
        <v>X</v>
      </c>
      <c r="L382" s="39" t="str">
        <f t="shared" si="54"/>
        <v>X</v>
      </c>
      <c r="M382" s="39" t="str">
        <f t="shared" si="61"/>
        <v>X</v>
      </c>
      <c r="N382" s="42">
        <v>0</v>
      </c>
      <c r="O382" s="8">
        <v>0</v>
      </c>
      <c r="P382" s="9">
        <v>0</v>
      </c>
      <c r="Q382" s="9">
        <v>0</v>
      </c>
      <c r="R382" s="8">
        <v>0</v>
      </c>
      <c r="S382" s="9">
        <v>0</v>
      </c>
      <c r="T382" s="9">
        <v>0</v>
      </c>
      <c r="U382" s="8">
        <v>1</v>
      </c>
      <c r="V382" s="9">
        <v>0</v>
      </c>
      <c r="W382" s="9">
        <v>0</v>
      </c>
      <c r="X382" s="9">
        <v>0</v>
      </c>
      <c r="Y382" s="8">
        <v>0</v>
      </c>
      <c r="Z382" s="9">
        <v>0</v>
      </c>
      <c r="AA382" s="8"/>
      <c r="AC382" s="8"/>
      <c r="AJ382" s="9">
        <f t="shared" si="62"/>
        <v>-1</v>
      </c>
      <c r="AK382" s="7">
        <v>9.4</v>
      </c>
      <c r="AO382" s="8"/>
      <c r="AQ382" s="31"/>
      <c r="AT382" s="31"/>
      <c r="AU382" s="21">
        <v>1992</v>
      </c>
      <c r="AV382" s="23">
        <f t="shared" si="55"/>
        <v>3.2992893340876801</v>
      </c>
      <c r="BB382" s="18"/>
      <c r="BD382" s="54"/>
      <c r="BF382" s="18"/>
      <c r="BH382" s="18"/>
      <c r="BJ382" s="18"/>
      <c r="BK382" s="18" t="s">
        <v>141</v>
      </c>
      <c r="BL382">
        <v>1</v>
      </c>
      <c r="BM382">
        <v>0</v>
      </c>
      <c r="BN382">
        <v>0</v>
      </c>
      <c r="BO382">
        <v>0</v>
      </c>
      <c r="BP382">
        <v>0</v>
      </c>
      <c r="BQ382">
        <v>0</v>
      </c>
      <c r="BR382" s="18">
        <v>0</v>
      </c>
      <c r="BS382">
        <v>1</v>
      </c>
      <c r="BT382">
        <v>0</v>
      </c>
      <c r="BU382" s="18">
        <v>0</v>
      </c>
      <c r="BV382" t="s">
        <v>397</v>
      </c>
      <c r="BW382" t="s">
        <v>397</v>
      </c>
      <c r="CB382" s="18"/>
      <c r="CD382" s="18"/>
      <c r="CE382" s="18"/>
      <c r="CH382" s="18"/>
      <c r="CJ382" s="18"/>
      <c r="CU382" s="18"/>
      <c r="CV382" t="s">
        <v>397</v>
      </c>
      <c r="CW382" t="s">
        <v>397</v>
      </c>
      <c r="CX382" t="s">
        <v>397</v>
      </c>
      <c r="CY382" s="25" t="s">
        <v>397</v>
      </c>
    </row>
    <row r="383" spans="1:103" x14ac:dyDescent="0.3">
      <c r="A383">
        <v>385</v>
      </c>
      <c r="B383">
        <v>47</v>
      </c>
      <c r="C383" s="25" t="s">
        <v>142</v>
      </c>
      <c r="D383" s="12">
        <v>9.6</v>
      </c>
      <c r="E383" s="14"/>
      <c r="F383" s="7" t="str">
        <f t="shared" si="56"/>
        <v>X</v>
      </c>
      <c r="G383" s="7">
        <f t="shared" si="57"/>
        <v>9.6</v>
      </c>
      <c r="H383" s="16">
        <f t="shared" si="58"/>
        <v>9.6</v>
      </c>
      <c r="I383" s="11" t="str">
        <f t="shared" si="59"/>
        <v>X</v>
      </c>
      <c r="J383" s="39" t="str">
        <f t="shared" si="60"/>
        <v>X</v>
      </c>
      <c r="K383" s="39" t="str">
        <f t="shared" si="53"/>
        <v>X</v>
      </c>
      <c r="L383" s="39" t="str">
        <f t="shared" si="54"/>
        <v>X</v>
      </c>
      <c r="M383" s="39" t="str">
        <f t="shared" si="61"/>
        <v>X</v>
      </c>
      <c r="N383" s="42">
        <v>0</v>
      </c>
      <c r="O383" s="8">
        <v>0</v>
      </c>
      <c r="P383" s="9">
        <v>0</v>
      </c>
      <c r="Q383" s="9">
        <v>0</v>
      </c>
      <c r="R383" s="8">
        <v>0</v>
      </c>
      <c r="S383" s="9">
        <v>0</v>
      </c>
      <c r="T383" s="9">
        <v>0</v>
      </c>
      <c r="U383" s="8">
        <v>0</v>
      </c>
      <c r="V383" s="9">
        <v>1</v>
      </c>
      <c r="W383" s="9">
        <v>0</v>
      </c>
      <c r="X383" s="9">
        <v>0</v>
      </c>
      <c r="Y383" s="8">
        <v>0</v>
      </c>
      <c r="Z383" s="9">
        <v>0</v>
      </c>
      <c r="AA383" s="8"/>
      <c r="AC383" s="8"/>
      <c r="AJ383" s="9">
        <f t="shared" si="62"/>
        <v>-1</v>
      </c>
      <c r="AK383" s="7">
        <v>9.4</v>
      </c>
      <c r="AO383" s="8"/>
      <c r="AQ383" s="31"/>
      <c r="AT383" s="31"/>
      <c r="AU383" s="21">
        <v>1992</v>
      </c>
      <c r="AV383" s="23">
        <f t="shared" si="55"/>
        <v>3.2992893340876801</v>
      </c>
      <c r="BB383" s="18"/>
      <c r="BD383" s="54"/>
      <c r="BF383" s="18"/>
      <c r="BH383" s="18"/>
      <c r="BJ383" s="18"/>
      <c r="BK383" s="18" t="s">
        <v>141</v>
      </c>
      <c r="BL383">
        <v>1</v>
      </c>
      <c r="BM383">
        <v>0</v>
      </c>
      <c r="BN383">
        <v>0</v>
      </c>
      <c r="BO383">
        <v>0</v>
      </c>
      <c r="BP383">
        <v>0</v>
      </c>
      <c r="BQ383">
        <v>0</v>
      </c>
      <c r="BR383" s="18">
        <v>0</v>
      </c>
      <c r="BS383">
        <v>1</v>
      </c>
      <c r="BT383">
        <v>0</v>
      </c>
      <c r="BU383" s="18">
        <v>0</v>
      </c>
      <c r="BV383" t="s">
        <v>397</v>
      </c>
      <c r="BW383" t="s">
        <v>397</v>
      </c>
      <c r="CB383" s="18"/>
      <c r="CD383" s="18"/>
      <c r="CE383" s="18"/>
      <c r="CH383" s="18"/>
      <c r="CJ383" s="18"/>
      <c r="CU383" s="18"/>
      <c r="CV383" t="s">
        <v>397</v>
      </c>
      <c r="CW383" t="s">
        <v>397</v>
      </c>
      <c r="CX383" t="s">
        <v>397</v>
      </c>
      <c r="CY383" s="25" t="s">
        <v>397</v>
      </c>
    </row>
    <row r="384" spans="1:103" x14ac:dyDescent="0.3">
      <c r="A384">
        <v>386</v>
      </c>
      <c r="B384">
        <v>48</v>
      </c>
      <c r="C384" s="25" t="s">
        <v>245</v>
      </c>
      <c r="D384" s="12">
        <v>8.1</v>
      </c>
      <c r="E384" s="14"/>
      <c r="F384" s="7" t="str">
        <f t="shared" si="56"/>
        <v>X</v>
      </c>
      <c r="G384" s="7">
        <f t="shared" si="57"/>
        <v>8.1</v>
      </c>
      <c r="H384" s="16">
        <f t="shared" si="58"/>
        <v>8.1</v>
      </c>
      <c r="I384" s="11" t="str">
        <f t="shared" si="59"/>
        <v>X</v>
      </c>
      <c r="J384" s="39" t="str">
        <f t="shared" si="60"/>
        <v>X</v>
      </c>
      <c r="K384" s="39" t="str">
        <f t="shared" si="53"/>
        <v>X</v>
      </c>
      <c r="L384" s="39" t="str">
        <f t="shared" si="54"/>
        <v>X</v>
      </c>
      <c r="M384" s="39" t="str">
        <f t="shared" si="61"/>
        <v>X</v>
      </c>
      <c r="N384" s="42">
        <v>1</v>
      </c>
      <c r="O384" s="8">
        <v>0</v>
      </c>
      <c r="P384" s="9">
        <v>0</v>
      </c>
      <c r="Q384" s="9">
        <v>0</v>
      </c>
      <c r="R384" s="8">
        <v>0</v>
      </c>
      <c r="S384" s="9">
        <v>0</v>
      </c>
      <c r="T384" s="9">
        <v>0</v>
      </c>
      <c r="U384" s="8">
        <v>0</v>
      </c>
      <c r="V384" s="9">
        <v>0</v>
      </c>
      <c r="W384" s="9">
        <v>0</v>
      </c>
      <c r="X384" s="9">
        <v>0</v>
      </c>
      <c r="Y384" s="8">
        <v>0</v>
      </c>
      <c r="Z384" s="9">
        <v>0</v>
      </c>
      <c r="AA384" s="8"/>
      <c r="AC384" s="8"/>
      <c r="AJ384" s="9">
        <f t="shared" si="62"/>
        <v>-1</v>
      </c>
      <c r="AK384" s="7">
        <v>10.1</v>
      </c>
      <c r="AO384" s="8"/>
      <c r="AQ384" s="31"/>
      <c r="AT384" s="31"/>
      <c r="AU384" s="21">
        <v>1996</v>
      </c>
      <c r="AV384" s="23">
        <f t="shared" si="55"/>
        <v>3.3001605369513523</v>
      </c>
      <c r="BB384" s="18"/>
      <c r="BD384" s="54"/>
      <c r="BF384" s="18"/>
      <c r="BH384" s="18"/>
      <c r="BJ384" s="18"/>
      <c r="BK384" s="18" t="s">
        <v>243</v>
      </c>
      <c r="BL384">
        <v>0</v>
      </c>
      <c r="BM384">
        <v>0</v>
      </c>
      <c r="BN384">
        <v>1</v>
      </c>
      <c r="BO384">
        <v>0</v>
      </c>
      <c r="BP384">
        <v>0</v>
      </c>
      <c r="BQ384">
        <v>0</v>
      </c>
      <c r="BR384" s="18">
        <v>0</v>
      </c>
      <c r="BS384">
        <v>1</v>
      </c>
      <c r="BT384">
        <v>0</v>
      </c>
      <c r="BU384" s="18">
        <v>0</v>
      </c>
      <c r="BV384" t="s">
        <v>397</v>
      </c>
      <c r="BW384" t="s">
        <v>397</v>
      </c>
      <c r="CB384" s="18"/>
      <c r="CD384" s="18"/>
      <c r="CE384" s="18"/>
      <c r="CH384" s="18"/>
      <c r="CJ384" s="18"/>
      <c r="CU384" s="18"/>
      <c r="CV384" t="s">
        <v>397</v>
      </c>
      <c r="CW384" t="s">
        <v>397</v>
      </c>
      <c r="CX384" t="s">
        <v>397</v>
      </c>
      <c r="CY384" s="25" t="s">
        <v>397</v>
      </c>
    </row>
    <row r="385" spans="1:103" x14ac:dyDescent="0.3">
      <c r="A385">
        <v>387</v>
      </c>
      <c r="B385">
        <v>48</v>
      </c>
      <c r="C385" s="25" t="s">
        <v>245</v>
      </c>
      <c r="D385" s="12">
        <v>9.1</v>
      </c>
      <c r="E385" s="14"/>
      <c r="F385" s="7" t="str">
        <f t="shared" si="56"/>
        <v>X</v>
      </c>
      <c r="G385" s="7">
        <f t="shared" si="57"/>
        <v>9.1</v>
      </c>
      <c r="H385" s="16">
        <f t="shared" si="58"/>
        <v>9.1</v>
      </c>
      <c r="I385" s="11" t="str">
        <f t="shared" si="59"/>
        <v>X</v>
      </c>
      <c r="J385" s="39" t="str">
        <f t="shared" si="60"/>
        <v>X</v>
      </c>
      <c r="K385" s="39" t="str">
        <f t="shared" si="53"/>
        <v>X</v>
      </c>
      <c r="L385" s="39" t="str">
        <f t="shared" si="54"/>
        <v>X</v>
      </c>
      <c r="M385" s="39" t="str">
        <f t="shared" si="61"/>
        <v>X</v>
      </c>
      <c r="N385" s="42">
        <v>1</v>
      </c>
      <c r="O385" s="8">
        <v>0</v>
      </c>
      <c r="P385" s="9">
        <v>0</v>
      </c>
      <c r="Q385" s="9">
        <v>0</v>
      </c>
      <c r="R385" s="8">
        <v>0</v>
      </c>
      <c r="S385" s="9">
        <v>0</v>
      </c>
      <c r="T385" s="9">
        <v>0</v>
      </c>
      <c r="U385" s="8">
        <v>0</v>
      </c>
      <c r="V385" s="9">
        <v>0</v>
      </c>
      <c r="W385" s="9">
        <v>0</v>
      </c>
      <c r="X385" s="9">
        <v>0</v>
      </c>
      <c r="Y385" s="8">
        <v>0</v>
      </c>
      <c r="Z385" s="9">
        <v>0</v>
      </c>
      <c r="AA385" s="8"/>
      <c r="AC385" s="8"/>
      <c r="AJ385" s="9">
        <f t="shared" si="62"/>
        <v>-1</v>
      </c>
      <c r="AK385" s="7">
        <v>10.5</v>
      </c>
      <c r="AO385" s="8"/>
      <c r="AQ385" s="31"/>
      <c r="AT385" s="31"/>
      <c r="AU385" s="21">
        <v>1998</v>
      </c>
      <c r="AV385" s="23">
        <f t="shared" si="55"/>
        <v>3.3005954838899636</v>
      </c>
      <c r="BB385" s="18"/>
      <c r="BD385" s="54"/>
      <c r="BF385" s="18"/>
      <c r="BH385" s="18"/>
      <c r="BJ385" s="18"/>
      <c r="BK385" s="18" t="s">
        <v>243</v>
      </c>
      <c r="BL385">
        <v>0</v>
      </c>
      <c r="BM385">
        <v>0</v>
      </c>
      <c r="BN385">
        <v>1</v>
      </c>
      <c r="BO385">
        <v>0</v>
      </c>
      <c r="BP385">
        <v>0</v>
      </c>
      <c r="BQ385">
        <v>0</v>
      </c>
      <c r="BR385" s="18">
        <v>0</v>
      </c>
      <c r="BS385">
        <v>1</v>
      </c>
      <c r="BT385">
        <v>0</v>
      </c>
      <c r="BU385" s="18">
        <v>0</v>
      </c>
      <c r="BV385" t="s">
        <v>397</v>
      </c>
      <c r="BW385" t="s">
        <v>397</v>
      </c>
      <c r="CB385" s="18"/>
      <c r="CD385" s="18"/>
      <c r="CE385" s="18"/>
      <c r="CH385" s="18"/>
      <c r="CJ385" s="18"/>
      <c r="CU385" s="18"/>
      <c r="CV385" t="s">
        <v>397</v>
      </c>
      <c r="CW385" t="s">
        <v>397</v>
      </c>
      <c r="CX385" t="s">
        <v>397</v>
      </c>
      <c r="CY385" s="25" t="s">
        <v>397</v>
      </c>
    </row>
    <row r="386" spans="1:103" x14ac:dyDescent="0.3">
      <c r="A386">
        <v>388</v>
      </c>
      <c r="B386">
        <v>48</v>
      </c>
      <c r="C386" s="25" t="s">
        <v>245</v>
      </c>
      <c r="D386" s="12">
        <v>9.3000000000000007</v>
      </c>
      <c r="E386" s="14"/>
      <c r="F386" s="7" t="str">
        <f t="shared" si="56"/>
        <v>X</v>
      </c>
      <c r="G386" s="7">
        <f t="shared" si="57"/>
        <v>9.3000000000000007</v>
      </c>
      <c r="H386" s="16">
        <f t="shared" si="58"/>
        <v>9.3000000000000007</v>
      </c>
      <c r="I386" s="11" t="str">
        <f t="shared" si="59"/>
        <v>X</v>
      </c>
      <c r="J386" s="39" t="str">
        <f t="shared" si="60"/>
        <v>X</v>
      </c>
      <c r="K386" s="39" t="str">
        <f t="shared" si="53"/>
        <v>X</v>
      </c>
      <c r="L386" s="39" t="str">
        <f t="shared" si="54"/>
        <v>X</v>
      </c>
      <c r="M386" s="39" t="str">
        <f t="shared" si="61"/>
        <v>X</v>
      </c>
      <c r="N386" s="42">
        <v>1</v>
      </c>
      <c r="O386" s="8">
        <v>0</v>
      </c>
      <c r="P386" s="9">
        <v>0</v>
      </c>
      <c r="Q386" s="9">
        <v>0</v>
      </c>
      <c r="R386" s="8">
        <v>0</v>
      </c>
      <c r="S386" s="9">
        <v>0</v>
      </c>
      <c r="T386" s="9">
        <v>0</v>
      </c>
      <c r="U386" s="8">
        <v>0</v>
      </c>
      <c r="V386" s="9">
        <v>0</v>
      </c>
      <c r="W386" s="9">
        <v>0</v>
      </c>
      <c r="X386" s="9">
        <v>0</v>
      </c>
      <c r="Y386" s="8">
        <v>0</v>
      </c>
      <c r="Z386" s="9">
        <v>0</v>
      </c>
      <c r="AA386" s="8"/>
      <c r="AC386" s="8"/>
      <c r="AJ386" s="9">
        <f t="shared" si="62"/>
        <v>-1</v>
      </c>
      <c r="AK386" s="7">
        <v>10.9</v>
      </c>
      <c r="AO386" s="8"/>
      <c r="AQ386" s="31"/>
      <c r="AT386" s="31"/>
      <c r="AU386" s="21">
        <v>2000</v>
      </c>
      <c r="AV386" s="23">
        <f t="shared" si="55"/>
        <v>3.3010299956639813</v>
      </c>
      <c r="BB386" s="18"/>
      <c r="BD386" s="54"/>
      <c r="BF386" s="18"/>
      <c r="BH386" s="18"/>
      <c r="BJ386" s="18"/>
      <c r="BK386" s="18" t="s">
        <v>243</v>
      </c>
      <c r="BL386">
        <v>0</v>
      </c>
      <c r="BM386">
        <v>0</v>
      </c>
      <c r="BN386">
        <v>1</v>
      </c>
      <c r="BO386">
        <v>0</v>
      </c>
      <c r="BP386">
        <v>0</v>
      </c>
      <c r="BQ386">
        <v>0</v>
      </c>
      <c r="BR386" s="18">
        <v>0</v>
      </c>
      <c r="BS386">
        <v>1</v>
      </c>
      <c r="BT386">
        <v>0</v>
      </c>
      <c r="BU386" s="18">
        <v>0</v>
      </c>
      <c r="BV386" t="s">
        <v>397</v>
      </c>
      <c r="BW386" t="s">
        <v>397</v>
      </c>
      <c r="CB386" s="18"/>
      <c r="CD386" s="18"/>
      <c r="CE386" s="18"/>
      <c r="CH386" s="18"/>
      <c r="CJ386" s="18"/>
      <c r="CU386" s="18"/>
      <c r="CV386" t="s">
        <v>397</v>
      </c>
      <c r="CW386" t="s">
        <v>397</v>
      </c>
      <c r="CX386" t="s">
        <v>397</v>
      </c>
      <c r="CY386" s="25" t="s">
        <v>397</v>
      </c>
    </row>
    <row r="387" spans="1:103" x14ac:dyDescent="0.3">
      <c r="A387">
        <v>389</v>
      </c>
      <c r="B387">
        <v>48</v>
      </c>
      <c r="C387" s="25" t="s">
        <v>245</v>
      </c>
      <c r="D387" s="12">
        <v>6.2</v>
      </c>
      <c r="E387" s="14"/>
      <c r="F387" s="7" t="str">
        <f t="shared" si="56"/>
        <v>X</v>
      </c>
      <c r="G387" s="7">
        <f t="shared" si="57"/>
        <v>6.2</v>
      </c>
      <c r="H387" s="16">
        <f t="shared" si="58"/>
        <v>6.2</v>
      </c>
      <c r="I387" s="11" t="str">
        <f t="shared" si="59"/>
        <v>X</v>
      </c>
      <c r="J387" s="39" t="str">
        <f t="shared" si="60"/>
        <v>X</v>
      </c>
      <c r="K387" s="39" t="str">
        <f t="shared" si="53"/>
        <v>X</v>
      </c>
      <c r="L387" s="39" t="str">
        <f t="shared" si="54"/>
        <v>X</v>
      </c>
      <c r="M387" s="39" t="str">
        <f t="shared" si="61"/>
        <v>X</v>
      </c>
      <c r="N387" s="42">
        <v>0</v>
      </c>
      <c r="O387" s="8">
        <v>0</v>
      </c>
      <c r="P387" s="9">
        <v>0</v>
      </c>
      <c r="Q387" s="9">
        <v>0</v>
      </c>
      <c r="R387" s="8">
        <v>0</v>
      </c>
      <c r="S387" s="9">
        <v>0</v>
      </c>
      <c r="T387" s="9">
        <v>0</v>
      </c>
      <c r="U387" s="8">
        <v>1</v>
      </c>
      <c r="V387" s="9">
        <v>0</v>
      </c>
      <c r="W387" s="9">
        <v>0</v>
      </c>
      <c r="X387" s="9">
        <v>0</v>
      </c>
      <c r="Y387" s="8">
        <v>0</v>
      </c>
      <c r="Z387" s="9">
        <v>0</v>
      </c>
      <c r="AA387" s="8"/>
      <c r="AC387" s="8"/>
      <c r="AJ387" s="9">
        <f t="shared" si="62"/>
        <v>-1</v>
      </c>
      <c r="AK387" s="7">
        <v>10.1</v>
      </c>
      <c r="AO387" s="8"/>
      <c r="AQ387" s="31"/>
      <c r="AT387" s="31"/>
      <c r="AU387" s="21">
        <v>1996</v>
      </c>
      <c r="AV387" s="23">
        <f t="shared" si="55"/>
        <v>3.3001605369513523</v>
      </c>
      <c r="BB387" s="18"/>
      <c r="BD387" s="54"/>
      <c r="BF387" s="18"/>
      <c r="BH387" s="18"/>
      <c r="BJ387" s="18"/>
      <c r="BK387" s="18" t="s">
        <v>243</v>
      </c>
      <c r="BL387">
        <v>0</v>
      </c>
      <c r="BM387">
        <v>0</v>
      </c>
      <c r="BN387">
        <v>1</v>
      </c>
      <c r="BO387">
        <v>0</v>
      </c>
      <c r="BP387">
        <v>0</v>
      </c>
      <c r="BQ387">
        <v>0</v>
      </c>
      <c r="BR387" s="18">
        <v>0</v>
      </c>
      <c r="BS387">
        <v>1</v>
      </c>
      <c r="BT387">
        <v>0</v>
      </c>
      <c r="BU387" s="18">
        <v>0</v>
      </c>
      <c r="BV387" t="s">
        <v>397</v>
      </c>
      <c r="BW387" t="s">
        <v>397</v>
      </c>
      <c r="CB387" s="18"/>
      <c r="CD387" s="18"/>
      <c r="CE387" s="18"/>
      <c r="CH387" s="18"/>
      <c r="CJ387" s="18"/>
      <c r="CU387" s="18"/>
      <c r="CV387" t="s">
        <v>397</v>
      </c>
      <c r="CW387" t="s">
        <v>397</v>
      </c>
      <c r="CX387" t="s">
        <v>397</v>
      </c>
      <c r="CY387" s="25" t="s">
        <v>397</v>
      </c>
    </row>
    <row r="388" spans="1:103" x14ac:dyDescent="0.3">
      <c r="A388">
        <v>390</v>
      </c>
      <c r="B388">
        <v>48</v>
      </c>
      <c r="C388" s="25" t="s">
        <v>245</v>
      </c>
      <c r="D388" s="12">
        <v>8.4</v>
      </c>
      <c r="E388" s="14"/>
      <c r="F388" s="7" t="str">
        <f t="shared" si="56"/>
        <v>X</v>
      </c>
      <c r="G388" s="7">
        <f t="shared" si="57"/>
        <v>8.4</v>
      </c>
      <c r="H388" s="16">
        <f t="shared" si="58"/>
        <v>8.4</v>
      </c>
      <c r="I388" s="11" t="str">
        <f t="shared" si="59"/>
        <v>X</v>
      </c>
      <c r="J388" s="39" t="str">
        <f t="shared" si="60"/>
        <v>X</v>
      </c>
      <c r="K388" s="39" t="str">
        <f t="shared" si="53"/>
        <v>X</v>
      </c>
      <c r="L388" s="39" t="str">
        <f t="shared" si="54"/>
        <v>X</v>
      </c>
      <c r="M388" s="39" t="str">
        <f t="shared" si="61"/>
        <v>X</v>
      </c>
      <c r="N388" s="42">
        <v>0</v>
      </c>
      <c r="O388" s="8">
        <v>0</v>
      </c>
      <c r="P388" s="9">
        <v>0</v>
      </c>
      <c r="Q388" s="9">
        <v>0</v>
      </c>
      <c r="R388" s="8">
        <v>0</v>
      </c>
      <c r="S388" s="9">
        <v>0</v>
      </c>
      <c r="T388" s="9">
        <v>0</v>
      </c>
      <c r="U388" s="8">
        <v>1</v>
      </c>
      <c r="V388" s="9">
        <v>0</v>
      </c>
      <c r="W388" s="9">
        <v>0</v>
      </c>
      <c r="X388" s="9">
        <v>0</v>
      </c>
      <c r="Y388" s="8">
        <v>0</v>
      </c>
      <c r="Z388" s="9">
        <v>0</v>
      </c>
      <c r="AA388" s="8"/>
      <c r="AC388" s="8"/>
      <c r="AJ388" s="9">
        <f t="shared" si="62"/>
        <v>-1</v>
      </c>
      <c r="AK388" s="7">
        <v>10.5</v>
      </c>
      <c r="AO388" s="8"/>
      <c r="AQ388" s="31"/>
      <c r="AT388" s="31"/>
      <c r="AU388" s="21">
        <v>1998</v>
      </c>
      <c r="AV388" s="23">
        <f t="shared" si="55"/>
        <v>3.3005954838899636</v>
      </c>
      <c r="BB388" s="18"/>
      <c r="BD388" s="54"/>
      <c r="BF388" s="18"/>
      <c r="BH388" s="18"/>
      <c r="BJ388" s="18"/>
      <c r="BK388" s="18" t="s">
        <v>243</v>
      </c>
      <c r="BL388">
        <v>0</v>
      </c>
      <c r="BM388">
        <v>0</v>
      </c>
      <c r="BN388">
        <v>1</v>
      </c>
      <c r="BO388">
        <v>0</v>
      </c>
      <c r="BP388">
        <v>0</v>
      </c>
      <c r="BQ388">
        <v>0</v>
      </c>
      <c r="BR388" s="18">
        <v>0</v>
      </c>
      <c r="BS388">
        <v>1</v>
      </c>
      <c r="BT388">
        <v>0</v>
      </c>
      <c r="BU388" s="18">
        <v>0</v>
      </c>
      <c r="BV388" t="s">
        <v>397</v>
      </c>
      <c r="BW388" t="s">
        <v>397</v>
      </c>
      <c r="CB388" s="18"/>
      <c r="CD388" s="18"/>
      <c r="CE388" s="18"/>
      <c r="CH388" s="18"/>
      <c r="CJ388" s="18"/>
      <c r="CU388" s="18"/>
      <c r="CV388" t="s">
        <v>397</v>
      </c>
      <c r="CW388" t="s">
        <v>397</v>
      </c>
      <c r="CX388" t="s">
        <v>397</v>
      </c>
      <c r="CY388" s="25" t="s">
        <v>397</v>
      </c>
    </row>
    <row r="389" spans="1:103" x14ac:dyDescent="0.3">
      <c r="A389">
        <v>391</v>
      </c>
      <c r="B389">
        <v>48</v>
      </c>
      <c r="C389" s="25" t="s">
        <v>245</v>
      </c>
      <c r="D389" s="12">
        <v>8.5</v>
      </c>
      <c r="E389" s="14"/>
      <c r="F389" s="7" t="str">
        <f t="shared" si="56"/>
        <v>X</v>
      </c>
      <c r="G389" s="7">
        <f t="shared" si="57"/>
        <v>8.5</v>
      </c>
      <c r="H389" s="16">
        <f t="shared" si="58"/>
        <v>8.5</v>
      </c>
      <c r="I389" s="11" t="str">
        <f t="shared" si="59"/>
        <v>X</v>
      </c>
      <c r="J389" s="39" t="str">
        <f t="shared" si="60"/>
        <v>X</v>
      </c>
      <c r="K389" s="39" t="str">
        <f t="shared" si="53"/>
        <v>X</v>
      </c>
      <c r="L389" s="39" t="str">
        <f t="shared" si="54"/>
        <v>X</v>
      </c>
      <c r="M389" s="39" t="str">
        <f t="shared" si="61"/>
        <v>X</v>
      </c>
      <c r="N389" s="42">
        <v>0</v>
      </c>
      <c r="O389" s="8">
        <v>0</v>
      </c>
      <c r="P389" s="9">
        <v>0</v>
      </c>
      <c r="Q389" s="9">
        <v>0</v>
      </c>
      <c r="R389" s="8">
        <v>0</v>
      </c>
      <c r="S389" s="9">
        <v>0</v>
      </c>
      <c r="T389" s="9">
        <v>0</v>
      </c>
      <c r="U389" s="8">
        <v>1</v>
      </c>
      <c r="V389" s="9">
        <v>0</v>
      </c>
      <c r="W389" s="9">
        <v>0</v>
      </c>
      <c r="X389" s="9">
        <v>0</v>
      </c>
      <c r="Y389" s="8">
        <v>0</v>
      </c>
      <c r="Z389" s="9">
        <v>0</v>
      </c>
      <c r="AA389" s="8"/>
      <c r="AC389" s="8"/>
      <c r="AJ389" s="9">
        <f t="shared" si="62"/>
        <v>-1</v>
      </c>
      <c r="AK389" s="7">
        <v>10.9</v>
      </c>
      <c r="AO389" s="8"/>
      <c r="AQ389" s="31"/>
      <c r="AT389" s="31"/>
      <c r="AU389" s="21">
        <v>2000</v>
      </c>
      <c r="AV389" s="23">
        <f t="shared" si="55"/>
        <v>3.3010299956639813</v>
      </c>
      <c r="BB389" s="18"/>
      <c r="BD389" s="54"/>
      <c r="BF389" s="18"/>
      <c r="BH389" s="18"/>
      <c r="BJ389" s="18"/>
      <c r="BK389" s="18" t="s">
        <v>243</v>
      </c>
      <c r="BL389">
        <v>0</v>
      </c>
      <c r="BM389">
        <v>0</v>
      </c>
      <c r="BN389">
        <v>1</v>
      </c>
      <c r="BO389">
        <v>0</v>
      </c>
      <c r="BP389">
        <v>0</v>
      </c>
      <c r="BQ389">
        <v>0</v>
      </c>
      <c r="BR389" s="18">
        <v>0</v>
      </c>
      <c r="BS389">
        <v>1</v>
      </c>
      <c r="BT389">
        <v>0</v>
      </c>
      <c r="BU389" s="18">
        <v>0</v>
      </c>
      <c r="BV389" t="s">
        <v>397</v>
      </c>
      <c r="BW389" t="s">
        <v>397</v>
      </c>
      <c r="CB389" s="18"/>
      <c r="CD389" s="18"/>
      <c r="CE389" s="18"/>
      <c r="CH389" s="18"/>
      <c r="CJ389" s="18"/>
      <c r="CU389" s="18"/>
      <c r="CV389" t="s">
        <v>397</v>
      </c>
      <c r="CW389" t="s">
        <v>397</v>
      </c>
      <c r="CX389" t="s">
        <v>397</v>
      </c>
      <c r="CY389" s="25" t="s">
        <v>397</v>
      </c>
    </row>
    <row r="390" spans="1:103" x14ac:dyDescent="0.3">
      <c r="A390">
        <v>392</v>
      </c>
      <c r="B390">
        <v>48</v>
      </c>
      <c r="C390" s="25" t="s">
        <v>245</v>
      </c>
      <c r="D390" s="12">
        <v>7.7</v>
      </c>
      <c r="E390" s="14"/>
      <c r="F390" s="7" t="str">
        <f t="shared" si="56"/>
        <v>X</v>
      </c>
      <c r="G390" s="7">
        <f t="shared" si="57"/>
        <v>7.7</v>
      </c>
      <c r="H390" s="16">
        <f t="shared" si="58"/>
        <v>7.7</v>
      </c>
      <c r="I390" s="11" t="str">
        <f t="shared" si="59"/>
        <v>X</v>
      </c>
      <c r="J390" s="39" t="str">
        <f t="shared" si="60"/>
        <v>X</v>
      </c>
      <c r="K390" s="39" t="str">
        <f t="shared" si="53"/>
        <v>X</v>
      </c>
      <c r="L390" s="39" t="str">
        <f t="shared" si="54"/>
        <v>X</v>
      </c>
      <c r="M390" s="39" t="str">
        <f t="shared" si="61"/>
        <v>X</v>
      </c>
      <c r="N390" s="42">
        <v>0</v>
      </c>
      <c r="O390" s="8">
        <v>0</v>
      </c>
      <c r="P390" s="9">
        <v>0</v>
      </c>
      <c r="Q390" s="9">
        <v>0</v>
      </c>
      <c r="R390" s="8">
        <v>0</v>
      </c>
      <c r="S390" s="9">
        <v>0</v>
      </c>
      <c r="T390" s="9">
        <v>0</v>
      </c>
      <c r="U390" s="8">
        <v>0</v>
      </c>
      <c r="V390" s="9">
        <v>1</v>
      </c>
      <c r="W390" s="9">
        <v>0</v>
      </c>
      <c r="X390" s="9">
        <v>0</v>
      </c>
      <c r="Y390" s="8">
        <v>0</v>
      </c>
      <c r="Z390" s="9">
        <v>0</v>
      </c>
      <c r="AA390" s="8"/>
      <c r="AC390" s="8"/>
      <c r="AJ390" s="9">
        <f t="shared" si="62"/>
        <v>-1</v>
      </c>
      <c r="AK390" s="7">
        <v>10.1</v>
      </c>
      <c r="AO390" s="8"/>
      <c r="AQ390" s="31"/>
      <c r="AT390" s="31"/>
      <c r="AU390" s="21">
        <v>1996</v>
      </c>
      <c r="AV390" s="23">
        <f t="shared" si="55"/>
        <v>3.3001605369513523</v>
      </c>
      <c r="BB390" s="18"/>
      <c r="BD390" s="54"/>
      <c r="BF390" s="18"/>
      <c r="BH390" s="18"/>
      <c r="BJ390" s="18"/>
      <c r="BK390" s="18" t="s">
        <v>243</v>
      </c>
      <c r="BL390">
        <v>0</v>
      </c>
      <c r="BM390">
        <v>0</v>
      </c>
      <c r="BN390">
        <v>1</v>
      </c>
      <c r="BO390">
        <v>0</v>
      </c>
      <c r="BP390">
        <v>0</v>
      </c>
      <c r="BQ390">
        <v>0</v>
      </c>
      <c r="BR390" s="18">
        <v>0</v>
      </c>
      <c r="BS390">
        <v>1</v>
      </c>
      <c r="BT390">
        <v>0</v>
      </c>
      <c r="BU390" s="18">
        <v>0</v>
      </c>
      <c r="BV390" t="s">
        <v>397</v>
      </c>
      <c r="BW390" t="s">
        <v>397</v>
      </c>
      <c r="CB390" s="18"/>
      <c r="CD390" s="18"/>
      <c r="CE390" s="18"/>
      <c r="CH390" s="18"/>
      <c r="CJ390" s="18"/>
      <c r="CU390" s="18"/>
      <c r="CV390" t="s">
        <v>397</v>
      </c>
      <c r="CW390" t="s">
        <v>397</v>
      </c>
      <c r="CX390" t="s">
        <v>397</v>
      </c>
      <c r="CY390" s="25" t="s">
        <v>397</v>
      </c>
    </row>
    <row r="391" spans="1:103" x14ac:dyDescent="0.3">
      <c r="A391">
        <v>393</v>
      </c>
      <c r="B391">
        <v>48</v>
      </c>
      <c r="C391" s="25" t="s">
        <v>245</v>
      </c>
      <c r="D391" s="12">
        <v>10.19</v>
      </c>
      <c r="E391" s="14"/>
      <c r="F391" s="7" t="str">
        <f t="shared" si="56"/>
        <v>X</v>
      </c>
      <c r="G391" s="7">
        <f t="shared" si="57"/>
        <v>10.19</v>
      </c>
      <c r="H391" s="16">
        <f t="shared" si="58"/>
        <v>10.19</v>
      </c>
      <c r="I391" s="11" t="str">
        <f t="shared" si="59"/>
        <v>X</v>
      </c>
      <c r="J391" s="39" t="str">
        <f t="shared" si="60"/>
        <v>X</v>
      </c>
      <c r="K391" s="39" t="str">
        <f t="shared" si="53"/>
        <v>X</v>
      </c>
      <c r="L391" s="39" t="str">
        <f t="shared" si="54"/>
        <v>X</v>
      </c>
      <c r="M391" s="39" t="str">
        <f t="shared" si="61"/>
        <v>X</v>
      </c>
      <c r="N391" s="42">
        <v>0</v>
      </c>
      <c r="O391" s="8">
        <v>0</v>
      </c>
      <c r="P391" s="9">
        <v>0</v>
      </c>
      <c r="Q391" s="9">
        <v>0</v>
      </c>
      <c r="R391" s="8">
        <v>0</v>
      </c>
      <c r="S391" s="9">
        <v>0</v>
      </c>
      <c r="T391" s="9">
        <v>0</v>
      </c>
      <c r="U391" s="8">
        <v>0</v>
      </c>
      <c r="V391" s="9">
        <v>1</v>
      </c>
      <c r="W391" s="9">
        <v>0</v>
      </c>
      <c r="X391" s="9">
        <v>0</v>
      </c>
      <c r="Y391" s="8">
        <v>0</v>
      </c>
      <c r="Z391" s="9">
        <v>0</v>
      </c>
      <c r="AA391" s="8"/>
      <c r="AC391" s="8"/>
      <c r="AJ391" s="9">
        <f t="shared" si="62"/>
        <v>-1</v>
      </c>
      <c r="AK391" s="7">
        <v>10.5</v>
      </c>
      <c r="AO391" s="8"/>
      <c r="AQ391" s="31"/>
      <c r="AT391" s="31"/>
      <c r="AU391" s="21">
        <v>1998</v>
      </c>
      <c r="AV391" s="23">
        <f t="shared" si="55"/>
        <v>3.3005954838899636</v>
      </c>
      <c r="BB391" s="18"/>
      <c r="BD391" s="54"/>
      <c r="BF391" s="18"/>
      <c r="BH391" s="18"/>
      <c r="BJ391" s="18"/>
      <c r="BK391" s="18" t="s">
        <v>243</v>
      </c>
      <c r="BL391">
        <v>0</v>
      </c>
      <c r="BM391">
        <v>0</v>
      </c>
      <c r="BN391">
        <v>1</v>
      </c>
      <c r="BO391">
        <v>0</v>
      </c>
      <c r="BP391">
        <v>0</v>
      </c>
      <c r="BQ391">
        <v>0</v>
      </c>
      <c r="BR391" s="18">
        <v>0</v>
      </c>
      <c r="BS391">
        <v>1</v>
      </c>
      <c r="BT391">
        <v>0</v>
      </c>
      <c r="BU391" s="18">
        <v>0</v>
      </c>
      <c r="BV391" t="s">
        <v>397</v>
      </c>
      <c r="BW391" t="s">
        <v>397</v>
      </c>
      <c r="CB391" s="18"/>
      <c r="CD391" s="18"/>
      <c r="CE391" s="18"/>
      <c r="CH391" s="18"/>
      <c r="CJ391" s="18"/>
      <c r="CU391" s="18"/>
      <c r="CV391" t="s">
        <v>397</v>
      </c>
      <c r="CW391" t="s">
        <v>397</v>
      </c>
      <c r="CX391" t="s">
        <v>397</v>
      </c>
      <c r="CY391" s="25" t="s">
        <v>397</v>
      </c>
    </row>
    <row r="392" spans="1:103" x14ac:dyDescent="0.3">
      <c r="A392">
        <v>394</v>
      </c>
      <c r="B392">
        <v>48</v>
      </c>
      <c r="C392" s="25" t="s">
        <v>245</v>
      </c>
      <c r="D392" s="12">
        <v>10.3</v>
      </c>
      <c r="E392" s="14"/>
      <c r="F392" s="7" t="str">
        <f t="shared" si="56"/>
        <v>X</v>
      </c>
      <c r="G392" s="7">
        <f t="shared" si="57"/>
        <v>10.3</v>
      </c>
      <c r="H392" s="16">
        <f t="shared" si="58"/>
        <v>10.3</v>
      </c>
      <c r="I392" s="11" t="str">
        <f t="shared" si="59"/>
        <v>X</v>
      </c>
      <c r="J392" s="39" t="str">
        <f t="shared" si="60"/>
        <v>X</v>
      </c>
      <c r="K392" s="39" t="str">
        <f t="shared" si="53"/>
        <v>X</v>
      </c>
      <c r="L392" s="39" t="str">
        <f t="shared" si="54"/>
        <v>X</v>
      </c>
      <c r="M392" s="39" t="str">
        <f t="shared" si="61"/>
        <v>X</v>
      </c>
      <c r="N392" s="42">
        <v>0</v>
      </c>
      <c r="O392" s="8">
        <v>0</v>
      </c>
      <c r="P392" s="9">
        <v>0</v>
      </c>
      <c r="Q392" s="9">
        <v>0</v>
      </c>
      <c r="R392" s="8">
        <v>0</v>
      </c>
      <c r="S392" s="9">
        <v>0</v>
      </c>
      <c r="T392" s="9">
        <v>0</v>
      </c>
      <c r="U392" s="8">
        <v>0</v>
      </c>
      <c r="V392" s="9">
        <v>1</v>
      </c>
      <c r="W392" s="9">
        <v>0</v>
      </c>
      <c r="X392" s="9">
        <v>0</v>
      </c>
      <c r="Y392" s="8">
        <v>0</v>
      </c>
      <c r="Z392" s="9">
        <v>0</v>
      </c>
      <c r="AA392" s="8"/>
      <c r="AC392" s="8"/>
      <c r="AJ392" s="9">
        <f t="shared" si="62"/>
        <v>-1</v>
      </c>
      <c r="AK392" s="7">
        <v>10.9</v>
      </c>
      <c r="AO392" s="8"/>
      <c r="AQ392" s="31"/>
      <c r="AT392" s="31"/>
      <c r="AU392" s="21">
        <v>2000</v>
      </c>
      <c r="AV392" s="23">
        <f t="shared" si="55"/>
        <v>3.3010299956639813</v>
      </c>
      <c r="BB392" s="18"/>
      <c r="BD392" s="54"/>
      <c r="BF392" s="18"/>
      <c r="BH392" s="18"/>
      <c r="BJ392" s="18"/>
      <c r="BK392" s="18" t="s">
        <v>243</v>
      </c>
      <c r="BL392">
        <v>0</v>
      </c>
      <c r="BM392">
        <v>0</v>
      </c>
      <c r="BN392">
        <v>1</v>
      </c>
      <c r="BO392">
        <v>0</v>
      </c>
      <c r="BP392">
        <v>0</v>
      </c>
      <c r="BQ392">
        <v>0</v>
      </c>
      <c r="BR392" s="18">
        <v>0</v>
      </c>
      <c r="BS392">
        <v>1</v>
      </c>
      <c r="BT392">
        <v>0</v>
      </c>
      <c r="BU392" s="18">
        <v>0</v>
      </c>
      <c r="BV392" t="s">
        <v>397</v>
      </c>
      <c r="BW392" t="s">
        <v>397</v>
      </c>
      <c r="CB392" s="18"/>
      <c r="CD392" s="18"/>
      <c r="CE392" s="18"/>
      <c r="CH392" s="18"/>
      <c r="CJ392" s="18"/>
      <c r="CU392" s="18"/>
      <c r="CV392" t="s">
        <v>397</v>
      </c>
      <c r="CW392" t="s">
        <v>397</v>
      </c>
      <c r="CX392" t="s">
        <v>397</v>
      </c>
      <c r="CY392" s="25" t="s">
        <v>397</v>
      </c>
    </row>
    <row r="393" spans="1:103" x14ac:dyDescent="0.3">
      <c r="A393">
        <v>395</v>
      </c>
      <c r="B393">
        <v>49</v>
      </c>
      <c r="C393" s="25" t="s">
        <v>53</v>
      </c>
      <c r="D393" s="12">
        <v>6.7</v>
      </c>
      <c r="E393" s="14"/>
      <c r="F393" s="7" t="str">
        <f t="shared" si="56"/>
        <v>X</v>
      </c>
      <c r="G393" s="7">
        <f t="shared" si="57"/>
        <v>6.7</v>
      </c>
      <c r="H393" s="16">
        <f t="shared" si="58"/>
        <v>6.7</v>
      </c>
      <c r="I393" s="11" t="str">
        <f t="shared" si="59"/>
        <v>X</v>
      </c>
      <c r="J393" s="39" t="str">
        <f t="shared" si="60"/>
        <v>X</v>
      </c>
      <c r="K393" s="39" t="str">
        <f t="shared" ref="K393:K438" si="63">IFERROR(1/J393, "X")</f>
        <v>X</v>
      </c>
      <c r="L393" s="39" t="str">
        <f t="shared" ref="L393:L438" si="64">IFERROR(I393-J393, "X")</f>
        <v>X</v>
      </c>
      <c r="M393" s="39" t="str">
        <f t="shared" si="61"/>
        <v>X</v>
      </c>
      <c r="N393" s="42">
        <v>1</v>
      </c>
      <c r="O393" s="8">
        <v>0</v>
      </c>
      <c r="P393" s="9">
        <v>0</v>
      </c>
      <c r="Q393" s="9">
        <v>0</v>
      </c>
      <c r="R393" s="8">
        <v>0</v>
      </c>
      <c r="S393" s="9">
        <v>0</v>
      </c>
      <c r="T393" s="9">
        <v>0</v>
      </c>
      <c r="U393" s="8">
        <v>0</v>
      </c>
      <c r="V393" s="9">
        <v>0</v>
      </c>
      <c r="W393" s="9">
        <v>0</v>
      </c>
      <c r="X393" s="9">
        <v>0</v>
      </c>
      <c r="Y393" s="8">
        <v>0</v>
      </c>
      <c r="Z393" s="9">
        <v>0</v>
      </c>
      <c r="AA393" s="8"/>
      <c r="AC393" s="8"/>
      <c r="AJ393" s="9">
        <f t="shared" si="62"/>
        <v>-1</v>
      </c>
      <c r="AK393" s="7">
        <v>9.7065999999999999</v>
      </c>
      <c r="AO393" s="8"/>
      <c r="AQ393" s="31"/>
      <c r="AT393" s="31"/>
      <c r="AU393" s="21">
        <v>2003</v>
      </c>
      <c r="AV393" s="23">
        <f t="shared" ref="AV393:AV438" si="65">LOG(AU393)</f>
        <v>3.3016809492935764</v>
      </c>
      <c r="BB393" s="18"/>
      <c r="BD393" s="54"/>
      <c r="BF393" s="18"/>
      <c r="BH393" s="18"/>
      <c r="BJ393" s="18"/>
      <c r="BK393" s="18" t="s">
        <v>48</v>
      </c>
      <c r="BL393">
        <v>0</v>
      </c>
      <c r="BM393">
        <v>0</v>
      </c>
      <c r="BN393">
        <v>1</v>
      </c>
      <c r="BO393">
        <v>0</v>
      </c>
      <c r="BP393">
        <v>0</v>
      </c>
      <c r="BQ393">
        <v>0</v>
      </c>
      <c r="BR393" s="18">
        <v>0</v>
      </c>
      <c r="BS393">
        <v>0</v>
      </c>
      <c r="BT393">
        <v>1</v>
      </c>
      <c r="BU393" s="18">
        <v>0</v>
      </c>
      <c r="BV393" t="s">
        <v>397</v>
      </c>
      <c r="BW393" t="s">
        <v>397</v>
      </c>
      <c r="CB393" s="18"/>
      <c r="CD393" s="18"/>
      <c r="CE393" s="18"/>
      <c r="CH393" s="18"/>
      <c r="CJ393" s="18"/>
      <c r="CU393" s="18"/>
      <c r="CV393" t="s">
        <v>397</v>
      </c>
      <c r="CW393" t="s">
        <v>397</v>
      </c>
      <c r="CX393" t="s">
        <v>397</v>
      </c>
      <c r="CY393" s="25" t="s">
        <v>397</v>
      </c>
    </row>
    <row r="394" spans="1:103" x14ac:dyDescent="0.3">
      <c r="A394">
        <v>396</v>
      </c>
      <c r="B394">
        <v>49</v>
      </c>
      <c r="C394" s="25" t="s">
        <v>53</v>
      </c>
      <c r="D394" s="12">
        <v>6.7</v>
      </c>
      <c r="E394" s="14"/>
      <c r="F394" s="7" t="str">
        <f t="shared" si="56"/>
        <v>X</v>
      </c>
      <c r="G394" s="7">
        <f t="shared" si="57"/>
        <v>6.7</v>
      </c>
      <c r="H394" s="16">
        <f t="shared" si="58"/>
        <v>6.7</v>
      </c>
      <c r="I394" s="11" t="str">
        <f t="shared" si="59"/>
        <v>X</v>
      </c>
      <c r="J394" s="39" t="str">
        <f t="shared" si="60"/>
        <v>X</v>
      </c>
      <c r="K394" s="39" t="str">
        <f t="shared" si="63"/>
        <v>X</v>
      </c>
      <c r="L394" s="39" t="str">
        <f t="shared" si="64"/>
        <v>X</v>
      </c>
      <c r="M394" s="39" t="str">
        <f t="shared" si="61"/>
        <v>X</v>
      </c>
      <c r="N394" s="42">
        <v>1</v>
      </c>
      <c r="O394" s="8">
        <v>0</v>
      </c>
      <c r="P394" s="9">
        <v>0</v>
      </c>
      <c r="Q394" s="9">
        <v>0</v>
      </c>
      <c r="R394" s="8">
        <v>0</v>
      </c>
      <c r="S394" s="9">
        <v>0</v>
      </c>
      <c r="T394" s="9">
        <v>0</v>
      </c>
      <c r="U394" s="8">
        <v>0</v>
      </c>
      <c r="V394" s="9">
        <v>0</v>
      </c>
      <c r="W394" s="9">
        <v>0</v>
      </c>
      <c r="X394" s="9">
        <v>0</v>
      </c>
      <c r="Y394" s="8">
        <v>0</v>
      </c>
      <c r="Z394" s="9">
        <v>0</v>
      </c>
      <c r="AA394" s="8"/>
      <c r="AC394" s="8"/>
      <c r="AJ394" s="9">
        <f t="shared" si="62"/>
        <v>-1</v>
      </c>
      <c r="AK394" s="7">
        <v>8.9</v>
      </c>
      <c r="AO394" s="8"/>
      <c r="AQ394" s="31"/>
      <c r="AT394" s="31"/>
      <c r="AU394" s="21">
        <v>1998</v>
      </c>
      <c r="AV394" s="23">
        <f t="shared" si="65"/>
        <v>3.3005954838899636</v>
      </c>
      <c r="BB394" s="18"/>
      <c r="BD394" s="54"/>
      <c r="BF394" s="18"/>
      <c r="BH394" s="18"/>
      <c r="BJ394" s="18"/>
      <c r="BK394" s="18" t="s">
        <v>191</v>
      </c>
      <c r="BL394">
        <v>0</v>
      </c>
      <c r="BM394">
        <v>0</v>
      </c>
      <c r="BN394">
        <v>1</v>
      </c>
      <c r="BO394">
        <v>0</v>
      </c>
      <c r="BP394">
        <v>0</v>
      </c>
      <c r="BQ394">
        <v>0</v>
      </c>
      <c r="BR394" s="18">
        <v>0</v>
      </c>
      <c r="BS394">
        <v>0</v>
      </c>
      <c r="BT394">
        <v>1</v>
      </c>
      <c r="BU394" s="18">
        <v>0</v>
      </c>
      <c r="BV394" t="s">
        <v>397</v>
      </c>
      <c r="BW394" t="s">
        <v>397</v>
      </c>
      <c r="CB394" s="18"/>
      <c r="CD394" s="18"/>
      <c r="CE394" s="18"/>
      <c r="CH394" s="18"/>
      <c r="CJ394" s="18"/>
      <c r="CU394" s="18"/>
      <c r="CV394" t="s">
        <v>397</v>
      </c>
      <c r="CW394" t="s">
        <v>397</v>
      </c>
      <c r="CX394" t="s">
        <v>397</v>
      </c>
      <c r="CY394" s="25" t="s">
        <v>397</v>
      </c>
    </row>
    <row r="395" spans="1:103" x14ac:dyDescent="0.3">
      <c r="A395">
        <v>397</v>
      </c>
      <c r="B395">
        <v>49</v>
      </c>
      <c r="C395" s="25" t="s">
        <v>53</v>
      </c>
      <c r="D395" s="12">
        <v>8</v>
      </c>
      <c r="E395" s="14"/>
      <c r="F395" s="7" t="str">
        <f t="shared" si="56"/>
        <v>X</v>
      </c>
      <c r="G395" s="7">
        <f t="shared" si="57"/>
        <v>8</v>
      </c>
      <c r="H395" s="16">
        <f t="shared" si="58"/>
        <v>8</v>
      </c>
      <c r="I395" s="11" t="str">
        <f t="shared" si="59"/>
        <v>X</v>
      </c>
      <c r="J395" s="39" t="str">
        <f t="shared" si="60"/>
        <v>X</v>
      </c>
      <c r="K395" s="39" t="str">
        <f t="shared" si="63"/>
        <v>X</v>
      </c>
      <c r="L395" s="39" t="str">
        <f t="shared" si="64"/>
        <v>X</v>
      </c>
      <c r="M395" s="39" t="str">
        <f t="shared" si="61"/>
        <v>X</v>
      </c>
      <c r="N395" s="42">
        <v>1</v>
      </c>
      <c r="O395" s="8">
        <v>0</v>
      </c>
      <c r="P395" s="9">
        <v>0</v>
      </c>
      <c r="Q395" s="9">
        <v>0</v>
      </c>
      <c r="R395" s="8">
        <v>0</v>
      </c>
      <c r="S395" s="9">
        <v>0</v>
      </c>
      <c r="T395" s="9">
        <v>0</v>
      </c>
      <c r="U395" s="8">
        <v>0</v>
      </c>
      <c r="V395" s="9">
        <v>0</v>
      </c>
      <c r="W395" s="9">
        <v>0</v>
      </c>
      <c r="X395" s="9">
        <v>0</v>
      </c>
      <c r="Y395" s="8">
        <v>0</v>
      </c>
      <c r="Z395" s="9">
        <v>0</v>
      </c>
      <c r="AA395" s="8"/>
      <c r="AC395" s="8"/>
      <c r="AJ395" s="9">
        <f t="shared" si="62"/>
        <v>-1</v>
      </c>
      <c r="AK395" s="7">
        <v>9.1</v>
      </c>
      <c r="AO395" s="8"/>
      <c r="AQ395" s="31"/>
      <c r="AT395" s="31"/>
      <c r="AU395" s="21">
        <v>2003</v>
      </c>
      <c r="AV395" s="23">
        <f t="shared" si="65"/>
        <v>3.3016809492935764</v>
      </c>
      <c r="BB395" s="18"/>
      <c r="BD395" s="54"/>
      <c r="BF395" s="18"/>
      <c r="BH395" s="18"/>
      <c r="BJ395" s="18"/>
      <c r="BK395" s="18" t="s">
        <v>191</v>
      </c>
      <c r="BL395">
        <v>0</v>
      </c>
      <c r="BM395">
        <v>0</v>
      </c>
      <c r="BN395">
        <v>1</v>
      </c>
      <c r="BO395">
        <v>0</v>
      </c>
      <c r="BP395">
        <v>0</v>
      </c>
      <c r="BQ395">
        <v>0</v>
      </c>
      <c r="BR395" s="18">
        <v>0</v>
      </c>
      <c r="BS395">
        <v>0</v>
      </c>
      <c r="BT395">
        <v>1</v>
      </c>
      <c r="BU395" s="18">
        <v>0</v>
      </c>
      <c r="BV395" t="s">
        <v>397</v>
      </c>
      <c r="BW395" t="s">
        <v>397</v>
      </c>
      <c r="CB395" s="18"/>
      <c r="CD395" s="18"/>
      <c r="CE395" s="18"/>
      <c r="CH395" s="18"/>
      <c r="CJ395" s="18"/>
      <c r="CU395" s="18"/>
      <c r="CV395" t="s">
        <v>397</v>
      </c>
      <c r="CW395" t="s">
        <v>397</v>
      </c>
      <c r="CX395" t="s">
        <v>397</v>
      </c>
      <c r="CY395" s="25" t="s">
        <v>397</v>
      </c>
    </row>
    <row r="396" spans="1:103" x14ac:dyDescent="0.3">
      <c r="A396">
        <v>398</v>
      </c>
      <c r="B396">
        <v>50</v>
      </c>
      <c r="C396" s="25" t="s">
        <v>82</v>
      </c>
      <c r="D396" s="12">
        <v>4.3</v>
      </c>
      <c r="E396" s="14"/>
      <c r="F396" s="7" t="str">
        <f t="shared" si="56"/>
        <v>X</v>
      </c>
      <c r="G396" s="7">
        <f t="shared" si="57"/>
        <v>4.3</v>
      </c>
      <c r="H396" s="16">
        <f t="shared" si="58"/>
        <v>4.3</v>
      </c>
      <c r="I396" s="11" t="str">
        <f t="shared" si="59"/>
        <v>X</v>
      </c>
      <c r="J396" s="39" t="str">
        <f t="shared" si="60"/>
        <v>X</v>
      </c>
      <c r="K396" s="39" t="str">
        <f t="shared" si="63"/>
        <v>X</v>
      </c>
      <c r="L396" s="39" t="str">
        <f t="shared" si="64"/>
        <v>X</v>
      </c>
      <c r="M396" s="39" t="str">
        <f t="shared" si="61"/>
        <v>X</v>
      </c>
      <c r="N396" s="42">
        <v>1</v>
      </c>
      <c r="O396" s="8">
        <v>0</v>
      </c>
      <c r="P396" s="9">
        <v>0</v>
      </c>
      <c r="Q396" s="9">
        <v>0</v>
      </c>
      <c r="R396" s="8">
        <v>0</v>
      </c>
      <c r="S396" s="9">
        <v>0</v>
      </c>
      <c r="T396" s="9">
        <v>0</v>
      </c>
      <c r="U396" s="8">
        <v>0</v>
      </c>
      <c r="V396" s="9">
        <v>0</v>
      </c>
      <c r="W396" s="9">
        <v>0</v>
      </c>
      <c r="X396" s="9">
        <v>0</v>
      </c>
      <c r="Y396" s="8">
        <v>0</v>
      </c>
      <c r="Z396" s="9">
        <v>0</v>
      </c>
      <c r="AA396" s="8"/>
      <c r="AC396" s="8"/>
      <c r="AJ396" s="9">
        <f t="shared" si="62"/>
        <v>-1</v>
      </c>
      <c r="AK396" s="7">
        <v>10.7</v>
      </c>
      <c r="AO396" s="8"/>
      <c r="AQ396" s="31"/>
      <c r="AT396" s="31"/>
      <c r="AU396" s="21">
        <v>1988</v>
      </c>
      <c r="AV396" s="23">
        <f t="shared" si="65"/>
        <v>3.2984163800612945</v>
      </c>
      <c r="BB396" s="18"/>
      <c r="BD396" s="54"/>
      <c r="BF396" s="18"/>
      <c r="BH396" s="18"/>
      <c r="BJ396" s="18"/>
      <c r="BK396" s="18" t="s">
        <v>81</v>
      </c>
      <c r="BL396">
        <v>1</v>
      </c>
      <c r="BM396">
        <v>0</v>
      </c>
      <c r="BN396">
        <v>0</v>
      </c>
      <c r="BO396">
        <v>0</v>
      </c>
      <c r="BP396">
        <v>0</v>
      </c>
      <c r="BQ396">
        <v>0</v>
      </c>
      <c r="BR396" s="18">
        <v>0</v>
      </c>
      <c r="BS396">
        <v>1</v>
      </c>
      <c r="BT396">
        <v>0</v>
      </c>
      <c r="BU396" s="18">
        <v>0</v>
      </c>
      <c r="BV396" t="s">
        <v>397</v>
      </c>
      <c r="BW396" t="s">
        <v>397</v>
      </c>
      <c r="CB396" s="18"/>
      <c r="CD396" s="18"/>
      <c r="CE396" s="18"/>
      <c r="CH396" s="18"/>
      <c r="CJ396" s="18"/>
      <c r="CU396" s="18"/>
      <c r="CV396" t="s">
        <v>397</v>
      </c>
      <c r="CW396" t="s">
        <v>397</v>
      </c>
      <c r="CX396" t="s">
        <v>397</v>
      </c>
      <c r="CY396" s="25" t="s">
        <v>397</v>
      </c>
    </row>
    <row r="397" spans="1:103" x14ac:dyDescent="0.3">
      <c r="A397">
        <v>399</v>
      </c>
      <c r="B397">
        <v>50</v>
      </c>
      <c r="C397" s="25" t="s">
        <v>82</v>
      </c>
      <c r="D397" s="12">
        <v>3.7</v>
      </c>
      <c r="E397" s="14"/>
      <c r="F397" s="7" t="str">
        <f t="shared" si="56"/>
        <v>X</v>
      </c>
      <c r="G397" s="7">
        <f t="shared" si="57"/>
        <v>3.7</v>
      </c>
      <c r="H397" s="16">
        <f t="shared" si="58"/>
        <v>3.7</v>
      </c>
      <c r="I397" s="11" t="str">
        <f t="shared" si="59"/>
        <v>X</v>
      </c>
      <c r="J397" s="39" t="str">
        <f t="shared" si="60"/>
        <v>X</v>
      </c>
      <c r="K397" s="39" t="str">
        <f t="shared" si="63"/>
        <v>X</v>
      </c>
      <c r="L397" s="39" t="str">
        <f t="shared" si="64"/>
        <v>X</v>
      </c>
      <c r="M397" s="39" t="str">
        <f t="shared" si="61"/>
        <v>X</v>
      </c>
      <c r="N397" s="42">
        <v>0</v>
      </c>
      <c r="O397" s="8">
        <v>0</v>
      </c>
      <c r="P397" s="9">
        <v>0</v>
      </c>
      <c r="Q397" s="9">
        <v>0</v>
      </c>
      <c r="R397" s="8">
        <v>0</v>
      </c>
      <c r="S397" s="9">
        <v>0</v>
      </c>
      <c r="T397" s="9">
        <v>0</v>
      </c>
      <c r="U397" s="8">
        <v>1</v>
      </c>
      <c r="V397" s="9">
        <v>0</v>
      </c>
      <c r="W397" s="9">
        <v>0</v>
      </c>
      <c r="X397" s="9">
        <v>0</v>
      </c>
      <c r="Y397" s="8">
        <v>0</v>
      </c>
      <c r="Z397" s="9">
        <v>0</v>
      </c>
      <c r="AA397" s="8"/>
      <c r="AC397" s="8"/>
      <c r="AJ397" s="9">
        <f t="shared" si="62"/>
        <v>-1</v>
      </c>
      <c r="AK397" s="7">
        <v>10.7</v>
      </c>
      <c r="AO397" s="8"/>
      <c r="AQ397" s="31"/>
      <c r="AT397" s="31"/>
      <c r="AU397" s="21">
        <v>1988</v>
      </c>
      <c r="AV397" s="23">
        <f t="shared" si="65"/>
        <v>3.2984163800612945</v>
      </c>
      <c r="BB397" s="18"/>
      <c r="BD397" s="54"/>
      <c r="BF397" s="18"/>
      <c r="BH397" s="18"/>
      <c r="BJ397" s="18"/>
      <c r="BK397" s="18" t="s">
        <v>81</v>
      </c>
      <c r="BL397">
        <v>1</v>
      </c>
      <c r="BM397">
        <v>0</v>
      </c>
      <c r="BN397">
        <v>0</v>
      </c>
      <c r="BO397">
        <v>0</v>
      </c>
      <c r="BP397">
        <v>0</v>
      </c>
      <c r="BQ397">
        <v>0</v>
      </c>
      <c r="BR397" s="18">
        <v>0</v>
      </c>
      <c r="BS397">
        <v>1</v>
      </c>
      <c r="BT397">
        <v>0</v>
      </c>
      <c r="BU397" s="18">
        <v>0</v>
      </c>
      <c r="BV397" t="s">
        <v>397</v>
      </c>
      <c r="BW397" t="s">
        <v>397</v>
      </c>
      <c r="CB397" s="18"/>
      <c r="CD397" s="18"/>
      <c r="CE397" s="18"/>
      <c r="CH397" s="18"/>
      <c r="CJ397" s="18"/>
      <c r="CU397" s="18"/>
      <c r="CV397" t="s">
        <v>397</v>
      </c>
      <c r="CW397" t="s">
        <v>397</v>
      </c>
      <c r="CX397" t="s">
        <v>397</v>
      </c>
      <c r="CY397" s="25" t="s">
        <v>397</v>
      </c>
    </row>
    <row r="398" spans="1:103" x14ac:dyDescent="0.3">
      <c r="A398">
        <v>400</v>
      </c>
      <c r="B398">
        <v>50</v>
      </c>
      <c r="C398" s="25" t="s">
        <v>82</v>
      </c>
      <c r="D398" s="12">
        <v>5.0990000000000002</v>
      </c>
      <c r="E398" s="14"/>
      <c r="F398" s="7" t="str">
        <f t="shared" si="56"/>
        <v>X</v>
      </c>
      <c r="G398" s="7">
        <f t="shared" si="57"/>
        <v>5.0990000000000002</v>
      </c>
      <c r="H398" s="16">
        <f t="shared" si="58"/>
        <v>5.0990000000000002</v>
      </c>
      <c r="I398" s="11" t="str">
        <f t="shared" si="59"/>
        <v>X</v>
      </c>
      <c r="J398" s="39" t="str">
        <f t="shared" si="60"/>
        <v>X</v>
      </c>
      <c r="K398" s="39" t="str">
        <f t="shared" si="63"/>
        <v>X</v>
      </c>
      <c r="L398" s="39" t="str">
        <f t="shared" si="64"/>
        <v>X</v>
      </c>
      <c r="M398" s="39" t="str">
        <f t="shared" si="61"/>
        <v>X</v>
      </c>
      <c r="N398" s="42">
        <v>0</v>
      </c>
      <c r="O398" s="8">
        <v>0</v>
      </c>
      <c r="P398" s="9">
        <v>0</v>
      </c>
      <c r="Q398" s="9">
        <v>0</v>
      </c>
      <c r="R398" s="8">
        <v>0</v>
      </c>
      <c r="S398" s="9">
        <v>0</v>
      </c>
      <c r="T398" s="9">
        <v>0</v>
      </c>
      <c r="U398" s="8">
        <v>0</v>
      </c>
      <c r="V398" s="9">
        <v>1</v>
      </c>
      <c r="W398" s="9">
        <v>0</v>
      </c>
      <c r="X398" s="9">
        <v>0</v>
      </c>
      <c r="Y398" s="8">
        <v>0</v>
      </c>
      <c r="Z398" s="9">
        <v>0</v>
      </c>
      <c r="AA398" s="8"/>
      <c r="AC398" s="8"/>
      <c r="AJ398" s="9">
        <f t="shared" si="62"/>
        <v>-1</v>
      </c>
      <c r="AK398" s="7">
        <v>10.7</v>
      </c>
      <c r="AO398" s="8"/>
      <c r="AQ398" s="31"/>
      <c r="AT398" s="31"/>
      <c r="AU398" s="21">
        <v>1988</v>
      </c>
      <c r="AV398" s="23">
        <f t="shared" si="65"/>
        <v>3.2984163800612945</v>
      </c>
      <c r="BB398" s="18"/>
      <c r="BD398" s="54"/>
      <c r="BF398" s="18"/>
      <c r="BH398" s="18"/>
      <c r="BJ398" s="18"/>
      <c r="BK398" s="18" t="s">
        <v>81</v>
      </c>
      <c r="BL398">
        <v>1</v>
      </c>
      <c r="BM398">
        <v>0</v>
      </c>
      <c r="BN398">
        <v>0</v>
      </c>
      <c r="BO398">
        <v>0</v>
      </c>
      <c r="BP398">
        <v>0</v>
      </c>
      <c r="BQ398">
        <v>0</v>
      </c>
      <c r="BR398" s="18">
        <v>0</v>
      </c>
      <c r="BS398">
        <v>1</v>
      </c>
      <c r="BT398">
        <v>0</v>
      </c>
      <c r="BU398" s="18">
        <v>0</v>
      </c>
      <c r="BV398" t="s">
        <v>397</v>
      </c>
      <c r="BW398" t="s">
        <v>397</v>
      </c>
      <c r="CB398" s="18"/>
      <c r="CD398" s="18"/>
      <c r="CE398" s="18"/>
      <c r="CH398" s="18"/>
      <c r="CJ398" s="18"/>
      <c r="CU398" s="18"/>
      <c r="CV398" t="s">
        <v>397</v>
      </c>
      <c r="CW398" t="s">
        <v>397</v>
      </c>
      <c r="CX398" t="s">
        <v>397</v>
      </c>
      <c r="CY398" s="25" t="s">
        <v>397</v>
      </c>
    </row>
    <row r="399" spans="1:103" x14ac:dyDescent="0.3">
      <c r="A399">
        <v>401</v>
      </c>
      <c r="B399">
        <v>51</v>
      </c>
      <c r="C399" s="25" t="s">
        <v>63</v>
      </c>
      <c r="D399" s="12">
        <v>1.4</v>
      </c>
      <c r="E399" s="14"/>
      <c r="F399" s="7" t="str">
        <f t="shared" ref="F399:F462" si="66">IFERROR(D399/E399, "X")</f>
        <v>X</v>
      </c>
      <c r="G399" s="7">
        <f t="shared" ref="G399:G462" si="67">D399-E399</f>
        <v>1.4</v>
      </c>
      <c r="H399" s="16">
        <f t="shared" ref="H399:H462" si="68">D399+E399</f>
        <v>1.4</v>
      </c>
      <c r="I399" s="11" t="str">
        <f t="shared" ref="I399:I462" si="69">IFERROR(F399/SQRT(F399^2+AJ399), "X")</f>
        <v>X</v>
      </c>
      <c r="J399" s="39" t="str">
        <f t="shared" ref="J399:J462" si="70">IFERROR(SQRT((1-I399^2)/AJ399), "X")</f>
        <v>X</v>
      </c>
      <c r="K399" s="39" t="str">
        <f t="shared" si="63"/>
        <v>X</v>
      </c>
      <c r="L399" s="39" t="str">
        <f t="shared" si="64"/>
        <v>X</v>
      </c>
      <c r="M399" s="39" t="str">
        <f t="shared" ref="M399:M462" si="71">IFERROR(I399+J399, "X")</f>
        <v>X</v>
      </c>
      <c r="N399" s="42">
        <v>1</v>
      </c>
      <c r="O399" s="8">
        <v>0</v>
      </c>
      <c r="P399" s="9">
        <v>0</v>
      </c>
      <c r="Q399" s="9">
        <v>0</v>
      </c>
      <c r="R399" s="8">
        <v>0</v>
      </c>
      <c r="S399" s="9">
        <v>0</v>
      </c>
      <c r="T399" s="9">
        <v>0</v>
      </c>
      <c r="U399" s="8">
        <v>0</v>
      </c>
      <c r="V399" s="9">
        <v>0</v>
      </c>
      <c r="W399" s="9">
        <v>0</v>
      </c>
      <c r="X399" s="9">
        <v>0</v>
      </c>
      <c r="Y399" s="8">
        <v>0</v>
      </c>
      <c r="Z399" s="9">
        <v>0</v>
      </c>
      <c r="AA399" s="8"/>
      <c r="AC399" s="8"/>
      <c r="AJ399" s="9">
        <f t="shared" ref="AJ399:AJ462" si="72">IFERROR(AH399-AI399-1, "X")</f>
        <v>-1</v>
      </c>
      <c r="AK399" s="7">
        <v>4.0999999999999996</v>
      </c>
      <c r="AO399" s="8"/>
      <c r="AQ399" s="31"/>
      <c r="AT399" s="31"/>
      <c r="AU399" s="21">
        <v>1975</v>
      </c>
      <c r="AV399" s="23">
        <f t="shared" si="65"/>
        <v>3.2955670999624789</v>
      </c>
      <c r="BB399" s="18"/>
      <c r="BD399" s="54"/>
      <c r="BF399" s="18"/>
      <c r="BH399" s="18"/>
      <c r="BJ399" s="18"/>
      <c r="BK399" s="18" t="s">
        <v>62</v>
      </c>
      <c r="BL399">
        <v>0</v>
      </c>
      <c r="BM399">
        <v>1</v>
      </c>
      <c r="BN399">
        <v>0</v>
      </c>
      <c r="BO399">
        <v>0</v>
      </c>
      <c r="BP399">
        <v>0</v>
      </c>
      <c r="BQ399">
        <v>0</v>
      </c>
      <c r="BR399" s="18">
        <v>0</v>
      </c>
      <c r="BS399">
        <v>0</v>
      </c>
      <c r="BT399">
        <v>1</v>
      </c>
      <c r="BU399" s="18">
        <v>0</v>
      </c>
      <c r="BV399" t="s">
        <v>397</v>
      </c>
      <c r="BW399" t="s">
        <v>397</v>
      </c>
      <c r="CB399" s="18"/>
      <c r="CD399" s="18"/>
      <c r="CE399" s="18"/>
      <c r="CH399" s="18"/>
      <c r="CJ399" s="18"/>
      <c r="CU399" s="18"/>
      <c r="CV399" t="s">
        <v>397</v>
      </c>
      <c r="CW399" t="s">
        <v>397</v>
      </c>
      <c r="CX399" t="s">
        <v>397</v>
      </c>
      <c r="CY399" s="25" t="s">
        <v>397</v>
      </c>
    </row>
    <row r="400" spans="1:103" x14ac:dyDescent="0.3">
      <c r="A400">
        <v>402</v>
      </c>
      <c r="B400">
        <v>52</v>
      </c>
      <c r="C400" s="25" t="s">
        <v>110</v>
      </c>
      <c r="D400" s="12">
        <v>6.8</v>
      </c>
      <c r="E400" s="14"/>
      <c r="F400" s="7" t="str">
        <f t="shared" si="66"/>
        <v>X</v>
      </c>
      <c r="G400" s="7">
        <f t="shared" si="67"/>
        <v>6.8</v>
      </c>
      <c r="H400" s="16">
        <f t="shared" si="68"/>
        <v>6.8</v>
      </c>
      <c r="I400" s="11" t="str">
        <f t="shared" si="69"/>
        <v>X</v>
      </c>
      <c r="J400" s="39" t="str">
        <f t="shared" si="70"/>
        <v>X</v>
      </c>
      <c r="K400" s="39" t="str">
        <f t="shared" si="63"/>
        <v>X</v>
      </c>
      <c r="L400" s="39" t="str">
        <f t="shared" si="64"/>
        <v>X</v>
      </c>
      <c r="M400" s="39" t="str">
        <f t="shared" si="71"/>
        <v>X</v>
      </c>
      <c r="N400" s="42">
        <v>1</v>
      </c>
      <c r="O400" s="8">
        <v>0</v>
      </c>
      <c r="P400" s="9">
        <v>0</v>
      </c>
      <c r="Q400" s="9">
        <v>0</v>
      </c>
      <c r="R400" s="8">
        <v>0</v>
      </c>
      <c r="S400" s="9">
        <v>0</v>
      </c>
      <c r="T400" s="9">
        <v>0</v>
      </c>
      <c r="U400" s="8">
        <v>0</v>
      </c>
      <c r="V400" s="9">
        <v>0</v>
      </c>
      <c r="W400" s="9">
        <v>0</v>
      </c>
      <c r="X400" s="9">
        <v>0</v>
      </c>
      <c r="Y400" s="8">
        <v>0</v>
      </c>
      <c r="Z400" s="9">
        <v>0</v>
      </c>
      <c r="AA400" s="8"/>
      <c r="AC400" s="8"/>
      <c r="AJ400" s="9">
        <f t="shared" si="72"/>
        <v>-1</v>
      </c>
      <c r="AK400" s="7">
        <v>3.2</v>
      </c>
      <c r="AO400" s="8"/>
      <c r="AQ400" s="31"/>
      <c r="AT400" s="31"/>
      <c r="AU400" s="21">
        <v>2003</v>
      </c>
      <c r="AV400" s="23">
        <f t="shared" si="65"/>
        <v>3.3016809492935764</v>
      </c>
      <c r="BB400" s="18"/>
      <c r="BD400" s="54"/>
      <c r="BF400" s="18"/>
      <c r="BH400" s="18"/>
      <c r="BJ400" s="18"/>
      <c r="BK400" s="18" t="s">
        <v>109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 s="18">
        <v>1</v>
      </c>
      <c r="BS400">
        <v>0</v>
      </c>
      <c r="BT400">
        <v>0</v>
      </c>
      <c r="BU400" s="18">
        <v>1</v>
      </c>
      <c r="BV400" t="s">
        <v>397</v>
      </c>
      <c r="BW400" t="s">
        <v>397</v>
      </c>
      <c r="CB400" s="18"/>
      <c r="CD400" s="18"/>
      <c r="CE400" s="18"/>
      <c r="CH400" s="18"/>
      <c r="CJ400" s="18"/>
      <c r="CU400" s="18"/>
      <c r="CV400" t="s">
        <v>397</v>
      </c>
      <c r="CW400" t="s">
        <v>397</v>
      </c>
      <c r="CX400" t="s">
        <v>397</v>
      </c>
      <c r="CY400" s="25" t="s">
        <v>397</v>
      </c>
    </row>
    <row r="401" spans="1:103" x14ac:dyDescent="0.3">
      <c r="A401">
        <v>403</v>
      </c>
      <c r="B401">
        <v>54</v>
      </c>
      <c r="C401" s="25" t="s">
        <v>72</v>
      </c>
      <c r="D401" s="12">
        <v>10.5</v>
      </c>
      <c r="E401" s="14"/>
      <c r="F401" s="7" t="str">
        <f t="shared" si="66"/>
        <v>X</v>
      </c>
      <c r="G401" s="7">
        <f t="shared" si="67"/>
        <v>10.5</v>
      </c>
      <c r="H401" s="16">
        <f t="shared" si="68"/>
        <v>10.5</v>
      </c>
      <c r="I401" s="11" t="str">
        <f t="shared" si="69"/>
        <v>X</v>
      </c>
      <c r="J401" s="39" t="str">
        <f t="shared" si="70"/>
        <v>X</v>
      </c>
      <c r="K401" s="39" t="str">
        <f t="shared" si="63"/>
        <v>X</v>
      </c>
      <c r="L401" s="39" t="str">
        <f t="shared" si="64"/>
        <v>X</v>
      </c>
      <c r="M401" s="39" t="str">
        <f t="shared" si="71"/>
        <v>X</v>
      </c>
      <c r="N401" s="42">
        <v>1</v>
      </c>
      <c r="O401" s="8">
        <v>0</v>
      </c>
      <c r="P401" s="9">
        <v>0</v>
      </c>
      <c r="Q401" s="9">
        <v>0</v>
      </c>
      <c r="R401" s="8">
        <v>0</v>
      </c>
      <c r="S401" s="9">
        <v>0</v>
      </c>
      <c r="T401" s="9">
        <v>0</v>
      </c>
      <c r="U401" s="8">
        <v>0</v>
      </c>
      <c r="V401" s="9">
        <v>0</v>
      </c>
      <c r="W401" s="9">
        <v>0</v>
      </c>
      <c r="X401" s="9">
        <v>0</v>
      </c>
      <c r="Y401" s="8">
        <v>0</v>
      </c>
      <c r="Z401" s="9">
        <v>0</v>
      </c>
      <c r="AA401" s="8"/>
      <c r="AC401" s="8"/>
      <c r="AJ401" s="9">
        <f t="shared" si="72"/>
        <v>-1</v>
      </c>
      <c r="AK401" s="7">
        <v>6.1</v>
      </c>
      <c r="AO401" s="8"/>
      <c r="AQ401" s="31"/>
      <c r="AT401" s="31"/>
      <c r="AU401" s="21">
        <v>1980</v>
      </c>
      <c r="AV401" s="23">
        <f t="shared" si="65"/>
        <v>3.2966651902615309</v>
      </c>
      <c r="BB401" s="18"/>
      <c r="BD401" s="54"/>
      <c r="BF401" s="18"/>
      <c r="BH401" s="18"/>
      <c r="BJ401" s="18"/>
      <c r="BK401" s="18" t="s">
        <v>71</v>
      </c>
      <c r="BL401">
        <v>0</v>
      </c>
      <c r="BM401">
        <v>0</v>
      </c>
      <c r="BN401">
        <v>0</v>
      </c>
      <c r="BO401">
        <v>1</v>
      </c>
      <c r="BP401">
        <v>0</v>
      </c>
      <c r="BQ401">
        <v>0</v>
      </c>
      <c r="BR401" s="18">
        <v>0</v>
      </c>
      <c r="BS401">
        <v>0</v>
      </c>
      <c r="BT401">
        <v>1</v>
      </c>
      <c r="BU401" s="18">
        <v>0</v>
      </c>
      <c r="BV401" t="s">
        <v>397</v>
      </c>
      <c r="BW401" t="s">
        <v>397</v>
      </c>
      <c r="CB401" s="18"/>
      <c r="CD401" s="18"/>
      <c r="CE401" s="18"/>
      <c r="CH401" s="18"/>
      <c r="CJ401" s="18"/>
      <c r="CU401" s="18"/>
      <c r="CV401" t="s">
        <v>397</v>
      </c>
      <c r="CW401" t="s">
        <v>397</v>
      </c>
      <c r="CX401" t="s">
        <v>397</v>
      </c>
      <c r="CY401" s="25" t="s">
        <v>397</v>
      </c>
    </row>
    <row r="402" spans="1:103" x14ac:dyDescent="0.3">
      <c r="A402">
        <v>404</v>
      </c>
      <c r="B402">
        <v>54</v>
      </c>
      <c r="C402" s="25" t="s">
        <v>72</v>
      </c>
      <c r="D402" s="12">
        <v>8.1</v>
      </c>
      <c r="E402" s="14"/>
      <c r="F402" s="7" t="str">
        <f t="shared" si="66"/>
        <v>X</v>
      </c>
      <c r="G402" s="7">
        <f t="shared" si="67"/>
        <v>8.1</v>
      </c>
      <c r="H402" s="16">
        <f t="shared" si="68"/>
        <v>8.1</v>
      </c>
      <c r="I402" s="11" t="str">
        <f t="shared" si="69"/>
        <v>X</v>
      </c>
      <c r="J402" s="39" t="str">
        <f t="shared" si="70"/>
        <v>X</v>
      </c>
      <c r="K402" s="39" t="str">
        <f t="shared" si="63"/>
        <v>X</v>
      </c>
      <c r="L402" s="39" t="str">
        <f t="shared" si="64"/>
        <v>X</v>
      </c>
      <c r="M402" s="39" t="str">
        <f t="shared" si="71"/>
        <v>X</v>
      </c>
      <c r="N402" s="42">
        <v>1</v>
      </c>
      <c r="O402" s="8">
        <v>0</v>
      </c>
      <c r="P402" s="9">
        <v>0</v>
      </c>
      <c r="Q402" s="9">
        <v>0</v>
      </c>
      <c r="R402" s="8">
        <v>0</v>
      </c>
      <c r="S402" s="9">
        <v>0</v>
      </c>
      <c r="T402" s="9">
        <v>0</v>
      </c>
      <c r="U402" s="8">
        <v>0</v>
      </c>
      <c r="V402" s="9">
        <v>0</v>
      </c>
      <c r="W402" s="9">
        <v>0</v>
      </c>
      <c r="X402" s="9">
        <v>0</v>
      </c>
      <c r="Y402" s="8">
        <v>0</v>
      </c>
      <c r="Z402" s="9">
        <v>0</v>
      </c>
      <c r="AA402" s="8"/>
      <c r="AC402" s="8"/>
      <c r="AJ402" s="9">
        <f t="shared" si="72"/>
        <v>-1</v>
      </c>
      <c r="AK402" s="7">
        <v>6.4</v>
      </c>
      <c r="AO402" s="8"/>
      <c r="AQ402" s="31"/>
      <c r="AT402" s="31"/>
      <c r="AU402" s="21">
        <v>1983</v>
      </c>
      <c r="AV402" s="23">
        <f t="shared" si="65"/>
        <v>3.2973227142053028</v>
      </c>
      <c r="BB402" s="18"/>
      <c r="BD402" s="54"/>
      <c r="BF402" s="18"/>
      <c r="BH402" s="18"/>
      <c r="BJ402" s="18"/>
      <c r="BK402" s="18" t="s">
        <v>71</v>
      </c>
      <c r="BL402">
        <v>0</v>
      </c>
      <c r="BM402">
        <v>0</v>
      </c>
      <c r="BN402">
        <v>0</v>
      </c>
      <c r="BO402">
        <v>1</v>
      </c>
      <c r="BP402">
        <v>0</v>
      </c>
      <c r="BQ402">
        <v>0</v>
      </c>
      <c r="BR402" s="18">
        <v>0</v>
      </c>
      <c r="BS402">
        <v>0</v>
      </c>
      <c r="BT402">
        <v>1</v>
      </c>
      <c r="BU402" s="18">
        <v>0</v>
      </c>
      <c r="BV402" t="s">
        <v>397</v>
      </c>
      <c r="BW402" t="s">
        <v>397</v>
      </c>
      <c r="CB402" s="18"/>
      <c r="CD402" s="18"/>
      <c r="CE402" s="18"/>
      <c r="CH402" s="18"/>
      <c r="CJ402" s="18"/>
      <c r="CU402" s="18"/>
      <c r="CV402" t="s">
        <v>397</v>
      </c>
      <c r="CW402" t="s">
        <v>397</v>
      </c>
      <c r="CX402" t="s">
        <v>397</v>
      </c>
      <c r="CY402" s="25" t="s">
        <v>397</v>
      </c>
    </row>
    <row r="403" spans="1:103" x14ac:dyDescent="0.3">
      <c r="A403">
        <v>405</v>
      </c>
      <c r="B403">
        <v>54</v>
      </c>
      <c r="C403" s="25" t="s">
        <v>72</v>
      </c>
      <c r="D403" s="12">
        <v>8.1</v>
      </c>
      <c r="E403" s="14"/>
      <c r="F403" s="7" t="str">
        <f t="shared" si="66"/>
        <v>X</v>
      </c>
      <c r="G403" s="7">
        <f t="shared" si="67"/>
        <v>8.1</v>
      </c>
      <c r="H403" s="16">
        <f t="shared" si="68"/>
        <v>8.1</v>
      </c>
      <c r="I403" s="11" t="str">
        <f t="shared" si="69"/>
        <v>X</v>
      </c>
      <c r="J403" s="39" t="str">
        <f t="shared" si="70"/>
        <v>X</v>
      </c>
      <c r="K403" s="39" t="str">
        <f t="shared" si="63"/>
        <v>X</v>
      </c>
      <c r="L403" s="39" t="str">
        <f t="shared" si="64"/>
        <v>X</v>
      </c>
      <c r="M403" s="39" t="str">
        <f t="shared" si="71"/>
        <v>X</v>
      </c>
      <c r="N403" s="42">
        <v>1</v>
      </c>
      <c r="O403" s="8">
        <v>0</v>
      </c>
      <c r="P403" s="9">
        <v>0</v>
      </c>
      <c r="Q403" s="9">
        <v>0</v>
      </c>
      <c r="R403" s="8">
        <v>0</v>
      </c>
      <c r="S403" s="9">
        <v>0</v>
      </c>
      <c r="T403" s="9">
        <v>0</v>
      </c>
      <c r="U403" s="8">
        <v>0</v>
      </c>
      <c r="V403" s="9">
        <v>0</v>
      </c>
      <c r="W403" s="9">
        <v>0</v>
      </c>
      <c r="X403" s="9">
        <v>0</v>
      </c>
      <c r="Y403" s="8">
        <v>0</v>
      </c>
      <c r="Z403" s="9">
        <v>0</v>
      </c>
      <c r="AA403" s="8"/>
      <c r="AC403" s="8"/>
      <c r="AJ403" s="9">
        <f t="shared" si="72"/>
        <v>-1</v>
      </c>
      <c r="AK403" s="7">
        <v>6.7</v>
      </c>
      <c r="AO403" s="8"/>
      <c r="AQ403" s="31"/>
      <c r="AT403" s="31"/>
      <c r="AU403" s="21">
        <v>1985</v>
      </c>
      <c r="AV403" s="23">
        <f t="shared" si="65"/>
        <v>3.2977605110991339</v>
      </c>
      <c r="BB403" s="18"/>
      <c r="BD403" s="54"/>
      <c r="BF403" s="18"/>
      <c r="BH403" s="18"/>
      <c r="BJ403" s="18"/>
      <c r="BK403" s="18" t="s">
        <v>71</v>
      </c>
      <c r="BL403">
        <v>0</v>
      </c>
      <c r="BM403">
        <v>0</v>
      </c>
      <c r="BN403">
        <v>0</v>
      </c>
      <c r="BO403">
        <v>1</v>
      </c>
      <c r="BP403">
        <v>0</v>
      </c>
      <c r="BQ403">
        <v>0</v>
      </c>
      <c r="BR403" s="18">
        <v>0</v>
      </c>
      <c r="BS403">
        <v>0</v>
      </c>
      <c r="BT403">
        <v>1</v>
      </c>
      <c r="BU403" s="18">
        <v>0</v>
      </c>
      <c r="BV403" t="s">
        <v>397</v>
      </c>
      <c r="BW403" t="s">
        <v>397</v>
      </c>
      <c r="CB403" s="18"/>
      <c r="CD403" s="18"/>
      <c r="CE403" s="18"/>
      <c r="CH403" s="18"/>
      <c r="CJ403" s="18"/>
      <c r="CU403" s="18"/>
      <c r="CV403" t="s">
        <v>397</v>
      </c>
      <c r="CW403" t="s">
        <v>397</v>
      </c>
      <c r="CX403" t="s">
        <v>397</v>
      </c>
      <c r="CY403" s="25" t="s">
        <v>397</v>
      </c>
    </row>
    <row r="404" spans="1:103" x14ac:dyDescent="0.3">
      <c r="A404">
        <v>406</v>
      </c>
      <c r="B404">
        <v>54</v>
      </c>
      <c r="C404" s="25" t="s">
        <v>72</v>
      </c>
      <c r="D404" s="12">
        <v>9.1</v>
      </c>
      <c r="E404" s="14"/>
      <c r="F404" s="7" t="str">
        <f t="shared" si="66"/>
        <v>X</v>
      </c>
      <c r="G404" s="7">
        <f t="shared" si="67"/>
        <v>9.1</v>
      </c>
      <c r="H404" s="16">
        <f t="shared" si="68"/>
        <v>9.1</v>
      </c>
      <c r="I404" s="11" t="str">
        <f t="shared" si="69"/>
        <v>X</v>
      </c>
      <c r="J404" s="39" t="str">
        <f t="shared" si="70"/>
        <v>X</v>
      </c>
      <c r="K404" s="39" t="str">
        <f t="shared" si="63"/>
        <v>X</v>
      </c>
      <c r="L404" s="39" t="str">
        <f t="shared" si="64"/>
        <v>X</v>
      </c>
      <c r="M404" s="39" t="str">
        <f t="shared" si="71"/>
        <v>X</v>
      </c>
      <c r="N404" s="42">
        <v>1</v>
      </c>
      <c r="O404" s="8">
        <v>0</v>
      </c>
      <c r="P404" s="9">
        <v>0</v>
      </c>
      <c r="Q404" s="9">
        <v>0</v>
      </c>
      <c r="R404" s="8">
        <v>0</v>
      </c>
      <c r="S404" s="9">
        <v>0</v>
      </c>
      <c r="T404" s="9">
        <v>0</v>
      </c>
      <c r="U404" s="8">
        <v>0</v>
      </c>
      <c r="V404" s="9">
        <v>0</v>
      </c>
      <c r="W404" s="9">
        <v>0</v>
      </c>
      <c r="X404" s="9">
        <v>0</v>
      </c>
      <c r="Y404" s="8">
        <v>0</v>
      </c>
      <c r="Z404" s="9">
        <v>0</v>
      </c>
      <c r="AA404" s="8"/>
      <c r="AC404" s="8"/>
      <c r="AJ404" s="9">
        <f t="shared" si="72"/>
        <v>-1</v>
      </c>
      <c r="AK404" s="7">
        <v>6.9</v>
      </c>
      <c r="AO404" s="8"/>
      <c r="AQ404" s="31"/>
      <c r="AT404" s="31"/>
      <c r="AU404" s="21">
        <v>1988</v>
      </c>
      <c r="AV404" s="23">
        <f t="shared" si="65"/>
        <v>3.2984163800612945</v>
      </c>
      <c r="BB404" s="18"/>
      <c r="BD404" s="54"/>
      <c r="BF404" s="18"/>
      <c r="BH404" s="18"/>
      <c r="BJ404" s="18"/>
      <c r="BK404" s="18" t="s">
        <v>71</v>
      </c>
      <c r="BL404">
        <v>0</v>
      </c>
      <c r="BM404">
        <v>0</v>
      </c>
      <c r="BN404">
        <v>0</v>
      </c>
      <c r="BO404">
        <v>1</v>
      </c>
      <c r="BP404">
        <v>0</v>
      </c>
      <c r="BQ404">
        <v>0</v>
      </c>
      <c r="BR404" s="18">
        <v>0</v>
      </c>
      <c r="BS404">
        <v>0</v>
      </c>
      <c r="BT404">
        <v>1</v>
      </c>
      <c r="BU404" s="18">
        <v>0</v>
      </c>
      <c r="BV404" t="s">
        <v>397</v>
      </c>
      <c r="BW404" t="s">
        <v>397</v>
      </c>
      <c r="CB404" s="18"/>
      <c r="CD404" s="18"/>
      <c r="CE404" s="18"/>
      <c r="CH404" s="18"/>
      <c r="CJ404" s="18"/>
      <c r="CU404" s="18"/>
      <c r="CV404" t="s">
        <v>397</v>
      </c>
      <c r="CW404" t="s">
        <v>397</v>
      </c>
      <c r="CX404" t="s">
        <v>397</v>
      </c>
      <c r="CY404" s="25" t="s">
        <v>397</v>
      </c>
    </row>
    <row r="405" spans="1:103" x14ac:dyDescent="0.3">
      <c r="A405">
        <v>407</v>
      </c>
      <c r="B405">
        <v>54</v>
      </c>
      <c r="C405" s="25" t="s">
        <v>72</v>
      </c>
      <c r="D405" s="12">
        <v>8.5</v>
      </c>
      <c r="E405" s="14"/>
      <c r="F405" s="7" t="str">
        <f t="shared" si="66"/>
        <v>X</v>
      </c>
      <c r="G405" s="7">
        <f t="shared" si="67"/>
        <v>8.5</v>
      </c>
      <c r="H405" s="16">
        <f t="shared" si="68"/>
        <v>8.5</v>
      </c>
      <c r="I405" s="11" t="str">
        <f t="shared" si="69"/>
        <v>X</v>
      </c>
      <c r="J405" s="39" t="str">
        <f t="shared" si="70"/>
        <v>X</v>
      </c>
      <c r="K405" s="39" t="str">
        <f t="shared" si="63"/>
        <v>X</v>
      </c>
      <c r="L405" s="39" t="str">
        <f t="shared" si="64"/>
        <v>X</v>
      </c>
      <c r="M405" s="39" t="str">
        <f t="shared" si="71"/>
        <v>X</v>
      </c>
      <c r="N405" s="42">
        <v>1</v>
      </c>
      <c r="O405" s="8">
        <v>0</v>
      </c>
      <c r="P405" s="9">
        <v>0</v>
      </c>
      <c r="Q405" s="9">
        <v>0</v>
      </c>
      <c r="R405" s="8">
        <v>0</v>
      </c>
      <c r="S405" s="9">
        <v>0</v>
      </c>
      <c r="T405" s="9">
        <v>0</v>
      </c>
      <c r="U405" s="8">
        <v>0</v>
      </c>
      <c r="V405" s="9">
        <v>0</v>
      </c>
      <c r="W405" s="9">
        <v>0</v>
      </c>
      <c r="X405" s="9">
        <v>0</v>
      </c>
      <c r="Y405" s="8">
        <v>0</v>
      </c>
      <c r="Z405" s="9">
        <v>0</v>
      </c>
      <c r="AA405" s="8"/>
      <c r="AC405" s="8"/>
      <c r="AJ405" s="9">
        <f t="shared" si="72"/>
        <v>-1</v>
      </c>
      <c r="AK405" s="7">
        <v>7.1</v>
      </c>
      <c r="AO405" s="8"/>
      <c r="AQ405" s="31"/>
      <c r="AT405" s="31"/>
      <c r="AU405" s="21">
        <v>1991</v>
      </c>
      <c r="AV405" s="23">
        <f t="shared" si="65"/>
        <v>3.2990712600274095</v>
      </c>
      <c r="BB405" s="18"/>
      <c r="BD405" s="54"/>
      <c r="BF405" s="18"/>
      <c r="BH405" s="18"/>
      <c r="BJ405" s="18"/>
      <c r="BK405" s="18" t="s">
        <v>71</v>
      </c>
      <c r="BL405">
        <v>0</v>
      </c>
      <c r="BM405">
        <v>0</v>
      </c>
      <c r="BN405">
        <v>0</v>
      </c>
      <c r="BO405">
        <v>1</v>
      </c>
      <c r="BP405">
        <v>0</v>
      </c>
      <c r="BQ405">
        <v>0</v>
      </c>
      <c r="BR405" s="18">
        <v>0</v>
      </c>
      <c r="BS405">
        <v>0</v>
      </c>
      <c r="BT405">
        <v>1</v>
      </c>
      <c r="BU405" s="18">
        <v>0</v>
      </c>
      <c r="BV405" t="s">
        <v>397</v>
      </c>
      <c r="BW405" t="s">
        <v>397</v>
      </c>
      <c r="CB405" s="18"/>
      <c r="CD405" s="18"/>
      <c r="CE405" s="18"/>
      <c r="CH405" s="18"/>
      <c r="CJ405" s="18"/>
      <c r="CU405" s="18"/>
      <c r="CV405" t="s">
        <v>397</v>
      </c>
      <c r="CW405" t="s">
        <v>397</v>
      </c>
      <c r="CX405" t="s">
        <v>397</v>
      </c>
      <c r="CY405" s="25" t="s">
        <v>397</v>
      </c>
    </row>
    <row r="406" spans="1:103" x14ac:dyDescent="0.3">
      <c r="A406">
        <v>408</v>
      </c>
      <c r="B406">
        <v>54</v>
      </c>
      <c r="C406" s="25" t="s">
        <v>72</v>
      </c>
      <c r="D406" s="12">
        <v>7.9</v>
      </c>
      <c r="E406" s="14"/>
      <c r="F406" s="7" t="str">
        <f t="shared" si="66"/>
        <v>X</v>
      </c>
      <c r="G406" s="7">
        <f t="shared" si="67"/>
        <v>7.9</v>
      </c>
      <c r="H406" s="16">
        <f t="shared" si="68"/>
        <v>7.9</v>
      </c>
      <c r="I406" s="11" t="str">
        <f t="shared" si="69"/>
        <v>X</v>
      </c>
      <c r="J406" s="39" t="str">
        <f t="shared" si="70"/>
        <v>X</v>
      </c>
      <c r="K406" s="39" t="str">
        <f t="shared" si="63"/>
        <v>X</v>
      </c>
      <c r="L406" s="39" t="str">
        <f t="shared" si="64"/>
        <v>X</v>
      </c>
      <c r="M406" s="39" t="str">
        <f t="shared" si="71"/>
        <v>X</v>
      </c>
      <c r="N406" s="42">
        <v>1</v>
      </c>
      <c r="O406" s="8">
        <v>0</v>
      </c>
      <c r="P406" s="9">
        <v>0</v>
      </c>
      <c r="Q406" s="9">
        <v>0</v>
      </c>
      <c r="R406" s="8">
        <v>0</v>
      </c>
      <c r="S406" s="9">
        <v>0</v>
      </c>
      <c r="T406" s="9">
        <v>0</v>
      </c>
      <c r="U406" s="8">
        <v>0</v>
      </c>
      <c r="V406" s="9">
        <v>0</v>
      </c>
      <c r="W406" s="9">
        <v>0</v>
      </c>
      <c r="X406" s="9">
        <v>0</v>
      </c>
      <c r="Y406" s="8">
        <v>0</v>
      </c>
      <c r="Z406" s="9">
        <v>0</v>
      </c>
      <c r="AA406" s="8"/>
      <c r="AC406" s="8"/>
      <c r="AJ406" s="9">
        <f t="shared" si="72"/>
        <v>-1</v>
      </c>
      <c r="AK406" s="7">
        <v>4.3</v>
      </c>
      <c r="AO406" s="8"/>
      <c r="AQ406" s="31"/>
      <c r="AT406" s="31"/>
      <c r="AU406" s="21">
        <v>1985</v>
      </c>
      <c r="AV406" s="23">
        <f t="shared" si="65"/>
        <v>3.2977605110991339</v>
      </c>
      <c r="BB406" s="18"/>
      <c r="BD406" s="54"/>
      <c r="BF406" s="18"/>
      <c r="BH406" s="18"/>
      <c r="BJ406" s="18"/>
      <c r="BK406" s="18" t="s">
        <v>98</v>
      </c>
      <c r="BL406">
        <v>0</v>
      </c>
      <c r="BM406">
        <v>0</v>
      </c>
      <c r="BN406">
        <v>0</v>
      </c>
      <c r="BO406">
        <v>1</v>
      </c>
      <c r="BP406">
        <v>0</v>
      </c>
      <c r="BQ406">
        <v>0</v>
      </c>
      <c r="BR406" s="18">
        <v>0</v>
      </c>
      <c r="BS406">
        <v>0</v>
      </c>
      <c r="BT406">
        <v>1</v>
      </c>
      <c r="BU406" s="18">
        <v>0</v>
      </c>
      <c r="BV406" t="s">
        <v>397</v>
      </c>
      <c r="BW406" t="s">
        <v>397</v>
      </c>
      <c r="CB406" s="18"/>
      <c r="CD406" s="18"/>
      <c r="CE406" s="18"/>
      <c r="CH406" s="18"/>
      <c r="CJ406" s="18"/>
      <c r="CU406" s="18"/>
      <c r="CV406" t="s">
        <v>397</v>
      </c>
      <c r="CW406" t="s">
        <v>397</v>
      </c>
      <c r="CX406" t="s">
        <v>397</v>
      </c>
      <c r="CY406" s="25" t="s">
        <v>397</v>
      </c>
    </row>
    <row r="407" spans="1:103" x14ac:dyDescent="0.3">
      <c r="A407">
        <v>409</v>
      </c>
      <c r="B407">
        <v>54</v>
      </c>
      <c r="C407" s="25" t="s">
        <v>72</v>
      </c>
      <c r="D407" s="12">
        <v>7.8</v>
      </c>
      <c r="E407" s="14"/>
      <c r="F407" s="7" t="str">
        <f t="shared" si="66"/>
        <v>X</v>
      </c>
      <c r="G407" s="7">
        <f t="shared" si="67"/>
        <v>7.8</v>
      </c>
      <c r="H407" s="16">
        <f t="shared" si="68"/>
        <v>7.8</v>
      </c>
      <c r="I407" s="11" t="str">
        <f t="shared" si="69"/>
        <v>X</v>
      </c>
      <c r="J407" s="39" t="str">
        <f t="shared" si="70"/>
        <v>X</v>
      </c>
      <c r="K407" s="39" t="str">
        <f t="shared" si="63"/>
        <v>X</v>
      </c>
      <c r="L407" s="39" t="str">
        <f t="shared" si="64"/>
        <v>X</v>
      </c>
      <c r="M407" s="39" t="str">
        <f t="shared" si="71"/>
        <v>X</v>
      </c>
      <c r="N407" s="42">
        <v>1</v>
      </c>
      <c r="O407" s="8">
        <v>0</v>
      </c>
      <c r="P407" s="9">
        <v>0</v>
      </c>
      <c r="Q407" s="9">
        <v>0</v>
      </c>
      <c r="R407" s="8">
        <v>0</v>
      </c>
      <c r="S407" s="9">
        <v>0</v>
      </c>
      <c r="T407" s="9">
        <v>0</v>
      </c>
      <c r="U407" s="8">
        <v>0</v>
      </c>
      <c r="V407" s="9">
        <v>0</v>
      </c>
      <c r="W407" s="9">
        <v>0</v>
      </c>
      <c r="X407" s="9">
        <v>0</v>
      </c>
      <c r="Y407" s="8">
        <v>0</v>
      </c>
      <c r="Z407" s="9">
        <v>0</v>
      </c>
      <c r="AA407" s="8"/>
      <c r="AC407" s="8"/>
      <c r="AJ407" s="9">
        <f t="shared" si="72"/>
        <v>-1</v>
      </c>
      <c r="AK407" s="7">
        <v>4.5</v>
      </c>
      <c r="AO407" s="8"/>
      <c r="AQ407" s="31"/>
      <c r="AT407" s="31"/>
      <c r="AU407" s="21">
        <v>1988</v>
      </c>
      <c r="AV407" s="23">
        <f t="shared" si="65"/>
        <v>3.2984163800612945</v>
      </c>
      <c r="BB407" s="18"/>
      <c r="BD407" s="54"/>
      <c r="BF407" s="18"/>
      <c r="BH407" s="18"/>
      <c r="BJ407" s="18"/>
      <c r="BK407" s="18" t="s">
        <v>98</v>
      </c>
      <c r="BL407">
        <v>0</v>
      </c>
      <c r="BM407">
        <v>0</v>
      </c>
      <c r="BN407">
        <v>0</v>
      </c>
      <c r="BO407">
        <v>1</v>
      </c>
      <c r="BP407">
        <v>0</v>
      </c>
      <c r="BQ407">
        <v>0</v>
      </c>
      <c r="BR407" s="18">
        <v>0</v>
      </c>
      <c r="BS407">
        <v>0</v>
      </c>
      <c r="BT407">
        <v>1</v>
      </c>
      <c r="BU407" s="18">
        <v>0</v>
      </c>
      <c r="BV407" t="s">
        <v>397</v>
      </c>
      <c r="BW407" t="s">
        <v>397</v>
      </c>
      <c r="CB407" s="18"/>
      <c r="CD407" s="18"/>
      <c r="CE407" s="18"/>
      <c r="CH407" s="18"/>
      <c r="CJ407" s="18"/>
      <c r="CU407" s="18"/>
      <c r="CV407" t="s">
        <v>397</v>
      </c>
      <c r="CW407" t="s">
        <v>397</v>
      </c>
      <c r="CX407" t="s">
        <v>397</v>
      </c>
      <c r="CY407" s="25" t="s">
        <v>397</v>
      </c>
    </row>
    <row r="408" spans="1:103" x14ac:dyDescent="0.3">
      <c r="A408">
        <v>410</v>
      </c>
      <c r="B408">
        <v>54</v>
      </c>
      <c r="C408" s="25" t="s">
        <v>72</v>
      </c>
      <c r="D408" s="12">
        <v>7.6</v>
      </c>
      <c r="E408" s="14"/>
      <c r="F408" s="7" t="str">
        <f t="shared" si="66"/>
        <v>X</v>
      </c>
      <c r="G408" s="7">
        <f t="shared" si="67"/>
        <v>7.6</v>
      </c>
      <c r="H408" s="16">
        <f t="shared" si="68"/>
        <v>7.6</v>
      </c>
      <c r="I408" s="11" t="str">
        <f t="shared" si="69"/>
        <v>X</v>
      </c>
      <c r="J408" s="39" t="str">
        <f t="shared" si="70"/>
        <v>X</v>
      </c>
      <c r="K408" s="39" t="str">
        <f t="shared" si="63"/>
        <v>X</v>
      </c>
      <c r="L408" s="39" t="str">
        <f t="shared" si="64"/>
        <v>X</v>
      </c>
      <c r="M408" s="39" t="str">
        <f t="shared" si="71"/>
        <v>X</v>
      </c>
      <c r="N408" s="42">
        <v>1</v>
      </c>
      <c r="O408" s="8">
        <v>0</v>
      </c>
      <c r="P408" s="9">
        <v>0</v>
      </c>
      <c r="Q408" s="9">
        <v>0</v>
      </c>
      <c r="R408" s="8">
        <v>0</v>
      </c>
      <c r="S408" s="9">
        <v>0</v>
      </c>
      <c r="T408" s="9">
        <v>0</v>
      </c>
      <c r="U408" s="8">
        <v>0</v>
      </c>
      <c r="V408" s="9">
        <v>0</v>
      </c>
      <c r="W408" s="9">
        <v>0</v>
      </c>
      <c r="X408" s="9">
        <v>0</v>
      </c>
      <c r="Y408" s="8">
        <v>0</v>
      </c>
      <c r="Z408" s="9">
        <v>0</v>
      </c>
      <c r="AA408" s="8"/>
      <c r="AC408" s="8"/>
      <c r="AJ408" s="9">
        <f t="shared" si="72"/>
        <v>-1</v>
      </c>
      <c r="AK408" s="7">
        <v>4.7</v>
      </c>
      <c r="AO408" s="8"/>
      <c r="AQ408" s="31"/>
      <c r="AT408" s="31"/>
      <c r="AU408" s="21">
        <v>1992</v>
      </c>
      <c r="AV408" s="23">
        <f t="shared" si="65"/>
        <v>3.2992893340876801</v>
      </c>
      <c r="BB408" s="18"/>
      <c r="BD408" s="54"/>
      <c r="BF408" s="18"/>
      <c r="BH408" s="18"/>
      <c r="BJ408" s="18"/>
      <c r="BK408" s="18" t="s">
        <v>98</v>
      </c>
      <c r="BL408">
        <v>0</v>
      </c>
      <c r="BM408">
        <v>0</v>
      </c>
      <c r="BN408">
        <v>0</v>
      </c>
      <c r="BO408">
        <v>1</v>
      </c>
      <c r="BP408">
        <v>0</v>
      </c>
      <c r="BQ408">
        <v>0</v>
      </c>
      <c r="BR408" s="18">
        <v>0</v>
      </c>
      <c r="BS408">
        <v>0</v>
      </c>
      <c r="BT408">
        <v>1</v>
      </c>
      <c r="BU408" s="18">
        <v>0</v>
      </c>
      <c r="BV408" t="s">
        <v>397</v>
      </c>
      <c r="BW408" t="s">
        <v>397</v>
      </c>
      <c r="CB408" s="18"/>
      <c r="CD408" s="18"/>
      <c r="CE408" s="18"/>
      <c r="CH408" s="18"/>
      <c r="CJ408" s="18"/>
      <c r="CU408" s="18"/>
      <c r="CV408" t="s">
        <v>397</v>
      </c>
      <c r="CW408" t="s">
        <v>397</v>
      </c>
      <c r="CX408" t="s">
        <v>397</v>
      </c>
      <c r="CY408" s="25" t="s">
        <v>397</v>
      </c>
    </row>
    <row r="409" spans="1:103" x14ac:dyDescent="0.3">
      <c r="A409">
        <v>411</v>
      </c>
      <c r="B409">
        <v>54</v>
      </c>
      <c r="C409" s="25" t="s">
        <v>72</v>
      </c>
      <c r="D409" s="12">
        <v>12.7</v>
      </c>
      <c r="E409" s="14"/>
      <c r="F409" s="7" t="str">
        <f t="shared" si="66"/>
        <v>X</v>
      </c>
      <c r="G409" s="7">
        <f t="shared" si="67"/>
        <v>12.7</v>
      </c>
      <c r="H409" s="16">
        <f t="shared" si="68"/>
        <v>12.7</v>
      </c>
      <c r="I409" s="11" t="str">
        <f t="shared" si="69"/>
        <v>X</v>
      </c>
      <c r="J409" s="39" t="str">
        <f t="shared" si="70"/>
        <v>X</v>
      </c>
      <c r="K409" s="39" t="str">
        <f t="shared" si="63"/>
        <v>X</v>
      </c>
      <c r="L409" s="39" t="str">
        <f t="shared" si="64"/>
        <v>X</v>
      </c>
      <c r="M409" s="39" t="str">
        <f t="shared" si="71"/>
        <v>X</v>
      </c>
      <c r="N409" s="42">
        <v>1</v>
      </c>
      <c r="O409" s="8">
        <v>0</v>
      </c>
      <c r="P409" s="9">
        <v>0</v>
      </c>
      <c r="Q409" s="9">
        <v>0</v>
      </c>
      <c r="R409" s="8">
        <v>0</v>
      </c>
      <c r="S409" s="9">
        <v>0</v>
      </c>
      <c r="T409" s="9">
        <v>0</v>
      </c>
      <c r="U409" s="8">
        <v>0</v>
      </c>
      <c r="V409" s="9">
        <v>0</v>
      </c>
      <c r="W409" s="9">
        <v>0</v>
      </c>
      <c r="X409" s="9">
        <v>0</v>
      </c>
      <c r="Y409" s="8">
        <v>0</v>
      </c>
      <c r="Z409" s="9">
        <v>0</v>
      </c>
      <c r="AA409" s="8"/>
      <c r="AC409" s="8"/>
      <c r="AJ409" s="9">
        <f t="shared" si="72"/>
        <v>-1</v>
      </c>
      <c r="AK409" s="7">
        <v>2.5</v>
      </c>
      <c r="AO409" s="8"/>
      <c r="AQ409" s="31"/>
      <c r="AT409" s="31"/>
      <c r="AU409" s="21">
        <v>1977</v>
      </c>
      <c r="AV409" s="23">
        <f t="shared" si="65"/>
        <v>3.2960066693136723</v>
      </c>
      <c r="BB409" s="18"/>
      <c r="BD409" s="54"/>
      <c r="BF409" s="18"/>
      <c r="BH409" s="18"/>
      <c r="BJ409" s="18"/>
      <c r="BK409" s="18" t="s">
        <v>135</v>
      </c>
      <c r="BL409">
        <v>0</v>
      </c>
      <c r="BM409">
        <v>0</v>
      </c>
      <c r="BN409">
        <v>0</v>
      </c>
      <c r="BO409">
        <v>1</v>
      </c>
      <c r="BP409">
        <v>0</v>
      </c>
      <c r="BQ409">
        <v>0</v>
      </c>
      <c r="BR409" s="18">
        <v>0</v>
      </c>
      <c r="BS409">
        <v>0</v>
      </c>
      <c r="BT409">
        <v>1</v>
      </c>
      <c r="BU409" s="18">
        <v>0</v>
      </c>
      <c r="BV409" t="s">
        <v>397</v>
      </c>
      <c r="BW409" t="s">
        <v>397</v>
      </c>
      <c r="CB409" s="18"/>
      <c r="CD409" s="18"/>
      <c r="CE409" s="18"/>
      <c r="CH409" s="18"/>
      <c r="CJ409" s="18"/>
      <c r="CU409" s="18"/>
      <c r="CV409" t="s">
        <v>397</v>
      </c>
      <c r="CW409" t="s">
        <v>397</v>
      </c>
      <c r="CX409" t="s">
        <v>397</v>
      </c>
      <c r="CY409" s="25" t="s">
        <v>397</v>
      </c>
    </row>
    <row r="410" spans="1:103" x14ac:dyDescent="0.3">
      <c r="A410">
        <v>412</v>
      </c>
      <c r="B410">
        <v>54</v>
      </c>
      <c r="C410" s="25" t="s">
        <v>72</v>
      </c>
      <c r="D410" s="12">
        <v>9.8000000000000007</v>
      </c>
      <c r="E410" s="14"/>
      <c r="F410" s="7" t="str">
        <f t="shared" si="66"/>
        <v>X</v>
      </c>
      <c r="G410" s="7">
        <f t="shared" si="67"/>
        <v>9.8000000000000007</v>
      </c>
      <c r="H410" s="16">
        <f t="shared" si="68"/>
        <v>9.8000000000000007</v>
      </c>
      <c r="I410" s="11" t="str">
        <f t="shared" si="69"/>
        <v>X</v>
      </c>
      <c r="J410" s="39" t="str">
        <f t="shared" si="70"/>
        <v>X</v>
      </c>
      <c r="K410" s="39" t="str">
        <f t="shared" si="63"/>
        <v>X</v>
      </c>
      <c r="L410" s="39" t="str">
        <f t="shared" si="64"/>
        <v>X</v>
      </c>
      <c r="M410" s="39" t="str">
        <f t="shared" si="71"/>
        <v>X</v>
      </c>
      <c r="N410" s="42">
        <v>1</v>
      </c>
      <c r="O410" s="8">
        <v>0</v>
      </c>
      <c r="P410" s="9">
        <v>0</v>
      </c>
      <c r="Q410" s="9">
        <v>0</v>
      </c>
      <c r="R410" s="8">
        <v>0</v>
      </c>
      <c r="S410" s="9">
        <v>0</v>
      </c>
      <c r="T410" s="9">
        <v>0</v>
      </c>
      <c r="U410" s="8">
        <v>0</v>
      </c>
      <c r="V410" s="9">
        <v>0</v>
      </c>
      <c r="W410" s="9">
        <v>0</v>
      </c>
      <c r="X410" s="9">
        <v>0</v>
      </c>
      <c r="Y410" s="8">
        <v>0</v>
      </c>
      <c r="Z410" s="9">
        <v>0</v>
      </c>
      <c r="AA410" s="8"/>
      <c r="AC410" s="8"/>
      <c r="AJ410" s="9">
        <f t="shared" si="72"/>
        <v>-1</v>
      </c>
      <c r="AK410" s="7">
        <v>3.4</v>
      </c>
      <c r="AO410" s="8"/>
      <c r="AQ410" s="31"/>
      <c r="AT410" s="31"/>
      <c r="AU410" s="21">
        <v>1986</v>
      </c>
      <c r="AV410" s="23">
        <f t="shared" si="65"/>
        <v>3.2979792441593623</v>
      </c>
      <c r="BB410" s="18"/>
      <c r="BD410" s="54"/>
      <c r="BF410" s="18"/>
      <c r="BH410" s="18"/>
      <c r="BJ410" s="18"/>
      <c r="BK410" s="18" t="s">
        <v>135</v>
      </c>
      <c r="BL410">
        <v>0</v>
      </c>
      <c r="BM410">
        <v>0</v>
      </c>
      <c r="BN410">
        <v>0</v>
      </c>
      <c r="BO410">
        <v>1</v>
      </c>
      <c r="BP410">
        <v>0</v>
      </c>
      <c r="BQ410">
        <v>0</v>
      </c>
      <c r="BR410" s="18">
        <v>0</v>
      </c>
      <c r="BS410">
        <v>0</v>
      </c>
      <c r="BT410">
        <v>1</v>
      </c>
      <c r="BU410" s="18">
        <v>0</v>
      </c>
      <c r="BV410" t="s">
        <v>397</v>
      </c>
      <c r="BW410" t="s">
        <v>397</v>
      </c>
      <c r="CB410" s="18"/>
      <c r="CD410" s="18"/>
      <c r="CE410" s="18"/>
      <c r="CH410" s="18"/>
      <c r="CJ410" s="18"/>
      <c r="CU410" s="18"/>
      <c r="CV410" t="s">
        <v>397</v>
      </c>
      <c r="CW410" t="s">
        <v>397</v>
      </c>
      <c r="CX410" t="s">
        <v>397</v>
      </c>
      <c r="CY410" s="25" t="s">
        <v>397</v>
      </c>
    </row>
    <row r="411" spans="1:103" x14ac:dyDescent="0.3">
      <c r="A411">
        <v>413</v>
      </c>
      <c r="B411">
        <v>54</v>
      </c>
      <c r="C411" s="25" t="s">
        <v>72</v>
      </c>
      <c r="D411" s="12">
        <v>10.4</v>
      </c>
      <c r="E411" s="14"/>
      <c r="F411" s="7" t="str">
        <f t="shared" si="66"/>
        <v>X</v>
      </c>
      <c r="G411" s="7">
        <f t="shared" si="67"/>
        <v>10.4</v>
      </c>
      <c r="H411" s="16">
        <f t="shared" si="68"/>
        <v>10.4</v>
      </c>
      <c r="I411" s="11" t="str">
        <f t="shared" si="69"/>
        <v>X</v>
      </c>
      <c r="J411" s="39" t="str">
        <f t="shared" si="70"/>
        <v>X</v>
      </c>
      <c r="K411" s="39" t="str">
        <f t="shared" si="63"/>
        <v>X</v>
      </c>
      <c r="L411" s="39" t="str">
        <f t="shared" si="64"/>
        <v>X</v>
      </c>
      <c r="M411" s="39" t="str">
        <f t="shared" si="71"/>
        <v>X</v>
      </c>
      <c r="N411" s="42">
        <v>1</v>
      </c>
      <c r="O411" s="8">
        <v>0</v>
      </c>
      <c r="P411" s="9">
        <v>0</v>
      </c>
      <c r="Q411" s="9">
        <v>0</v>
      </c>
      <c r="R411" s="8">
        <v>0</v>
      </c>
      <c r="S411" s="9">
        <v>0</v>
      </c>
      <c r="T411" s="9">
        <v>0</v>
      </c>
      <c r="U411" s="8">
        <v>0</v>
      </c>
      <c r="V411" s="9">
        <v>0</v>
      </c>
      <c r="W411" s="9">
        <v>0</v>
      </c>
      <c r="X411" s="9">
        <v>0</v>
      </c>
      <c r="Y411" s="8">
        <v>0</v>
      </c>
      <c r="Z411" s="9">
        <v>0</v>
      </c>
      <c r="AA411" s="8"/>
      <c r="AC411" s="8"/>
      <c r="AJ411" s="9">
        <f t="shared" si="72"/>
        <v>-1</v>
      </c>
      <c r="AK411" s="7">
        <v>4.9000000000000004</v>
      </c>
      <c r="AO411" s="8"/>
      <c r="AQ411" s="31"/>
      <c r="AT411" s="31"/>
      <c r="AU411" s="21">
        <v>1990</v>
      </c>
      <c r="AV411" s="23">
        <f t="shared" si="65"/>
        <v>3.2988530764097068</v>
      </c>
      <c r="BB411" s="18"/>
      <c r="BD411" s="54"/>
      <c r="BF411" s="18"/>
      <c r="BH411" s="18"/>
      <c r="BJ411" s="18"/>
      <c r="BK411" s="18" t="s">
        <v>137</v>
      </c>
      <c r="BL411">
        <v>0</v>
      </c>
      <c r="BM411">
        <v>0</v>
      </c>
      <c r="BN411">
        <v>0</v>
      </c>
      <c r="BO411">
        <v>1</v>
      </c>
      <c r="BP411">
        <v>0</v>
      </c>
      <c r="BQ411">
        <v>0</v>
      </c>
      <c r="BR411" s="18">
        <v>0</v>
      </c>
      <c r="BS411">
        <v>0</v>
      </c>
      <c r="BT411">
        <v>1</v>
      </c>
      <c r="BU411" s="18">
        <v>0</v>
      </c>
      <c r="BV411" t="s">
        <v>397</v>
      </c>
      <c r="BW411" t="s">
        <v>397</v>
      </c>
      <c r="CB411" s="18"/>
      <c r="CD411" s="18"/>
      <c r="CE411" s="18"/>
      <c r="CH411" s="18"/>
      <c r="CJ411" s="18"/>
      <c r="CU411" s="18"/>
      <c r="CV411" t="s">
        <v>397</v>
      </c>
      <c r="CW411" t="s">
        <v>397</v>
      </c>
      <c r="CX411" t="s">
        <v>397</v>
      </c>
      <c r="CY411" s="25" t="s">
        <v>397</v>
      </c>
    </row>
    <row r="412" spans="1:103" x14ac:dyDescent="0.3">
      <c r="A412">
        <v>414</v>
      </c>
      <c r="B412">
        <v>54</v>
      </c>
      <c r="C412" s="25" t="s">
        <v>72</v>
      </c>
      <c r="D412" s="12">
        <v>9.3000000000000007</v>
      </c>
      <c r="E412" s="14"/>
      <c r="F412" s="7" t="str">
        <f t="shared" si="66"/>
        <v>X</v>
      </c>
      <c r="G412" s="7">
        <f t="shared" si="67"/>
        <v>9.3000000000000007</v>
      </c>
      <c r="H412" s="16">
        <f t="shared" si="68"/>
        <v>9.3000000000000007</v>
      </c>
      <c r="I412" s="11" t="str">
        <f t="shared" si="69"/>
        <v>X</v>
      </c>
      <c r="J412" s="39" t="str">
        <f t="shared" si="70"/>
        <v>X</v>
      </c>
      <c r="K412" s="39" t="str">
        <f t="shared" si="63"/>
        <v>X</v>
      </c>
      <c r="L412" s="39" t="str">
        <f t="shared" si="64"/>
        <v>X</v>
      </c>
      <c r="M412" s="39" t="str">
        <f t="shared" si="71"/>
        <v>X</v>
      </c>
      <c r="N412" s="42">
        <v>1</v>
      </c>
      <c r="O412" s="8">
        <v>0</v>
      </c>
      <c r="P412" s="9">
        <v>0</v>
      </c>
      <c r="Q412" s="9">
        <v>0</v>
      </c>
      <c r="R412" s="8">
        <v>0</v>
      </c>
      <c r="S412" s="9">
        <v>0</v>
      </c>
      <c r="T412" s="9">
        <v>0</v>
      </c>
      <c r="U412" s="8">
        <v>0</v>
      </c>
      <c r="V412" s="9">
        <v>0</v>
      </c>
      <c r="W412" s="9">
        <v>0</v>
      </c>
      <c r="X412" s="9">
        <v>0</v>
      </c>
      <c r="Y412" s="8">
        <v>0</v>
      </c>
      <c r="Z412" s="9">
        <v>0</v>
      </c>
      <c r="AA412" s="8"/>
      <c r="AC412" s="8"/>
      <c r="AJ412" s="9">
        <f t="shared" si="72"/>
        <v>-1</v>
      </c>
      <c r="AK412" s="7">
        <v>5</v>
      </c>
      <c r="AO412" s="8"/>
      <c r="AQ412" s="31"/>
      <c r="AT412" s="31"/>
      <c r="AU412" s="21">
        <v>1991</v>
      </c>
      <c r="AV412" s="23">
        <f t="shared" si="65"/>
        <v>3.2990712600274095</v>
      </c>
      <c r="BB412" s="18"/>
      <c r="BD412" s="54"/>
      <c r="BF412" s="18"/>
      <c r="BH412" s="18"/>
      <c r="BJ412" s="18"/>
      <c r="BK412" s="18" t="s">
        <v>137</v>
      </c>
      <c r="BL412">
        <v>0</v>
      </c>
      <c r="BM412">
        <v>0</v>
      </c>
      <c r="BN412">
        <v>0</v>
      </c>
      <c r="BO412">
        <v>1</v>
      </c>
      <c r="BP412">
        <v>0</v>
      </c>
      <c r="BQ412">
        <v>0</v>
      </c>
      <c r="BR412" s="18">
        <v>0</v>
      </c>
      <c r="BS412">
        <v>0</v>
      </c>
      <c r="BT412">
        <v>1</v>
      </c>
      <c r="BU412" s="18">
        <v>0</v>
      </c>
      <c r="BV412" t="s">
        <v>397</v>
      </c>
      <c r="BW412" t="s">
        <v>397</v>
      </c>
      <c r="CB412" s="18"/>
      <c r="CD412" s="18"/>
      <c r="CE412" s="18"/>
      <c r="CH412" s="18"/>
      <c r="CJ412" s="18"/>
      <c r="CU412" s="18"/>
      <c r="CV412" t="s">
        <v>397</v>
      </c>
      <c r="CW412" t="s">
        <v>397</v>
      </c>
      <c r="CX412" t="s">
        <v>397</v>
      </c>
      <c r="CY412" s="25" t="s">
        <v>397</v>
      </c>
    </row>
    <row r="413" spans="1:103" x14ac:dyDescent="0.3">
      <c r="A413">
        <v>415</v>
      </c>
      <c r="B413">
        <v>54</v>
      </c>
      <c r="C413" s="25" t="s">
        <v>72</v>
      </c>
      <c r="D413" s="12">
        <v>6.5</v>
      </c>
      <c r="E413" s="14"/>
      <c r="F413" s="7" t="str">
        <f t="shared" si="66"/>
        <v>X</v>
      </c>
      <c r="G413" s="7">
        <f t="shared" si="67"/>
        <v>6.5</v>
      </c>
      <c r="H413" s="16">
        <f t="shared" si="68"/>
        <v>6.5</v>
      </c>
      <c r="I413" s="11" t="str">
        <f t="shared" si="69"/>
        <v>X</v>
      </c>
      <c r="J413" s="39" t="str">
        <f t="shared" si="70"/>
        <v>X</v>
      </c>
      <c r="K413" s="39" t="str">
        <f t="shared" si="63"/>
        <v>X</v>
      </c>
      <c r="L413" s="39" t="str">
        <f t="shared" si="64"/>
        <v>X</v>
      </c>
      <c r="M413" s="39" t="str">
        <f t="shared" si="71"/>
        <v>X</v>
      </c>
      <c r="N413" s="42">
        <v>1</v>
      </c>
      <c r="O413" s="8">
        <v>0</v>
      </c>
      <c r="P413" s="9">
        <v>0</v>
      </c>
      <c r="Q413" s="9">
        <v>0</v>
      </c>
      <c r="R413" s="8">
        <v>0</v>
      </c>
      <c r="S413" s="9">
        <v>0</v>
      </c>
      <c r="T413" s="9">
        <v>0</v>
      </c>
      <c r="U413" s="8">
        <v>0</v>
      </c>
      <c r="V413" s="9">
        <v>0</v>
      </c>
      <c r="W413" s="9">
        <v>0</v>
      </c>
      <c r="X413" s="9">
        <v>0</v>
      </c>
      <c r="Y413" s="8">
        <v>0</v>
      </c>
      <c r="Z413" s="9">
        <v>0</v>
      </c>
      <c r="AA413" s="8"/>
      <c r="AC413" s="8"/>
      <c r="AJ413" s="9">
        <f t="shared" si="72"/>
        <v>-1</v>
      </c>
      <c r="AK413" s="7">
        <v>4.0999999999999996</v>
      </c>
      <c r="AO413" s="8"/>
      <c r="AQ413" s="31"/>
      <c r="AT413" s="31"/>
      <c r="AU413" s="21">
        <v>1985</v>
      </c>
      <c r="AV413" s="23">
        <f t="shared" si="65"/>
        <v>3.2977605110991339</v>
      </c>
      <c r="BB413" s="18"/>
      <c r="BD413" s="54"/>
      <c r="BF413" s="18"/>
      <c r="BH413" s="18"/>
      <c r="BJ413" s="18"/>
      <c r="BK413" s="18" t="s">
        <v>202</v>
      </c>
      <c r="BL413">
        <v>0</v>
      </c>
      <c r="BM413">
        <v>0</v>
      </c>
      <c r="BN413">
        <v>0</v>
      </c>
      <c r="BO413">
        <v>1</v>
      </c>
      <c r="BP413">
        <v>0</v>
      </c>
      <c r="BQ413">
        <v>0</v>
      </c>
      <c r="BR413" s="18">
        <v>0</v>
      </c>
      <c r="BS413">
        <v>0</v>
      </c>
      <c r="BT413">
        <v>1</v>
      </c>
      <c r="BU413" s="18">
        <v>0</v>
      </c>
      <c r="BV413" t="s">
        <v>397</v>
      </c>
      <c r="BW413" t="s">
        <v>397</v>
      </c>
      <c r="CB413" s="18"/>
      <c r="CD413" s="18"/>
      <c r="CE413" s="18"/>
      <c r="CH413" s="18"/>
      <c r="CJ413" s="18"/>
      <c r="CU413" s="18"/>
      <c r="CV413" t="s">
        <v>397</v>
      </c>
      <c r="CW413" t="s">
        <v>397</v>
      </c>
      <c r="CX413" t="s">
        <v>397</v>
      </c>
      <c r="CY413" s="25" t="s">
        <v>397</v>
      </c>
    </row>
    <row r="414" spans="1:103" x14ac:dyDescent="0.3">
      <c r="A414">
        <v>416</v>
      </c>
      <c r="B414">
        <v>54</v>
      </c>
      <c r="C414" s="25" t="s">
        <v>72</v>
      </c>
      <c r="D414" s="12">
        <v>7.9</v>
      </c>
      <c r="E414" s="14"/>
      <c r="F414" s="7" t="str">
        <f t="shared" si="66"/>
        <v>X</v>
      </c>
      <c r="G414" s="7">
        <f t="shared" si="67"/>
        <v>7.9</v>
      </c>
      <c r="H414" s="16">
        <f t="shared" si="68"/>
        <v>7.9</v>
      </c>
      <c r="I414" s="11" t="str">
        <f t="shared" si="69"/>
        <v>X</v>
      </c>
      <c r="J414" s="39" t="str">
        <f t="shared" si="70"/>
        <v>X</v>
      </c>
      <c r="K414" s="39" t="str">
        <f t="shared" si="63"/>
        <v>X</v>
      </c>
      <c r="L414" s="39" t="str">
        <f t="shared" si="64"/>
        <v>X</v>
      </c>
      <c r="M414" s="39" t="str">
        <f t="shared" si="71"/>
        <v>X</v>
      </c>
      <c r="N414" s="42">
        <v>1</v>
      </c>
      <c r="O414" s="8">
        <v>0</v>
      </c>
      <c r="P414" s="9">
        <v>0</v>
      </c>
      <c r="Q414" s="9">
        <v>0</v>
      </c>
      <c r="R414" s="8">
        <v>0</v>
      </c>
      <c r="S414" s="9">
        <v>0</v>
      </c>
      <c r="T414" s="9">
        <v>0</v>
      </c>
      <c r="U414" s="8">
        <v>0</v>
      </c>
      <c r="V414" s="9">
        <v>0</v>
      </c>
      <c r="W414" s="9">
        <v>0</v>
      </c>
      <c r="X414" s="9">
        <v>0</v>
      </c>
      <c r="Y414" s="8">
        <v>0</v>
      </c>
      <c r="Z414" s="9">
        <v>0</v>
      </c>
      <c r="AA414" s="8"/>
      <c r="AC414" s="8"/>
      <c r="AJ414" s="9">
        <f t="shared" si="72"/>
        <v>-1</v>
      </c>
      <c r="AK414" s="7">
        <v>4.8</v>
      </c>
      <c r="AO414" s="8"/>
      <c r="AQ414" s="31"/>
      <c r="AT414" s="31"/>
      <c r="AU414" s="21">
        <v>1993</v>
      </c>
      <c r="AV414" s="23">
        <f t="shared" si="65"/>
        <v>3.2995072987004876</v>
      </c>
      <c r="BB414" s="18"/>
      <c r="BD414" s="54"/>
      <c r="BF414" s="18"/>
      <c r="BH414" s="18"/>
      <c r="BJ414" s="18"/>
      <c r="BK414" s="18" t="s">
        <v>202</v>
      </c>
      <c r="BL414">
        <v>0</v>
      </c>
      <c r="BM414">
        <v>0</v>
      </c>
      <c r="BN414">
        <v>0</v>
      </c>
      <c r="BO414">
        <v>1</v>
      </c>
      <c r="BP414">
        <v>0</v>
      </c>
      <c r="BQ414">
        <v>0</v>
      </c>
      <c r="BR414" s="18">
        <v>0</v>
      </c>
      <c r="BS414">
        <v>0</v>
      </c>
      <c r="BT414">
        <v>1</v>
      </c>
      <c r="BU414" s="18">
        <v>0</v>
      </c>
      <c r="BV414" t="s">
        <v>397</v>
      </c>
      <c r="BW414" t="s">
        <v>397</v>
      </c>
      <c r="CB414" s="18"/>
      <c r="CD414" s="18"/>
      <c r="CE414" s="18"/>
      <c r="CH414" s="18"/>
      <c r="CJ414" s="18"/>
      <c r="CU414" s="18"/>
      <c r="CV414" t="s">
        <v>397</v>
      </c>
      <c r="CW414" t="s">
        <v>397</v>
      </c>
      <c r="CX414" t="s">
        <v>397</v>
      </c>
      <c r="CY414" s="25" t="s">
        <v>397</v>
      </c>
    </row>
    <row r="415" spans="1:103" x14ac:dyDescent="0.3">
      <c r="A415">
        <v>417</v>
      </c>
      <c r="B415">
        <v>55</v>
      </c>
      <c r="C415" s="25" t="s">
        <v>238</v>
      </c>
      <c r="D415" s="12">
        <v>2.4</v>
      </c>
      <c r="E415" s="14"/>
      <c r="F415" s="7" t="str">
        <f t="shared" si="66"/>
        <v>X</v>
      </c>
      <c r="G415" s="7">
        <f t="shared" si="67"/>
        <v>2.4</v>
      </c>
      <c r="H415" s="16">
        <f t="shared" si="68"/>
        <v>2.4</v>
      </c>
      <c r="I415" s="11" t="str">
        <f t="shared" si="69"/>
        <v>X</v>
      </c>
      <c r="J415" s="39" t="str">
        <f t="shared" si="70"/>
        <v>X</v>
      </c>
      <c r="K415" s="39" t="str">
        <f t="shared" si="63"/>
        <v>X</v>
      </c>
      <c r="L415" s="39" t="str">
        <f t="shared" si="64"/>
        <v>X</v>
      </c>
      <c r="M415" s="39" t="str">
        <f t="shared" si="71"/>
        <v>X</v>
      </c>
      <c r="N415" s="42">
        <v>1</v>
      </c>
      <c r="O415" s="8">
        <v>0</v>
      </c>
      <c r="P415" s="9">
        <v>0</v>
      </c>
      <c r="Q415" s="9">
        <v>0</v>
      </c>
      <c r="R415" s="8">
        <v>0</v>
      </c>
      <c r="S415" s="9">
        <v>0</v>
      </c>
      <c r="T415" s="9">
        <v>0</v>
      </c>
      <c r="U415" s="8">
        <v>0</v>
      </c>
      <c r="V415" s="9">
        <v>0</v>
      </c>
      <c r="W415" s="9">
        <v>0</v>
      </c>
      <c r="X415" s="9">
        <v>0</v>
      </c>
      <c r="Y415" s="8">
        <v>0</v>
      </c>
      <c r="Z415" s="9">
        <v>0</v>
      </c>
      <c r="AA415" s="8"/>
      <c r="AC415" s="8"/>
      <c r="AJ415" s="9">
        <f t="shared" si="72"/>
        <v>-1</v>
      </c>
      <c r="AK415" s="7">
        <v>7.4</v>
      </c>
      <c r="AO415" s="8"/>
      <c r="AQ415" s="31"/>
      <c r="AT415" s="31"/>
      <c r="AU415" s="21">
        <v>2000</v>
      </c>
      <c r="AV415" s="23">
        <f t="shared" si="65"/>
        <v>3.3010299956639813</v>
      </c>
      <c r="BB415" s="18"/>
      <c r="BD415" s="54"/>
      <c r="BF415" s="18"/>
      <c r="BH415" s="18"/>
      <c r="BJ415" s="18"/>
      <c r="BK415" s="18" t="s">
        <v>235</v>
      </c>
      <c r="BL415">
        <v>1</v>
      </c>
      <c r="BM415">
        <v>0</v>
      </c>
      <c r="BN415">
        <v>0</v>
      </c>
      <c r="BO415">
        <v>0</v>
      </c>
      <c r="BP415">
        <v>0</v>
      </c>
      <c r="BQ415">
        <v>0</v>
      </c>
      <c r="BR415" s="18">
        <v>0</v>
      </c>
      <c r="BS415">
        <v>1</v>
      </c>
      <c r="BT415">
        <v>0</v>
      </c>
      <c r="BU415" s="18">
        <v>0</v>
      </c>
      <c r="BV415" t="s">
        <v>397</v>
      </c>
      <c r="BW415" t="s">
        <v>397</v>
      </c>
      <c r="CB415" s="18"/>
      <c r="CD415" s="18"/>
      <c r="CE415" s="18"/>
      <c r="CH415" s="18"/>
      <c r="CJ415" s="18"/>
      <c r="CU415" s="18"/>
      <c r="CV415" t="s">
        <v>397</v>
      </c>
      <c r="CW415" t="s">
        <v>397</v>
      </c>
      <c r="CX415" t="s">
        <v>397</v>
      </c>
      <c r="CY415" s="25" t="s">
        <v>397</v>
      </c>
    </row>
    <row r="416" spans="1:103" x14ac:dyDescent="0.3">
      <c r="A416">
        <v>418</v>
      </c>
      <c r="B416">
        <v>55</v>
      </c>
      <c r="C416" s="25" t="s">
        <v>238</v>
      </c>
      <c r="D416" s="12">
        <v>1.3</v>
      </c>
      <c r="E416" s="14"/>
      <c r="F416" s="7" t="str">
        <f t="shared" si="66"/>
        <v>X</v>
      </c>
      <c r="G416" s="7">
        <f t="shared" si="67"/>
        <v>1.3</v>
      </c>
      <c r="H416" s="16">
        <f t="shared" si="68"/>
        <v>1.3</v>
      </c>
      <c r="I416" s="11" t="str">
        <f t="shared" si="69"/>
        <v>X</v>
      </c>
      <c r="J416" s="39" t="str">
        <f t="shared" si="70"/>
        <v>X</v>
      </c>
      <c r="K416" s="39" t="str">
        <f t="shared" si="63"/>
        <v>X</v>
      </c>
      <c r="L416" s="39" t="str">
        <f t="shared" si="64"/>
        <v>X</v>
      </c>
      <c r="M416" s="39" t="str">
        <f t="shared" si="71"/>
        <v>X</v>
      </c>
      <c r="N416" s="42">
        <v>1</v>
      </c>
      <c r="O416" s="8">
        <v>0</v>
      </c>
      <c r="P416" s="9">
        <v>0</v>
      </c>
      <c r="Q416" s="9">
        <v>0</v>
      </c>
      <c r="R416" s="8">
        <v>0</v>
      </c>
      <c r="S416" s="9">
        <v>0</v>
      </c>
      <c r="T416" s="9">
        <v>0</v>
      </c>
      <c r="U416" s="8">
        <v>0</v>
      </c>
      <c r="V416" s="9">
        <v>0</v>
      </c>
      <c r="W416" s="9">
        <v>0</v>
      </c>
      <c r="X416" s="9">
        <v>0</v>
      </c>
      <c r="Y416" s="8">
        <v>0</v>
      </c>
      <c r="Z416" s="9">
        <v>0</v>
      </c>
      <c r="AA416" s="8"/>
      <c r="AC416" s="8"/>
      <c r="AJ416" s="9">
        <f t="shared" si="72"/>
        <v>-1</v>
      </c>
      <c r="AK416" s="7">
        <v>8.9</v>
      </c>
      <c r="AO416" s="8"/>
      <c r="AQ416" s="31"/>
      <c r="AT416" s="31"/>
      <c r="AU416" s="21">
        <v>2000</v>
      </c>
      <c r="AV416" s="23">
        <f t="shared" si="65"/>
        <v>3.3010299956639813</v>
      </c>
      <c r="BB416" s="18"/>
      <c r="BD416" s="54"/>
      <c r="BF416" s="18"/>
      <c r="BH416" s="18"/>
      <c r="BJ416" s="18"/>
      <c r="BK416" s="18" t="s">
        <v>260</v>
      </c>
      <c r="BL416">
        <v>1</v>
      </c>
      <c r="BM416">
        <v>0</v>
      </c>
      <c r="BN416">
        <v>0</v>
      </c>
      <c r="BO416">
        <v>0</v>
      </c>
      <c r="BP416">
        <v>0</v>
      </c>
      <c r="BQ416">
        <v>0</v>
      </c>
      <c r="BR416" s="18">
        <v>0</v>
      </c>
      <c r="BS416">
        <v>1</v>
      </c>
      <c r="BT416">
        <v>0</v>
      </c>
      <c r="BU416" s="18">
        <v>0</v>
      </c>
      <c r="BV416" t="s">
        <v>397</v>
      </c>
      <c r="BW416" t="s">
        <v>397</v>
      </c>
      <c r="CB416" s="18"/>
      <c r="CD416" s="18"/>
      <c r="CE416" s="18"/>
      <c r="CH416" s="18"/>
      <c r="CJ416" s="18"/>
      <c r="CU416" s="18"/>
      <c r="CV416" t="s">
        <v>397</v>
      </c>
      <c r="CW416" t="s">
        <v>397</v>
      </c>
      <c r="CX416" t="s">
        <v>397</v>
      </c>
      <c r="CY416" s="25" t="s">
        <v>397</v>
      </c>
    </row>
    <row r="417" spans="1:103" x14ac:dyDescent="0.3">
      <c r="A417">
        <v>419</v>
      </c>
      <c r="B417">
        <v>56</v>
      </c>
      <c r="C417" s="25" t="s">
        <v>225</v>
      </c>
      <c r="D417" s="12">
        <v>11.5</v>
      </c>
      <c r="E417" s="14"/>
      <c r="F417" s="7" t="str">
        <f t="shared" si="66"/>
        <v>X</v>
      </c>
      <c r="G417" s="7">
        <f t="shared" si="67"/>
        <v>11.5</v>
      </c>
      <c r="H417" s="16">
        <f t="shared" si="68"/>
        <v>11.5</v>
      </c>
      <c r="I417" s="11" t="str">
        <f t="shared" si="69"/>
        <v>X</v>
      </c>
      <c r="J417" s="39" t="str">
        <f t="shared" si="70"/>
        <v>X</v>
      </c>
      <c r="K417" s="39" t="str">
        <f t="shared" si="63"/>
        <v>X</v>
      </c>
      <c r="L417" s="39" t="str">
        <f t="shared" si="64"/>
        <v>X</v>
      </c>
      <c r="M417" s="39" t="str">
        <f t="shared" si="71"/>
        <v>X</v>
      </c>
      <c r="N417" s="42">
        <v>1</v>
      </c>
      <c r="O417" s="8">
        <v>0</v>
      </c>
      <c r="P417" s="9">
        <v>0</v>
      </c>
      <c r="Q417" s="9">
        <v>0</v>
      </c>
      <c r="R417" s="8">
        <v>0</v>
      </c>
      <c r="S417" s="9">
        <v>0</v>
      </c>
      <c r="T417" s="9">
        <v>0</v>
      </c>
      <c r="U417" s="8">
        <v>0</v>
      </c>
      <c r="V417" s="9">
        <v>0</v>
      </c>
      <c r="W417" s="9">
        <v>0</v>
      </c>
      <c r="X417" s="9">
        <v>0</v>
      </c>
      <c r="Y417" s="8">
        <v>0</v>
      </c>
      <c r="Z417" s="9">
        <v>0</v>
      </c>
      <c r="AA417" s="8"/>
      <c r="AC417" s="8"/>
      <c r="AJ417" s="9">
        <f t="shared" si="72"/>
        <v>-1</v>
      </c>
      <c r="AK417" s="7">
        <v>2.6</v>
      </c>
      <c r="AO417" s="8"/>
      <c r="AQ417" s="31"/>
      <c r="AT417" s="31"/>
      <c r="AU417" s="21">
        <v>1985</v>
      </c>
      <c r="AV417" s="23">
        <f t="shared" si="65"/>
        <v>3.2977605110991339</v>
      </c>
      <c r="BB417" s="18"/>
      <c r="BD417" s="54"/>
      <c r="BF417" s="18"/>
      <c r="BH417" s="18"/>
      <c r="BJ417" s="18"/>
      <c r="BK417" s="18" t="s">
        <v>224</v>
      </c>
      <c r="BL417">
        <v>0</v>
      </c>
      <c r="BM417">
        <v>1</v>
      </c>
      <c r="BN417">
        <v>0</v>
      </c>
      <c r="BO417">
        <v>0</v>
      </c>
      <c r="BP417">
        <v>0</v>
      </c>
      <c r="BQ417">
        <v>0</v>
      </c>
      <c r="BR417" s="18">
        <v>0</v>
      </c>
      <c r="BS417">
        <v>0</v>
      </c>
      <c r="BT417">
        <v>1</v>
      </c>
      <c r="BU417" s="18">
        <v>0</v>
      </c>
      <c r="BV417" t="s">
        <v>397</v>
      </c>
      <c r="BW417" t="s">
        <v>397</v>
      </c>
      <c r="CB417" s="18"/>
      <c r="CD417" s="18"/>
      <c r="CE417" s="18"/>
      <c r="CH417" s="18"/>
      <c r="CJ417" s="18"/>
      <c r="CU417" s="18"/>
      <c r="CV417" t="s">
        <v>397</v>
      </c>
      <c r="CW417" t="s">
        <v>397</v>
      </c>
      <c r="CX417" t="s">
        <v>397</v>
      </c>
      <c r="CY417" s="25" t="s">
        <v>397</v>
      </c>
    </row>
    <row r="418" spans="1:103" x14ac:dyDescent="0.3">
      <c r="A418">
        <v>420</v>
      </c>
      <c r="B418">
        <v>56</v>
      </c>
      <c r="C418" s="25" t="s">
        <v>225</v>
      </c>
      <c r="D418" s="12">
        <v>11.1</v>
      </c>
      <c r="E418" s="14"/>
      <c r="F418" s="7" t="str">
        <f t="shared" si="66"/>
        <v>X</v>
      </c>
      <c r="G418" s="7">
        <f t="shared" si="67"/>
        <v>11.1</v>
      </c>
      <c r="H418" s="16">
        <f t="shared" si="68"/>
        <v>11.1</v>
      </c>
      <c r="I418" s="11" t="str">
        <f t="shared" si="69"/>
        <v>X</v>
      </c>
      <c r="J418" s="39" t="str">
        <f t="shared" si="70"/>
        <v>X</v>
      </c>
      <c r="K418" s="39" t="str">
        <f t="shared" si="63"/>
        <v>X</v>
      </c>
      <c r="L418" s="39" t="str">
        <f t="shared" si="64"/>
        <v>X</v>
      </c>
      <c r="M418" s="39" t="str">
        <f t="shared" si="71"/>
        <v>X</v>
      </c>
      <c r="N418" s="42">
        <v>1</v>
      </c>
      <c r="O418" s="8">
        <v>0</v>
      </c>
      <c r="P418" s="9">
        <v>0</v>
      </c>
      <c r="Q418" s="9">
        <v>0</v>
      </c>
      <c r="R418" s="8">
        <v>0</v>
      </c>
      <c r="S418" s="9">
        <v>0</v>
      </c>
      <c r="T418" s="9">
        <v>0</v>
      </c>
      <c r="U418" s="8">
        <v>0</v>
      </c>
      <c r="V418" s="9">
        <v>0</v>
      </c>
      <c r="W418" s="9">
        <v>0</v>
      </c>
      <c r="X418" s="9">
        <v>0</v>
      </c>
      <c r="Y418" s="8">
        <v>0</v>
      </c>
      <c r="Z418" s="9">
        <v>0</v>
      </c>
      <c r="AA418" s="8"/>
      <c r="AC418" s="8"/>
      <c r="AJ418" s="9">
        <f t="shared" si="72"/>
        <v>-1</v>
      </c>
      <c r="AK418" s="7">
        <v>2.6</v>
      </c>
      <c r="AO418" s="8"/>
      <c r="AQ418" s="31"/>
      <c r="AT418" s="31"/>
      <c r="AU418" s="21">
        <v>1987</v>
      </c>
      <c r="AV418" s="23">
        <f t="shared" si="65"/>
        <v>3.2981978671098151</v>
      </c>
      <c r="BB418" s="18"/>
      <c r="BD418" s="54"/>
      <c r="BF418" s="18"/>
      <c r="BH418" s="18"/>
      <c r="BJ418" s="18"/>
      <c r="BK418" s="18" t="s">
        <v>224</v>
      </c>
      <c r="BL418">
        <v>0</v>
      </c>
      <c r="BM418">
        <v>1</v>
      </c>
      <c r="BN418">
        <v>0</v>
      </c>
      <c r="BO418">
        <v>0</v>
      </c>
      <c r="BP418">
        <v>0</v>
      </c>
      <c r="BQ418">
        <v>0</v>
      </c>
      <c r="BR418" s="18">
        <v>0</v>
      </c>
      <c r="BS418">
        <v>0</v>
      </c>
      <c r="BT418">
        <v>1</v>
      </c>
      <c r="BU418" s="18">
        <v>0</v>
      </c>
      <c r="BV418" t="s">
        <v>397</v>
      </c>
      <c r="BW418" t="s">
        <v>397</v>
      </c>
      <c r="CB418" s="18"/>
      <c r="CD418" s="18"/>
      <c r="CE418" s="18"/>
      <c r="CH418" s="18"/>
      <c r="CJ418" s="18"/>
      <c r="CU418" s="18"/>
      <c r="CV418" t="s">
        <v>397</v>
      </c>
      <c r="CW418" t="s">
        <v>397</v>
      </c>
      <c r="CX418" t="s">
        <v>397</v>
      </c>
      <c r="CY418" s="25" t="s">
        <v>397</v>
      </c>
    </row>
    <row r="419" spans="1:103" x14ac:dyDescent="0.3">
      <c r="A419">
        <v>421</v>
      </c>
      <c r="B419">
        <v>56</v>
      </c>
      <c r="C419" s="25" t="s">
        <v>225</v>
      </c>
      <c r="D419" s="12">
        <v>10.9</v>
      </c>
      <c r="E419" s="14"/>
      <c r="F419" s="7" t="str">
        <f t="shared" si="66"/>
        <v>X</v>
      </c>
      <c r="G419" s="7">
        <f t="shared" si="67"/>
        <v>10.9</v>
      </c>
      <c r="H419" s="16">
        <f t="shared" si="68"/>
        <v>10.9</v>
      </c>
      <c r="I419" s="11" t="str">
        <f t="shared" si="69"/>
        <v>X</v>
      </c>
      <c r="J419" s="39" t="str">
        <f t="shared" si="70"/>
        <v>X</v>
      </c>
      <c r="K419" s="39" t="str">
        <f t="shared" si="63"/>
        <v>X</v>
      </c>
      <c r="L419" s="39" t="str">
        <f t="shared" si="64"/>
        <v>X</v>
      </c>
      <c r="M419" s="39" t="str">
        <f t="shared" si="71"/>
        <v>X</v>
      </c>
      <c r="N419" s="42">
        <v>0</v>
      </c>
      <c r="O419" s="8">
        <v>0</v>
      </c>
      <c r="P419" s="9">
        <v>0</v>
      </c>
      <c r="Q419" s="9">
        <v>0</v>
      </c>
      <c r="R419" s="8">
        <v>0</v>
      </c>
      <c r="S419" s="9">
        <v>0</v>
      </c>
      <c r="T419" s="9">
        <v>0</v>
      </c>
      <c r="U419" s="8">
        <v>1</v>
      </c>
      <c r="V419" s="9">
        <v>0</v>
      </c>
      <c r="W419" s="9">
        <v>0</v>
      </c>
      <c r="X419" s="9">
        <v>0</v>
      </c>
      <c r="Y419" s="8">
        <v>0</v>
      </c>
      <c r="Z419" s="9">
        <v>0</v>
      </c>
      <c r="AA419" s="8"/>
      <c r="AC419" s="8"/>
      <c r="AJ419" s="9">
        <f t="shared" si="72"/>
        <v>-1</v>
      </c>
      <c r="AK419" s="7">
        <v>2.6</v>
      </c>
      <c r="AO419" s="8"/>
      <c r="AQ419" s="31"/>
      <c r="AT419" s="31"/>
      <c r="AU419" s="21">
        <v>1985</v>
      </c>
      <c r="AV419" s="23">
        <f t="shared" si="65"/>
        <v>3.2977605110991339</v>
      </c>
      <c r="BB419" s="18"/>
      <c r="BD419" s="54"/>
      <c r="BF419" s="18"/>
      <c r="BH419" s="18"/>
      <c r="BJ419" s="18"/>
      <c r="BK419" s="18" t="s">
        <v>224</v>
      </c>
      <c r="BL419">
        <v>0</v>
      </c>
      <c r="BM419">
        <v>1</v>
      </c>
      <c r="BN419">
        <v>0</v>
      </c>
      <c r="BO419">
        <v>0</v>
      </c>
      <c r="BP419">
        <v>0</v>
      </c>
      <c r="BQ419">
        <v>0</v>
      </c>
      <c r="BR419" s="18">
        <v>0</v>
      </c>
      <c r="BS419">
        <v>0</v>
      </c>
      <c r="BT419">
        <v>1</v>
      </c>
      <c r="BU419" s="18">
        <v>0</v>
      </c>
      <c r="BV419" t="s">
        <v>397</v>
      </c>
      <c r="BW419" t="s">
        <v>397</v>
      </c>
      <c r="CB419" s="18"/>
      <c r="CD419" s="18"/>
      <c r="CE419" s="18"/>
      <c r="CH419" s="18"/>
      <c r="CJ419" s="18"/>
      <c r="CU419" s="18"/>
      <c r="CV419" t="s">
        <v>397</v>
      </c>
      <c r="CW419" t="s">
        <v>397</v>
      </c>
      <c r="CX419" t="s">
        <v>397</v>
      </c>
      <c r="CY419" s="25" t="s">
        <v>397</v>
      </c>
    </row>
    <row r="420" spans="1:103" x14ac:dyDescent="0.3">
      <c r="A420">
        <v>422</v>
      </c>
      <c r="B420">
        <v>56</v>
      </c>
      <c r="C420" s="25" t="s">
        <v>225</v>
      </c>
      <c r="D420" s="12">
        <v>12.8</v>
      </c>
      <c r="E420" s="14"/>
      <c r="F420" s="7" t="str">
        <f t="shared" si="66"/>
        <v>X</v>
      </c>
      <c r="G420" s="7">
        <f t="shared" si="67"/>
        <v>12.8</v>
      </c>
      <c r="H420" s="16">
        <f t="shared" si="68"/>
        <v>12.8</v>
      </c>
      <c r="I420" s="11" t="str">
        <f t="shared" si="69"/>
        <v>X</v>
      </c>
      <c r="J420" s="39" t="str">
        <f t="shared" si="70"/>
        <v>X</v>
      </c>
      <c r="K420" s="39" t="str">
        <f t="shared" si="63"/>
        <v>X</v>
      </c>
      <c r="L420" s="39" t="str">
        <f t="shared" si="64"/>
        <v>X</v>
      </c>
      <c r="M420" s="39" t="str">
        <f t="shared" si="71"/>
        <v>X</v>
      </c>
      <c r="N420" s="42">
        <v>0</v>
      </c>
      <c r="O420" s="8">
        <v>0</v>
      </c>
      <c r="P420" s="9">
        <v>0</v>
      </c>
      <c r="Q420" s="9">
        <v>0</v>
      </c>
      <c r="R420" s="8">
        <v>0</v>
      </c>
      <c r="S420" s="9">
        <v>0</v>
      </c>
      <c r="T420" s="9">
        <v>0</v>
      </c>
      <c r="U420" s="8">
        <v>0</v>
      </c>
      <c r="V420" s="9">
        <v>1</v>
      </c>
      <c r="W420" s="9">
        <v>0</v>
      </c>
      <c r="X420" s="9">
        <v>0</v>
      </c>
      <c r="Y420" s="8">
        <v>0</v>
      </c>
      <c r="Z420" s="9">
        <v>0</v>
      </c>
      <c r="AA420" s="8"/>
      <c r="AC420" s="8"/>
      <c r="AJ420" s="9">
        <f t="shared" si="72"/>
        <v>-1</v>
      </c>
      <c r="AK420" s="7">
        <v>2.6</v>
      </c>
      <c r="AO420" s="8"/>
      <c r="AQ420" s="31"/>
      <c r="AT420" s="31"/>
      <c r="AU420" s="21">
        <v>1985</v>
      </c>
      <c r="AV420" s="23">
        <f t="shared" si="65"/>
        <v>3.2977605110991339</v>
      </c>
      <c r="BB420" s="18"/>
      <c r="BD420" s="54"/>
      <c r="BF420" s="18"/>
      <c r="BH420" s="18"/>
      <c r="BJ420" s="18"/>
      <c r="BK420" s="18" t="s">
        <v>224</v>
      </c>
      <c r="BL420">
        <v>0</v>
      </c>
      <c r="BM420">
        <v>1</v>
      </c>
      <c r="BN420">
        <v>0</v>
      </c>
      <c r="BO420">
        <v>0</v>
      </c>
      <c r="BP420">
        <v>0</v>
      </c>
      <c r="BQ420">
        <v>0</v>
      </c>
      <c r="BR420" s="18">
        <v>0</v>
      </c>
      <c r="BS420">
        <v>0</v>
      </c>
      <c r="BT420">
        <v>1</v>
      </c>
      <c r="BU420" s="18">
        <v>0</v>
      </c>
      <c r="BV420" t="s">
        <v>397</v>
      </c>
      <c r="BW420" t="s">
        <v>397</v>
      </c>
      <c r="CB420" s="18"/>
      <c r="CD420" s="18"/>
      <c r="CE420" s="18"/>
      <c r="CH420" s="18"/>
      <c r="CJ420" s="18"/>
      <c r="CU420" s="18"/>
      <c r="CV420" t="s">
        <v>397</v>
      </c>
      <c r="CW420" t="s">
        <v>397</v>
      </c>
      <c r="CX420" t="s">
        <v>397</v>
      </c>
      <c r="CY420" s="25" t="s">
        <v>397</v>
      </c>
    </row>
    <row r="421" spans="1:103" x14ac:dyDescent="0.3">
      <c r="A421">
        <v>423</v>
      </c>
      <c r="B421">
        <v>57</v>
      </c>
      <c r="C421" s="25" t="s">
        <v>10</v>
      </c>
      <c r="D421" s="12">
        <v>8.6</v>
      </c>
      <c r="E421" s="14"/>
      <c r="F421" s="7" t="str">
        <f t="shared" si="66"/>
        <v>X</v>
      </c>
      <c r="G421" s="7">
        <f t="shared" si="67"/>
        <v>8.6</v>
      </c>
      <c r="H421" s="16">
        <f t="shared" si="68"/>
        <v>8.6</v>
      </c>
      <c r="I421" s="11" t="str">
        <f t="shared" si="69"/>
        <v>X</v>
      </c>
      <c r="J421" s="39" t="str">
        <f t="shared" si="70"/>
        <v>X</v>
      </c>
      <c r="K421" s="39" t="str">
        <f t="shared" si="63"/>
        <v>X</v>
      </c>
      <c r="L421" s="39" t="str">
        <f t="shared" si="64"/>
        <v>X</v>
      </c>
      <c r="M421" s="39" t="str">
        <f t="shared" si="71"/>
        <v>X</v>
      </c>
      <c r="N421" s="42">
        <v>1</v>
      </c>
      <c r="O421" s="8">
        <v>0</v>
      </c>
      <c r="P421" s="9">
        <v>0</v>
      </c>
      <c r="Q421" s="9">
        <v>0</v>
      </c>
      <c r="R421" s="8">
        <v>0</v>
      </c>
      <c r="S421" s="9">
        <v>0</v>
      </c>
      <c r="T421" s="9">
        <v>0</v>
      </c>
      <c r="U421" s="8">
        <v>0</v>
      </c>
      <c r="V421" s="9">
        <v>0</v>
      </c>
      <c r="W421" s="9">
        <v>0</v>
      </c>
      <c r="X421" s="9">
        <v>0</v>
      </c>
      <c r="Y421" s="8">
        <v>0</v>
      </c>
      <c r="Z421" s="9">
        <v>0</v>
      </c>
      <c r="AA421" s="8"/>
      <c r="AC421" s="8"/>
      <c r="AJ421" s="9">
        <f t="shared" si="72"/>
        <v>-1</v>
      </c>
      <c r="AK421" s="7">
        <v>8.3699999999999992</v>
      </c>
      <c r="AO421" s="8"/>
      <c r="AQ421" s="31"/>
      <c r="AT421" s="31"/>
      <c r="AU421" s="21">
        <v>1992</v>
      </c>
      <c r="AV421" s="23">
        <f t="shared" si="65"/>
        <v>3.2992893340876801</v>
      </c>
      <c r="BB421" s="18"/>
      <c r="BD421" s="54"/>
      <c r="BF421" s="18"/>
      <c r="BH421" s="18"/>
      <c r="BJ421" s="18"/>
      <c r="BK421" s="18" t="s">
        <v>6</v>
      </c>
      <c r="BL421">
        <v>0</v>
      </c>
      <c r="BM421">
        <v>0</v>
      </c>
      <c r="BN421">
        <v>0</v>
      </c>
      <c r="BO421">
        <v>1</v>
      </c>
      <c r="BP421">
        <v>0</v>
      </c>
      <c r="BQ421">
        <v>0</v>
      </c>
      <c r="BR421" s="18">
        <v>0</v>
      </c>
      <c r="BS421">
        <v>1</v>
      </c>
      <c r="BT421">
        <v>0</v>
      </c>
      <c r="BU421" s="18">
        <v>0</v>
      </c>
      <c r="BV421" t="s">
        <v>397</v>
      </c>
      <c r="BW421" t="s">
        <v>397</v>
      </c>
      <c r="CB421" s="18"/>
      <c r="CD421" s="18"/>
      <c r="CE421" s="18"/>
      <c r="CH421" s="18"/>
      <c r="CJ421" s="18"/>
      <c r="CU421" s="18"/>
      <c r="CV421" t="s">
        <v>397</v>
      </c>
      <c r="CW421" t="s">
        <v>397</v>
      </c>
      <c r="CX421" t="s">
        <v>397</v>
      </c>
      <c r="CY421" s="25" t="s">
        <v>397</v>
      </c>
    </row>
    <row r="422" spans="1:103" x14ac:dyDescent="0.3">
      <c r="A422">
        <v>424</v>
      </c>
      <c r="B422">
        <v>57</v>
      </c>
      <c r="C422" s="25" t="s">
        <v>10</v>
      </c>
      <c r="D422" s="12">
        <v>8.6</v>
      </c>
      <c r="E422" s="14"/>
      <c r="F422" s="7" t="str">
        <f t="shared" si="66"/>
        <v>X</v>
      </c>
      <c r="G422" s="7">
        <f t="shared" si="67"/>
        <v>8.6</v>
      </c>
      <c r="H422" s="16">
        <f t="shared" si="68"/>
        <v>8.6</v>
      </c>
      <c r="I422" s="11" t="str">
        <f t="shared" si="69"/>
        <v>X</v>
      </c>
      <c r="J422" s="39" t="str">
        <f t="shared" si="70"/>
        <v>X</v>
      </c>
      <c r="K422" s="39" t="str">
        <f t="shared" si="63"/>
        <v>X</v>
      </c>
      <c r="L422" s="39" t="str">
        <f t="shared" si="64"/>
        <v>X</v>
      </c>
      <c r="M422" s="39" t="str">
        <f t="shared" si="71"/>
        <v>X</v>
      </c>
      <c r="N422" s="42">
        <v>1</v>
      </c>
      <c r="O422" s="8">
        <v>0</v>
      </c>
      <c r="P422" s="9">
        <v>0</v>
      </c>
      <c r="Q422" s="9">
        <v>0</v>
      </c>
      <c r="R422" s="8">
        <v>0</v>
      </c>
      <c r="S422" s="9">
        <v>0</v>
      </c>
      <c r="T422" s="9">
        <v>0</v>
      </c>
      <c r="U422" s="8">
        <v>0</v>
      </c>
      <c r="V422" s="9">
        <v>0</v>
      </c>
      <c r="W422" s="9">
        <v>0</v>
      </c>
      <c r="X422" s="9">
        <v>0</v>
      </c>
      <c r="Y422" s="8">
        <v>0</v>
      </c>
      <c r="Z422" s="9">
        <v>0</v>
      </c>
      <c r="AA422" s="8"/>
      <c r="AC422" s="8"/>
      <c r="AJ422" s="9">
        <f t="shared" si="72"/>
        <v>-1</v>
      </c>
      <c r="AK422" s="7">
        <v>8.64</v>
      </c>
      <c r="AO422" s="8"/>
      <c r="AQ422" s="31"/>
      <c r="AT422" s="31"/>
      <c r="AU422" s="21">
        <v>1993</v>
      </c>
      <c r="AV422" s="23">
        <f t="shared" si="65"/>
        <v>3.2995072987004876</v>
      </c>
      <c r="BB422" s="18"/>
      <c r="BD422" s="54"/>
      <c r="BF422" s="18"/>
      <c r="BH422" s="18"/>
      <c r="BJ422" s="18"/>
      <c r="BK422" s="18" t="s">
        <v>6</v>
      </c>
      <c r="BL422">
        <v>0</v>
      </c>
      <c r="BM422">
        <v>0</v>
      </c>
      <c r="BN422">
        <v>0</v>
      </c>
      <c r="BO422">
        <v>1</v>
      </c>
      <c r="BP422">
        <v>0</v>
      </c>
      <c r="BQ422">
        <v>0</v>
      </c>
      <c r="BR422" s="18">
        <v>0</v>
      </c>
      <c r="BS422">
        <v>1</v>
      </c>
      <c r="BT422">
        <v>0</v>
      </c>
      <c r="BU422" s="18">
        <v>0</v>
      </c>
      <c r="BV422" t="s">
        <v>397</v>
      </c>
      <c r="BW422" t="s">
        <v>397</v>
      </c>
      <c r="CB422" s="18"/>
      <c r="CD422" s="18"/>
      <c r="CE422" s="18"/>
      <c r="CH422" s="18"/>
      <c r="CJ422" s="18"/>
      <c r="CU422" s="18"/>
      <c r="CV422" t="s">
        <v>397</v>
      </c>
      <c r="CW422" t="s">
        <v>397</v>
      </c>
      <c r="CX422" t="s">
        <v>397</v>
      </c>
      <c r="CY422" s="25" t="s">
        <v>397</v>
      </c>
    </row>
    <row r="423" spans="1:103" x14ac:dyDescent="0.3">
      <c r="A423">
        <v>425</v>
      </c>
      <c r="B423">
        <v>57</v>
      </c>
      <c r="C423" s="25" t="s">
        <v>10</v>
      </c>
      <c r="D423" s="12">
        <v>9.6</v>
      </c>
      <c r="E423" s="14"/>
      <c r="F423" s="7" t="str">
        <f t="shared" si="66"/>
        <v>X</v>
      </c>
      <c r="G423" s="7">
        <f t="shared" si="67"/>
        <v>9.6</v>
      </c>
      <c r="H423" s="16">
        <f t="shared" si="68"/>
        <v>9.6</v>
      </c>
      <c r="I423" s="11" t="str">
        <f t="shared" si="69"/>
        <v>X</v>
      </c>
      <c r="J423" s="39" t="str">
        <f t="shared" si="70"/>
        <v>X</v>
      </c>
      <c r="K423" s="39" t="str">
        <f t="shared" si="63"/>
        <v>X</v>
      </c>
      <c r="L423" s="39" t="str">
        <f t="shared" si="64"/>
        <v>X</v>
      </c>
      <c r="M423" s="39" t="str">
        <f t="shared" si="71"/>
        <v>X</v>
      </c>
      <c r="N423" s="42">
        <v>1</v>
      </c>
      <c r="O423" s="8">
        <v>0</v>
      </c>
      <c r="P423" s="9">
        <v>0</v>
      </c>
      <c r="Q423" s="9">
        <v>0</v>
      </c>
      <c r="R423" s="8">
        <v>0</v>
      </c>
      <c r="S423" s="9">
        <v>0</v>
      </c>
      <c r="T423" s="9">
        <v>0</v>
      </c>
      <c r="U423" s="8">
        <v>0</v>
      </c>
      <c r="V423" s="9">
        <v>0</v>
      </c>
      <c r="W423" s="9">
        <v>0</v>
      </c>
      <c r="X423" s="9">
        <v>0</v>
      </c>
      <c r="Y423" s="8">
        <v>0</v>
      </c>
      <c r="Z423" s="9">
        <v>0</v>
      </c>
      <c r="AA423" s="8"/>
      <c r="AC423" s="8"/>
      <c r="AJ423" s="9">
        <f t="shared" si="72"/>
        <v>-1</v>
      </c>
      <c r="AK423" s="7">
        <v>8.64</v>
      </c>
      <c r="AO423" s="8"/>
      <c r="AQ423" s="31"/>
      <c r="AT423" s="31"/>
      <c r="AU423" s="21">
        <v>1994</v>
      </c>
      <c r="AV423" s="23">
        <f t="shared" si="65"/>
        <v>3.2997251539756367</v>
      </c>
      <c r="BB423" s="18"/>
      <c r="BD423" s="54"/>
      <c r="BF423" s="18"/>
      <c r="BH423" s="18"/>
      <c r="BJ423" s="18"/>
      <c r="BK423" s="18" t="s">
        <v>6</v>
      </c>
      <c r="BL423">
        <v>0</v>
      </c>
      <c r="BM423">
        <v>0</v>
      </c>
      <c r="BN423">
        <v>0</v>
      </c>
      <c r="BO423">
        <v>1</v>
      </c>
      <c r="BP423">
        <v>0</v>
      </c>
      <c r="BQ423">
        <v>0</v>
      </c>
      <c r="BR423" s="18">
        <v>0</v>
      </c>
      <c r="BS423">
        <v>1</v>
      </c>
      <c r="BT423">
        <v>0</v>
      </c>
      <c r="BU423" s="18">
        <v>0</v>
      </c>
      <c r="BV423" t="s">
        <v>397</v>
      </c>
      <c r="BW423" t="s">
        <v>397</v>
      </c>
      <c r="CB423" s="18"/>
      <c r="CD423" s="18"/>
      <c r="CE423" s="18"/>
      <c r="CH423" s="18"/>
      <c r="CJ423" s="18"/>
      <c r="CU423" s="18"/>
      <c r="CV423" t="s">
        <v>397</v>
      </c>
      <c r="CW423" t="s">
        <v>397</v>
      </c>
      <c r="CX423" t="s">
        <v>397</v>
      </c>
      <c r="CY423" s="25" t="s">
        <v>397</v>
      </c>
    </row>
    <row r="424" spans="1:103" x14ac:dyDescent="0.3">
      <c r="A424">
        <v>426</v>
      </c>
      <c r="B424">
        <v>57</v>
      </c>
      <c r="C424" s="25" t="s">
        <v>10</v>
      </c>
      <c r="D424" s="12">
        <v>9.6</v>
      </c>
      <c r="E424" s="14"/>
      <c r="F424" s="7" t="str">
        <f t="shared" si="66"/>
        <v>X</v>
      </c>
      <c r="G424" s="7">
        <f t="shared" si="67"/>
        <v>9.6</v>
      </c>
      <c r="H424" s="16">
        <f t="shared" si="68"/>
        <v>9.6</v>
      </c>
      <c r="I424" s="11" t="str">
        <f t="shared" si="69"/>
        <v>X</v>
      </c>
      <c r="J424" s="39" t="str">
        <f t="shared" si="70"/>
        <v>X</v>
      </c>
      <c r="K424" s="39" t="str">
        <f t="shared" si="63"/>
        <v>X</v>
      </c>
      <c r="L424" s="39" t="str">
        <f t="shared" si="64"/>
        <v>X</v>
      </c>
      <c r="M424" s="39" t="str">
        <f t="shared" si="71"/>
        <v>X</v>
      </c>
      <c r="N424" s="42">
        <v>1</v>
      </c>
      <c r="O424" s="8">
        <v>0</v>
      </c>
      <c r="P424" s="9">
        <v>0</v>
      </c>
      <c r="Q424" s="9">
        <v>0</v>
      </c>
      <c r="R424" s="8">
        <v>0</v>
      </c>
      <c r="S424" s="9">
        <v>0</v>
      </c>
      <c r="T424" s="9">
        <v>0</v>
      </c>
      <c r="U424" s="8">
        <v>0</v>
      </c>
      <c r="V424" s="9">
        <v>0</v>
      </c>
      <c r="W424" s="9">
        <v>0</v>
      </c>
      <c r="X424" s="9">
        <v>0</v>
      </c>
      <c r="Y424" s="8">
        <v>0</v>
      </c>
      <c r="Z424" s="9">
        <v>0</v>
      </c>
      <c r="AA424" s="8"/>
      <c r="AC424" s="8"/>
      <c r="AJ424" s="9">
        <f t="shared" si="72"/>
        <v>-1</v>
      </c>
      <c r="AK424" s="7">
        <v>8.64</v>
      </c>
      <c r="AO424" s="8"/>
      <c r="AQ424" s="31"/>
      <c r="AT424" s="31"/>
      <c r="AU424" s="21">
        <v>1995</v>
      </c>
      <c r="AV424" s="23">
        <f t="shared" si="65"/>
        <v>3.2999429000227671</v>
      </c>
      <c r="BB424" s="18"/>
      <c r="BD424" s="54"/>
      <c r="BF424" s="18"/>
      <c r="BH424" s="18"/>
      <c r="BJ424" s="18"/>
      <c r="BK424" s="18" t="s">
        <v>6</v>
      </c>
      <c r="BL424">
        <v>0</v>
      </c>
      <c r="BM424">
        <v>0</v>
      </c>
      <c r="BN424">
        <v>0</v>
      </c>
      <c r="BO424">
        <v>1</v>
      </c>
      <c r="BP424">
        <v>0</v>
      </c>
      <c r="BQ424">
        <v>0</v>
      </c>
      <c r="BR424" s="18">
        <v>0</v>
      </c>
      <c r="BS424">
        <v>1</v>
      </c>
      <c r="BT424">
        <v>0</v>
      </c>
      <c r="BU424" s="18">
        <v>0</v>
      </c>
      <c r="BV424" t="s">
        <v>397</v>
      </c>
      <c r="BW424" t="s">
        <v>397</v>
      </c>
      <c r="CB424" s="18"/>
      <c r="CD424" s="18"/>
      <c r="CE424" s="18"/>
      <c r="CH424" s="18"/>
      <c r="CJ424" s="18"/>
      <c r="CU424" s="18"/>
      <c r="CV424" t="s">
        <v>397</v>
      </c>
      <c r="CW424" t="s">
        <v>397</v>
      </c>
      <c r="CX424" t="s">
        <v>397</v>
      </c>
      <c r="CY424" s="25" t="s">
        <v>397</v>
      </c>
    </row>
    <row r="425" spans="1:103" x14ac:dyDescent="0.3">
      <c r="A425">
        <v>427</v>
      </c>
      <c r="B425">
        <v>57</v>
      </c>
      <c r="C425" s="25" t="s">
        <v>10</v>
      </c>
      <c r="D425" s="12">
        <v>9.9</v>
      </c>
      <c r="E425" s="14"/>
      <c r="F425" s="7" t="str">
        <f t="shared" si="66"/>
        <v>X</v>
      </c>
      <c r="G425" s="7">
        <f t="shared" si="67"/>
        <v>9.9</v>
      </c>
      <c r="H425" s="16">
        <f t="shared" si="68"/>
        <v>9.9</v>
      </c>
      <c r="I425" s="11" t="str">
        <f t="shared" si="69"/>
        <v>X</v>
      </c>
      <c r="J425" s="39" t="str">
        <f t="shared" si="70"/>
        <v>X</v>
      </c>
      <c r="K425" s="39" t="str">
        <f t="shared" si="63"/>
        <v>X</v>
      </c>
      <c r="L425" s="39" t="str">
        <f t="shared" si="64"/>
        <v>X</v>
      </c>
      <c r="M425" s="39" t="str">
        <f t="shared" si="71"/>
        <v>X</v>
      </c>
      <c r="N425" s="42">
        <v>1</v>
      </c>
      <c r="O425" s="8">
        <v>0</v>
      </c>
      <c r="P425" s="9">
        <v>0</v>
      </c>
      <c r="Q425" s="9">
        <v>0</v>
      </c>
      <c r="R425" s="8">
        <v>0</v>
      </c>
      <c r="S425" s="9">
        <v>0</v>
      </c>
      <c r="T425" s="9">
        <v>0</v>
      </c>
      <c r="U425" s="8">
        <v>0</v>
      </c>
      <c r="V425" s="9">
        <v>0</v>
      </c>
      <c r="W425" s="9">
        <v>0</v>
      </c>
      <c r="X425" s="9">
        <v>0</v>
      </c>
      <c r="Y425" s="8">
        <v>0</v>
      </c>
      <c r="Z425" s="9">
        <v>0</v>
      </c>
      <c r="AA425" s="8"/>
      <c r="AC425" s="8"/>
      <c r="AJ425" s="9">
        <f t="shared" si="72"/>
        <v>-1</v>
      </c>
      <c r="AK425" s="7">
        <v>8.64</v>
      </c>
      <c r="AO425" s="8"/>
      <c r="AQ425" s="31"/>
      <c r="AT425" s="31"/>
      <c r="AU425" s="21">
        <v>1996</v>
      </c>
      <c r="AV425" s="23">
        <f t="shared" si="65"/>
        <v>3.3001605369513523</v>
      </c>
      <c r="BB425" s="18"/>
      <c r="BD425" s="54"/>
      <c r="BF425" s="18"/>
      <c r="BH425" s="18"/>
      <c r="BJ425" s="18"/>
      <c r="BK425" s="18" t="s">
        <v>6</v>
      </c>
      <c r="BL425">
        <v>0</v>
      </c>
      <c r="BM425">
        <v>0</v>
      </c>
      <c r="BN425">
        <v>0</v>
      </c>
      <c r="BO425">
        <v>1</v>
      </c>
      <c r="BP425">
        <v>0</v>
      </c>
      <c r="BQ425">
        <v>0</v>
      </c>
      <c r="BR425" s="18">
        <v>0</v>
      </c>
      <c r="BS425">
        <v>1</v>
      </c>
      <c r="BT425">
        <v>0</v>
      </c>
      <c r="BU425" s="18">
        <v>0</v>
      </c>
      <c r="BV425" t="s">
        <v>397</v>
      </c>
      <c r="BW425" t="s">
        <v>397</v>
      </c>
      <c r="CB425" s="18"/>
      <c r="CD425" s="18"/>
      <c r="CE425" s="18"/>
      <c r="CH425" s="18"/>
      <c r="CJ425" s="18"/>
      <c r="CU425" s="18"/>
      <c r="CV425" t="s">
        <v>397</v>
      </c>
      <c r="CW425" t="s">
        <v>397</v>
      </c>
      <c r="CX425" t="s">
        <v>397</v>
      </c>
      <c r="CY425" s="25" t="s">
        <v>397</v>
      </c>
    </row>
    <row r="426" spans="1:103" x14ac:dyDescent="0.3">
      <c r="A426">
        <v>428</v>
      </c>
      <c r="B426">
        <v>57</v>
      </c>
      <c r="C426" s="25" t="s">
        <v>10</v>
      </c>
      <c r="D426" s="12">
        <v>10.4</v>
      </c>
      <c r="E426" s="14"/>
      <c r="F426" s="7" t="str">
        <f t="shared" si="66"/>
        <v>X</v>
      </c>
      <c r="G426" s="7">
        <f t="shared" si="67"/>
        <v>10.4</v>
      </c>
      <c r="H426" s="16">
        <f t="shared" si="68"/>
        <v>10.4</v>
      </c>
      <c r="I426" s="11" t="str">
        <f t="shared" si="69"/>
        <v>X</v>
      </c>
      <c r="J426" s="39" t="str">
        <f t="shared" si="70"/>
        <v>X</v>
      </c>
      <c r="K426" s="39" t="str">
        <f t="shared" si="63"/>
        <v>X</v>
      </c>
      <c r="L426" s="39" t="str">
        <f t="shared" si="64"/>
        <v>X</v>
      </c>
      <c r="M426" s="39" t="str">
        <f t="shared" si="71"/>
        <v>X</v>
      </c>
      <c r="N426" s="42">
        <v>1</v>
      </c>
      <c r="O426" s="8">
        <v>0</v>
      </c>
      <c r="P426" s="9">
        <v>0</v>
      </c>
      <c r="Q426" s="9">
        <v>0</v>
      </c>
      <c r="R426" s="8">
        <v>0</v>
      </c>
      <c r="S426" s="9">
        <v>0</v>
      </c>
      <c r="T426" s="9">
        <v>0</v>
      </c>
      <c r="U426" s="8">
        <v>0</v>
      </c>
      <c r="V426" s="9">
        <v>0</v>
      </c>
      <c r="W426" s="9">
        <v>0</v>
      </c>
      <c r="X426" s="9">
        <v>0</v>
      </c>
      <c r="Y426" s="8">
        <v>0</v>
      </c>
      <c r="Z426" s="9">
        <v>0</v>
      </c>
      <c r="AA426" s="8"/>
      <c r="AC426" s="8"/>
      <c r="AJ426" s="9">
        <f t="shared" si="72"/>
        <v>-1</v>
      </c>
      <c r="AK426" s="7">
        <v>8.73</v>
      </c>
      <c r="AO426" s="8"/>
      <c r="AQ426" s="31"/>
      <c r="AT426" s="31"/>
      <c r="AU426" s="21">
        <v>1997</v>
      </c>
      <c r="AV426" s="23">
        <f t="shared" si="65"/>
        <v>3.3003780648707024</v>
      </c>
      <c r="BB426" s="18"/>
      <c r="BD426" s="54"/>
      <c r="BF426" s="18"/>
      <c r="BH426" s="18"/>
      <c r="BJ426" s="18"/>
      <c r="BK426" s="18" t="s">
        <v>6</v>
      </c>
      <c r="BL426">
        <v>0</v>
      </c>
      <c r="BM426">
        <v>0</v>
      </c>
      <c r="BN426">
        <v>0</v>
      </c>
      <c r="BO426">
        <v>1</v>
      </c>
      <c r="BP426">
        <v>0</v>
      </c>
      <c r="BQ426">
        <v>0</v>
      </c>
      <c r="BR426" s="18">
        <v>0</v>
      </c>
      <c r="BS426">
        <v>1</v>
      </c>
      <c r="BT426">
        <v>0</v>
      </c>
      <c r="BU426" s="18">
        <v>0</v>
      </c>
      <c r="BV426" t="s">
        <v>397</v>
      </c>
      <c r="BW426" t="s">
        <v>397</v>
      </c>
      <c r="CB426" s="18"/>
      <c r="CD426" s="18"/>
      <c r="CE426" s="18"/>
      <c r="CH426" s="18"/>
      <c r="CJ426" s="18"/>
      <c r="CU426" s="18"/>
      <c r="CV426" t="s">
        <v>397</v>
      </c>
      <c r="CW426" t="s">
        <v>397</v>
      </c>
      <c r="CX426" t="s">
        <v>397</v>
      </c>
      <c r="CY426" s="25" t="s">
        <v>397</v>
      </c>
    </row>
    <row r="427" spans="1:103" x14ac:dyDescent="0.3">
      <c r="A427">
        <v>429</v>
      </c>
      <c r="B427">
        <v>57</v>
      </c>
      <c r="C427" s="25" t="s">
        <v>10</v>
      </c>
      <c r="D427" s="12">
        <v>10.6</v>
      </c>
      <c r="E427" s="14"/>
      <c r="F427" s="7" t="str">
        <f t="shared" si="66"/>
        <v>X</v>
      </c>
      <c r="G427" s="7">
        <f t="shared" si="67"/>
        <v>10.6</v>
      </c>
      <c r="H427" s="16">
        <f t="shared" si="68"/>
        <v>10.6</v>
      </c>
      <c r="I427" s="11" t="str">
        <f t="shared" si="69"/>
        <v>X</v>
      </c>
      <c r="J427" s="39" t="str">
        <f t="shared" si="70"/>
        <v>X</v>
      </c>
      <c r="K427" s="39" t="str">
        <f t="shared" si="63"/>
        <v>X</v>
      </c>
      <c r="L427" s="39" t="str">
        <f t="shared" si="64"/>
        <v>X</v>
      </c>
      <c r="M427" s="39" t="str">
        <f t="shared" si="71"/>
        <v>X</v>
      </c>
      <c r="N427" s="42">
        <v>1</v>
      </c>
      <c r="O427" s="8">
        <v>0</v>
      </c>
      <c r="P427" s="9">
        <v>0</v>
      </c>
      <c r="Q427" s="9">
        <v>0</v>
      </c>
      <c r="R427" s="8">
        <v>0</v>
      </c>
      <c r="S427" s="9">
        <v>0</v>
      </c>
      <c r="T427" s="9">
        <v>0</v>
      </c>
      <c r="U427" s="8">
        <v>0</v>
      </c>
      <c r="V427" s="9">
        <v>0</v>
      </c>
      <c r="W427" s="9">
        <v>0</v>
      </c>
      <c r="X427" s="9">
        <v>0</v>
      </c>
      <c r="Y427" s="8">
        <v>0</v>
      </c>
      <c r="Z427" s="9">
        <v>0</v>
      </c>
      <c r="AA427" s="8"/>
      <c r="AC427" s="8"/>
      <c r="AJ427" s="9">
        <f t="shared" si="72"/>
        <v>-1</v>
      </c>
      <c r="AK427" s="7">
        <v>8.73</v>
      </c>
      <c r="AO427" s="8"/>
      <c r="AQ427" s="31"/>
      <c r="AT427" s="31"/>
      <c r="AU427" s="21">
        <v>1998</v>
      </c>
      <c r="AV427" s="23">
        <f t="shared" si="65"/>
        <v>3.3005954838899636</v>
      </c>
      <c r="BB427" s="18"/>
      <c r="BD427" s="54"/>
      <c r="BF427" s="18"/>
      <c r="BH427" s="18"/>
      <c r="BJ427" s="18"/>
      <c r="BK427" s="18" t="s">
        <v>6</v>
      </c>
      <c r="BL427">
        <v>0</v>
      </c>
      <c r="BM427">
        <v>0</v>
      </c>
      <c r="BN427">
        <v>0</v>
      </c>
      <c r="BO427">
        <v>1</v>
      </c>
      <c r="BP427">
        <v>0</v>
      </c>
      <c r="BQ427">
        <v>0</v>
      </c>
      <c r="BR427" s="18">
        <v>0</v>
      </c>
      <c r="BS427">
        <v>1</v>
      </c>
      <c r="BT427">
        <v>0</v>
      </c>
      <c r="BU427" s="18">
        <v>0</v>
      </c>
      <c r="BV427" t="s">
        <v>397</v>
      </c>
      <c r="BW427" t="s">
        <v>397</v>
      </c>
      <c r="CB427" s="18"/>
      <c r="CD427" s="18"/>
      <c r="CE427" s="18"/>
      <c r="CH427" s="18"/>
      <c r="CJ427" s="18"/>
      <c r="CU427" s="18"/>
      <c r="CV427" t="s">
        <v>397</v>
      </c>
      <c r="CW427" t="s">
        <v>397</v>
      </c>
      <c r="CX427" t="s">
        <v>397</v>
      </c>
      <c r="CY427" s="25" t="s">
        <v>397</v>
      </c>
    </row>
    <row r="428" spans="1:103" x14ac:dyDescent="0.3">
      <c r="A428">
        <v>430</v>
      </c>
      <c r="B428">
        <v>57</v>
      </c>
      <c r="C428" s="25" t="s">
        <v>10</v>
      </c>
      <c r="D428" s="12">
        <v>10.3</v>
      </c>
      <c r="E428" s="14"/>
      <c r="F428" s="7" t="str">
        <f t="shared" si="66"/>
        <v>X</v>
      </c>
      <c r="G428" s="7">
        <f t="shared" si="67"/>
        <v>10.3</v>
      </c>
      <c r="H428" s="16">
        <f t="shared" si="68"/>
        <v>10.3</v>
      </c>
      <c r="I428" s="11" t="str">
        <f t="shared" si="69"/>
        <v>X</v>
      </c>
      <c r="J428" s="39" t="str">
        <f t="shared" si="70"/>
        <v>X</v>
      </c>
      <c r="K428" s="39" t="str">
        <f t="shared" si="63"/>
        <v>X</v>
      </c>
      <c r="L428" s="39" t="str">
        <f t="shared" si="64"/>
        <v>X</v>
      </c>
      <c r="M428" s="39" t="str">
        <f t="shared" si="71"/>
        <v>X</v>
      </c>
      <c r="N428" s="42">
        <v>1</v>
      </c>
      <c r="O428" s="8">
        <v>0</v>
      </c>
      <c r="P428" s="9">
        <v>0</v>
      </c>
      <c r="Q428" s="9">
        <v>0</v>
      </c>
      <c r="R428" s="8">
        <v>0</v>
      </c>
      <c r="S428" s="9">
        <v>0</v>
      </c>
      <c r="T428" s="9">
        <v>0</v>
      </c>
      <c r="U428" s="8">
        <v>0</v>
      </c>
      <c r="V428" s="9">
        <v>0</v>
      </c>
      <c r="W428" s="9">
        <v>0</v>
      </c>
      <c r="X428" s="9">
        <v>0</v>
      </c>
      <c r="Y428" s="8">
        <v>0</v>
      </c>
      <c r="Z428" s="9">
        <v>0</v>
      </c>
      <c r="AA428" s="8"/>
      <c r="AC428" s="8"/>
      <c r="AJ428" s="9">
        <f t="shared" si="72"/>
        <v>-1</v>
      </c>
      <c r="AK428" s="7">
        <v>8.73</v>
      </c>
      <c r="AO428" s="8"/>
      <c r="AQ428" s="31"/>
      <c r="AT428" s="31"/>
      <c r="AU428" s="21">
        <v>1999</v>
      </c>
      <c r="AV428" s="23">
        <f t="shared" si="65"/>
        <v>3.3008127941181171</v>
      </c>
      <c r="BB428" s="18"/>
      <c r="BD428" s="54"/>
      <c r="BF428" s="18"/>
      <c r="BH428" s="18"/>
      <c r="BJ428" s="18"/>
      <c r="BK428" s="18" t="s">
        <v>6</v>
      </c>
      <c r="BL428">
        <v>0</v>
      </c>
      <c r="BM428">
        <v>0</v>
      </c>
      <c r="BN428">
        <v>0</v>
      </c>
      <c r="BO428">
        <v>1</v>
      </c>
      <c r="BP428">
        <v>0</v>
      </c>
      <c r="BQ428">
        <v>0</v>
      </c>
      <c r="BR428" s="18">
        <v>0</v>
      </c>
      <c r="BS428">
        <v>1</v>
      </c>
      <c r="BT428">
        <v>0</v>
      </c>
      <c r="BU428" s="18">
        <v>0</v>
      </c>
      <c r="BV428" t="s">
        <v>397</v>
      </c>
      <c r="BW428" t="s">
        <v>397</v>
      </c>
      <c r="CB428" s="18"/>
      <c r="CD428" s="18"/>
      <c r="CE428" s="18"/>
      <c r="CH428" s="18"/>
      <c r="CJ428" s="18"/>
      <c r="CU428" s="18"/>
      <c r="CV428" t="s">
        <v>397</v>
      </c>
      <c r="CW428" t="s">
        <v>397</v>
      </c>
      <c r="CX428" t="s">
        <v>397</v>
      </c>
      <c r="CY428" s="25" t="s">
        <v>397</v>
      </c>
    </row>
    <row r="429" spans="1:103" x14ac:dyDescent="0.3">
      <c r="A429">
        <v>431</v>
      </c>
      <c r="B429">
        <v>57</v>
      </c>
      <c r="C429" s="25" t="s">
        <v>10</v>
      </c>
      <c r="D429" s="12">
        <v>11.3</v>
      </c>
      <c r="E429" s="14"/>
      <c r="F429" s="7" t="str">
        <f t="shared" si="66"/>
        <v>X</v>
      </c>
      <c r="G429" s="7">
        <f t="shared" si="67"/>
        <v>11.3</v>
      </c>
      <c r="H429" s="16">
        <f t="shared" si="68"/>
        <v>11.3</v>
      </c>
      <c r="I429" s="11" t="str">
        <f t="shared" si="69"/>
        <v>X</v>
      </c>
      <c r="J429" s="39" t="str">
        <f t="shared" si="70"/>
        <v>X</v>
      </c>
      <c r="K429" s="39" t="str">
        <f t="shared" si="63"/>
        <v>X</v>
      </c>
      <c r="L429" s="39" t="str">
        <f t="shared" si="64"/>
        <v>X</v>
      </c>
      <c r="M429" s="39" t="str">
        <f t="shared" si="71"/>
        <v>X</v>
      </c>
      <c r="N429" s="42">
        <v>1</v>
      </c>
      <c r="O429" s="8">
        <v>0</v>
      </c>
      <c r="P429" s="9">
        <v>0</v>
      </c>
      <c r="Q429" s="9">
        <v>0</v>
      </c>
      <c r="R429" s="8">
        <v>0</v>
      </c>
      <c r="S429" s="9">
        <v>0</v>
      </c>
      <c r="T429" s="9">
        <v>0</v>
      </c>
      <c r="U429" s="8">
        <v>0</v>
      </c>
      <c r="V429" s="9">
        <v>0</v>
      </c>
      <c r="W429" s="9">
        <v>0</v>
      </c>
      <c r="X429" s="9">
        <v>0</v>
      </c>
      <c r="Y429" s="8">
        <v>0</v>
      </c>
      <c r="Z429" s="9">
        <v>0</v>
      </c>
      <c r="AA429" s="8"/>
      <c r="AC429" s="8"/>
      <c r="AJ429" s="9">
        <f t="shared" si="72"/>
        <v>-1</v>
      </c>
      <c r="AK429" s="7">
        <v>8.73</v>
      </c>
      <c r="AO429" s="8"/>
      <c r="AQ429" s="31"/>
      <c r="AT429" s="31"/>
      <c r="AU429" s="21">
        <v>2000</v>
      </c>
      <c r="AV429" s="23">
        <f t="shared" si="65"/>
        <v>3.3010299956639813</v>
      </c>
      <c r="BB429" s="18"/>
      <c r="BD429" s="54"/>
      <c r="BF429" s="18"/>
      <c r="BH429" s="18"/>
      <c r="BJ429" s="18"/>
      <c r="BK429" s="18" t="s">
        <v>6</v>
      </c>
      <c r="BL429">
        <v>0</v>
      </c>
      <c r="BM429">
        <v>0</v>
      </c>
      <c r="BN429">
        <v>0</v>
      </c>
      <c r="BO429">
        <v>1</v>
      </c>
      <c r="BP429">
        <v>0</v>
      </c>
      <c r="BQ429">
        <v>0</v>
      </c>
      <c r="BR429" s="18">
        <v>0</v>
      </c>
      <c r="BS429">
        <v>1</v>
      </c>
      <c r="BT429">
        <v>0</v>
      </c>
      <c r="BU429" s="18">
        <v>0</v>
      </c>
      <c r="BV429" t="s">
        <v>397</v>
      </c>
      <c r="BW429" t="s">
        <v>397</v>
      </c>
      <c r="CB429" s="18"/>
      <c r="CD429" s="18"/>
      <c r="CE429" s="18"/>
      <c r="CH429" s="18"/>
      <c r="CJ429" s="18"/>
      <c r="CU429" s="18"/>
      <c r="CV429" t="s">
        <v>397</v>
      </c>
      <c r="CW429" t="s">
        <v>397</v>
      </c>
      <c r="CX429" t="s">
        <v>397</v>
      </c>
      <c r="CY429" s="25" t="s">
        <v>397</v>
      </c>
    </row>
    <row r="430" spans="1:103" x14ac:dyDescent="0.3">
      <c r="A430">
        <v>432</v>
      </c>
      <c r="B430">
        <v>57</v>
      </c>
      <c r="C430" s="25" t="s">
        <v>10</v>
      </c>
      <c r="D430" s="12">
        <v>11.5</v>
      </c>
      <c r="E430" s="14"/>
      <c r="F430" s="7" t="str">
        <f t="shared" si="66"/>
        <v>X</v>
      </c>
      <c r="G430" s="7">
        <f t="shared" si="67"/>
        <v>11.5</v>
      </c>
      <c r="H430" s="16">
        <f t="shared" si="68"/>
        <v>11.5</v>
      </c>
      <c r="I430" s="11" t="str">
        <f t="shared" si="69"/>
        <v>X</v>
      </c>
      <c r="J430" s="39" t="str">
        <f t="shared" si="70"/>
        <v>X</v>
      </c>
      <c r="K430" s="39" t="str">
        <f t="shared" si="63"/>
        <v>X</v>
      </c>
      <c r="L430" s="39" t="str">
        <f t="shared" si="64"/>
        <v>X</v>
      </c>
      <c r="M430" s="39" t="str">
        <f t="shared" si="71"/>
        <v>X</v>
      </c>
      <c r="N430" s="42">
        <v>1</v>
      </c>
      <c r="O430" s="8">
        <v>0</v>
      </c>
      <c r="P430" s="9">
        <v>0</v>
      </c>
      <c r="Q430" s="9">
        <v>0</v>
      </c>
      <c r="R430" s="8">
        <v>0</v>
      </c>
      <c r="S430" s="9">
        <v>0</v>
      </c>
      <c r="T430" s="9">
        <v>0</v>
      </c>
      <c r="U430" s="8">
        <v>0</v>
      </c>
      <c r="V430" s="9">
        <v>0</v>
      </c>
      <c r="W430" s="9">
        <v>0</v>
      </c>
      <c r="X430" s="9">
        <v>0</v>
      </c>
      <c r="Y430" s="8">
        <v>0</v>
      </c>
      <c r="Z430" s="9">
        <v>0</v>
      </c>
      <c r="AA430" s="8"/>
      <c r="AC430" s="8"/>
      <c r="AJ430" s="9">
        <f t="shared" si="72"/>
        <v>-1</v>
      </c>
      <c r="AK430" s="7">
        <v>8.73</v>
      </c>
      <c r="AO430" s="8"/>
      <c r="AQ430" s="31"/>
      <c r="AT430" s="31"/>
      <c r="AU430" s="21">
        <v>2001</v>
      </c>
      <c r="AV430" s="23">
        <f t="shared" si="65"/>
        <v>3.3012470886362113</v>
      </c>
      <c r="BB430" s="18"/>
      <c r="BD430" s="54"/>
      <c r="BF430" s="18"/>
      <c r="BH430" s="18"/>
      <c r="BJ430" s="18"/>
      <c r="BK430" s="18" t="s">
        <v>6</v>
      </c>
      <c r="BL430">
        <v>0</v>
      </c>
      <c r="BM430">
        <v>0</v>
      </c>
      <c r="BN430">
        <v>0</v>
      </c>
      <c r="BO430">
        <v>1</v>
      </c>
      <c r="BP430">
        <v>0</v>
      </c>
      <c r="BQ430">
        <v>0</v>
      </c>
      <c r="BR430" s="18">
        <v>0</v>
      </c>
      <c r="BS430">
        <v>1</v>
      </c>
      <c r="BT430">
        <v>0</v>
      </c>
      <c r="BU430" s="18">
        <v>0</v>
      </c>
      <c r="BV430" t="s">
        <v>397</v>
      </c>
      <c r="BW430" t="s">
        <v>397</v>
      </c>
      <c r="CB430" s="18"/>
      <c r="CD430" s="18"/>
      <c r="CE430" s="18"/>
      <c r="CH430" s="18"/>
      <c r="CJ430" s="18"/>
      <c r="CU430" s="18"/>
      <c r="CV430" t="s">
        <v>397</v>
      </c>
      <c r="CW430" t="s">
        <v>397</v>
      </c>
      <c r="CX430" t="s">
        <v>397</v>
      </c>
      <c r="CY430" s="25" t="s">
        <v>397</v>
      </c>
    </row>
    <row r="431" spans="1:103" x14ac:dyDescent="0.3">
      <c r="A431">
        <v>433</v>
      </c>
      <c r="B431">
        <v>57</v>
      </c>
      <c r="C431" s="25" t="s">
        <v>10</v>
      </c>
      <c r="D431" s="12">
        <v>11.4</v>
      </c>
      <c r="E431" s="14"/>
      <c r="F431" s="7" t="str">
        <f t="shared" si="66"/>
        <v>X</v>
      </c>
      <c r="G431" s="7">
        <f t="shared" si="67"/>
        <v>11.4</v>
      </c>
      <c r="H431" s="16">
        <f t="shared" si="68"/>
        <v>11.4</v>
      </c>
      <c r="I431" s="11" t="str">
        <f t="shared" si="69"/>
        <v>X</v>
      </c>
      <c r="J431" s="39" t="str">
        <f t="shared" si="70"/>
        <v>X</v>
      </c>
      <c r="K431" s="39" t="str">
        <f t="shared" si="63"/>
        <v>X</v>
      </c>
      <c r="L431" s="39" t="str">
        <f t="shared" si="64"/>
        <v>X</v>
      </c>
      <c r="M431" s="39" t="str">
        <f t="shared" si="71"/>
        <v>X</v>
      </c>
      <c r="N431" s="42">
        <v>1</v>
      </c>
      <c r="O431" s="8">
        <v>0</v>
      </c>
      <c r="P431" s="9">
        <v>0</v>
      </c>
      <c r="Q431" s="9">
        <v>0</v>
      </c>
      <c r="R431" s="8">
        <v>0</v>
      </c>
      <c r="S431" s="9">
        <v>0</v>
      </c>
      <c r="T431" s="9">
        <v>0</v>
      </c>
      <c r="U431" s="8">
        <v>0</v>
      </c>
      <c r="V431" s="9">
        <v>0</v>
      </c>
      <c r="W431" s="9">
        <v>0</v>
      </c>
      <c r="X431" s="9">
        <v>0</v>
      </c>
      <c r="Y431" s="8">
        <v>0</v>
      </c>
      <c r="Z431" s="9">
        <v>0</v>
      </c>
      <c r="AA431" s="8"/>
      <c r="AC431" s="8"/>
      <c r="AJ431" s="9">
        <f t="shared" si="72"/>
        <v>-1</v>
      </c>
      <c r="AK431" s="7">
        <v>8.73</v>
      </c>
      <c r="AO431" s="8"/>
      <c r="AQ431" s="31"/>
      <c r="AT431" s="31"/>
      <c r="AU431" s="21">
        <v>2002</v>
      </c>
      <c r="AV431" s="23">
        <f t="shared" si="65"/>
        <v>3.3014640731433</v>
      </c>
      <c r="BB431" s="18"/>
      <c r="BD431" s="54"/>
      <c r="BF431" s="18"/>
      <c r="BH431" s="18"/>
      <c r="BJ431" s="18"/>
      <c r="BK431" s="18" t="s">
        <v>6</v>
      </c>
      <c r="BL431">
        <v>0</v>
      </c>
      <c r="BM431">
        <v>0</v>
      </c>
      <c r="BN431">
        <v>0</v>
      </c>
      <c r="BO431">
        <v>1</v>
      </c>
      <c r="BP431">
        <v>0</v>
      </c>
      <c r="BQ431">
        <v>0</v>
      </c>
      <c r="BR431" s="18">
        <v>0</v>
      </c>
      <c r="BS431">
        <v>1</v>
      </c>
      <c r="BT431">
        <v>0</v>
      </c>
      <c r="BU431" s="18">
        <v>0</v>
      </c>
      <c r="BV431" t="s">
        <v>397</v>
      </c>
      <c r="BW431" t="s">
        <v>397</v>
      </c>
      <c r="CB431" s="18"/>
      <c r="CD431" s="18"/>
      <c r="CE431" s="18"/>
      <c r="CH431" s="18"/>
      <c r="CJ431" s="18"/>
      <c r="CU431" s="18"/>
      <c r="CV431" t="s">
        <v>397</v>
      </c>
      <c r="CW431" t="s">
        <v>397</v>
      </c>
      <c r="CX431" t="s">
        <v>397</v>
      </c>
      <c r="CY431" s="25" t="s">
        <v>397</v>
      </c>
    </row>
    <row r="432" spans="1:103" x14ac:dyDescent="0.3">
      <c r="A432">
        <v>434</v>
      </c>
      <c r="B432">
        <v>57</v>
      </c>
      <c r="C432" s="25" t="s">
        <v>10</v>
      </c>
      <c r="D432" s="12">
        <v>10.7</v>
      </c>
      <c r="E432" s="14"/>
      <c r="F432" s="7" t="str">
        <f t="shared" si="66"/>
        <v>X</v>
      </c>
      <c r="G432" s="7">
        <f t="shared" si="67"/>
        <v>10.7</v>
      </c>
      <c r="H432" s="16">
        <f t="shared" si="68"/>
        <v>10.7</v>
      </c>
      <c r="I432" s="11" t="str">
        <f t="shared" si="69"/>
        <v>X</v>
      </c>
      <c r="J432" s="39" t="str">
        <f t="shared" si="70"/>
        <v>X</v>
      </c>
      <c r="K432" s="39" t="str">
        <f t="shared" si="63"/>
        <v>X</v>
      </c>
      <c r="L432" s="39" t="str">
        <f t="shared" si="64"/>
        <v>X</v>
      </c>
      <c r="M432" s="39" t="str">
        <f t="shared" si="71"/>
        <v>X</v>
      </c>
      <c r="N432" s="42">
        <v>0</v>
      </c>
      <c r="O432" s="8">
        <v>1</v>
      </c>
      <c r="P432" s="9">
        <v>0</v>
      </c>
      <c r="Q432" s="9">
        <v>0</v>
      </c>
      <c r="R432" s="8">
        <v>0</v>
      </c>
      <c r="S432" s="9">
        <v>0</v>
      </c>
      <c r="T432" s="9">
        <v>0</v>
      </c>
      <c r="U432" s="8">
        <v>0</v>
      </c>
      <c r="V432" s="9">
        <v>0</v>
      </c>
      <c r="W432" s="9">
        <v>0</v>
      </c>
      <c r="X432" s="9">
        <v>0</v>
      </c>
      <c r="Y432" s="8">
        <v>0</v>
      </c>
      <c r="Z432" s="9">
        <v>0</v>
      </c>
      <c r="AA432" s="8"/>
      <c r="AC432" s="8"/>
      <c r="AJ432" s="9">
        <f t="shared" si="72"/>
        <v>-1</v>
      </c>
      <c r="AK432" s="7">
        <v>8.3699999999999992</v>
      </c>
      <c r="AO432" s="8"/>
      <c r="AQ432" s="31"/>
      <c r="AT432" s="31"/>
      <c r="AU432" s="21">
        <v>1992</v>
      </c>
      <c r="AV432" s="23">
        <f t="shared" si="65"/>
        <v>3.2992893340876801</v>
      </c>
      <c r="BB432" s="18"/>
      <c r="BD432" s="54"/>
      <c r="BF432" s="18"/>
      <c r="BH432" s="18"/>
      <c r="BJ432" s="18"/>
      <c r="BK432" s="18" t="s">
        <v>6</v>
      </c>
      <c r="BL432">
        <v>0</v>
      </c>
      <c r="BM432">
        <v>0</v>
      </c>
      <c r="BN432">
        <v>0</v>
      </c>
      <c r="BO432">
        <v>1</v>
      </c>
      <c r="BP432">
        <v>0</v>
      </c>
      <c r="BQ432">
        <v>0</v>
      </c>
      <c r="BR432" s="18">
        <v>0</v>
      </c>
      <c r="BS432">
        <v>1</v>
      </c>
      <c r="BT432">
        <v>0</v>
      </c>
      <c r="BU432" s="18">
        <v>0</v>
      </c>
      <c r="BV432" t="s">
        <v>397</v>
      </c>
      <c r="BW432" t="s">
        <v>397</v>
      </c>
      <c r="CB432" s="18"/>
      <c r="CD432" s="18"/>
      <c r="CE432" s="18"/>
      <c r="CH432" s="18"/>
      <c r="CJ432" s="18"/>
      <c r="CU432" s="18"/>
      <c r="CV432" t="s">
        <v>397</v>
      </c>
      <c r="CW432" t="s">
        <v>397</v>
      </c>
      <c r="CX432" t="s">
        <v>397</v>
      </c>
      <c r="CY432" s="25" t="s">
        <v>397</v>
      </c>
    </row>
    <row r="433" spans="1:103" x14ac:dyDescent="0.3">
      <c r="A433">
        <v>435</v>
      </c>
      <c r="B433">
        <v>57</v>
      </c>
      <c r="C433" s="25" t="s">
        <v>10</v>
      </c>
      <c r="D433" s="12">
        <v>8.1</v>
      </c>
      <c r="E433" s="14"/>
      <c r="F433" s="7" t="str">
        <f t="shared" si="66"/>
        <v>X</v>
      </c>
      <c r="G433" s="7">
        <f t="shared" si="67"/>
        <v>8.1</v>
      </c>
      <c r="H433" s="16">
        <f t="shared" si="68"/>
        <v>8.1</v>
      </c>
      <c r="I433" s="11" t="str">
        <f t="shared" si="69"/>
        <v>X</v>
      </c>
      <c r="J433" s="39" t="str">
        <f t="shared" si="70"/>
        <v>X</v>
      </c>
      <c r="K433" s="39" t="str">
        <f t="shared" si="63"/>
        <v>X</v>
      </c>
      <c r="L433" s="39" t="str">
        <f t="shared" si="64"/>
        <v>X</v>
      </c>
      <c r="M433" s="39" t="str">
        <f t="shared" si="71"/>
        <v>X</v>
      </c>
      <c r="N433" s="42">
        <v>0</v>
      </c>
      <c r="O433" s="8">
        <v>1</v>
      </c>
      <c r="P433" s="9">
        <v>0</v>
      </c>
      <c r="Q433" s="9">
        <v>0</v>
      </c>
      <c r="R433" s="8">
        <v>0</v>
      </c>
      <c r="S433" s="9">
        <v>0</v>
      </c>
      <c r="T433" s="9">
        <v>0</v>
      </c>
      <c r="U433" s="8">
        <v>0</v>
      </c>
      <c r="V433" s="9">
        <v>0</v>
      </c>
      <c r="W433" s="9">
        <v>0</v>
      </c>
      <c r="X433" s="9">
        <v>0</v>
      </c>
      <c r="Y433" s="8">
        <v>0</v>
      </c>
      <c r="Z433" s="9">
        <v>0</v>
      </c>
      <c r="AA433" s="8"/>
      <c r="AC433" s="8"/>
      <c r="AJ433" s="9">
        <f t="shared" si="72"/>
        <v>-1</v>
      </c>
      <c r="AK433" s="7">
        <v>8.64</v>
      </c>
      <c r="AO433" s="8"/>
      <c r="AQ433" s="31"/>
      <c r="AT433" s="31"/>
      <c r="AU433" s="21">
        <v>1993</v>
      </c>
      <c r="AV433" s="23">
        <f t="shared" si="65"/>
        <v>3.2995072987004876</v>
      </c>
      <c r="BB433" s="18"/>
      <c r="BD433" s="54"/>
      <c r="BF433" s="18"/>
      <c r="BH433" s="18"/>
      <c r="BJ433" s="18"/>
      <c r="BK433" s="18" t="s">
        <v>6</v>
      </c>
      <c r="BL433">
        <v>0</v>
      </c>
      <c r="BM433">
        <v>0</v>
      </c>
      <c r="BN433">
        <v>0</v>
      </c>
      <c r="BO433">
        <v>1</v>
      </c>
      <c r="BP433">
        <v>0</v>
      </c>
      <c r="BQ433">
        <v>0</v>
      </c>
      <c r="BR433" s="18">
        <v>0</v>
      </c>
      <c r="BS433">
        <v>1</v>
      </c>
      <c r="BT433">
        <v>0</v>
      </c>
      <c r="BU433" s="18">
        <v>0</v>
      </c>
      <c r="BV433" t="s">
        <v>397</v>
      </c>
      <c r="BW433" t="s">
        <v>397</v>
      </c>
      <c r="CB433" s="18"/>
      <c r="CD433" s="18"/>
      <c r="CE433" s="18"/>
      <c r="CH433" s="18"/>
      <c r="CJ433" s="18"/>
      <c r="CU433" s="18"/>
      <c r="CV433" t="s">
        <v>397</v>
      </c>
      <c r="CW433" t="s">
        <v>397</v>
      </c>
      <c r="CX433" t="s">
        <v>397</v>
      </c>
      <c r="CY433" s="25" t="s">
        <v>397</v>
      </c>
    </row>
    <row r="434" spans="1:103" x14ac:dyDescent="0.3">
      <c r="A434">
        <v>436</v>
      </c>
      <c r="B434">
        <v>57</v>
      </c>
      <c r="C434" s="25" t="s">
        <v>10</v>
      </c>
      <c r="D434" s="12">
        <v>9.4</v>
      </c>
      <c r="E434" s="14"/>
      <c r="F434" s="7" t="str">
        <f t="shared" si="66"/>
        <v>X</v>
      </c>
      <c r="G434" s="7">
        <f t="shared" si="67"/>
        <v>9.4</v>
      </c>
      <c r="H434" s="16">
        <f t="shared" si="68"/>
        <v>9.4</v>
      </c>
      <c r="I434" s="11" t="str">
        <f t="shared" si="69"/>
        <v>X</v>
      </c>
      <c r="J434" s="39" t="str">
        <f t="shared" si="70"/>
        <v>X</v>
      </c>
      <c r="K434" s="39" t="str">
        <f t="shared" si="63"/>
        <v>X</v>
      </c>
      <c r="L434" s="39" t="str">
        <f t="shared" si="64"/>
        <v>X</v>
      </c>
      <c r="M434" s="39" t="str">
        <f t="shared" si="71"/>
        <v>X</v>
      </c>
      <c r="N434" s="42">
        <v>0</v>
      </c>
      <c r="O434" s="8">
        <v>1</v>
      </c>
      <c r="P434" s="9">
        <v>0</v>
      </c>
      <c r="Q434" s="9">
        <v>0</v>
      </c>
      <c r="R434" s="8">
        <v>0</v>
      </c>
      <c r="S434" s="9">
        <v>0</v>
      </c>
      <c r="T434" s="9">
        <v>0</v>
      </c>
      <c r="U434" s="8">
        <v>0</v>
      </c>
      <c r="V434" s="9">
        <v>0</v>
      </c>
      <c r="W434" s="9">
        <v>0</v>
      </c>
      <c r="X434" s="9">
        <v>0</v>
      </c>
      <c r="Y434" s="8">
        <v>0</v>
      </c>
      <c r="Z434" s="9">
        <v>0</v>
      </c>
      <c r="AA434" s="8"/>
      <c r="AC434" s="8"/>
      <c r="AJ434" s="9">
        <f t="shared" si="72"/>
        <v>-1</v>
      </c>
      <c r="AK434" s="7">
        <v>8.64</v>
      </c>
      <c r="AO434" s="8"/>
      <c r="AQ434" s="31"/>
      <c r="AT434" s="31"/>
      <c r="AU434" s="21">
        <v>1994</v>
      </c>
      <c r="AV434" s="23">
        <f t="shared" si="65"/>
        <v>3.2997251539756367</v>
      </c>
      <c r="BB434" s="18"/>
      <c r="BD434" s="54"/>
      <c r="BF434" s="18"/>
      <c r="BH434" s="18"/>
      <c r="BJ434" s="18"/>
      <c r="BK434" s="18" t="s">
        <v>6</v>
      </c>
      <c r="BL434">
        <v>0</v>
      </c>
      <c r="BM434">
        <v>0</v>
      </c>
      <c r="BN434">
        <v>0</v>
      </c>
      <c r="BO434">
        <v>1</v>
      </c>
      <c r="BP434">
        <v>0</v>
      </c>
      <c r="BQ434">
        <v>0</v>
      </c>
      <c r="BR434" s="18">
        <v>0</v>
      </c>
      <c r="BS434">
        <v>1</v>
      </c>
      <c r="BT434">
        <v>0</v>
      </c>
      <c r="BU434" s="18">
        <v>0</v>
      </c>
      <c r="BV434" t="s">
        <v>397</v>
      </c>
      <c r="BW434" t="s">
        <v>397</v>
      </c>
      <c r="CB434" s="18"/>
      <c r="CD434" s="18"/>
      <c r="CE434" s="18"/>
      <c r="CH434" s="18"/>
      <c r="CJ434" s="18"/>
      <c r="CU434" s="18"/>
      <c r="CV434" t="s">
        <v>397</v>
      </c>
      <c r="CW434" t="s">
        <v>397</v>
      </c>
      <c r="CX434" t="s">
        <v>397</v>
      </c>
      <c r="CY434" s="25" t="s">
        <v>397</v>
      </c>
    </row>
    <row r="435" spans="1:103" x14ac:dyDescent="0.3">
      <c r="A435">
        <v>437</v>
      </c>
      <c r="B435">
        <v>57</v>
      </c>
      <c r="C435" s="25" t="s">
        <v>10</v>
      </c>
      <c r="D435" s="12">
        <v>7.9</v>
      </c>
      <c r="E435" s="14"/>
      <c r="F435" s="7" t="str">
        <f t="shared" si="66"/>
        <v>X</v>
      </c>
      <c r="G435" s="7">
        <f t="shared" si="67"/>
        <v>7.9</v>
      </c>
      <c r="H435" s="16">
        <f t="shared" si="68"/>
        <v>7.9</v>
      </c>
      <c r="I435" s="11" t="str">
        <f t="shared" si="69"/>
        <v>X</v>
      </c>
      <c r="J435" s="39" t="str">
        <f t="shared" si="70"/>
        <v>X</v>
      </c>
      <c r="K435" s="39" t="str">
        <f t="shared" si="63"/>
        <v>X</v>
      </c>
      <c r="L435" s="39" t="str">
        <f t="shared" si="64"/>
        <v>X</v>
      </c>
      <c r="M435" s="39" t="str">
        <f t="shared" si="71"/>
        <v>X</v>
      </c>
      <c r="N435" s="42">
        <v>0</v>
      </c>
      <c r="O435" s="8">
        <v>1</v>
      </c>
      <c r="P435" s="9">
        <v>0</v>
      </c>
      <c r="Q435" s="9">
        <v>0</v>
      </c>
      <c r="R435" s="8">
        <v>0</v>
      </c>
      <c r="S435" s="9">
        <v>0</v>
      </c>
      <c r="T435" s="9">
        <v>0</v>
      </c>
      <c r="U435" s="8">
        <v>0</v>
      </c>
      <c r="V435" s="9">
        <v>0</v>
      </c>
      <c r="W435" s="9">
        <v>0</v>
      </c>
      <c r="X435" s="9">
        <v>0</v>
      </c>
      <c r="Y435" s="8">
        <v>0</v>
      </c>
      <c r="Z435" s="9">
        <v>0</v>
      </c>
      <c r="AA435" s="8"/>
      <c r="AC435" s="8"/>
      <c r="AJ435" s="9">
        <f t="shared" si="72"/>
        <v>-1</v>
      </c>
      <c r="AK435" s="7">
        <v>8.64</v>
      </c>
      <c r="AO435" s="8"/>
      <c r="AQ435" s="31"/>
      <c r="AT435" s="31"/>
      <c r="AU435" s="21">
        <v>1995</v>
      </c>
      <c r="AV435" s="23">
        <f t="shared" si="65"/>
        <v>3.2999429000227671</v>
      </c>
      <c r="BB435" s="18"/>
      <c r="BD435" s="54"/>
      <c r="BF435" s="18"/>
      <c r="BH435" s="18"/>
      <c r="BJ435" s="18"/>
      <c r="BK435" s="18" t="s">
        <v>6</v>
      </c>
      <c r="BL435">
        <v>0</v>
      </c>
      <c r="BM435">
        <v>0</v>
      </c>
      <c r="BN435">
        <v>0</v>
      </c>
      <c r="BO435">
        <v>1</v>
      </c>
      <c r="BP435">
        <v>0</v>
      </c>
      <c r="BQ435">
        <v>0</v>
      </c>
      <c r="BR435" s="18">
        <v>0</v>
      </c>
      <c r="BS435">
        <v>1</v>
      </c>
      <c r="BT435">
        <v>0</v>
      </c>
      <c r="BU435" s="18">
        <v>0</v>
      </c>
      <c r="BV435" t="s">
        <v>397</v>
      </c>
      <c r="BW435" t="s">
        <v>397</v>
      </c>
      <c r="CB435" s="18"/>
      <c r="CD435" s="18"/>
      <c r="CE435" s="18"/>
      <c r="CH435" s="18"/>
      <c r="CJ435" s="18"/>
      <c r="CU435" s="18"/>
      <c r="CV435" t="s">
        <v>397</v>
      </c>
      <c r="CW435" t="s">
        <v>397</v>
      </c>
      <c r="CX435" t="s">
        <v>397</v>
      </c>
      <c r="CY435" s="25" t="s">
        <v>397</v>
      </c>
    </row>
    <row r="436" spans="1:103" x14ac:dyDescent="0.3">
      <c r="A436">
        <v>438</v>
      </c>
      <c r="B436">
        <v>57</v>
      </c>
      <c r="C436" s="25" t="s">
        <v>10</v>
      </c>
      <c r="D436" s="12">
        <v>8.3000000000000007</v>
      </c>
      <c r="E436" s="14"/>
      <c r="F436" s="7" t="str">
        <f t="shared" si="66"/>
        <v>X</v>
      </c>
      <c r="G436" s="7">
        <f t="shared" si="67"/>
        <v>8.3000000000000007</v>
      </c>
      <c r="H436" s="16">
        <f t="shared" si="68"/>
        <v>8.3000000000000007</v>
      </c>
      <c r="I436" s="11" t="str">
        <f t="shared" si="69"/>
        <v>X</v>
      </c>
      <c r="J436" s="39" t="str">
        <f t="shared" si="70"/>
        <v>X</v>
      </c>
      <c r="K436" s="39" t="str">
        <f t="shared" si="63"/>
        <v>X</v>
      </c>
      <c r="L436" s="39" t="str">
        <f t="shared" si="64"/>
        <v>X</v>
      </c>
      <c r="M436" s="39" t="str">
        <f t="shared" si="71"/>
        <v>X</v>
      </c>
      <c r="N436" s="42">
        <v>0</v>
      </c>
      <c r="O436" s="8">
        <v>1</v>
      </c>
      <c r="P436" s="9">
        <v>0</v>
      </c>
      <c r="Q436" s="9">
        <v>0</v>
      </c>
      <c r="R436" s="8">
        <v>0</v>
      </c>
      <c r="S436" s="9">
        <v>0</v>
      </c>
      <c r="T436" s="9">
        <v>0</v>
      </c>
      <c r="U436" s="8">
        <v>0</v>
      </c>
      <c r="V436" s="9">
        <v>0</v>
      </c>
      <c r="W436" s="9">
        <v>0</v>
      </c>
      <c r="X436" s="9">
        <v>0</v>
      </c>
      <c r="Y436" s="8">
        <v>0</v>
      </c>
      <c r="Z436" s="9">
        <v>0</v>
      </c>
      <c r="AA436" s="8"/>
      <c r="AC436" s="8"/>
      <c r="AJ436" s="9">
        <f t="shared" si="72"/>
        <v>-1</v>
      </c>
      <c r="AK436" s="7">
        <v>8.64</v>
      </c>
      <c r="AO436" s="8"/>
      <c r="AQ436" s="31"/>
      <c r="AT436" s="31"/>
      <c r="AU436" s="21">
        <v>1996</v>
      </c>
      <c r="AV436" s="23">
        <f t="shared" si="65"/>
        <v>3.3001605369513523</v>
      </c>
      <c r="BB436" s="18"/>
      <c r="BD436" s="54"/>
      <c r="BF436" s="18"/>
      <c r="BH436" s="18"/>
      <c r="BJ436" s="18"/>
      <c r="BK436" s="18" t="s">
        <v>6</v>
      </c>
      <c r="BL436">
        <v>0</v>
      </c>
      <c r="BM436">
        <v>0</v>
      </c>
      <c r="BN436">
        <v>0</v>
      </c>
      <c r="BO436">
        <v>1</v>
      </c>
      <c r="BP436">
        <v>0</v>
      </c>
      <c r="BQ436">
        <v>0</v>
      </c>
      <c r="BR436" s="18">
        <v>0</v>
      </c>
      <c r="BS436">
        <v>1</v>
      </c>
      <c r="BT436">
        <v>0</v>
      </c>
      <c r="BU436" s="18">
        <v>0</v>
      </c>
      <c r="BV436" t="s">
        <v>397</v>
      </c>
      <c r="BW436" t="s">
        <v>397</v>
      </c>
      <c r="CB436" s="18"/>
      <c r="CD436" s="18"/>
      <c r="CE436" s="18"/>
      <c r="CH436" s="18"/>
      <c r="CJ436" s="18"/>
      <c r="CU436" s="18"/>
      <c r="CV436" t="s">
        <v>397</v>
      </c>
      <c r="CW436" t="s">
        <v>397</v>
      </c>
      <c r="CX436" t="s">
        <v>397</v>
      </c>
      <c r="CY436" s="25" t="s">
        <v>397</v>
      </c>
    </row>
    <row r="437" spans="1:103" x14ac:dyDescent="0.3">
      <c r="A437">
        <v>439</v>
      </c>
      <c r="B437">
        <v>57</v>
      </c>
      <c r="C437" s="25" t="s">
        <v>10</v>
      </c>
      <c r="D437" s="12">
        <v>9.1</v>
      </c>
      <c r="E437" s="14"/>
      <c r="F437" s="7" t="str">
        <f t="shared" si="66"/>
        <v>X</v>
      </c>
      <c r="G437" s="7">
        <f t="shared" si="67"/>
        <v>9.1</v>
      </c>
      <c r="H437" s="16">
        <f t="shared" si="68"/>
        <v>9.1</v>
      </c>
      <c r="I437" s="11" t="str">
        <f t="shared" si="69"/>
        <v>X</v>
      </c>
      <c r="J437" s="39" t="str">
        <f t="shared" si="70"/>
        <v>X</v>
      </c>
      <c r="K437" s="39" t="str">
        <f t="shared" si="63"/>
        <v>X</v>
      </c>
      <c r="L437" s="39" t="str">
        <f t="shared" si="64"/>
        <v>X</v>
      </c>
      <c r="M437" s="39" t="str">
        <f t="shared" si="71"/>
        <v>X</v>
      </c>
      <c r="N437" s="42">
        <v>0</v>
      </c>
      <c r="O437" s="8">
        <v>1</v>
      </c>
      <c r="P437" s="9">
        <v>0</v>
      </c>
      <c r="Q437" s="9">
        <v>0</v>
      </c>
      <c r="R437" s="8">
        <v>0</v>
      </c>
      <c r="S437" s="9">
        <v>0</v>
      </c>
      <c r="T437" s="9">
        <v>0</v>
      </c>
      <c r="U437" s="8">
        <v>0</v>
      </c>
      <c r="V437" s="9">
        <v>0</v>
      </c>
      <c r="W437" s="9">
        <v>0</v>
      </c>
      <c r="X437" s="9">
        <v>0</v>
      </c>
      <c r="Y437" s="8">
        <v>0</v>
      </c>
      <c r="Z437" s="9">
        <v>0</v>
      </c>
      <c r="AA437" s="8"/>
      <c r="AC437" s="8"/>
      <c r="AJ437" s="9">
        <f t="shared" si="72"/>
        <v>-1</v>
      </c>
      <c r="AK437" s="7">
        <v>8.73</v>
      </c>
      <c r="AO437" s="8"/>
      <c r="AQ437" s="31"/>
      <c r="AT437" s="31"/>
      <c r="AU437" s="21">
        <v>1997</v>
      </c>
      <c r="AV437" s="23">
        <f t="shared" si="65"/>
        <v>3.3003780648707024</v>
      </c>
      <c r="BB437" s="18"/>
      <c r="BD437" s="54"/>
      <c r="BF437" s="18"/>
      <c r="BH437" s="18"/>
      <c r="BJ437" s="18"/>
      <c r="BK437" s="18" t="s">
        <v>6</v>
      </c>
      <c r="BL437">
        <v>0</v>
      </c>
      <c r="BM437">
        <v>0</v>
      </c>
      <c r="BN437">
        <v>0</v>
      </c>
      <c r="BO437">
        <v>1</v>
      </c>
      <c r="BP437">
        <v>0</v>
      </c>
      <c r="BQ437">
        <v>0</v>
      </c>
      <c r="BR437" s="18">
        <v>0</v>
      </c>
      <c r="BS437">
        <v>1</v>
      </c>
      <c r="BT437">
        <v>0</v>
      </c>
      <c r="BU437" s="18">
        <v>0</v>
      </c>
      <c r="BV437" t="s">
        <v>397</v>
      </c>
      <c r="BW437" t="s">
        <v>397</v>
      </c>
      <c r="CB437" s="18"/>
      <c r="CD437" s="18"/>
      <c r="CE437" s="18"/>
      <c r="CH437" s="18"/>
      <c r="CJ437" s="18"/>
      <c r="CU437" s="18"/>
      <c r="CV437" t="s">
        <v>397</v>
      </c>
      <c r="CW437" t="s">
        <v>397</v>
      </c>
      <c r="CX437" t="s">
        <v>397</v>
      </c>
      <c r="CY437" s="25" t="s">
        <v>397</v>
      </c>
    </row>
    <row r="438" spans="1:103" x14ac:dyDescent="0.3">
      <c r="A438">
        <v>440</v>
      </c>
      <c r="B438">
        <v>57</v>
      </c>
      <c r="C438" s="25" t="s">
        <v>10</v>
      </c>
      <c r="D438" s="12">
        <v>8.1999999999999993</v>
      </c>
      <c r="E438" s="14"/>
      <c r="F438" s="7" t="str">
        <f t="shared" si="66"/>
        <v>X</v>
      </c>
      <c r="G438" s="7">
        <f t="shared" si="67"/>
        <v>8.1999999999999993</v>
      </c>
      <c r="H438" s="16">
        <f t="shared" si="68"/>
        <v>8.1999999999999993</v>
      </c>
      <c r="I438" s="11" t="str">
        <f t="shared" si="69"/>
        <v>X</v>
      </c>
      <c r="J438" s="39" t="str">
        <f t="shared" si="70"/>
        <v>X</v>
      </c>
      <c r="K438" s="39" t="str">
        <f t="shared" si="63"/>
        <v>X</v>
      </c>
      <c r="L438" s="39" t="str">
        <f t="shared" si="64"/>
        <v>X</v>
      </c>
      <c r="M438" s="39" t="str">
        <f t="shared" si="71"/>
        <v>X</v>
      </c>
      <c r="N438" s="42">
        <v>0</v>
      </c>
      <c r="O438" s="8">
        <v>1</v>
      </c>
      <c r="P438" s="9">
        <v>0</v>
      </c>
      <c r="Q438" s="9">
        <v>0</v>
      </c>
      <c r="R438" s="8">
        <v>0</v>
      </c>
      <c r="S438" s="9">
        <v>0</v>
      </c>
      <c r="T438" s="9">
        <v>0</v>
      </c>
      <c r="U438" s="8">
        <v>0</v>
      </c>
      <c r="V438" s="9">
        <v>0</v>
      </c>
      <c r="W438" s="9">
        <v>0</v>
      </c>
      <c r="X438" s="9">
        <v>0</v>
      </c>
      <c r="Y438" s="8">
        <v>0</v>
      </c>
      <c r="Z438" s="9">
        <v>0</v>
      </c>
      <c r="AA438" s="8"/>
      <c r="AC438" s="8"/>
      <c r="AJ438" s="9">
        <f t="shared" si="72"/>
        <v>-1</v>
      </c>
      <c r="AK438" s="7">
        <v>8.73</v>
      </c>
      <c r="AO438" s="8"/>
      <c r="AQ438" s="31"/>
      <c r="AT438" s="31"/>
      <c r="AU438" s="21">
        <v>1998</v>
      </c>
      <c r="AV438" s="23">
        <f t="shared" si="65"/>
        <v>3.3005954838899636</v>
      </c>
      <c r="BB438" s="18"/>
      <c r="BD438" s="54"/>
      <c r="BF438" s="18"/>
      <c r="BH438" s="18"/>
      <c r="BJ438" s="18"/>
      <c r="BK438" s="18" t="s">
        <v>6</v>
      </c>
      <c r="BL438">
        <v>0</v>
      </c>
      <c r="BM438">
        <v>0</v>
      </c>
      <c r="BN438">
        <v>0</v>
      </c>
      <c r="BO438">
        <v>1</v>
      </c>
      <c r="BP438">
        <v>0</v>
      </c>
      <c r="BQ438">
        <v>0</v>
      </c>
      <c r="BR438" s="18">
        <v>0</v>
      </c>
      <c r="BS438">
        <v>1</v>
      </c>
      <c r="BT438">
        <v>0</v>
      </c>
      <c r="BU438" s="18">
        <v>0</v>
      </c>
      <c r="BV438" t="s">
        <v>397</v>
      </c>
      <c r="BW438" t="s">
        <v>397</v>
      </c>
      <c r="CB438" s="18"/>
      <c r="CD438" s="18"/>
      <c r="CE438" s="18"/>
      <c r="CH438" s="18"/>
      <c r="CJ438" s="18"/>
      <c r="CU438" s="18"/>
      <c r="CV438" t="s">
        <v>397</v>
      </c>
      <c r="CW438" t="s">
        <v>397</v>
      </c>
      <c r="CX438" t="s">
        <v>397</v>
      </c>
      <c r="CY438" s="25" t="s">
        <v>397</v>
      </c>
    </row>
    <row r="439" spans="1:103" x14ac:dyDescent="0.3">
      <c r="A439">
        <v>441</v>
      </c>
      <c r="B439">
        <v>57</v>
      </c>
      <c r="C439" s="25" t="s">
        <v>10</v>
      </c>
      <c r="D439" s="12">
        <v>8</v>
      </c>
      <c r="E439" s="14"/>
      <c r="F439" s="7" t="str">
        <f t="shared" si="66"/>
        <v>X</v>
      </c>
      <c r="G439" s="7">
        <f t="shared" si="67"/>
        <v>8</v>
      </c>
      <c r="H439" s="16">
        <f t="shared" si="68"/>
        <v>8</v>
      </c>
      <c r="I439" s="11" t="str">
        <f t="shared" si="69"/>
        <v>X</v>
      </c>
      <c r="J439" s="39" t="str">
        <f t="shared" si="70"/>
        <v>X</v>
      </c>
      <c r="K439" s="39" t="str">
        <f t="shared" ref="K439:K498" si="73">IFERROR(1/J439, "X")</f>
        <v>X</v>
      </c>
      <c r="L439" s="39" t="str">
        <f t="shared" ref="L439:L498" si="74">IFERROR(I439-J439, "X")</f>
        <v>X</v>
      </c>
      <c r="M439" s="39" t="str">
        <f t="shared" si="71"/>
        <v>X</v>
      </c>
      <c r="N439" s="42">
        <v>0</v>
      </c>
      <c r="O439" s="8">
        <v>1</v>
      </c>
      <c r="P439" s="9">
        <v>0</v>
      </c>
      <c r="Q439" s="9">
        <v>0</v>
      </c>
      <c r="R439" s="8">
        <v>0</v>
      </c>
      <c r="S439" s="9">
        <v>0</v>
      </c>
      <c r="T439" s="9">
        <v>0</v>
      </c>
      <c r="U439" s="8">
        <v>0</v>
      </c>
      <c r="V439" s="9">
        <v>0</v>
      </c>
      <c r="W439" s="9">
        <v>0</v>
      </c>
      <c r="X439" s="9">
        <v>0</v>
      </c>
      <c r="Y439" s="8">
        <v>0</v>
      </c>
      <c r="Z439" s="9">
        <v>0</v>
      </c>
      <c r="AA439" s="8"/>
      <c r="AC439" s="8"/>
      <c r="AJ439" s="9">
        <f t="shared" si="72"/>
        <v>-1</v>
      </c>
      <c r="AK439" s="7">
        <v>8.73</v>
      </c>
      <c r="AO439" s="8"/>
      <c r="AQ439" s="31"/>
      <c r="AT439" s="31"/>
      <c r="AU439" s="21">
        <v>1999</v>
      </c>
      <c r="AV439" s="23">
        <f t="shared" ref="AV439:AV498" si="75">LOG(AU439)</f>
        <v>3.3008127941181171</v>
      </c>
      <c r="BB439" s="18"/>
      <c r="BD439" s="54"/>
      <c r="BF439" s="18"/>
      <c r="BH439" s="18"/>
      <c r="BJ439" s="18"/>
      <c r="BK439" s="18" t="s">
        <v>6</v>
      </c>
      <c r="BL439">
        <v>0</v>
      </c>
      <c r="BM439">
        <v>0</v>
      </c>
      <c r="BN439">
        <v>0</v>
      </c>
      <c r="BO439">
        <v>1</v>
      </c>
      <c r="BP439">
        <v>0</v>
      </c>
      <c r="BQ439">
        <v>0</v>
      </c>
      <c r="BR439" s="18">
        <v>0</v>
      </c>
      <c r="BS439">
        <v>1</v>
      </c>
      <c r="BT439">
        <v>0</v>
      </c>
      <c r="BU439" s="18">
        <v>0</v>
      </c>
      <c r="BV439" t="s">
        <v>397</v>
      </c>
      <c r="BW439" t="s">
        <v>397</v>
      </c>
      <c r="CB439" s="18"/>
      <c r="CD439" s="18"/>
      <c r="CE439" s="18"/>
      <c r="CH439" s="18"/>
      <c r="CJ439" s="18"/>
      <c r="CU439" s="18"/>
      <c r="CV439" t="s">
        <v>397</v>
      </c>
      <c r="CW439" t="s">
        <v>397</v>
      </c>
      <c r="CX439" t="s">
        <v>397</v>
      </c>
      <c r="CY439" s="25" t="s">
        <v>397</v>
      </c>
    </row>
    <row r="440" spans="1:103" x14ac:dyDescent="0.3">
      <c r="A440">
        <v>442</v>
      </c>
      <c r="B440">
        <v>57</v>
      </c>
      <c r="C440" s="25" t="s">
        <v>10</v>
      </c>
      <c r="D440" s="12">
        <v>8.4</v>
      </c>
      <c r="E440" s="14"/>
      <c r="F440" s="7" t="str">
        <f t="shared" si="66"/>
        <v>X</v>
      </c>
      <c r="G440" s="7">
        <f t="shared" si="67"/>
        <v>8.4</v>
      </c>
      <c r="H440" s="16">
        <f t="shared" si="68"/>
        <v>8.4</v>
      </c>
      <c r="I440" s="11" t="str">
        <f t="shared" si="69"/>
        <v>X</v>
      </c>
      <c r="J440" s="39" t="str">
        <f t="shared" si="70"/>
        <v>X</v>
      </c>
      <c r="K440" s="39" t="str">
        <f t="shared" si="73"/>
        <v>X</v>
      </c>
      <c r="L440" s="39" t="str">
        <f t="shared" si="74"/>
        <v>X</v>
      </c>
      <c r="M440" s="39" t="str">
        <f t="shared" si="71"/>
        <v>X</v>
      </c>
      <c r="N440" s="42">
        <v>0</v>
      </c>
      <c r="O440" s="8">
        <v>1</v>
      </c>
      <c r="P440" s="9">
        <v>0</v>
      </c>
      <c r="Q440" s="9">
        <v>0</v>
      </c>
      <c r="R440" s="8">
        <v>0</v>
      </c>
      <c r="S440" s="9">
        <v>0</v>
      </c>
      <c r="T440" s="9">
        <v>0</v>
      </c>
      <c r="U440" s="8">
        <v>0</v>
      </c>
      <c r="V440" s="9">
        <v>0</v>
      </c>
      <c r="W440" s="9">
        <v>0</v>
      </c>
      <c r="X440" s="9">
        <v>0</v>
      </c>
      <c r="Y440" s="8">
        <v>0</v>
      </c>
      <c r="Z440" s="9">
        <v>0</v>
      </c>
      <c r="AA440" s="8"/>
      <c r="AC440" s="8"/>
      <c r="AJ440" s="9">
        <f t="shared" si="72"/>
        <v>-1</v>
      </c>
      <c r="AK440" s="7">
        <v>8.73</v>
      </c>
      <c r="AO440" s="8"/>
      <c r="AQ440" s="31"/>
      <c r="AT440" s="31"/>
      <c r="AU440" s="21">
        <v>2000</v>
      </c>
      <c r="AV440" s="23">
        <f t="shared" si="75"/>
        <v>3.3010299956639813</v>
      </c>
      <c r="BB440" s="18"/>
      <c r="BD440" s="54"/>
      <c r="BF440" s="18"/>
      <c r="BH440" s="18"/>
      <c r="BJ440" s="18"/>
      <c r="BK440" s="18" t="s">
        <v>6</v>
      </c>
      <c r="BL440">
        <v>0</v>
      </c>
      <c r="BM440">
        <v>0</v>
      </c>
      <c r="BN440">
        <v>0</v>
      </c>
      <c r="BO440">
        <v>1</v>
      </c>
      <c r="BP440">
        <v>0</v>
      </c>
      <c r="BQ440">
        <v>0</v>
      </c>
      <c r="BR440" s="18">
        <v>0</v>
      </c>
      <c r="BS440">
        <v>1</v>
      </c>
      <c r="BT440">
        <v>0</v>
      </c>
      <c r="BU440" s="18">
        <v>0</v>
      </c>
      <c r="BV440" t="s">
        <v>397</v>
      </c>
      <c r="BW440" t="s">
        <v>397</v>
      </c>
      <c r="CB440" s="18"/>
      <c r="CD440" s="18"/>
      <c r="CE440" s="18"/>
      <c r="CH440" s="18"/>
      <c r="CJ440" s="18"/>
      <c r="CU440" s="18"/>
      <c r="CV440" t="s">
        <v>397</v>
      </c>
      <c r="CW440" t="s">
        <v>397</v>
      </c>
      <c r="CX440" t="s">
        <v>397</v>
      </c>
      <c r="CY440" s="25" t="s">
        <v>397</v>
      </c>
    </row>
    <row r="441" spans="1:103" x14ac:dyDescent="0.3">
      <c r="A441">
        <v>443</v>
      </c>
      <c r="B441">
        <v>57</v>
      </c>
      <c r="C441" s="25" t="s">
        <v>10</v>
      </c>
      <c r="D441" s="12">
        <v>12.6</v>
      </c>
      <c r="E441" s="14"/>
      <c r="F441" s="7" t="str">
        <f t="shared" si="66"/>
        <v>X</v>
      </c>
      <c r="G441" s="7">
        <f t="shared" si="67"/>
        <v>12.6</v>
      </c>
      <c r="H441" s="16">
        <f t="shared" si="68"/>
        <v>12.6</v>
      </c>
      <c r="I441" s="11" t="str">
        <f t="shared" si="69"/>
        <v>X</v>
      </c>
      <c r="J441" s="39" t="str">
        <f t="shared" si="70"/>
        <v>X</v>
      </c>
      <c r="K441" s="39" t="str">
        <f t="shared" si="73"/>
        <v>X</v>
      </c>
      <c r="L441" s="39" t="str">
        <f t="shared" si="74"/>
        <v>X</v>
      </c>
      <c r="M441" s="39" t="str">
        <f t="shared" si="71"/>
        <v>X</v>
      </c>
      <c r="N441" s="42">
        <v>0</v>
      </c>
      <c r="O441" s="8">
        <v>1</v>
      </c>
      <c r="P441" s="9">
        <v>0</v>
      </c>
      <c r="Q441" s="9">
        <v>0</v>
      </c>
      <c r="R441" s="8">
        <v>0</v>
      </c>
      <c r="S441" s="9">
        <v>0</v>
      </c>
      <c r="T441" s="9">
        <v>0</v>
      </c>
      <c r="U441" s="8">
        <v>0</v>
      </c>
      <c r="V441" s="9">
        <v>0</v>
      </c>
      <c r="W441" s="9">
        <v>0</v>
      </c>
      <c r="X441" s="9">
        <v>0</v>
      </c>
      <c r="Y441" s="8">
        <v>0</v>
      </c>
      <c r="Z441" s="9">
        <v>0</v>
      </c>
      <c r="AA441" s="8"/>
      <c r="AC441" s="8"/>
      <c r="AJ441" s="9">
        <f t="shared" si="72"/>
        <v>-1</v>
      </c>
      <c r="AK441" s="7">
        <v>8.73</v>
      </c>
      <c r="AO441" s="8"/>
      <c r="AQ441" s="31"/>
      <c r="AT441" s="31"/>
      <c r="AU441" s="21">
        <v>2001</v>
      </c>
      <c r="AV441" s="23">
        <f t="shared" si="75"/>
        <v>3.3012470886362113</v>
      </c>
      <c r="BB441" s="18"/>
      <c r="BD441" s="54"/>
      <c r="BF441" s="18"/>
      <c r="BH441" s="18"/>
      <c r="BJ441" s="18"/>
      <c r="BK441" s="18" t="s">
        <v>6</v>
      </c>
      <c r="BL441">
        <v>0</v>
      </c>
      <c r="BM441">
        <v>0</v>
      </c>
      <c r="BN441">
        <v>0</v>
      </c>
      <c r="BO441">
        <v>1</v>
      </c>
      <c r="BP441">
        <v>0</v>
      </c>
      <c r="BQ441">
        <v>0</v>
      </c>
      <c r="BR441" s="18">
        <v>0</v>
      </c>
      <c r="BS441">
        <v>1</v>
      </c>
      <c r="BT441">
        <v>0</v>
      </c>
      <c r="BU441" s="18">
        <v>0</v>
      </c>
      <c r="BV441" t="s">
        <v>397</v>
      </c>
      <c r="BW441" t="s">
        <v>397</v>
      </c>
      <c r="CB441" s="18"/>
      <c r="CD441" s="18"/>
      <c r="CE441" s="18"/>
      <c r="CH441" s="18"/>
      <c r="CJ441" s="18"/>
      <c r="CU441" s="18"/>
      <c r="CV441" t="s">
        <v>397</v>
      </c>
      <c r="CW441" t="s">
        <v>397</v>
      </c>
      <c r="CX441" t="s">
        <v>397</v>
      </c>
      <c r="CY441" s="25" t="s">
        <v>397</v>
      </c>
    </row>
    <row r="442" spans="1:103" x14ac:dyDescent="0.3">
      <c r="A442">
        <v>444</v>
      </c>
      <c r="B442">
        <v>57</v>
      </c>
      <c r="C442" s="25" t="s">
        <v>10</v>
      </c>
      <c r="D442" s="12">
        <v>10.6</v>
      </c>
      <c r="E442" s="14"/>
      <c r="F442" s="7" t="str">
        <f t="shared" si="66"/>
        <v>X</v>
      </c>
      <c r="G442" s="7">
        <f t="shared" si="67"/>
        <v>10.6</v>
      </c>
      <c r="H442" s="16">
        <f t="shared" si="68"/>
        <v>10.6</v>
      </c>
      <c r="I442" s="11" t="str">
        <f t="shared" si="69"/>
        <v>X</v>
      </c>
      <c r="J442" s="39" t="str">
        <f t="shared" si="70"/>
        <v>X</v>
      </c>
      <c r="K442" s="39" t="str">
        <f t="shared" si="73"/>
        <v>X</v>
      </c>
      <c r="L442" s="39" t="str">
        <f t="shared" si="74"/>
        <v>X</v>
      </c>
      <c r="M442" s="39" t="str">
        <f t="shared" si="71"/>
        <v>X</v>
      </c>
      <c r="N442" s="42">
        <v>0</v>
      </c>
      <c r="O442" s="8">
        <v>1</v>
      </c>
      <c r="P442" s="9">
        <v>0</v>
      </c>
      <c r="Q442" s="9">
        <v>0</v>
      </c>
      <c r="R442" s="8">
        <v>0</v>
      </c>
      <c r="S442" s="9">
        <v>0</v>
      </c>
      <c r="T442" s="9">
        <v>0</v>
      </c>
      <c r="U442" s="8">
        <v>0</v>
      </c>
      <c r="V442" s="9">
        <v>0</v>
      </c>
      <c r="W442" s="9">
        <v>0</v>
      </c>
      <c r="X442" s="9">
        <v>0</v>
      </c>
      <c r="Y442" s="8">
        <v>0</v>
      </c>
      <c r="Z442" s="9">
        <v>0</v>
      </c>
      <c r="AA442" s="8"/>
      <c r="AC442" s="8"/>
      <c r="AJ442" s="9">
        <f t="shared" si="72"/>
        <v>-1</v>
      </c>
      <c r="AK442" s="7">
        <v>8.73</v>
      </c>
      <c r="AO442" s="8"/>
      <c r="AQ442" s="31"/>
      <c r="AT442" s="31"/>
      <c r="AU442" s="21">
        <v>2002</v>
      </c>
      <c r="AV442" s="23">
        <f t="shared" si="75"/>
        <v>3.3014640731433</v>
      </c>
      <c r="BB442" s="18"/>
      <c r="BD442" s="54"/>
      <c r="BF442" s="18"/>
      <c r="BH442" s="18"/>
      <c r="BJ442" s="18"/>
      <c r="BK442" s="18" t="s">
        <v>6</v>
      </c>
      <c r="BL442">
        <v>0</v>
      </c>
      <c r="BM442">
        <v>0</v>
      </c>
      <c r="BN442">
        <v>0</v>
      </c>
      <c r="BO442">
        <v>1</v>
      </c>
      <c r="BP442">
        <v>0</v>
      </c>
      <c r="BQ442">
        <v>0</v>
      </c>
      <c r="BR442" s="18">
        <v>0</v>
      </c>
      <c r="BS442">
        <v>1</v>
      </c>
      <c r="BT442">
        <v>0</v>
      </c>
      <c r="BU442" s="18">
        <v>0</v>
      </c>
      <c r="BV442" t="s">
        <v>397</v>
      </c>
      <c r="BW442" t="s">
        <v>397</v>
      </c>
      <c r="CB442" s="18"/>
      <c r="CD442" s="18"/>
      <c r="CE442" s="18"/>
      <c r="CH442" s="18"/>
      <c r="CJ442" s="18"/>
      <c r="CU442" s="18"/>
      <c r="CV442" t="s">
        <v>397</v>
      </c>
      <c r="CW442" t="s">
        <v>397</v>
      </c>
      <c r="CX442" t="s">
        <v>397</v>
      </c>
      <c r="CY442" s="25" t="s">
        <v>397</v>
      </c>
    </row>
    <row r="443" spans="1:103" x14ac:dyDescent="0.3">
      <c r="A443">
        <v>445</v>
      </c>
      <c r="B443">
        <v>57</v>
      </c>
      <c r="C443" s="25" t="s">
        <v>10</v>
      </c>
      <c r="D443" s="12">
        <v>8.5</v>
      </c>
      <c r="E443" s="14"/>
      <c r="F443" s="7" t="str">
        <f t="shared" si="66"/>
        <v>X</v>
      </c>
      <c r="G443" s="7">
        <f t="shared" si="67"/>
        <v>8.5</v>
      </c>
      <c r="H443" s="16">
        <f t="shared" si="68"/>
        <v>8.5</v>
      </c>
      <c r="I443" s="11" t="str">
        <f t="shared" si="69"/>
        <v>X</v>
      </c>
      <c r="J443" s="39" t="str">
        <f t="shared" si="70"/>
        <v>X</v>
      </c>
      <c r="K443" s="39" t="str">
        <f t="shared" si="73"/>
        <v>X</v>
      </c>
      <c r="L443" s="39" t="str">
        <f t="shared" si="74"/>
        <v>X</v>
      </c>
      <c r="M443" s="39" t="str">
        <f t="shared" si="71"/>
        <v>X</v>
      </c>
      <c r="N443" s="42">
        <v>0</v>
      </c>
      <c r="O443" s="8">
        <v>0</v>
      </c>
      <c r="P443" s="9">
        <v>1</v>
      </c>
      <c r="Q443" s="9">
        <v>0</v>
      </c>
      <c r="R443" s="8">
        <v>0</v>
      </c>
      <c r="S443" s="9">
        <v>0</v>
      </c>
      <c r="T443" s="9">
        <v>0</v>
      </c>
      <c r="U443" s="8">
        <v>0</v>
      </c>
      <c r="V443" s="9">
        <v>0</v>
      </c>
      <c r="W443" s="9">
        <v>0</v>
      </c>
      <c r="X443" s="9">
        <v>0</v>
      </c>
      <c r="Y443" s="8">
        <v>0</v>
      </c>
      <c r="Z443" s="9">
        <v>0</v>
      </c>
      <c r="AA443" s="8"/>
      <c r="AC443" s="8"/>
      <c r="AJ443" s="9">
        <f t="shared" si="72"/>
        <v>-1</v>
      </c>
      <c r="AK443" s="7">
        <v>8.3699999999999992</v>
      </c>
      <c r="AO443" s="8"/>
      <c r="AQ443" s="31"/>
      <c r="AT443" s="31"/>
      <c r="AU443" s="21">
        <v>1992</v>
      </c>
      <c r="AV443" s="23">
        <f t="shared" si="75"/>
        <v>3.2992893340876801</v>
      </c>
      <c r="BB443" s="18"/>
      <c r="BD443" s="54"/>
      <c r="BF443" s="18"/>
      <c r="BH443" s="18"/>
      <c r="BJ443" s="18"/>
      <c r="BK443" s="18" t="s">
        <v>6</v>
      </c>
      <c r="BL443">
        <v>0</v>
      </c>
      <c r="BM443">
        <v>0</v>
      </c>
      <c r="BN443">
        <v>0</v>
      </c>
      <c r="BO443">
        <v>1</v>
      </c>
      <c r="BP443">
        <v>0</v>
      </c>
      <c r="BQ443">
        <v>0</v>
      </c>
      <c r="BR443" s="18">
        <v>0</v>
      </c>
      <c r="BS443">
        <v>1</v>
      </c>
      <c r="BT443">
        <v>0</v>
      </c>
      <c r="BU443" s="18">
        <v>0</v>
      </c>
      <c r="BV443" t="s">
        <v>397</v>
      </c>
      <c r="BW443" t="s">
        <v>397</v>
      </c>
      <c r="CB443" s="18"/>
      <c r="CD443" s="18"/>
      <c r="CE443" s="18"/>
      <c r="CH443" s="18"/>
      <c r="CJ443" s="18"/>
      <c r="CU443" s="18"/>
      <c r="CV443" t="s">
        <v>397</v>
      </c>
      <c r="CW443" t="s">
        <v>397</v>
      </c>
      <c r="CX443" t="s">
        <v>397</v>
      </c>
      <c r="CY443" s="25" t="s">
        <v>397</v>
      </c>
    </row>
    <row r="444" spans="1:103" x14ac:dyDescent="0.3">
      <c r="A444">
        <v>446</v>
      </c>
      <c r="B444">
        <v>57</v>
      </c>
      <c r="C444" s="25" t="s">
        <v>10</v>
      </c>
      <c r="D444" s="12">
        <v>8.1999999999999993</v>
      </c>
      <c r="E444" s="14"/>
      <c r="F444" s="7" t="str">
        <f t="shared" si="66"/>
        <v>X</v>
      </c>
      <c r="G444" s="7">
        <f t="shared" si="67"/>
        <v>8.1999999999999993</v>
      </c>
      <c r="H444" s="16">
        <f t="shared" si="68"/>
        <v>8.1999999999999993</v>
      </c>
      <c r="I444" s="11" t="str">
        <f t="shared" si="69"/>
        <v>X</v>
      </c>
      <c r="J444" s="39" t="str">
        <f t="shared" si="70"/>
        <v>X</v>
      </c>
      <c r="K444" s="39" t="str">
        <f t="shared" si="73"/>
        <v>X</v>
      </c>
      <c r="L444" s="39" t="str">
        <f t="shared" si="74"/>
        <v>X</v>
      </c>
      <c r="M444" s="39" t="str">
        <f t="shared" si="71"/>
        <v>X</v>
      </c>
      <c r="N444" s="42">
        <v>0</v>
      </c>
      <c r="O444" s="8">
        <v>0</v>
      </c>
      <c r="P444" s="9">
        <v>1</v>
      </c>
      <c r="Q444" s="9">
        <v>0</v>
      </c>
      <c r="R444" s="8">
        <v>0</v>
      </c>
      <c r="S444" s="9">
        <v>0</v>
      </c>
      <c r="T444" s="9">
        <v>0</v>
      </c>
      <c r="U444" s="8">
        <v>0</v>
      </c>
      <c r="V444" s="9">
        <v>0</v>
      </c>
      <c r="W444" s="9">
        <v>0</v>
      </c>
      <c r="X444" s="9">
        <v>0</v>
      </c>
      <c r="Y444" s="8">
        <v>0</v>
      </c>
      <c r="Z444" s="9">
        <v>0</v>
      </c>
      <c r="AA444" s="8"/>
      <c r="AC444" s="8"/>
      <c r="AJ444" s="9">
        <f t="shared" si="72"/>
        <v>-1</v>
      </c>
      <c r="AK444" s="7">
        <v>8.64</v>
      </c>
      <c r="AO444" s="8"/>
      <c r="AQ444" s="31"/>
      <c r="AT444" s="31"/>
      <c r="AU444" s="21">
        <v>1993</v>
      </c>
      <c r="AV444" s="23">
        <f t="shared" si="75"/>
        <v>3.2995072987004876</v>
      </c>
      <c r="BB444" s="18"/>
      <c r="BD444" s="54"/>
      <c r="BF444" s="18"/>
      <c r="BH444" s="18"/>
      <c r="BJ444" s="18"/>
      <c r="BK444" s="18" t="s">
        <v>6</v>
      </c>
      <c r="BL444">
        <v>0</v>
      </c>
      <c r="BM444">
        <v>0</v>
      </c>
      <c r="BN444">
        <v>0</v>
      </c>
      <c r="BO444">
        <v>1</v>
      </c>
      <c r="BP444">
        <v>0</v>
      </c>
      <c r="BQ444">
        <v>0</v>
      </c>
      <c r="BR444" s="18">
        <v>0</v>
      </c>
      <c r="BS444">
        <v>1</v>
      </c>
      <c r="BT444">
        <v>0</v>
      </c>
      <c r="BU444" s="18">
        <v>0</v>
      </c>
      <c r="BV444" t="s">
        <v>397</v>
      </c>
      <c r="BW444" t="s">
        <v>397</v>
      </c>
      <c r="CB444" s="18"/>
      <c r="CD444" s="18"/>
      <c r="CE444" s="18"/>
      <c r="CH444" s="18"/>
      <c r="CJ444" s="18"/>
      <c r="CU444" s="18"/>
      <c r="CV444" t="s">
        <v>397</v>
      </c>
      <c r="CW444" t="s">
        <v>397</v>
      </c>
      <c r="CX444" t="s">
        <v>397</v>
      </c>
      <c r="CY444" s="25" t="s">
        <v>397</v>
      </c>
    </row>
    <row r="445" spans="1:103" x14ac:dyDescent="0.3">
      <c r="A445">
        <v>447</v>
      </c>
      <c r="B445">
        <v>57</v>
      </c>
      <c r="C445" s="25" t="s">
        <v>10</v>
      </c>
      <c r="D445" s="12">
        <v>8.6</v>
      </c>
      <c r="E445" s="14"/>
      <c r="F445" s="7" t="str">
        <f t="shared" si="66"/>
        <v>X</v>
      </c>
      <c r="G445" s="7">
        <f t="shared" si="67"/>
        <v>8.6</v>
      </c>
      <c r="H445" s="16">
        <f t="shared" si="68"/>
        <v>8.6</v>
      </c>
      <c r="I445" s="11" t="str">
        <f t="shared" si="69"/>
        <v>X</v>
      </c>
      <c r="J445" s="39" t="str">
        <f t="shared" si="70"/>
        <v>X</v>
      </c>
      <c r="K445" s="39" t="str">
        <f t="shared" si="73"/>
        <v>X</v>
      </c>
      <c r="L445" s="39" t="str">
        <f t="shared" si="74"/>
        <v>X</v>
      </c>
      <c r="M445" s="39" t="str">
        <f t="shared" si="71"/>
        <v>X</v>
      </c>
      <c r="N445" s="42">
        <v>0</v>
      </c>
      <c r="O445" s="8">
        <v>0</v>
      </c>
      <c r="P445" s="9">
        <v>1</v>
      </c>
      <c r="Q445" s="9">
        <v>0</v>
      </c>
      <c r="R445" s="8">
        <v>0</v>
      </c>
      <c r="S445" s="9">
        <v>0</v>
      </c>
      <c r="T445" s="9">
        <v>0</v>
      </c>
      <c r="U445" s="8">
        <v>0</v>
      </c>
      <c r="V445" s="9">
        <v>0</v>
      </c>
      <c r="W445" s="9">
        <v>0</v>
      </c>
      <c r="X445" s="9">
        <v>0</v>
      </c>
      <c r="Y445" s="8">
        <v>0</v>
      </c>
      <c r="Z445" s="9">
        <v>0</v>
      </c>
      <c r="AA445" s="8"/>
      <c r="AC445" s="8"/>
      <c r="AJ445" s="9">
        <f t="shared" si="72"/>
        <v>-1</v>
      </c>
      <c r="AK445" s="7">
        <v>8.64</v>
      </c>
      <c r="AO445" s="8"/>
      <c r="AQ445" s="31"/>
      <c r="AT445" s="31"/>
      <c r="AU445" s="21">
        <v>1994</v>
      </c>
      <c r="AV445" s="23">
        <f t="shared" si="75"/>
        <v>3.2997251539756367</v>
      </c>
      <c r="BB445" s="18"/>
      <c r="BD445" s="54"/>
      <c r="BF445" s="18"/>
      <c r="BH445" s="18"/>
      <c r="BJ445" s="18"/>
      <c r="BK445" s="18" t="s">
        <v>6</v>
      </c>
      <c r="BL445">
        <v>0</v>
      </c>
      <c r="BM445">
        <v>0</v>
      </c>
      <c r="BN445">
        <v>0</v>
      </c>
      <c r="BO445">
        <v>1</v>
      </c>
      <c r="BP445">
        <v>0</v>
      </c>
      <c r="BQ445">
        <v>0</v>
      </c>
      <c r="BR445" s="18">
        <v>0</v>
      </c>
      <c r="BS445">
        <v>1</v>
      </c>
      <c r="BT445">
        <v>0</v>
      </c>
      <c r="BU445" s="18">
        <v>0</v>
      </c>
      <c r="BV445" t="s">
        <v>397</v>
      </c>
      <c r="BW445" t="s">
        <v>397</v>
      </c>
      <c r="CB445" s="18"/>
      <c r="CD445" s="18"/>
      <c r="CE445" s="18"/>
      <c r="CH445" s="18"/>
      <c r="CJ445" s="18"/>
      <c r="CU445" s="18"/>
      <c r="CV445" t="s">
        <v>397</v>
      </c>
      <c r="CW445" t="s">
        <v>397</v>
      </c>
      <c r="CX445" t="s">
        <v>397</v>
      </c>
      <c r="CY445" s="25" t="s">
        <v>397</v>
      </c>
    </row>
    <row r="446" spans="1:103" x14ac:dyDescent="0.3">
      <c r="A446">
        <v>448</v>
      </c>
      <c r="B446">
        <v>57</v>
      </c>
      <c r="C446" s="25" t="s">
        <v>10</v>
      </c>
      <c r="D446" s="12">
        <v>8.1999999999999993</v>
      </c>
      <c r="E446" s="14"/>
      <c r="F446" s="7" t="str">
        <f t="shared" si="66"/>
        <v>X</v>
      </c>
      <c r="G446" s="7">
        <f t="shared" si="67"/>
        <v>8.1999999999999993</v>
      </c>
      <c r="H446" s="16">
        <f t="shared" si="68"/>
        <v>8.1999999999999993</v>
      </c>
      <c r="I446" s="11" t="str">
        <f t="shared" si="69"/>
        <v>X</v>
      </c>
      <c r="J446" s="39" t="str">
        <f t="shared" si="70"/>
        <v>X</v>
      </c>
      <c r="K446" s="39" t="str">
        <f t="shared" si="73"/>
        <v>X</v>
      </c>
      <c r="L446" s="39" t="str">
        <f t="shared" si="74"/>
        <v>X</v>
      </c>
      <c r="M446" s="39" t="str">
        <f t="shared" si="71"/>
        <v>X</v>
      </c>
      <c r="N446" s="42">
        <v>0</v>
      </c>
      <c r="O446" s="8">
        <v>0</v>
      </c>
      <c r="P446" s="9">
        <v>1</v>
      </c>
      <c r="Q446" s="9">
        <v>0</v>
      </c>
      <c r="R446" s="8">
        <v>0</v>
      </c>
      <c r="S446" s="9">
        <v>0</v>
      </c>
      <c r="T446" s="9">
        <v>0</v>
      </c>
      <c r="U446" s="8">
        <v>0</v>
      </c>
      <c r="V446" s="9">
        <v>0</v>
      </c>
      <c r="W446" s="9">
        <v>0</v>
      </c>
      <c r="X446" s="9">
        <v>0</v>
      </c>
      <c r="Y446" s="8">
        <v>0</v>
      </c>
      <c r="Z446" s="9">
        <v>0</v>
      </c>
      <c r="AA446" s="8"/>
      <c r="AC446" s="8"/>
      <c r="AJ446" s="9">
        <f t="shared" si="72"/>
        <v>-1</v>
      </c>
      <c r="AK446" s="7">
        <v>8.64</v>
      </c>
      <c r="AO446" s="8"/>
      <c r="AQ446" s="31"/>
      <c r="AT446" s="31"/>
      <c r="AU446" s="21">
        <v>1995</v>
      </c>
      <c r="AV446" s="23">
        <f t="shared" si="75"/>
        <v>3.2999429000227671</v>
      </c>
      <c r="BB446" s="18"/>
      <c r="BD446" s="54"/>
      <c r="BF446" s="18"/>
      <c r="BH446" s="18"/>
      <c r="BJ446" s="18"/>
      <c r="BK446" s="18" t="s">
        <v>6</v>
      </c>
      <c r="BL446">
        <v>0</v>
      </c>
      <c r="BM446">
        <v>0</v>
      </c>
      <c r="BN446">
        <v>0</v>
      </c>
      <c r="BO446">
        <v>1</v>
      </c>
      <c r="BP446">
        <v>0</v>
      </c>
      <c r="BQ446">
        <v>0</v>
      </c>
      <c r="BR446" s="18">
        <v>0</v>
      </c>
      <c r="BS446">
        <v>1</v>
      </c>
      <c r="BT446">
        <v>0</v>
      </c>
      <c r="BU446" s="18">
        <v>0</v>
      </c>
      <c r="BV446" t="s">
        <v>397</v>
      </c>
      <c r="BW446" t="s">
        <v>397</v>
      </c>
      <c r="CB446" s="18"/>
      <c r="CD446" s="18"/>
      <c r="CE446" s="18"/>
      <c r="CH446" s="18"/>
      <c r="CJ446" s="18"/>
      <c r="CU446" s="18"/>
      <c r="CV446" t="s">
        <v>397</v>
      </c>
      <c r="CW446" t="s">
        <v>397</v>
      </c>
      <c r="CX446" t="s">
        <v>397</v>
      </c>
      <c r="CY446" s="25" t="s">
        <v>397</v>
      </c>
    </row>
    <row r="447" spans="1:103" x14ac:dyDescent="0.3">
      <c r="A447">
        <v>449</v>
      </c>
      <c r="B447">
        <v>57</v>
      </c>
      <c r="C447" s="25" t="s">
        <v>10</v>
      </c>
      <c r="D447" s="12">
        <v>8.6</v>
      </c>
      <c r="E447" s="14"/>
      <c r="F447" s="7" t="str">
        <f t="shared" si="66"/>
        <v>X</v>
      </c>
      <c r="G447" s="7">
        <f t="shared" si="67"/>
        <v>8.6</v>
      </c>
      <c r="H447" s="16">
        <f t="shared" si="68"/>
        <v>8.6</v>
      </c>
      <c r="I447" s="11" t="str">
        <f t="shared" si="69"/>
        <v>X</v>
      </c>
      <c r="J447" s="39" t="str">
        <f t="shared" si="70"/>
        <v>X</v>
      </c>
      <c r="K447" s="39" t="str">
        <f t="shared" si="73"/>
        <v>X</v>
      </c>
      <c r="L447" s="39" t="str">
        <f t="shared" si="74"/>
        <v>X</v>
      </c>
      <c r="M447" s="39" t="str">
        <f t="shared" si="71"/>
        <v>X</v>
      </c>
      <c r="N447" s="42">
        <v>0</v>
      </c>
      <c r="O447" s="8">
        <v>0</v>
      </c>
      <c r="P447" s="9">
        <v>1</v>
      </c>
      <c r="Q447" s="9">
        <v>0</v>
      </c>
      <c r="R447" s="8">
        <v>0</v>
      </c>
      <c r="S447" s="9">
        <v>0</v>
      </c>
      <c r="T447" s="9">
        <v>0</v>
      </c>
      <c r="U447" s="8">
        <v>0</v>
      </c>
      <c r="V447" s="9">
        <v>0</v>
      </c>
      <c r="W447" s="9">
        <v>0</v>
      </c>
      <c r="X447" s="9">
        <v>0</v>
      </c>
      <c r="Y447" s="8">
        <v>0</v>
      </c>
      <c r="Z447" s="9">
        <v>0</v>
      </c>
      <c r="AA447" s="8"/>
      <c r="AC447" s="8"/>
      <c r="AJ447" s="9">
        <f t="shared" si="72"/>
        <v>-1</v>
      </c>
      <c r="AK447" s="7">
        <v>8.64</v>
      </c>
      <c r="AO447" s="8"/>
      <c r="AQ447" s="31"/>
      <c r="AT447" s="31"/>
      <c r="AU447" s="21">
        <v>1996</v>
      </c>
      <c r="AV447" s="23">
        <f t="shared" si="75"/>
        <v>3.3001605369513523</v>
      </c>
      <c r="BB447" s="18"/>
      <c r="BD447" s="54"/>
      <c r="BF447" s="18"/>
      <c r="BH447" s="18"/>
      <c r="BJ447" s="18"/>
      <c r="BK447" s="18" t="s">
        <v>6</v>
      </c>
      <c r="BL447">
        <v>0</v>
      </c>
      <c r="BM447">
        <v>0</v>
      </c>
      <c r="BN447">
        <v>0</v>
      </c>
      <c r="BO447">
        <v>1</v>
      </c>
      <c r="BP447">
        <v>0</v>
      </c>
      <c r="BQ447">
        <v>0</v>
      </c>
      <c r="BR447" s="18">
        <v>0</v>
      </c>
      <c r="BS447">
        <v>1</v>
      </c>
      <c r="BT447">
        <v>0</v>
      </c>
      <c r="BU447" s="18">
        <v>0</v>
      </c>
      <c r="BV447" t="s">
        <v>397</v>
      </c>
      <c r="BW447" t="s">
        <v>397</v>
      </c>
      <c r="CB447" s="18"/>
      <c r="CD447" s="18"/>
      <c r="CE447" s="18"/>
      <c r="CH447" s="18"/>
      <c r="CJ447" s="18"/>
      <c r="CU447" s="18"/>
      <c r="CV447" t="s">
        <v>397</v>
      </c>
      <c r="CW447" t="s">
        <v>397</v>
      </c>
      <c r="CX447" t="s">
        <v>397</v>
      </c>
      <c r="CY447" s="25" t="s">
        <v>397</v>
      </c>
    </row>
    <row r="448" spans="1:103" x14ac:dyDescent="0.3">
      <c r="A448">
        <v>450</v>
      </c>
      <c r="B448">
        <v>57</v>
      </c>
      <c r="C448" s="25" t="s">
        <v>10</v>
      </c>
      <c r="D448" s="12">
        <v>9.3000000000000007</v>
      </c>
      <c r="E448" s="14"/>
      <c r="F448" s="7" t="str">
        <f t="shared" si="66"/>
        <v>X</v>
      </c>
      <c r="G448" s="7">
        <f t="shared" si="67"/>
        <v>9.3000000000000007</v>
      </c>
      <c r="H448" s="16">
        <f t="shared" si="68"/>
        <v>9.3000000000000007</v>
      </c>
      <c r="I448" s="11" t="str">
        <f t="shared" si="69"/>
        <v>X</v>
      </c>
      <c r="J448" s="39" t="str">
        <f t="shared" si="70"/>
        <v>X</v>
      </c>
      <c r="K448" s="39" t="str">
        <f t="shared" si="73"/>
        <v>X</v>
      </c>
      <c r="L448" s="39" t="str">
        <f t="shared" si="74"/>
        <v>X</v>
      </c>
      <c r="M448" s="39" t="str">
        <f t="shared" si="71"/>
        <v>X</v>
      </c>
      <c r="N448" s="42">
        <v>0</v>
      </c>
      <c r="O448" s="8">
        <v>0</v>
      </c>
      <c r="P448" s="9">
        <v>1</v>
      </c>
      <c r="Q448" s="9">
        <v>0</v>
      </c>
      <c r="R448" s="8">
        <v>0</v>
      </c>
      <c r="S448" s="9">
        <v>0</v>
      </c>
      <c r="T448" s="9">
        <v>0</v>
      </c>
      <c r="U448" s="8">
        <v>0</v>
      </c>
      <c r="V448" s="9">
        <v>0</v>
      </c>
      <c r="W448" s="9">
        <v>0</v>
      </c>
      <c r="X448" s="9">
        <v>0</v>
      </c>
      <c r="Y448" s="8">
        <v>0</v>
      </c>
      <c r="Z448" s="9">
        <v>0</v>
      </c>
      <c r="AA448" s="8"/>
      <c r="AC448" s="8"/>
      <c r="AJ448" s="9">
        <f t="shared" si="72"/>
        <v>-1</v>
      </c>
      <c r="AK448" s="7">
        <v>8.73</v>
      </c>
      <c r="AO448" s="8"/>
      <c r="AQ448" s="31"/>
      <c r="AT448" s="31"/>
      <c r="AU448" s="21">
        <v>1997</v>
      </c>
      <c r="AV448" s="23">
        <f t="shared" si="75"/>
        <v>3.3003780648707024</v>
      </c>
      <c r="BB448" s="18"/>
      <c r="BD448" s="54"/>
      <c r="BF448" s="18"/>
      <c r="BH448" s="18"/>
      <c r="BJ448" s="18"/>
      <c r="BK448" s="18" t="s">
        <v>6</v>
      </c>
      <c r="BL448">
        <v>0</v>
      </c>
      <c r="BM448">
        <v>0</v>
      </c>
      <c r="BN448">
        <v>0</v>
      </c>
      <c r="BO448">
        <v>1</v>
      </c>
      <c r="BP448">
        <v>0</v>
      </c>
      <c r="BQ448">
        <v>0</v>
      </c>
      <c r="BR448" s="18">
        <v>0</v>
      </c>
      <c r="BS448">
        <v>1</v>
      </c>
      <c r="BT448">
        <v>0</v>
      </c>
      <c r="BU448" s="18">
        <v>0</v>
      </c>
      <c r="BV448" t="s">
        <v>397</v>
      </c>
      <c r="BW448" t="s">
        <v>397</v>
      </c>
      <c r="CB448" s="18"/>
      <c r="CD448" s="18"/>
      <c r="CE448" s="18"/>
      <c r="CH448" s="18"/>
      <c r="CJ448" s="18"/>
      <c r="CU448" s="18"/>
      <c r="CV448" t="s">
        <v>397</v>
      </c>
      <c r="CW448" t="s">
        <v>397</v>
      </c>
      <c r="CX448" t="s">
        <v>397</v>
      </c>
      <c r="CY448" s="25" t="s">
        <v>397</v>
      </c>
    </row>
    <row r="449" spans="1:103" x14ac:dyDescent="0.3">
      <c r="A449">
        <v>451</v>
      </c>
      <c r="B449">
        <v>57</v>
      </c>
      <c r="C449" s="25" t="s">
        <v>10</v>
      </c>
      <c r="D449" s="12">
        <v>8.9</v>
      </c>
      <c r="E449" s="14"/>
      <c r="F449" s="7" t="str">
        <f t="shared" si="66"/>
        <v>X</v>
      </c>
      <c r="G449" s="7">
        <f t="shared" si="67"/>
        <v>8.9</v>
      </c>
      <c r="H449" s="16">
        <f t="shared" si="68"/>
        <v>8.9</v>
      </c>
      <c r="I449" s="11" t="str">
        <f t="shared" si="69"/>
        <v>X</v>
      </c>
      <c r="J449" s="39" t="str">
        <f t="shared" si="70"/>
        <v>X</v>
      </c>
      <c r="K449" s="39" t="str">
        <f t="shared" si="73"/>
        <v>X</v>
      </c>
      <c r="L449" s="39" t="str">
        <f t="shared" si="74"/>
        <v>X</v>
      </c>
      <c r="M449" s="39" t="str">
        <f t="shared" si="71"/>
        <v>X</v>
      </c>
      <c r="N449" s="42">
        <v>0</v>
      </c>
      <c r="O449" s="8">
        <v>0</v>
      </c>
      <c r="P449" s="9">
        <v>1</v>
      </c>
      <c r="Q449" s="9">
        <v>0</v>
      </c>
      <c r="R449" s="8">
        <v>0</v>
      </c>
      <c r="S449" s="9">
        <v>0</v>
      </c>
      <c r="T449" s="9">
        <v>0</v>
      </c>
      <c r="U449" s="8">
        <v>0</v>
      </c>
      <c r="V449" s="9">
        <v>0</v>
      </c>
      <c r="W449" s="9">
        <v>0</v>
      </c>
      <c r="X449" s="9">
        <v>0</v>
      </c>
      <c r="Y449" s="8">
        <v>0</v>
      </c>
      <c r="Z449" s="9">
        <v>0</v>
      </c>
      <c r="AA449" s="8"/>
      <c r="AC449" s="8"/>
      <c r="AJ449" s="9">
        <f t="shared" si="72"/>
        <v>-1</v>
      </c>
      <c r="AK449" s="7">
        <v>8.73</v>
      </c>
      <c r="AO449" s="8"/>
      <c r="AQ449" s="31"/>
      <c r="AT449" s="31"/>
      <c r="AU449" s="21">
        <v>1998</v>
      </c>
      <c r="AV449" s="23">
        <f t="shared" si="75"/>
        <v>3.3005954838899636</v>
      </c>
      <c r="BB449" s="18"/>
      <c r="BD449" s="54"/>
      <c r="BF449" s="18"/>
      <c r="BH449" s="18"/>
      <c r="BJ449" s="18"/>
      <c r="BK449" s="18" t="s">
        <v>6</v>
      </c>
      <c r="BL449">
        <v>0</v>
      </c>
      <c r="BM449">
        <v>0</v>
      </c>
      <c r="BN449">
        <v>0</v>
      </c>
      <c r="BO449">
        <v>1</v>
      </c>
      <c r="BP449">
        <v>0</v>
      </c>
      <c r="BQ449">
        <v>0</v>
      </c>
      <c r="BR449" s="18">
        <v>0</v>
      </c>
      <c r="BS449">
        <v>1</v>
      </c>
      <c r="BT449">
        <v>0</v>
      </c>
      <c r="BU449" s="18">
        <v>0</v>
      </c>
      <c r="BV449" t="s">
        <v>397</v>
      </c>
      <c r="BW449" t="s">
        <v>397</v>
      </c>
      <c r="CB449" s="18"/>
      <c r="CD449" s="18"/>
      <c r="CE449" s="18"/>
      <c r="CH449" s="18"/>
      <c r="CJ449" s="18"/>
      <c r="CU449" s="18"/>
      <c r="CV449" t="s">
        <v>397</v>
      </c>
      <c r="CW449" t="s">
        <v>397</v>
      </c>
      <c r="CX449" t="s">
        <v>397</v>
      </c>
      <c r="CY449" s="25" t="s">
        <v>397</v>
      </c>
    </row>
    <row r="450" spans="1:103" x14ac:dyDescent="0.3">
      <c r="A450">
        <v>452</v>
      </c>
      <c r="B450">
        <v>57</v>
      </c>
      <c r="C450" s="25" t="s">
        <v>10</v>
      </c>
      <c r="D450" s="12">
        <v>8.8000000000000007</v>
      </c>
      <c r="E450" s="14"/>
      <c r="F450" s="7" t="str">
        <f t="shared" si="66"/>
        <v>X</v>
      </c>
      <c r="G450" s="7">
        <f t="shared" si="67"/>
        <v>8.8000000000000007</v>
      </c>
      <c r="H450" s="16">
        <f t="shared" si="68"/>
        <v>8.8000000000000007</v>
      </c>
      <c r="I450" s="11" t="str">
        <f t="shared" si="69"/>
        <v>X</v>
      </c>
      <c r="J450" s="39" t="str">
        <f t="shared" si="70"/>
        <v>X</v>
      </c>
      <c r="K450" s="39" t="str">
        <f t="shared" si="73"/>
        <v>X</v>
      </c>
      <c r="L450" s="39" t="str">
        <f t="shared" si="74"/>
        <v>X</v>
      </c>
      <c r="M450" s="39" t="str">
        <f t="shared" si="71"/>
        <v>X</v>
      </c>
      <c r="N450" s="42">
        <v>0</v>
      </c>
      <c r="O450" s="8">
        <v>0</v>
      </c>
      <c r="P450" s="9">
        <v>1</v>
      </c>
      <c r="Q450" s="9">
        <v>0</v>
      </c>
      <c r="R450" s="8">
        <v>0</v>
      </c>
      <c r="S450" s="9">
        <v>0</v>
      </c>
      <c r="T450" s="9">
        <v>0</v>
      </c>
      <c r="U450" s="8">
        <v>0</v>
      </c>
      <c r="V450" s="9">
        <v>0</v>
      </c>
      <c r="W450" s="9">
        <v>0</v>
      </c>
      <c r="X450" s="9">
        <v>0</v>
      </c>
      <c r="Y450" s="8">
        <v>0</v>
      </c>
      <c r="Z450" s="9">
        <v>0</v>
      </c>
      <c r="AA450" s="8"/>
      <c r="AC450" s="8"/>
      <c r="AJ450" s="9">
        <f t="shared" si="72"/>
        <v>-1</v>
      </c>
      <c r="AK450" s="7">
        <v>8.73</v>
      </c>
      <c r="AO450" s="8"/>
      <c r="AQ450" s="31"/>
      <c r="AT450" s="31"/>
      <c r="AU450" s="21">
        <v>1999</v>
      </c>
      <c r="AV450" s="23">
        <f t="shared" si="75"/>
        <v>3.3008127941181171</v>
      </c>
      <c r="BB450" s="18"/>
      <c r="BD450" s="54"/>
      <c r="BF450" s="18"/>
      <c r="BH450" s="18"/>
      <c r="BJ450" s="18"/>
      <c r="BK450" s="18" t="s">
        <v>6</v>
      </c>
      <c r="BL450">
        <v>0</v>
      </c>
      <c r="BM450">
        <v>0</v>
      </c>
      <c r="BN450">
        <v>0</v>
      </c>
      <c r="BO450">
        <v>1</v>
      </c>
      <c r="BP450">
        <v>0</v>
      </c>
      <c r="BQ450">
        <v>0</v>
      </c>
      <c r="BR450" s="18">
        <v>0</v>
      </c>
      <c r="BS450">
        <v>1</v>
      </c>
      <c r="BT450">
        <v>0</v>
      </c>
      <c r="BU450" s="18">
        <v>0</v>
      </c>
      <c r="BV450" t="s">
        <v>397</v>
      </c>
      <c r="BW450" t="s">
        <v>397</v>
      </c>
      <c r="CB450" s="18"/>
      <c r="CD450" s="18"/>
      <c r="CE450" s="18"/>
      <c r="CH450" s="18"/>
      <c r="CJ450" s="18"/>
      <c r="CU450" s="18"/>
      <c r="CV450" t="s">
        <v>397</v>
      </c>
      <c r="CW450" t="s">
        <v>397</v>
      </c>
      <c r="CX450" t="s">
        <v>397</v>
      </c>
      <c r="CY450" s="25" t="s">
        <v>397</v>
      </c>
    </row>
    <row r="451" spans="1:103" x14ac:dyDescent="0.3">
      <c r="A451">
        <v>453</v>
      </c>
      <c r="B451">
        <v>57</v>
      </c>
      <c r="C451" s="25" t="s">
        <v>10</v>
      </c>
      <c r="D451" s="12">
        <v>10</v>
      </c>
      <c r="E451" s="14"/>
      <c r="F451" s="7" t="str">
        <f t="shared" si="66"/>
        <v>X</v>
      </c>
      <c r="G451" s="7">
        <f t="shared" si="67"/>
        <v>10</v>
      </c>
      <c r="H451" s="16">
        <f t="shared" si="68"/>
        <v>10</v>
      </c>
      <c r="I451" s="11" t="str">
        <f t="shared" si="69"/>
        <v>X</v>
      </c>
      <c r="J451" s="39" t="str">
        <f t="shared" si="70"/>
        <v>X</v>
      </c>
      <c r="K451" s="39" t="str">
        <f t="shared" si="73"/>
        <v>X</v>
      </c>
      <c r="L451" s="39" t="str">
        <f t="shared" si="74"/>
        <v>X</v>
      </c>
      <c r="M451" s="39" t="str">
        <f t="shared" si="71"/>
        <v>X</v>
      </c>
      <c r="N451" s="42">
        <v>0</v>
      </c>
      <c r="O451" s="8">
        <v>0</v>
      </c>
      <c r="P451" s="9">
        <v>1</v>
      </c>
      <c r="Q451" s="9">
        <v>0</v>
      </c>
      <c r="R451" s="8">
        <v>0</v>
      </c>
      <c r="S451" s="9">
        <v>0</v>
      </c>
      <c r="T451" s="9">
        <v>0</v>
      </c>
      <c r="U451" s="8">
        <v>0</v>
      </c>
      <c r="V451" s="9">
        <v>0</v>
      </c>
      <c r="W451" s="9">
        <v>0</v>
      </c>
      <c r="X451" s="9">
        <v>0</v>
      </c>
      <c r="Y451" s="8">
        <v>0</v>
      </c>
      <c r="Z451" s="9">
        <v>0</v>
      </c>
      <c r="AA451" s="8"/>
      <c r="AC451" s="8"/>
      <c r="AJ451" s="9">
        <f t="shared" si="72"/>
        <v>-1</v>
      </c>
      <c r="AK451" s="7">
        <v>8.73</v>
      </c>
      <c r="AO451" s="8"/>
      <c r="AQ451" s="31"/>
      <c r="AT451" s="31"/>
      <c r="AU451" s="21">
        <v>2000</v>
      </c>
      <c r="AV451" s="23">
        <f t="shared" si="75"/>
        <v>3.3010299956639813</v>
      </c>
      <c r="BB451" s="18"/>
      <c r="BD451" s="54"/>
      <c r="BF451" s="18"/>
      <c r="BH451" s="18"/>
      <c r="BJ451" s="18"/>
      <c r="BK451" s="18" t="s">
        <v>6</v>
      </c>
      <c r="BL451">
        <v>0</v>
      </c>
      <c r="BM451">
        <v>0</v>
      </c>
      <c r="BN451">
        <v>0</v>
      </c>
      <c r="BO451">
        <v>1</v>
      </c>
      <c r="BP451">
        <v>0</v>
      </c>
      <c r="BQ451">
        <v>0</v>
      </c>
      <c r="BR451" s="18">
        <v>0</v>
      </c>
      <c r="BS451">
        <v>1</v>
      </c>
      <c r="BT451">
        <v>0</v>
      </c>
      <c r="BU451" s="18">
        <v>0</v>
      </c>
      <c r="BV451" t="s">
        <v>397</v>
      </c>
      <c r="BW451" t="s">
        <v>397</v>
      </c>
      <c r="CB451" s="18"/>
      <c r="CD451" s="18"/>
      <c r="CE451" s="18"/>
      <c r="CH451" s="18"/>
      <c r="CJ451" s="18"/>
      <c r="CU451" s="18"/>
      <c r="CV451" t="s">
        <v>397</v>
      </c>
      <c r="CW451" t="s">
        <v>397</v>
      </c>
      <c r="CX451" t="s">
        <v>397</v>
      </c>
      <c r="CY451" s="25" t="s">
        <v>397</v>
      </c>
    </row>
    <row r="452" spans="1:103" x14ac:dyDescent="0.3">
      <c r="A452">
        <v>454</v>
      </c>
      <c r="B452">
        <v>57</v>
      </c>
      <c r="C452" s="25" t="s">
        <v>10</v>
      </c>
      <c r="D452" s="12">
        <v>9.1999999999999993</v>
      </c>
      <c r="E452" s="14"/>
      <c r="F452" s="7" t="str">
        <f t="shared" si="66"/>
        <v>X</v>
      </c>
      <c r="G452" s="7">
        <f t="shared" si="67"/>
        <v>9.1999999999999993</v>
      </c>
      <c r="H452" s="16">
        <f t="shared" si="68"/>
        <v>9.1999999999999993</v>
      </c>
      <c r="I452" s="11" t="str">
        <f t="shared" si="69"/>
        <v>X</v>
      </c>
      <c r="J452" s="39" t="str">
        <f t="shared" si="70"/>
        <v>X</v>
      </c>
      <c r="K452" s="39" t="str">
        <f t="shared" si="73"/>
        <v>X</v>
      </c>
      <c r="L452" s="39" t="str">
        <f t="shared" si="74"/>
        <v>X</v>
      </c>
      <c r="M452" s="39" t="str">
        <f t="shared" si="71"/>
        <v>X</v>
      </c>
      <c r="N452" s="42">
        <v>0</v>
      </c>
      <c r="O452" s="8">
        <v>0</v>
      </c>
      <c r="P452" s="9">
        <v>1</v>
      </c>
      <c r="Q452" s="9">
        <v>0</v>
      </c>
      <c r="R452" s="8">
        <v>0</v>
      </c>
      <c r="S452" s="9">
        <v>0</v>
      </c>
      <c r="T452" s="9">
        <v>0</v>
      </c>
      <c r="U452" s="8">
        <v>0</v>
      </c>
      <c r="V452" s="9">
        <v>0</v>
      </c>
      <c r="W452" s="9">
        <v>0</v>
      </c>
      <c r="X452" s="9">
        <v>0</v>
      </c>
      <c r="Y452" s="8">
        <v>0</v>
      </c>
      <c r="Z452" s="9">
        <v>0</v>
      </c>
      <c r="AA452" s="8"/>
      <c r="AC452" s="8"/>
      <c r="AJ452" s="9">
        <f t="shared" si="72"/>
        <v>-1</v>
      </c>
      <c r="AK452" s="7">
        <v>8.73</v>
      </c>
      <c r="AO452" s="8"/>
      <c r="AQ452" s="31"/>
      <c r="AT452" s="31"/>
      <c r="AU452" s="21">
        <v>2001</v>
      </c>
      <c r="AV452" s="23">
        <f t="shared" si="75"/>
        <v>3.3012470886362113</v>
      </c>
      <c r="BB452" s="18"/>
      <c r="BD452" s="54"/>
      <c r="BF452" s="18"/>
      <c r="BH452" s="18"/>
      <c r="BJ452" s="18"/>
      <c r="BK452" s="18" t="s">
        <v>6</v>
      </c>
      <c r="BL452">
        <v>0</v>
      </c>
      <c r="BM452">
        <v>0</v>
      </c>
      <c r="BN452">
        <v>0</v>
      </c>
      <c r="BO452">
        <v>1</v>
      </c>
      <c r="BP452">
        <v>0</v>
      </c>
      <c r="BQ452">
        <v>0</v>
      </c>
      <c r="BR452" s="18">
        <v>0</v>
      </c>
      <c r="BS452">
        <v>1</v>
      </c>
      <c r="BT452">
        <v>0</v>
      </c>
      <c r="BU452" s="18">
        <v>0</v>
      </c>
      <c r="BV452" t="s">
        <v>397</v>
      </c>
      <c r="BW452" t="s">
        <v>397</v>
      </c>
      <c r="CB452" s="18"/>
      <c r="CD452" s="18"/>
      <c r="CE452" s="18"/>
      <c r="CH452" s="18"/>
      <c r="CJ452" s="18"/>
      <c r="CU452" s="18"/>
      <c r="CV452" t="s">
        <v>397</v>
      </c>
      <c r="CW452" t="s">
        <v>397</v>
      </c>
      <c r="CX452" t="s">
        <v>397</v>
      </c>
      <c r="CY452" s="25" t="s">
        <v>397</v>
      </c>
    </row>
    <row r="453" spans="1:103" x14ac:dyDescent="0.3">
      <c r="A453">
        <v>455</v>
      </c>
      <c r="B453">
        <v>57</v>
      </c>
      <c r="C453" s="25" t="s">
        <v>10</v>
      </c>
      <c r="D453" s="12">
        <v>9.1999999999999993</v>
      </c>
      <c r="E453" s="14"/>
      <c r="F453" s="7" t="str">
        <f t="shared" si="66"/>
        <v>X</v>
      </c>
      <c r="G453" s="7">
        <f t="shared" si="67"/>
        <v>9.1999999999999993</v>
      </c>
      <c r="H453" s="16">
        <f t="shared" si="68"/>
        <v>9.1999999999999993</v>
      </c>
      <c r="I453" s="11" t="str">
        <f t="shared" si="69"/>
        <v>X</v>
      </c>
      <c r="J453" s="39" t="str">
        <f t="shared" si="70"/>
        <v>X</v>
      </c>
      <c r="K453" s="39" t="str">
        <f t="shared" si="73"/>
        <v>X</v>
      </c>
      <c r="L453" s="39" t="str">
        <f t="shared" si="74"/>
        <v>X</v>
      </c>
      <c r="M453" s="39" t="str">
        <f t="shared" si="71"/>
        <v>X</v>
      </c>
      <c r="N453" s="42">
        <v>0</v>
      </c>
      <c r="O453" s="8">
        <v>0</v>
      </c>
      <c r="P453" s="9">
        <v>1</v>
      </c>
      <c r="Q453" s="9">
        <v>0</v>
      </c>
      <c r="R453" s="8">
        <v>0</v>
      </c>
      <c r="S453" s="9">
        <v>0</v>
      </c>
      <c r="T453" s="9">
        <v>0</v>
      </c>
      <c r="U453" s="8">
        <v>0</v>
      </c>
      <c r="V453" s="9">
        <v>0</v>
      </c>
      <c r="W453" s="9">
        <v>0</v>
      </c>
      <c r="X453" s="9">
        <v>0</v>
      </c>
      <c r="Y453" s="8">
        <v>0</v>
      </c>
      <c r="Z453" s="9">
        <v>0</v>
      </c>
      <c r="AA453" s="8"/>
      <c r="AC453" s="8"/>
      <c r="AJ453" s="9">
        <f t="shared" si="72"/>
        <v>-1</v>
      </c>
      <c r="AK453" s="7">
        <v>8.73</v>
      </c>
      <c r="AO453" s="8"/>
      <c r="AQ453" s="31"/>
      <c r="AT453" s="31"/>
      <c r="AU453" s="21">
        <v>2002</v>
      </c>
      <c r="AV453" s="23">
        <f t="shared" si="75"/>
        <v>3.3014640731433</v>
      </c>
      <c r="BB453" s="18"/>
      <c r="BD453" s="54"/>
      <c r="BF453" s="18"/>
      <c r="BH453" s="18"/>
      <c r="BJ453" s="18"/>
      <c r="BK453" s="18" t="s">
        <v>6</v>
      </c>
      <c r="BL453">
        <v>0</v>
      </c>
      <c r="BM453">
        <v>0</v>
      </c>
      <c r="BN453">
        <v>0</v>
      </c>
      <c r="BO453">
        <v>1</v>
      </c>
      <c r="BP453">
        <v>0</v>
      </c>
      <c r="BQ453">
        <v>0</v>
      </c>
      <c r="BR453" s="18">
        <v>0</v>
      </c>
      <c r="BS453">
        <v>1</v>
      </c>
      <c r="BT453">
        <v>0</v>
      </c>
      <c r="BU453" s="18">
        <v>0</v>
      </c>
      <c r="BV453" t="s">
        <v>397</v>
      </c>
      <c r="BW453" t="s">
        <v>397</v>
      </c>
      <c r="CB453" s="18"/>
      <c r="CD453" s="18"/>
      <c r="CE453" s="18"/>
      <c r="CH453" s="18"/>
      <c r="CJ453" s="18"/>
      <c r="CU453" s="18"/>
      <c r="CV453" t="s">
        <v>397</v>
      </c>
      <c r="CW453" t="s">
        <v>397</v>
      </c>
      <c r="CX453" t="s">
        <v>397</v>
      </c>
      <c r="CY453" s="25" t="s">
        <v>397</v>
      </c>
    </row>
    <row r="454" spans="1:103" x14ac:dyDescent="0.3">
      <c r="A454">
        <v>456</v>
      </c>
      <c r="B454">
        <v>57</v>
      </c>
      <c r="C454" s="25" t="s">
        <v>10</v>
      </c>
      <c r="D454" s="12">
        <v>9.1999999999999993</v>
      </c>
      <c r="E454" s="14"/>
      <c r="F454" s="7" t="str">
        <f t="shared" si="66"/>
        <v>X</v>
      </c>
      <c r="G454" s="7">
        <f t="shared" si="67"/>
        <v>9.1999999999999993</v>
      </c>
      <c r="H454" s="16">
        <f t="shared" si="68"/>
        <v>9.1999999999999993</v>
      </c>
      <c r="I454" s="11" t="str">
        <f t="shared" si="69"/>
        <v>X</v>
      </c>
      <c r="J454" s="39" t="str">
        <f t="shared" si="70"/>
        <v>X</v>
      </c>
      <c r="K454" s="39" t="str">
        <f t="shared" si="73"/>
        <v>X</v>
      </c>
      <c r="L454" s="39" t="str">
        <f t="shared" si="74"/>
        <v>X</v>
      </c>
      <c r="M454" s="39" t="str">
        <f t="shared" si="71"/>
        <v>X</v>
      </c>
      <c r="N454" s="42">
        <v>0</v>
      </c>
      <c r="O454" s="8">
        <v>0</v>
      </c>
      <c r="P454" s="9">
        <v>0</v>
      </c>
      <c r="Q454" s="9">
        <v>1</v>
      </c>
      <c r="R454" s="8">
        <v>0</v>
      </c>
      <c r="S454" s="9">
        <v>0</v>
      </c>
      <c r="T454" s="9">
        <v>0</v>
      </c>
      <c r="U454" s="8">
        <v>0</v>
      </c>
      <c r="V454" s="9">
        <v>0</v>
      </c>
      <c r="W454" s="9">
        <v>0</v>
      </c>
      <c r="X454" s="9">
        <v>0</v>
      </c>
      <c r="Y454" s="8">
        <v>0</v>
      </c>
      <c r="Z454" s="9">
        <v>0</v>
      </c>
      <c r="AA454" s="8"/>
      <c r="AC454" s="8"/>
      <c r="AJ454" s="9">
        <f t="shared" si="72"/>
        <v>-1</v>
      </c>
      <c r="AK454" s="7">
        <v>8.3699999999999992</v>
      </c>
      <c r="AO454" s="8"/>
      <c r="AQ454" s="31"/>
      <c r="AT454" s="31"/>
      <c r="AU454" s="21">
        <v>1992</v>
      </c>
      <c r="AV454" s="23">
        <f t="shared" si="75"/>
        <v>3.2992893340876801</v>
      </c>
      <c r="BB454" s="18"/>
      <c r="BD454" s="54"/>
      <c r="BF454" s="18"/>
      <c r="BH454" s="18"/>
      <c r="BJ454" s="18"/>
      <c r="BK454" s="18" t="s">
        <v>6</v>
      </c>
      <c r="BL454">
        <v>0</v>
      </c>
      <c r="BM454">
        <v>0</v>
      </c>
      <c r="BN454">
        <v>0</v>
      </c>
      <c r="BO454">
        <v>1</v>
      </c>
      <c r="BP454">
        <v>0</v>
      </c>
      <c r="BQ454">
        <v>0</v>
      </c>
      <c r="BR454" s="18">
        <v>0</v>
      </c>
      <c r="BS454">
        <v>1</v>
      </c>
      <c r="BT454">
        <v>0</v>
      </c>
      <c r="BU454" s="18">
        <v>0</v>
      </c>
      <c r="BV454" t="s">
        <v>397</v>
      </c>
      <c r="BW454" t="s">
        <v>397</v>
      </c>
      <c r="CB454" s="18"/>
      <c r="CD454" s="18"/>
      <c r="CE454" s="18"/>
      <c r="CH454" s="18"/>
      <c r="CJ454" s="18"/>
      <c r="CU454" s="18"/>
      <c r="CV454" t="s">
        <v>397</v>
      </c>
      <c r="CW454" t="s">
        <v>397</v>
      </c>
      <c r="CX454" t="s">
        <v>397</v>
      </c>
      <c r="CY454" s="25" t="s">
        <v>397</v>
      </c>
    </row>
    <row r="455" spans="1:103" x14ac:dyDescent="0.3">
      <c r="A455">
        <v>457</v>
      </c>
      <c r="B455">
        <v>57</v>
      </c>
      <c r="C455" s="25" t="s">
        <v>10</v>
      </c>
      <c r="D455" s="12">
        <v>9.6999999999999993</v>
      </c>
      <c r="E455" s="14"/>
      <c r="F455" s="7" t="str">
        <f t="shared" si="66"/>
        <v>X</v>
      </c>
      <c r="G455" s="7">
        <f t="shared" si="67"/>
        <v>9.6999999999999993</v>
      </c>
      <c r="H455" s="16">
        <f t="shared" si="68"/>
        <v>9.6999999999999993</v>
      </c>
      <c r="I455" s="11" t="str">
        <f t="shared" si="69"/>
        <v>X</v>
      </c>
      <c r="J455" s="39" t="str">
        <f t="shared" si="70"/>
        <v>X</v>
      </c>
      <c r="K455" s="39" t="str">
        <f t="shared" si="73"/>
        <v>X</v>
      </c>
      <c r="L455" s="39" t="str">
        <f t="shared" si="74"/>
        <v>X</v>
      </c>
      <c r="M455" s="39" t="str">
        <f t="shared" si="71"/>
        <v>X</v>
      </c>
      <c r="N455" s="42">
        <v>0</v>
      </c>
      <c r="O455" s="8">
        <v>0</v>
      </c>
      <c r="P455" s="9">
        <v>0</v>
      </c>
      <c r="Q455" s="9">
        <v>1</v>
      </c>
      <c r="R455" s="8">
        <v>0</v>
      </c>
      <c r="S455" s="9">
        <v>0</v>
      </c>
      <c r="T455" s="9">
        <v>0</v>
      </c>
      <c r="U455" s="8">
        <v>0</v>
      </c>
      <c r="V455" s="9">
        <v>0</v>
      </c>
      <c r="W455" s="9">
        <v>0</v>
      </c>
      <c r="X455" s="9">
        <v>0</v>
      </c>
      <c r="Y455" s="8">
        <v>0</v>
      </c>
      <c r="Z455" s="9">
        <v>0</v>
      </c>
      <c r="AA455" s="8"/>
      <c r="AC455" s="8"/>
      <c r="AJ455" s="9">
        <f t="shared" si="72"/>
        <v>-1</v>
      </c>
      <c r="AK455" s="7">
        <v>8.64</v>
      </c>
      <c r="AO455" s="8"/>
      <c r="AQ455" s="31"/>
      <c r="AT455" s="31"/>
      <c r="AU455" s="21">
        <v>1993</v>
      </c>
      <c r="AV455" s="23">
        <f t="shared" si="75"/>
        <v>3.2995072987004876</v>
      </c>
      <c r="BB455" s="18"/>
      <c r="BD455" s="54"/>
      <c r="BF455" s="18"/>
      <c r="BH455" s="18"/>
      <c r="BJ455" s="18"/>
      <c r="BK455" s="18" t="s">
        <v>6</v>
      </c>
      <c r="BL455">
        <v>0</v>
      </c>
      <c r="BM455">
        <v>0</v>
      </c>
      <c r="BN455">
        <v>0</v>
      </c>
      <c r="BO455">
        <v>1</v>
      </c>
      <c r="BP455">
        <v>0</v>
      </c>
      <c r="BQ455">
        <v>0</v>
      </c>
      <c r="BR455" s="18">
        <v>0</v>
      </c>
      <c r="BS455">
        <v>1</v>
      </c>
      <c r="BT455">
        <v>0</v>
      </c>
      <c r="BU455" s="18">
        <v>0</v>
      </c>
      <c r="BV455" t="s">
        <v>397</v>
      </c>
      <c r="BW455" t="s">
        <v>397</v>
      </c>
      <c r="CB455" s="18"/>
      <c r="CD455" s="18"/>
      <c r="CE455" s="18"/>
      <c r="CH455" s="18"/>
      <c r="CJ455" s="18"/>
      <c r="CU455" s="18"/>
      <c r="CV455" t="s">
        <v>397</v>
      </c>
      <c r="CW455" t="s">
        <v>397</v>
      </c>
      <c r="CX455" t="s">
        <v>397</v>
      </c>
      <c r="CY455" s="25" t="s">
        <v>397</v>
      </c>
    </row>
    <row r="456" spans="1:103" x14ac:dyDescent="0.3">
      <c r="A456">
        <v>458</v>
      </c>
      <c r="B456">
        <v>57</v>
      </c>
      <c r="C456" s="25" t="s">
        <v>10</v>
      </c>
      <c r="D456" s="12">
        <v>11.2</v>
      </c>
      <c r="E456" s="14"/>
      <c r="F456" s="7" t="str">
        <f t="shared" si="66"/>
        <v>X</v>
      </c>
      <c r="G456" s="7">
        <f t="shared" si="67"/>
        <v>11.2</v>
      </c>
      <c r="H456" s="16">
        <f t="shared" si="68"/>
        <v>11.2</v>
      </c>
      <c r="I456" s="11" t="str">
        <f t="shared" si="69"/>
        <v>X</v>
      </c>
      <c r="J456" s="39" t="str">
        <f t="shared" si="70"/>
        <v>X</v>
      </c>
      <c r="K456" s="39" t="str">
        <f t="shared" si="73"/>
        <v>X</v>
      </c>
      <c r="L456" s="39" t="str">
        <f t="shared" si="74"/>
        <v>X</v>
      </c>
      <c r="M456" s="39" t="str">
        <f t="shared" si="71"/>
        <v>X</v>
      </c>
      <c r="N456" s="42">
        <v>0</v>
      </c>
      <c r="O456" s="8">
        <v>0</v>
      </c>
      <c r="P456" s="9">
        <v>0</v>
      </c>
      <c r="Q456" s="9">
        <v>1</v>
      </c>
      <c r="R456" s="8">
        <v>0</v>
      </c>
      <c r="S456" s="9">
        <v>0</v>
      </c>
      <c r="T456" s="9">
        <v>0</v>
      </c>
      <c r="U456" s="8">
        <v>0</v>
      </c>
      <c r="V456" s="9">
        <v>0</v>
      </c>
      <c r="W456" s="9">
        <v>0</v>
      </c>
      <c r="X456" s="9">
        <v>0</v>
      </c>
      <c r="Y456" s="8">
        <v>0</v>
      </c>
      <c r="Z456" s="9">
        <v>0</v>
      </c>
      <c r="AA456" s="8"/>
      <c r="AC456" s="8"/>
      <c r="AJ456" s="9">
        <f t="shared" si="72"/>
        <v>-1</v>
      </c>
      <c r="AK456" s="7">
        <v>8.64</v>
      </c>
      <c r="AO456" s="8"/>
      <c r="AQ456" s="31"/>
      <c r="AT456" s="31"/>
      <c r="AU456" s="21">
        <v>1994</v>
      </c>
      <c r="AV456" s="23">
        <f t="shared" si="75"/>
        <v>3.2997251539756367</v>
      </c>
      <c r="BB456" s="18"/>
      <c r="BD456" s="54"/>
      <c r="BF456" s="18"/>
      <c r="BH456" s="18"/>
      <c r="BJ456" s="18"/>
      <c r="BK456" s="18" t="s">
        <v>6</v>
      </c>
      <c r="BL456">
        <v>0</v>
      </c>
      <c r="BM456">
        <v>0</v>
      </c>
      <c r="BN456">
        <v>0</v>
      </c>
      <c r="BO456">
        <v>1</v>
      </c>
      <c r="BP456">
        <v>0</v>
      </c>
      <c r="BQ456">
        <v>0</v>
      </c>
      <c r="BR456" s="18">
        <v>0</v>
      </c>
      <c r="BS456">
        <v>1</v>
      </c>
      <c r="BT456">
        <v>0</v>
      </c>
      <c r="BU456" s="18">
        <v>0</v>
      </c>
      <c r="BV456" t="s">
        <v>397</v>
      </c>
      <c r="BW456" t="s">
        <v>397</v>
      </c>
      <c r="CB456" s="18"/>
      <c r="CD456" s="18"/>
      <c r="CE456" s="18"/>
      <c r="CH456" s="18"/>
      <c r="CJ456" s="18"/>
      <c r="CU456" s="18"/>
      <c r="CV456" t="s">
        <v>397</v>
      </c>
      <c r="CW456" t="s">
        <v>397</v>
      </c>
      <c r="CX456" t="s">
        <v>397</v>
      </c>
      <c r="CY456" s="25" t="s">
        <v>397</v>
      </c>
    </row>
    <row r="457" spans="1:103" x14ac:dyDescent="0.3">
      <c r="A457">
        <v>459</v>
      </c>
      <c r="B457">
        <v>57</v>
      </c>
      <c r="C457" s="25" t="s">
        <v>10</v>
      </c>
      <c r="D457" s="12">
        <v>12.5</v>
      </c>
      <c r="E457" s="14"/>
      <c r="F457" s="7" t="str">
        <f t="shared" si="66"/>
        <v>X</v>
      </c>
      <c r="G457" s="7">
        <f t="shared" si="67"/>
        <v>12.5</v>
      </c>
      <c r="H457" s="16">
        <f t="shared" si="68"/>
        <v>12.5</v>
      </c>
      <c r="I457" s="11" t="str">
        <f t="shared" si="69"/>
        <v>X</v>
      </c>
      <c r="J457" s="39" t="str">
        <f t="shared" si="70"/>
        <v>X</v>
      </c>
      <c r="K457" s="39" t="str">
        <f t="shared" si="73"/>
        <v>X</v>
      </c>
      <c r="L457" s="39" t="str">
        <f t="shared" si="74"/>
        <v>X</v>
      </c>
      <c r="M457" s="39" t="str">
        <f t="shared" si="71"/>
        <v>X</v>
      </c>
      <c r="N457" s="42">
        <v>0</v>
      </c>
      <c r="O457" s="8">
        <v>0</v>
      </c>
      <c r="P457" s="9">
        <v>0</v>
      </c>
      <c r="Q457" s="9">
        <v>1</v>
      </c>
      <c r="R457" s="8">
        <v>0</v>
      </c>
      <c r="S457" s="9">
        <v>0</v>
      </c>
      <c r="T457" s="9">
        <v>0</v>
      </c>
      <c r="U457" s="8">
        <v>0</v>
      </c>
      <c r="V457" s="9">
        <v>0</v>
      </c>
      <c r="W457" s="9">
        <v>0</v>
      </c>
      <c r="X457" s="9">
        <v>0</v>
      </c>
      <c r="Y457" s="8">
        <v>0</v>
      </c>
      <c r="Z457" s="9">
        <v>0</v>
      </c>
      <c r="AA457" s="8"/>
      <c r="AC457" s="8"/>
      <c r="AJ457" s="9">
        <f t="shared" si="72"/>
        <v>-1</v>
      </c>
      <c r="AK457" s="7">
        <v>8.64</v>
      </c>
      <c r="AO457" s="8"/>
      <c r="AQ457" s="31"/>
      <c r="AT457" s="31"/>
      <c r="AU457" s="21">
        <v>1995</v>
      </c>
      <c r="AV457" s="23">
        <f t="shared" si="75"/>
        <v>3.2999429000227671</v>
      </c>
      <c r="BB457" s="18"/>
      <c r="BD457" s="54"/>
      <c r="BF457" s="18"/>
      <c r="BH457" s="18"/>
      <c r="BJ457" s="18"/>
      <c r="BK457" s="18" t="s">
        <v>6</v>
      </c>
      <c r="BL457">
        <v>0</v>
      </c>
      <c r="BM457">
        <v>0</v>
      </c>
      <c r="BN457">
        <v>0</v>
      </c>
      <c r="BO457">
        <v>1</v>
      </c>
      <c r="BP457">
        <v>0</v>
      </c>
      <c r="BQ457">
        <v>0</v>
      </c>
      <c r="BR457" s="18">
        <v>0</v>
      </c>
      <c r="BS457">
        <v>1</v>
      </c>
      <c r="BT457">
        <v>0</v>
      </c>
      <c r="BU457" s="18">
        <v>0</v>
      </c>
      <c r="BV457" t="s">
        <v>397</v>
      </c>
      <c r="BW457" t="s">
        <v>397</v>
      </c>
      <c r="CB457" s="18"/>
      <c r="CD457" s="18"/>
      <c r="CE457" s="18"/>
      <c r="CH457" s="18"/>
      <c r="CJ457" s="18"/>
      <c r="CU457" s="18"/>
      <c r="CV457" t="s">
        <v>397</v>
      </c>
      <c r="CW457" t="s">
        <v>397</v>
      </c>
      <c r="CX457" t="s">
        <v>397</v>
      </c>
      <c r="CY457" s="25" t="s">
        <v>397</v>
      </c>
    </row>
    <row r="458" spans="1:103" x14ac:dyDescent="0.3">
      <c r="A458">
        <v>460</v>
      </c>
      <c r="B458">
        <v>57</v>
      </c>
      <c r="C458" s="25" t="s">
        <v>10</v>
      </c>
      <c r="D458" s="12">
        <v>12.1</v>
      </c>
      <c r="E458" s="14"/>
      <c r="F458" s="7" t="str">
        <f t="shared" si="66"/>
        <v>X</v>
      </c>
      <c r="G458" s="7">
        <f t="shared" si="67"/>
        <v>12.1</v>
      </c>
      <c r="H458" s="16">
        <f t="shared" si="68"/>
        <v>12.1</v>
      </c>
      <c r="I458" s="11" t="str">
        <f t="shared" si="69"/>
        <v>X</v>
      </c>
      <c r="J458" s="39" t="str">
        <f t="shared" si="70"/>
        <v>X</v>
      </c>
      <c r="K458" s="39" t="str">
        <f t="shared" si="73"/>
        <v>X</v>
      </c>
      <c r="L458" s="39" t="str">
        <f t="shared" si="74"/>
        <v>X</v>
      </c>
      <c r="M458" s="39" t="str">
        <f t="shared" si="71"/>
        <v>X</v>
      </c>
      <c r="N458" s="42">
        <v>0</v>
      </c>
      <c r="O458" s="8">
        <v>0</v>
      </c>
      <c r="P458" s="9">
        <v>0</v>
      </c>
      <c r="Q458" s="9">
        <v>1</v>
      </c>
      <c r="R458" s="8">
        <v>0</v>
      </c>
      <c r="S458" s="9">
        <v>0</v>
      </c>
      <c r="T458" s="9">
        <v>0</v>
      </c>
      <c r="U458" s="8">
        <v>0</v>
      </c>
      <c r="V458" s="9">
        <v>0</v>
      </c>
      <c r="W458" s="9">
        <v>0</v>
      </c>
      <c r="X458" s="9">
        <v>0</v>
      </c>
      <c r="Y458" s="8">
        <v>0</v>
      </c>
      <c r="Z458" s="9">
        <v>0</v>
      </c>
      <c r="AA458" s="8"/>
      <c r="AC458" s="8"/>
      <c r="AJ458" s="9">
        <f t="shared" si="72"/>
        <v>-1</v>
      </c>
      <c r="AK458" s="7">
        <v>8.64</v>
      </c>
      <c r="AO458" s="8"/>
      <c r="AQ458" s="31"/>
      <c r="AT458" s="31"/>
      <c r="AU458" s="21">
        <v>1996</v>
      </c>
      <c r="AV458" s="23">
        <f t="shared" si="75"/>
        <v>3.3001605369513523</v>
      </c>
      <c r="BB458" s="18"/>
      <c r="BD458" s="54"/>
      <c r="BF458" s="18"/>
      <c r="BH458" s="18"/>
      <c r="BJ458" s="18"/>
      <c r="BK458" s="18" t="s">
        <v>6</v>
      </c>
      <c r="BL458">
        <v>0</v>
      </c>
      <c r="BM458">
        <v>0</v>
      </c>
      <c r="BN458">
        <v>0</v>
      </c>
      <c r="BO458">
        <v>1</v>
      </c>
      <c r="BP458">
        <v>0</v>
      </c>
      <c r="BQ458">
        <v>0</v>
      </c>
      <c r="BR458" s="18">
        <v>0</v>
      </c>
      <c r="BS458">
        <v>1</v>
      </c>
      <c r="BT458">
        <v>0</v>
      </c>
      <c r="BU458" s="18">
        <v>0</v>
      </c>
      <c r="BV458" t="s">
        <v>397</v>
      </c>
      <c r="BW458" t="s">
        <v>397</v>
      </c>
      <c r="CB458" s="18"/>
      <c r="CD458" s="18"/>
      <c r="CE458" s="18"/>
      <c r="CH458" s="18"/>
      <c r="CJ458" s="18"/>
      <c r="CU458" s="18"/>
      <c r="CV458" t="s">
        <v>397</v>
      </c>
      <c r="CW458" t="s">
        <v>397</v>
      </c>
      <c r="CX458" t="s">
        <v>397</v>
      </c>
      <c r="CY458" s="25" t="s">
        <v>397</v>
      </c>
    </row>
    <row r="459" spans="1:103" x14ac:dyDescent="0.3">
      <c r="A459">
        <v>461</v>
      </c>
      <c r="B459">
        <v>57</v>
      </c>
      <c r="C459" s="25" t="s">
        <v>10</v>
      </c>
      <c r="D459" s="12">
        <v>12.2</v>
      </c>
      <c r="E459" s="14"/>
      <c r="F459" s="7" t="str">
        <f t="shared" si="66"/>
        <v>X</v>
      </c>
      <c r="G459" s="7">
        <f t="shared" si="67"/>
        <v>12.2</v>
      </c>
      <c r="H459" s="16">
        <f t="shared" si="68"/>
        <v>12.2</v>
      </c>
      <c r="I459" s="11" t="str">
        <f t="shared" si="69"/>
        <v>X</v>
      </c>
      <c r="J459" s="39" t="str">
        <f t="shared" si="70"/>
        <v>X</v>
      </c>
      <c r="K459" s="39" t="str">
        <f t="shared" si="73"/>
        <v>X</v>
      </c>
      <c r="L459" s="39" t="str">
        <f t="shared" si="74"/>
        <v>X</v>
      </c>
      <c r="M459" s="39" t="str">
        <f t="shared" si="71"/>
        <v>X</v>
      </c>
      <c r="N459" s="42">
        <v>0</v>
      </c>
      <c r="O459" s="8">
        <v>0</v>
      </c>
      <c r="P459" s="9">
        <v>0</v>
      </c>
      <c r="Q459" s="9">
        <v>1</v>
      </c>
      <c r="R459" s="8">
        <v>0</v>
      </c>
      <c r="S459" s="9">
        <v>0</v>
      </c>
      <c r="T459" s="9">
        <v>0</v>
      </c>
      <c r="U459" s="8">
        <v>0</v>
      </c>
      <c r="V459" s="9">
        <v>0</v>
      </c>
      <c r="W459" s="9">
        <v>0</v>
      </c>
      <c r="X459" s="9">
        <v>0</v>
      </c>
      <c r="Y459" s="8">
        <v>0</v>
      </c>
      <c r="Z459" s="9">
        <v>0</v>
      </c>
      <c r="AA459" s="8"/>
      <c r="AC459" s="8"/>
      <c r="AJ459" s="9">
        <f t="shared" si="72"/>
        <v>-1</v>
      </c>
      <c r="AK459" s="7">
        <v>8.73</v>
      </c>
      <c r="AO459" s="8"/>
      <c r="AQ459" s="31"/>
      <c r="AT459" s="31"/>
      <c r="AU459" s="21">
        <v>1997</v>
      </c>
      <c r="AV459" s="23">
        <f t="shared" si="75"/>
        <v>3.3003780648707024</v>
      </c>
      <c r="BB459" s="18"/>
      <c r="BD459" s="54"/>
      <c r="BF459" s="18"/>
      <c r="BH459" s="18"/>
      <c r="BJ459" s="18"/>
      <c r="BK459" s="18" t="s">
        <v>6</v>
      </c>
      <c r="BL459">
        <v>0</v>
      </c>
      <c r="BM459">
        <v>0</v>
      </c>
      <c r="BN459">
        <v>0</v>
      </c>
      <c r="BO459">
        <v>1</v>
      </c>
      <c r="BP459">
        <v>0</v>
      </c>
      <c r="BQ459">
        <v>0</v>
      </c>
      <c r="BR459" s="18">
        <v>0</v>
      </c>
      <c r="BS459">
        <v>1</v>
      </c>
      <c r="BT459">
        <v>0</v>
      </c>
      <c r="BU459" s="18">
        <v>0</v>
      </c>
      <c r="BV459" t="s">
        <v>397</v>
      </c>
      <c r="BW459" t="s">
        <v>397</v>
      </c>
      <c r="CB459" s="18"/>
      <c r="CD459" s="18"/>
      <c r="CE459" s="18"/>
      <c r="CH459" s="18"/>
      <c r="CJ459" s="18"/>
      <c r="CU459" s="18"/>
      <c r="CV459" t="s">
        <v>397</v>
      </c>
      <c r="CW459" t="s">
        <v>397</v>
      </c>
      <c r="CX459" t="s">
        <v>397</v>
      </c>
      <c r="CY459" s="25" t="s">
        <v>397</v>
      </c>
    </row>
    <row r="460" spans="1:103" x14ac:dyDescent="0.3">
      <c r="A460">
        <v>462</v>
      </c>
      <c r="B460">
        <v>57</v>
      </c>
      <c r="C460" s="25" t="s">
        <v>10</v>
      </c>
      <c r="D460" s="12">
        <v>13</v>
      </c>
      <c r="E460" s="14"/>
      <c r="F460" s="7" t="str">
        <f t="shared" si="66"/>
        <v>X</v>
      </c>
      <c r="G460" s="7">
        <f t="shared" si="67"/>
        <v>13</v>
      </c>
      <c r="H460" s="16">
        <f t="shared" si="68"/>
        <v>13</v>
      </c>
      <c r="I460" s="11" t="str">
        <f t="shared" si="69"/>
        <v>X</v>
      </c>
      <c r="J460" s="39" t="str">
        <f t="shared" si="70"/>
        <v>X</v>
      </c>
      <c r="K460" s="39" t="str">
        <f t="shared" si="73"/>
        <v>X</v>
      </c>
      <c r="L460" s="39" t="str">
        <f t="shared" si="74"/>
        <v>X</v>
      </c>
      <c r="M460" s="39" t="str">
        <f t="shared" si="71"/>
        <v>X</v>
      </c>
      <c r="N460" s="42">
        <v>0</v>
      </c>
      <c r="O460" s="8">
        <v>0</v>
      </c>
      <c r="P460" s="9">
        <v>0</v>
      </c>
      <c r="Q460" s="9">
        <v>1</v>
      </c>
      <c r="R460" s="8">
        <v>0</v>
      </c>
      <c r="S460" s="9">
        <v>0</v>
      </c>
      <c r="T460" s="9">
        <v>0</v>
      </c>
      <c r="U460" s="8">
        <v>0</v>
      </c>
      <c r="V460" s="9">
        <v>0</v>
      </c>
      <c r="W460" s="9">
        <v>0</v>
      </c>
      <c r="X460" s="9">
        <v>0</v>
      </c>
      <c r="Y460" s="8">
        <v>0</v>
      </c>
      <c r="Z460" s="9">
        <v>0</v>
      </c>
      <c r="AA460" s="8"/>
      <c r="AC460" s="8"/>
      <c r="AJ460" s="9">
        <f t="shared" si="72"/>
        <v>-1</v>
      </c>
      <c r="AK460" s="7">
        <v>8.73</v>
      </c>
      <c r="AO460" s="8"/>
      <c r="AQ460" s="31"/>
      <c r="AT460" s="31"/>
      <c r="AU460" s="21">
        <v>1998</v>
      </c>
      <c r="AV460" s="23">
        <f t="shared" si="75"/>
        <v>3.3005954838899636</v>
      </c>
      <c r="BB460" s="18"/>
      <c r="BD460" s="54"/>
      <c r="BF460" s="18"/>
      <c r="BH460" s="18"/>
      <c r="BJ460" s="18"/>
      <c r="BK460" s="18" t="s">
        <v>6</v>
      </c>
      <c r="BL460">
        <v>0</v>
      </c>
      <c r="BM460">
        <v>0</v>
      </c>
      <c r="BN460">
        <v>0</v>
      </c>
      <c r="BO460">
        <v>1</v>
      </c>
      <c r="BP460">
        <v>0</v>
      </c>
      <c r="BQ460">
        <v>0</v>
      </c>
      <c r="BR460" s="18">
        <v>0</v>
      </c>
      <c r="BS460">
        <v>1</v>
      </c>
      <c r="BT460">
        <v>0</v>
      </c>
      <c r="BU460" s="18">
        <v>0</v>
      </c>
      <c r="BV460" t="s">
        <v>397</v>
      </c>
      <c r="BW460" t="s">
        <v>397</v>
      </c>
      <c r="CB460" s="18"/>
      <c r="CD460" s="18"/>
      <c r="CE460" s="18"/>
      <c r="CH460" s="18"/>
      <c r="CJ460" s="18"/>
      <c r="CU460" s="18"/>
      <c r="CV460" t="s">
        <v>397</v>
      </c>
      <c r="CW460" t="s">
        <v>397</v>
      </c>
      <c r="CX460" t="s">
        <v>397</v>
      </c>
      <c r="CY460" s="25" t="s">
        <v>397</v>
      </c>
    </row>
    <row r="461" spans="1:103" x14ac:dyDescent="0.3">
      <c r="A461">
        <v>463</v>
      </c>
      <c r="B461">
        <v>57</v>
      </c>
      <c r="C461" s="25" t="s">
        <v>10</v>
      </c>
      <c r="D461" s="12">
        <v>12.6</v>
      </c>
      <c r="E461" s="14"/>
      <c r="F461" s="7" t="str">
        <f t="shared" si="66"/>
        <v>X</v>
      </c>
      <c r="G461" s="7">
        <f t="shared" si="67"/>
        <v>12.6</v>
      </c>
      <c r="H461" s="16">
        <f t="shared" si="68"/>
        <v>12.6</v>
      </c>
      <c r="I461" s="11" t="str">
        <f t="shared" si="69"/>
        <v>X</v>
      </c>
      <c r="J461" s="39" t="str">
        <f t="shared" si="70"/>
        <v>X</v>
      </c>
      <c r="K461" s="39" t="str">
        <f t="shared" si="73"/>
        <v>X</v>
      </c>
      <c r="L461" s="39" t="str">
        <f t="shared" si="74"/>
        <v>X</v>
      </c>
      <c r="M461" s="39" t="str">
        <f t="shared" si="71"/>
        <v>X</v>
      </c>
      <c r="N461" s="42">
        <v>0</v>
      </c>
      <c r="O461" s="8">
        <v>0</v>
      </c>
      <c r="P461" s="9">
        <v>0</v>
      </c>
      <c r="Q461" s="9">
        <v>1</v>
      </c>
      <c r="R461" s="8">
        <v>0</v>
      </c>
      <c r="S461" s="9">
        <v>0</v>
      </c>
      <c r="T461" s="9">
        <v>0</v>
      </c>
      <c r="U461" s="8">
        <v>0</v>
      </c>
      <c r="V461" s="9">
        <v>0</v>
      </c>
      <c r="W461" s="9">
        <v>0</v>
      </c>
      <c r="X461" s="9">
        <v>0</v>
      </c>
      <c r="Y461" s="8">
        <v>0</v>
      </c>
      <c r="Z461" s="9">
        <v>0</v>
      </c>
      <c r="AA461" s="8"/>
      <c r="AC461" s="8"/>
      <c r="AJ461" s="9">
        <f t="shared" si="72"/>
        <v>-1</v>
      </c>
      <c r="AK461" s="7">
        <v>8.73</v>
      </c>
      <c r="AO461" s="8"/>
      <c r="AQ461" s="31"/>
      <c r="AT461" s="31"/>
      <c r="AU461" s="21">
        <v>1999</v>
      </c>
      <c r="AV461" s="23">
        <f t="shared" si="75"/>
        <v>3.3008127941181171</v>
      </c>
      <c r="BB461" s="18"/>
      <c r="BD461" s="54"/>
      <c r="BF461" s="18"/>
      <c r="BH461" s="18"/>
      <c r="BJ461" s="18"/>
      <c r="BK461" s="18" t="s">
        <v>6</v>
      </c>
      <c r="BL461">
        <v>0</v>
      </c>
      <c r="BM461">
        <v>0</v>
      </c>
      <c r="BN461">
        <v>0</v>
      </c>
      <c r="BO461">
        <v>1</v>
      </c>
      <c r="BP461">
        <v>0</v>
      </c>
      <c r="BQ461">
        <v>0</v>
      </c>
      <c r="BR461" s="18">
        <v>0</v>
      </c>
      <c r="BS461">
        <v>1</v>
      </c>
      <c r="BT461">
        <v>0</v>
      </c>
      <c r="BU461" s="18">
        <v>0</v>
      </c>
      <c r="BV461" t="s">
        <v>397</v>
      </c>
      <c r="BW461" t="s">
        <v>397</v>
      </c>
      <c r="CB461" s="18"/>
      <c r="CD461" s="18"/>
      <c r="CE461" s="18"/>
      <c r="CH461" s="18"/>
      <c r="CJ461" s="18"/>
      <c r="CU461" s="18"/>
      <c r="CV461" t="s">
        <v>397</v>
      </c>
      <c r="CW461" t="s">
        <v>397</v>
      </c>
      <c r="CX461" t="s">
        <v>397</v>
      </c>
      <c r="CY461" s="25" t="s">
        <v>397</v>
      </c>
    </row>
    <row r="462" spans="1:103" x14ac:dyDescent="0.3">
      <c r="A462">
        <v>464</v>
      </c>
      <c r="B462">
        <v>57</v>
      </c>
      <c r="C462" s="25" t="s">
        <v>10</v>
      </c>
      <c r="D462" s="12">
        <v>13.3</v>
      </c>
      <c r="E462" s="14"/>
      <c r="F462" s="7" t="str">
        <f t="shared" si="66"/>
        <v>X</v>
      </c>
      <c r="G462" s="7">
        <f t="shared" si="67"/>
        <v>13.3</v>
      </c>
      <c r="H462" s="16">
        <f t="shared" si="68"/>
        <v>13.3</v>
      </c>
      <c r="I462" s="11" t="str">
        <f t="shared" si="69"/>
        <v>X</v>
      </c>
      <c r="J462" s="39" t="str">
        <f t="shared" si="70"/>
        <v>X</v>
      </c>
      <c r="K462" s="39" t="str">
        <f t="shared" si="73"/>
        <v>X</v>
      </c>
      <c r="L462" s="39" t="str">
        <f t="shared" si="74"/>
        <v>X</v>
      </c>
      <c r="M462" s="39" t="str">
        <f t="shared" si="71"/>
        <v>X</v>
      </c>
      <c r="N462" s="42">
        <v>0</v>
      </c>
      <c r="O462" s="8">
        <v>0</v>
      </c>
      <c r="P462" s="9">
        <v>0</v>
      </c>
      <c r="Q462" s="9">
        <v>1</v>
      </c>
      <c r="R462" s="8">
        <v>0</v>
      </c>
      <c r="S462" s="9">
        <v>0</v>
      </c>
      <c r="T462" s="9">
        <v>0</v>
      </c>
      <c r="U462" s="8">
        <v>0</v>
      </c>
      <c r="V462" s="9">
        <v>0</v>
      </c>
      <c r="W462" s="9">
        <v>0</v>
      </c>
      <c r="X462" s="9">
        <v>0</v>
      </c>
      <c r="Y462" s="8">
        <v>0</v>
      </c>
      <c r="Z462" s="9">
        <v>0</v>
      </c>
      <c r="AA462" s="8"/>
      <c r="AC462" s="8"/>
      <c r="AJ462" s="9">
        <f t="shared" si="72"/>
        <v>-1</v>
      </c>
      <c r="AK462" s="7">
        <v>8.73</v>
      </c>
      <c r="AO462" s="8"/>
      <c r="AQ462" s="31"/>
      <c r="AT462" s="31"/>
      <c r="AU462" s="21">
        <v>2000</v>
      </c>
      <c r="AV462" s="23">
        <f t="shared" si="75"/>
        <v>3.3010299956639813</v>
      </c>
      <c r="BB462" s="18"/>
      <c r="BD462" s="54"/>
      <c r="BF462" s="18"/>
      <c r="BH462" s="18"/>
      <c r="BJ462" s="18"/>
      <c r="BK462" s="18" t="s">
        <v>6</v>
      </c>
      <c r="BL462">
        <v>0</v>
      </c>
      <c r="BM462">
        <v>0</v>
      </c>
      <c r="BN462">
        <v>0</v>
      </c>
      <c r="BO462">
        <v>1</v>
      </c>
      <c r="BP462">
        <v>0</v>
      </c>
      <c r="BQ462">
        <v>0</v>
      </c>
      <c r="BR462" s="18">
        <v>0</v>
      </c>
      <c r="BS462">
        <v>1</v>
      </c>
      <c r="BT462">
        <v>0</v>
      </c>
      <c r="BU462" s="18">
        <v>0</v>
      </c>
      <c r="BV462" t="s">
        <v>397</v>
      </c>
      <c r="BW462" t="s">
        <v>397</v>
      </c>
      <c r="CB462" s="18"/>
      <c r="CD462" s="18"/>
      <c r="CE462" s="18"/>
      <c r="CH462" s="18"/>
      <c r="CJ462" s="18"/>
      <c r="CU462" s="18"/>
      <c r="CV462" t="s">
        <v>397</v>
      </c>
      <c r="CW462" t="s">
        <v>397</v>
      </c>
      <c r="CX462" t="s">
        <v>397</v>
      </c>
      <c r="CY462" s="25" t="s">
        <v>397</v>
      </c>
    </row>
    <row r="463" spans="1:103" x14ac:dyDescent="0.3">
      <c r="A463">
        <v>465</v>
      </c>
      <c r="B463">
        <v>57</v>
      </c>
      <c r="C463" s="25" t="s">
        <v>10</v>
      </c>
      <c r="D463" s="12">
        <v>13.6</v>
      </c>
      <c r="E463" s="14"/>
      <c r="F463" s="7" t="str">
        <f t="shared" ref="F463:F526" si="76">IFERROR(D463/E463, "X")</f>
        <v>X</v>
      </c>
      <c r="G463" s="7">
        <f t="shared" ref="G463:G526" si="77">D463-E463</f>
        <v>13.6</v>
      </c>
      <c r="H463" s="16">
        <f t="shared" ref="H463:H526" si="78">D463+E463</f>
        <v>13.6</v>
      </c>
      <c r="I463" s="11" t="str">
        <f t="shared" ref="I463:I526" si="79">IFERROR(F463/SQRT(F463^2+AJ463), "X")</f>
        <v>X</v>
      </c>
      <c r="J463" s="39" t="str">
        <f t="shared" ref="J463:J526" si="80">IFERROR(SQRT((1-I463^2)/AJ463), "X")</f>
        <v>X</v>
      </c>
      <c r="K463" s="39" t="str">
        <f t="shared" si="73"/>
        <v>X</v>
      </c>
      <c r="L463" s="39" t="str">
        <f t="shared" si="74"/>
        <v>X</v>
      </c>
      <c r="M463" s="39" t="str">
        <f t="shared" ref="M463:M526" si="81">IFERROR(I463+J463, "X")</f>
        <v>X</v>
      </c>
      <c r="N463" s="42">
        <v>0</v>
      </c>
      <c r="O463" s="8">
        <v>0</v>
      </c>
      <c r="P463" s="9">
        <v>0</v>
      </c>
      <c r="Q463" s="9">
        <v>1</v>
      </c>
      <c r="R463" s="8">
        <v>0</v>
      </c>
      <c r="S463" s="9">
        <v>0</v>
      </c>
      <c r="T463" s="9">
        <v>0</v>
      </c>
      <c r="U463" s="8">
        <v>0</v>
      </c>
      <c r="V463" s="9">
        <v>0</v>
      </c>
      <c r="W463" s="9">
        <v>0</v>
      </c>
      <c r="X463" s="9">
        <v>0</v>
      </c>
      <c r="Y463" s="8">
        <v>0</v>
      </c>
      <c r="Z463" s="9">
        <v>0</v>
      </c>
      <c r="AA463" s="8"/>
      <c r="AC463" s="8"/>
      <c r="AJ463" s="9">
        <f t="shared" ref="AJ463:AJ526" si="82">IFERROR(AH463-AI463-1, "X")</f>
        <v>-1</v>
      </c>
      <c r="AK463" s="7">
        <v>8.73</v>
      </c>
      <c r="AO463" s="8"/>
      <c r="AQ463" s="31"/>
      <c r="AT463" s="31"/>
      <c r="AU463" s="21">
        <v>2001</v>
      </c>
      <c r="AV463" s="23">
        <f t="shared" si="75"/>
        <v>3.3012470886362113</v>
      </c>
      <c r="BB463" s="18"/>
      <c r="BD463" s="54"/>
      <c r="BF463" s="18"/>
      <c r="BH463" s="18"/>
      <c r="BJ463" s="18"/>
      <c r="BK463" s="18" t="s">
        <v>6</v>
      </c>
      <c r="BL463">
        <v>0</v>
      </c>
      <c r="BM463">
        <v>0</v>
      </c>
      <c r="BN463">
        <v>0</v>
      </c>
      <c r="BO463">
        <v>1</v>
      </c>
      <c r="BP463">
        <v>0</v>
      </c>
      <c r="BQ463">
        <v>0</v>
      </c>
      <c r="BR463" s="18">
        <v>0</v>
      </c>
      <c r="BS463">
        <v>1</v>
      </c>
      <c r="BT463">
        <v>0</v>
      </c>
      <c r="BU463" s="18">
        <v>0</v>
      </c>
      <c r="BV463" t="s">
        <v>397</v>
      </c>
      <c r="BW463" t="s">
        <v>397</v>
      </c>
      <c r="CB463" s="18"/>
      <c r="CD463" s="18"/>
      <c r="CE463" s="18"/>
      <c r="CH463" s="18"/>
      <c r="CJ463" s="18"/>
      <c r="CU463" s="18"/>
      <c r="CV463" t="s">
        <v>397</v>
      </c>
      <c r="CW463" t="s">
        <v>397</v>
      </c>
      <c r="CX463" t="s">
        <v>397</v>
      </c>
      <c r="CY463" s="25" t="s">
        <v>397</v>
      </c>
    </row>
    <row r="464" spans="1:103" x14ac:dyDescent="0.3">
      <c r="A464">
        <v>466</v>
      </c>
      <c r="B464">
        <v>57</v>
      </c>
      <c r="C464" s="25" t="s">
        <v>10</v>
      </c>
      <c r="D464" s="12">
        <v>13.8</v>
      </c>
      <c r="E464" s="14"/>
      <c r="F464" s="7" t="str">
        <f t="shared" si="76"/>
        <v>X</v>
      </c>
      <c r="G464" s="7">
        <f t="shared" si="77"/>
        <v>13.8</v>
      </c>
      <c r="H464" s="16">
        <f t="shared" si="78"/>
        <v>13.8</v>
      </c>
      <c r="I464" s="11" t="str">
        <f t="shared" si="79"/>
        <v>X</v>
      </c>
      <c r="J464" s="39" t="str">
        <f t="shared" si="80"/>
        <v>X</v>
      </c>
      <c r="K464" s="39" t="str">
        <f t="shared" si="73"/>
        <v>X</v>
      </c>
      <c r="L464" s="39" t="str">
        <f t="shared" si="74"/>
        <v>X</v>
      </c>
      <c r="M464" s="39" t="str">
        <f t="shared" si="81"/>
        <v>X</v>
      </c>
      <c r="N464" s="42">
        <v>0</v>
      </c>
      <c r="O464" s="8">
        <v>0</v>
      </c>
      <c r="P464" s="9">
        <v>0</v>
      </c>
      <c r="Q464" s="9">
        <v>1</v>
      </c>
      <c r="R464" s="8">
        <v>0</v>
      </c>
      <c r="S464" s="9">
        <v>0</v>
      </c>
      <c r="T464" s="9">
        <v>0</v>
      </c>
      <c r="U464" s="8">
        <v>0</v>
      </c>
      <c r="V464" s="9">
        <v>0</v>
      </c>
      <c r="W464" s="9">
        <v>0</v>
      </c>
      <c r="X464" s="9">
        <v>0</v>
      </c>
      <c r="Y464" s="8">
        <v>0</v>
      </c>
      <c r="Z464" s="9">
        <v>0</v>
      </c>
      <c r="AA464" s="8"/>
      <c r="AC464" s="8"/>
      <c r="AJ464" s="9">
        <f t="shared" si="82"/>
        <v>-1</v>
      </c>
      <c r="AK464" s="7">
        <v>8.73</v>
      </c>
      <c r="AO464" s="8"/>
      <c r="AQ464" s="31"/>
      <c r="AT464" s="31"/>
      <c r="AU464" s="21">
        <v>2002</v>
      </c>
      <c r="AV464" s="23">
        <f t="shared" si="75"/>
        <v>3.3014640731433</v>
      </c>
      <c r="BB464" s="18"/>
      <c r="BD464" s="54"/>
      <c r="BF464" s="18"/>
      <c r="BH464" s="18"/>
      <c r="BJ464" s="18"/>
      <c r="BK464" s="18" t="s">
        <v>6</v>
      </c>
      <c r="BL464">
        <v>0</v>
      </c>
      <c r="BM464">
        <v>0</v>
      </c>
      <c r="BN464">
        <v>0</v>
      </c>
      <c r="BO464">
        <v>1</v>
      </c>
      <c r="BP464">
        <v>0</v>
      </c>
      <c r="BQ464">
        <v>0</v>
      </c>
      <c r="BR464" s="18">
        <v>0</v>
      </c>
      <c r="BS464">
        <v>1</v>
      </c>
      <c r="BT464">
        <v>0</v>
      </c>
      <c r="BU464" s="18">
        <v>0</v>
      </c>
      <c r="BV464" t="s">
        <v>397</v>
      </c>
      <c r="BW464" t="s">
        <v>397</v>
      </c>
      <c r="CB464" s="18"/>
      <c r="CD464" s="18"/>
      <c r="CE464" s="18"/>
      <c r="CH464" s="18"/>
      <c r="CJ464" s="18"/>
      <c r="CU464" s="18"/>
      <c r="CV464" t="s">
        <v>397</v>
      </c>
      <c r="CW464" t="s">
        <v>397</v>
      </c>
      <c r="CX464" t="s">
        <v>397</v>
      </c>
      <c r="CY464" s="25" t="s">
        <v>397</v>
      </c>
    </row>
    <row r="465" spans="1:103" x14ac:dyDescent="0.3">
      <c r="A465">
        <v>467</v>
      </c>
      <c r="B465">
        <v>57</v>
      </c>
      <c r="C465" s="25" t="s">
        <v>10</v>
      </c>
      <c r="D465" s="12">
        <v>9.1</v>
      </c>
      <c r="E465" s="14"/>
      <c r="F465" s="7" t="str">
        <f t="shared" si="76"/>
        <v>X</v>
      </c>
      <c r="G465" s="7">
        <f t="shared" si="77"/>
        <v>9.1</v>
      </c>
      <c r="H465" s="16">
        <f t="shared" si="78"/>
        <v>9.1</v>
      </c>
      <c r="I465" s="11" t="str">
        <f t="shared" si="79"/>
        <v>X</v>
      </c>
      <c r="J465" s="39" t="str">
        <f t="shared" si="80"/>
        <v>X</v>
      </c>
      <c r="K465" s="39" t="str">
        <f t="shared" si="73"/>
        <v>X</v>
      </c>
      <c r="L465" s="39" t="str">
        <f t="shared" si="74"/>
        <v>X</v>
      </c>
      <c r="M465" s="39" t="str">
        <f t="shared" si="81"/>
        <v>X</v>
      </c>
      <c r="N465" s="42">
        <v>0</v>
      </c>
      <c r="O465" s="8">
        <v>0</v>
      </c>
      <c r="P465" s="9">
        <v>0</v>
      </c>
      <c r="Q465" s="9">
        <v>0</v>
      </c>
      <c r="R465" s="8">
        <v>0</v>
      </c>
      <c r="S465" s="9">
        <v>0</v>
      </c>
      <c r="T465" s="9">
        <v>0</v>
      </c>
      <c r="U465" s="8">
        <v>1</v>
      </c>
      <c r="V465" s="9">
        <v>0</v>
      </c>
      <c r="W465" s="9">
        <v>0</v>
      </c>
      <c r="X465" s="9">
        <v>0</v>
      </c>
      <c r="Y465" s="8">
        <v>0</v>
      </c>
      <c r="Z465" s="9">
        <v>0</v>
      </c>
      <c r="AA465" s="8"/>
      <c r="AC465" s="8"/>
      <c r="AJ465" s="9">
        <f t="shared" si="82"/>
        <v>-1</v>
      </c>
      <c r="AK465" s="7">
        <v>8.3699999999999992</v>
      </c>
      <c r="AO465" s="8"/>
      <c r="AQ465" s="31"/>
      <c r="AT465" s="31"/>
      <c r="AU465" s="21">
        <v>1992</v>
      </c>
      <c r="AV465" s="23">
        <f t="shared" si="75"/>
        <v>3.2992893340876801</v>
      </c>
      <c r="BB465" s="18"/>
      <c r="BD465" s="54"/>
      <c r="BF465" s="18"/>
      <c r="BH465" s="18"/>
      <c r="BJ465" s="18"/>
      <c r="BK465" s="18" t="s">
        <v>6</v>
      </c>
      <c r="BL465">
        <v>0</v>
      </c>
      <c r="BM465">
        <v>0</v>
      </c>
      <c r="BN465">
        <v>0</v>
      </c>
      <c r="BO465">
        <v>1</v>
      </c>
      <c r="BP465">
        <v>0</v>
      </c>
      <c r="BQ465">
        <v>0</v>
      </c>
      <c r="BR465" s="18">
        <v>0</v>
      </c>
      <c r="BS465">
        <v>1</v>
      </c>
      <c r="BT465">
        <v>0</v>
      </c>
      <c r="BU465" s="18">
        <v>0</v>
      </c>
      <c r="BV465" t="s">
        <v>397</v>
      </c>
      <c r="BW465" t="s">
        <v>397</v>
      </c>
      <c r="CB465" s="18"/>
      <c r="CD465" s="18"/>
      <c r="CE465" s="18"/>
      <c r="CH465" s="18"/>
      <c r="CJ465" s="18"/>
      <c r="CU465" s="18"/>
      <c r="CV465" t="s">
        <v>397</v>
      </c>
      <c r="CW465" t="s">
        <v>397</v>
      </c>
      <c r="CX465" t="s">
        <v>397</v>
      </c>
      <c r="CY465" s="25" t="s">
        <v>397</v>
      </c>
    </row>
    <row r="466" spans="1:103" x14ac:dyDescent="0.3">
      <c r="A466">
        <v>468</v>
      </c>
      <c r="B466">
        <v>57</v>
      </c>
      <c r="C466" s="25" t="s">
        <v>10</v>
      </c>
      <c r="D466" s="12">
        <v>9</v>
      </c>
      <c r="E466" s="14"/>
      <c r="F466" s="7" t="str">
        <f t="shared" si="76"/>
        <v>X</v>
      </c>
      <c r="G466" s="7">
        <f t="shared" si="77"/>
        <v>9</v>
      </c>
      <c r="H466" s="16">
        <f t="shared" si="78"/>
        <v>9</v>
      </c>
      <c r="I466" s="11" t="str">
        <f t="shared" si="79"/>
        <v>X</v>
      </c>
      <c r="J466" s="39" t="str">
        <f t="shared" si="80"/>
        <v>X</v>
      </c>
      <c r="K466" s="39" t="str">
        <f t="shared" si="73"/>
        <v>X</v>
      </c>
      <c r="L466" s="39" t="str">
        <f t="shared" si="74"/>
        <v>X</v>
      </c>
      <c r="M466" s="39" t="str">
        <f t="shared" si="81"/>
        <v>X</v>
      </c>
      <c r="N466" s="42">
        <v>0</v>
      </c>
      <c r="O466" s="8">
        <v>0</v>
      </c>
      <c r="P466" s="9">
        <v>0</v>
      </c>
      <c r="Q466" s="9">
        <v>0</v>
      </c>
      <c r="R466" s="8">
        <v>0</v>
      </c>
      <c r="S466" s="9">
        <v>0</v>
      </c>
      <c r="T466" s="9">
        <v>0</v>
      </c>
      <c r="U466" s="8">
        <v>1</v>
      </c>
      <c r="V466" s="9">
        <v>0</v>
      </c>
      <c r="W466" s="9">
        <v>0</v>
      </c>
      <c r="X466" s="9">
        <v>0</v>
      </c>
      <c r="Y466" s="8">
        <v>0</v>
      </c>
      <c r="Z466" s="9">
        <v>0</v>
      </c>
      <c r="AA466" s="8"/>
      <c r="AC466" s="8"/>
      <c r="AJ466" s="9">
        <f t="shared" si="82"/>
        <v>-1</v>
      </c>
      <c r="AK466" s="7">
        <v>8.64</v>
      </c>
      <c r="AO466" s="8"/>
      <c r="AQ466" s="31"/>
      <c r="AT466" s="31"/>
      <c r="AU466" s="21">
        <v>1993</v>
      </c>
      <c r="AV466" s="23">
        <f t="shared" si="75"/>
        <v>3.2995072987004876</v>
      </c>
      <c r="BB466" s="18"/>
      <c r="BD466" s="54"/>
      <c r="BF466" s="18"/>
      <c r="BH466" s="18"/>
      <c r="BJ466" s="18"/>
      <c r="BK466" s="18" t="s">
        <v>6</v>
      </c>
      <c r="BL466">
        <v>0</v>
      </c>
      <c r="BM466">
        <v>0</v>
      </c>
      <c r="BN466">
        <v>0</v>
      </c>
      <c r="BO466">
        <v>1</v>
      </c>
      <c r="BP466">
        <v>0</v>
      </c>
      <c r="BQ466">
        <v>0</v>
      </c>
      <c r="BR466" s="18">
        <v>0</v>
      </c>
      <c r="BS466">
        <v>1</v>
      </c>
      <c r="BT466">
        <v>0</v>
      </c>
      <c r="BU466" s="18">
        <v>0</v>
      </c>
      <c r="BV466" t="s">
        <v>397</v>
      </c>
      <c r="BW466" t="s">
        <v>397</v>
      </c>
      <c r="CB466" s="18"/>
      <c r="CD466" s="18"/>
      <c r="CE466" s="18"/>
      <c r="CH466" s="18"/>
      <c r="CJ466" s="18"/>
      <c r="CU466" s="18"/>
      <c r="CV466" t="s">
        <v>397</v>
      </c>
      <c r="CW466" t="s">
        <v>397</v>
      </c>
      <c r="CX466" t="s">
        <v>397</v>
      </c>
      <c r="CY466" s="25" t="s">
        <v>397</v>
      </c>
    </row>
    <row r="467" spans="1:103" x14ac:dyDescent="0.3">
      <c r="A467">
        <v>469</v>
      </c>
      <c r="B467">
        <v>57</v>
      </c>
      <c r="C467" s="25" t="s">
        <v>10</v>
      </c>
      <c r="D467" s="12">
        <v>10</v>
      </c>
      <c r="E467" s="14"/>
      <c r="F467" s="7" t="str">
        <f t="shared" si="76"/>
        <v>X</v>
      </c>
      <c r="G467" s="7">
        <f t="shared" si="77"/>
        <v>10</v>
      </c>
      <c r="H467" s="16">
        <f t="shared" si="78"/>
        <v>10</v>
      </c>
      <c r="I467" s="11" t="str">
        <f t="shared" si="79"/>
        <v>X</v>
      </c>
      <c r="J467" s="39" t="str">
        <f t="shared" si="80"/>
        <v>X</v>
      </c>
      <c r="K467" s="39" t="str">
        <f t="shared" si="73"/>
        <v>X</v>
      </c>
      <c r="L467" s="39" t="str">
        <f t="shared" si="74"/>
        <v>X</v>
      </c>
      <c r="M467" s="39" t="str">
        <f t="shared" si="81"/>
        <v>X</v>
      </c>
      <c r="N467" s="42">
        <v>0</v>
      </c>
      <c r="O467" s="8">
        <v>0</v>
      </c>
      <c r="P467" s="9">
        <v>0</v>
      </c>
      <c r="Q467" s="9">
        <v>0</v>
      </c>
      <c r="R467" s="8">
        <v>0</v>
      </c>
      <c r="S467" s="9">
        <v>0</v>
      </c>
      <c r="T467" s="9">
        <v>0</v>
      </c>
      <c r="U467" s="8">
        <v>1</v>
      </c>
      <c r="V467" s="9">
        <v>0</v>
      </c>
      <c r="W467" s="9">
        <v>0</v>
      </c>
      <c r="X467" s="9">
        <v>0</v>
      </c>
      <c r="Y467" s="8">
        <v>0</v>
      </c>
      <c r="Z467" s="9">
        <v>0</v>
      </c>
      <c r="AA467" s="8"/>
      <c r="AC467" s="8"/>
      <c r="AJ467" s="9">
        <f t="shared" si="82"/>
        <v>-1</v>
      </c>
      <c r="AK467" s="7">
        <v>8.64</v>
      </c>
      <c r="AO467" s="8"/>
      <c r="AQ467" s="31"/>
      <c r="AT467" s="31"/>
      <c r="AU467" s="21">
        <v>1994</v>
      </c>
      <c r="AV467" s="23">
        <f t="shared" si="75"/>
        <v>3.2997251539756367</v>
      </c>
      <c r="BB467" s="18"/>
      <c r="BD467" s="54"/>
      <c r="BF467" s="18"/>
      <c r="BH467" s="18"/>
      <c r="BJ467" s="18"/>
      <c r="BK467" s="18" t="s">
        <v>6</v>
      </c>
      <c r="BL467">
        <v>0</v>
      </c>
      <c r="BM467">
        <v>0</v>
      </c>
      <c r="BN467">
        <v>0</v>
      </c>
      <c r="BO467">
        <v>1</v>
      </c>
      <c r="BP467">
        <v>0</v>
      </c>
      <c r="BQ467">
        <v>0</v>
      </c>
      <c r="BR467" s="18">
        <v>0</v>
      </c>
      <c r="BS467">
        <v>1</v>
      </c>
      <c r="BT467">
        <v>0</v>
      </c>
      <c r="BU467" s="18">
        <v>0</v>
      </c>
      <c r="BV467" t="s">
        <v>397</v>
      </c>
      <c r="BW467" t="s">
        <v>397</v>
      </c>
      <c r="CB467" s="18"/>
      <c r="CD467" s="18"/>
      <c r="CE467" s="18"/>
      <c r="CH467" s="18"/>
      <c r="CJ467" s="18"/>
      <c r="CU467" s="18"/>
      <c r="CV467" t="s">
        <v>397</v>
      </c>
      <c r="CW467" t="s">
        <v>397</v>
      </c>
      <c r="CX467" t="s">
        <v>397</v>
      </c>
      <c r="CY467" s="25" t="s">
        <v>397</v>
      </c>
    </row>
    <row r="468" spans="1:103" x14ac:dyDescent="0.3">
      <c r="A468">
        <v>470</v>
      </c>
      <c r="B468">
        <v>57</v>
      </c>
      <c r="C468" s="25" t="s">
        <v>10</v>
      </c>
      <c r="D468" s="12">
        <v>9.8000000000000007</v>
      </c>
      <c r="E468" s="14"/>
      <c r="F468" s="7" t="str">
        <f t="shared" si="76"/>
        <v>X</v>
      </c>
      <c r="G468" s="7">
        <f t="shared" si="77"/>
        <v>9.8000000000000007</v>
      </c>
      <c r="H468" s="16">
        <f t="shared" si="78"/>
        <v>9.8000000000000007</v>
      </c>
      <c r="I468" s="11" t="str">
        <f t="shared" si="79"/>
        <v>X</v>
      </c>
      <c r="J468" s="39" t="str">
        <f t="shared" si="80"/>
        <v>X</v>
      </c>
      <c r="K468" s="39" t="str">
        <f t="shared" si="73"/>
        <v>X</v>
      </c>
      <c r="L468" s="39" t="str">
        <f t="shared" si="74"/>
        <v>X</v>
      </c>
      <c r="M468" s="39" t="str">
        <f t="shared" si="81"/>
        <v>X</v>
      </c>
      <c r="N468" s="42">
        <v>0</v>
      </c>
      <c r="O468" s="8">
        <v>0</v>
      </c>
      <c r="P468" s="9">
        <v>0</v>
      </c>
      <c r="Q468" s="9">
        <v>0</v>
      </c>
      <c r="R468" s="8">
        <v>0</v>
      </c>
      <c r="S468" s="9">
        <v>0</v>
      </c>
      <c r="T468" s="9">
        <v>0</v>
      </c>
      <c r="U468" s="8">
        <v>1</v>
      </c>
      <c r="V468" s="9">
        <v>0</v>
      </c>
      <c r="W468" s="9">
        <v>0</v>
      </c>
      <c r="X468" s="9">
        <v>0</v>
      </c>
      <c r="Y468" s="8">
        <v>0</v>
      </c>
      <c r="Z468" s="9">
        <v>0</v>
      </c>
      <c r="AA468" s="8"/>
      <c r="AC468" s="8"/>
      <c r="AJ468" s="9">
        <f t="shared" si="82"/>
        <v>-1</v>
      </c>
      <c r="AK468" s="7">
        <v>8.64</v>
      </c>
      <c r="AO468" s="8"/>
      <c r="AQ468" s="31"/>
      <c r="AT468" s="31"/>
      <c r="AU468" s="21">
        <v>1995</v>
      </c>
      <c r="AV468" s="23">
        <f t="shared" si="75"/>
        <v>3.2999429000227671</v>
      </c>
      <c r="BB468" s="18"/>
      <c r="BD468" s="54"/>
      <c r="BF468" s="18"/>
      <c r="BH468" s="18"/>
      <c r="BJ468" s="18"/>
      <c r="BK468" s="18" t="s">
        <v>6</v>
      </c>
      <c r="BL468">
        <v>0</v>
      </c>
      <c r="BM468">
        <v>0</v>
      </c>
      <c r="BN468">
        <v>0</v>
      </c>
      <c r="BO468">
        <v>1</v>
      </c>
      <c r="BP468">
        <v>0</v>
      </c>
      <c r="BQ468">
        <v>0</v>
      </c>
      <c r="BR468" s="18">
        <v>0</v>
      </c>
      <c r="BS468">
        <v>1</v>
      </c>
      <c r="BT468">
        <v>0</v>
      </c>
      <c r="BU468" s="18">
        <v>0</v>
      </c>
      <c r="BV468" t="s">
        <v>397</v>
      </c>
      <c r="BW468" t="s">
        <v>397</v>
      </c>
      <c r="CB468" s="18"/>
      <c r="CD468" s="18"/>
      <c r="CE468" s="18"/>
      <c r="CH468" s="18"/>
      <c r="CJ468" s="18"/>
      <c r="CU468" s="18"/>
      <c r="CV468" t="s">
        <v>397</v>
      </c>
      <c r="CW468" t="s">
        <v>397</v>
      </c>
      <c r="CX468" t="s">
        <v>397</v>
      </c>
      <c r="CY468" s="25" t="s">
        <v>397</v>
      </c>
    </row>
    <row r="469" spans="1:103" x14ac:dyDescent="0.3">
      <c r="A469">
        <v>471</v>
      </c>
      <c r="B469">
        <v>57</v>
      </c>
      <c r="C469" s="25" t="s">
        <v>10</v>
      </c>
      <c r="D469" s="12">
        <v>10</v>
      </c>
      <c r="E469" s="14"/>
      <c r="F469" s="7" t="str">
        <f t="shared" si="76"/>
        <v>X</v>
      </c>
      <c r="G469" s="7">
        <f t="shared" si="77"/>
        <v>10</v>
      </c>
      <c r="H469" s="16">
        <f t="shared" si="78"/>
        <v>10</v>
      </c>
      <c r="I469" s="11" t="str">
        <f t="shared" si="79"/>
        <v>X</v>
      </c>
      <c r="J469" s="39" t="str">
        <f t="shared" si="80"/>
        <v>X</v>
      </c>
      <c r="K469" s="39" t="str">
        <f t="shared" si="73"/>
        <v>X</v>
      </c>
      <c r="L469" s="39" t="str">
        <f t="shared" si="74"/>
        <v>X</v>
      </c>
      <c r="M469" s="39" t="str">
        <f t="shared" si="81"/>
        <v>X</v>
      </c>
      <c r="N469" s="42">
        <v>0</v>
      </c>
      <c r="O469" s="8">
        <v>0</v>
      </c>
      <c r="P469" s="9">
        <v>0</v>
      </c>
      <c r="Q469" s="9">
        <v>0</v>
      </c>
      <c r="R469" s="8">
        <v>0</v>
      </c>
      <c r="S469" s="9">
        <v>0</v>
      </c>
      <c r="T469" s="9">
        <v>0</v>
      </c>
      <c r="U469" s="8">
        <v>1</v>
      </c>
      <c r="V469" s="9">
        <v>0</v>
      </c>
      <c r="W469" s="9">
        <v>0</v>
      </c>
      <c r="X469" s="9">
        <v>0</v>
      </c>
      <c r="Y469" s="8">
        <v>0</v>
      </c>
      <c r="Z469" s="9">
        <v>0</v>
      </c>
      <c r="AA469" s="8"/>
      <c r="AC469" s="8"/>
      <c r="AJ469" s="9">
        <f t="shared" si="82"/>
        <v>-1</v>
      </c>
      <c r="AK469" s="7">
        <v>8.64</v>
      </c>
      <c r="AO469" s="8"/>
      <c r="AQ469" s="31"/>
      <c r="AT469" s="31"/>
      <c r="AU469" s="21">
        <v>1996</v>
      </c>
      <c r="AV469" s="23">
        <f t="shared" si="75"/>
        <v>3.3001605369513523</v>
      </c>
      <c r="BB469" s="18"/>
      <c r="BD469" s="54"/>
      <c r="BF469" s="18"/>
      <c r="BH469" s="18"/>
      <c r="BJ469" s="18"/>
      <c r="BK469" s="18" t="s">
        <v>6</v>
      </c>
      <c r="BL469">
        <v>0</v>
      </c>
      <c r="BM469">
        <v>0</v>
      </c>
      <c r="BN469">
        <v>0</v>
      </c>
      <c r="BO469">
        <v>1</v>
      </c>
      <c r="BP469">
        <v>0</v>
      </c>
      <c r="BQ469">
        <v>0</v>
      </c>
      <c r="BR469" s="18">
        <v>0</v>
      </c>
      <c r="BS469">
        <v>1</v>
      </c>
      <c r="BT469">
        <v>0</v>
      </c>
      <c r="BU469" s="18">
        <v>0</v>
      </c>
      <c r="BV469" t="s">
        <v>397</v>
      </c>
      <c r="BW469" t="s">
        <v>397</v>
      </c>
      <c r="CB469" s="18"/>
      <c r="CD469" s="18"/>
      <c r="CE469" s="18"/>
      <c r="CH469" s="18"/>
      <c r="CJ469" s="18"/>
      <c r="CU469" s="18"/>
      <c r="CV469" t="s">
        <v>397</v>
      </c>
      <c r="CW469" t="s">
        <v>397</v>
      </c>
      <c r="CX469" t="s">
        <v>397</v>
      </c>
      <c r="CY469" s="25" t="s">
        <v>397</v>
      </c>
    </row>
    <row r="470" spans="1:103" x14ac:dyDescent="0.3">
      <c r="A470">
        <v>472</v>
      </c>
      <c r="B470">
        <v>57</v>
      </c>
      <c r="C470" s="25" t="s">
        <v>10</v>
      </c>
      <c r="D470" s="12">
        <v>10.7</v>
      </c>
      <c r="E470" s="14"/>
      <c r="F470" s="7" t="str">
        <f t="shared" si="76"/>
        <v>X</v>
      </c>
      <c r="G470" s="7">
        <f t="shared" si="77"/>
        <v>10.7</v>
      </c>
      <c r="H470" s="16">
        <f t="shared" si="78"/>
        <v>10.7</v>
      </c>
      <c r="I470" s="11" t="str">
        <f t="shared" si="79"/>
        <v>X</v>
      </c>
      <c r="J470" s="39" t="str">
        <f t="shared" si="80"/>
        <v>X</v>
      </c>
      <c r="K470" s="39" t="str">
        <f t="shared" si="73"/>
        <v>X</v>
      </c>
      <c r="L470" s="39" t="str">
        <f t="shared" si="74"/>
        <v>X</v>
      </c>
      <c r="M470" s="39" t="str">
        <f t="shared" si="81"/>
        <v>X</v>
      </c>
      <c r="N470" s="42">
        <v>0</v>
      </c>
      <c r="O470" s="8">
        <v>0</v>
      </c>
      <c r="P470" s="9">
        <v>0</v>
      </c>
      <c r="Q470" s="9">
        <v>0</v>
      </c>
      <c r="R470" s="8">
        <v>0</v>
      </c>
      <c r="S470" s="9">
        <v>0</v>
      </c>
      <c r="T470" s="9">
        <v>0</v>
      </c>
      <c r="U470" s="8">
        <v>1</v>
      </c>
      <c r="V470" s="9">
        <v>0</v>
      </c>
      <c r="W470" s="9">
        <v>0</v>
      </c>
      <c r="X470" s="9">
        <v>0</v>
      </c>
      <c r="Y470" s="8">
        <v>0</v>
      </c>
      <c r="Z470" s="9">
        <v>0</v>
      </c>
      <c r="AA470" s="8"/>
      <c r="AC470" s="8"/>
      <c r="AJ470" s="9">
        <f t="shared" si="82"/>
        <v>-1</v>
      </c>
      <c r="AK470" s="7">
        <v>8.73</v>
      </c>
      <c r="AO470" s="8"/>
      <c r="AQ470" s="31"/>
      <c r="AT470" s="31"/>
      <c r="AU470" s="21">
        <v>1997</v>
      </c>
      <c r="AV470" s="23">
        <f t="shared" si="75"/>
        <v>3.3003780648707024</v>
      </c>
      <c r="BB470" s="18"/>
      <c r="BD470" s="54"/>
      <c r="BF470" s="18"/>
      <c r="BH470" s="18"/>
      <c r="BJ470" s="18"/>
      <c r="BK470" s="18" t="s">
        <v>6</v>
      </c>
      <c r="BL470">
        <v>0</v>
      </c>
      <c r="BM470">
        <v>0</v>
      </c>
      <c r="BN470">
        <v>0</v>
      </c>
      <c r="BO470">
        <v>1</v>
      </c>
      <c r="BP470">
        <v>0</v>
      </c>
      <c r="BQ470">
        <v>0</v>
      </c>
      <c r="BR470" s="18">
        <v>0</v>
      </c>
      <c r="BS470">
        <v>1</v>
      </c>
      <c r="BT470">
        <v>0</v>
      </c>
      <c r="BU470" s="18">
        <v>0</v>
      </c>
      <c r="BV470" t="s">
        <v>397</v>
      </c>
      <c r="BW470" t="s">
        <v>397</v>
      </c>
      <c r="CB470" s="18"/>
      <c r="CD470" s="18"/>
      <c r="CE470" s="18"/>
      <c r="CH470" s="18"/>
      <c r="CJ470" s="18"/>
      <c r="CU470" s="18"/>
      <c r="CV470" t="s">
        <v>397</v>
      </c>
      <c r="CW470" t="s">
        <v>397</v>
      </c>
      <c r="CX470" t="s">
        <v>397</v>
      </c>
      <c r="CY470" s="25" t="s">
        <v>397</v>
      </c>
    </row>
    <row r="471" spans="1:103" x14ac:dyDescent="0.3">
      <c r="A471">
        <v>473</v>
      </c>
      <c r="B471">
        <v>57</v>
      </c>
      <c r="C471" s="25" t="s">
        <v>10</v>
      </c>
      <c r="D471" s="12">
        <v>10.9</v>
      </c>
      <c r="E471" s="14"/>
      <c r="F471" s="7" t="str">
        <f t="shared" si="76"/>
        <v>X</v>
      </c>
      <c r="G471" s="7">
        <f t="shared" si="77"/>
        <v>10.9</v>
      </c>
      <c r="H471" s="16">
        <f t="shared" si="78"/>
        <v>10.9</v>
      </c>
      <c r="I471" s="11" t="str">
        <f t="shared" si="79"/>
        <v>X</v>
      </c>
      <c r="J471" s="39" t="str">
        <f t="shared" si="80"/>
        <v>X</v>
      </c>
      <c r="K471" s="39" t="str">
        <f t="shared" si="73"/>
        <v>X</v>
      </c>
      <c r="L471" s="39" t="str">
        <f t="shared" si="74"/>
        <v>X</v>
      </c>
      <c r="M471" s="39" t="str">
        <f t="shared" si="81"/>
        <v>X</v>
      </c>
      <c r="N471" s="42">
        <v>0</v>
      </c>
      <c r="O471" s="8">
        <v>0</v>
      </c>
      <c r="P471" s="9">
        <v>0</v>
      </c>
      <c r="Q471" s="9">
        <v>0</v>
      </c>
      <c r="R471" s="8">
        <v>0</v>
      </c>
      <c r="S471" s="9">
        <v>0</v>
      </c>
      <c r="T471" s="9">
        <v>0</v>
      </c>
      <c r="U471" s="8">
        <v>1</v>
      </c>
      <c r="V471" s="9">
        <v>0</v>
      </c>
      <c r="W471" s="9">
        <v>0</v>
      </c>
      <c r="X471" s="9">
        <v>0</v>
      </c>
      <c r="Y471" s="8">
        <v>0</v>
      </c>
      <c r="Z471" s="9">
        <v>0</v>
      </c>
      <c r="AA471" s="8"/>
      <c r="AC471" s="8"/>
      <c r="AJ471" s="9">
        <f t="shared" si="82"/>
        <v>-1</v>
      </c>
      <c r="AK471" s="7">
        <v>8.73</v>
      </c>
      <c r="AO471" s="8"/>
      <c r="AQ471" s="31"/>
      <c r="AT471" s="31"/>
      <c r="AU471" s="21">
        <v>1998</v>
      </c>
      <c r="AV471" s="23">
        <f t="shared" si="75"/>
        <v>3.3005954838899636</v>
      </c>
      <c r="BB471" s="18"/>
      <c r="BD471" s="54"/>
      <c r="BF471" s="18"/>
      <c r="BH471" s="18"/>
      <c r="BJ471" s="18"/>
      <c r="BK471" s="18" t="s">
        <v>6</v>
      </c>
      <c r="BL471">
        <v>0</v>
      </c>
      <c r="BM471">
        <v>0</v>
      </c>
      <c r="BN471">
        <v>0</v>
      </c>
      <c r="BO471">
        <v>1</v>
      </c>
      <c r="BP471">
        <v>0</v>
      </c>
      <c r="BQ471">
        <v>0</v>
      </c>
      <c r="BR471" s="18">
        <v>0</v>
      </c>
      <c r="BS471">
        <v>1</v>
      </c>
      <c r="BT471">
        <v>0</v>
      </c>
      <c r="BU471" s="18">
        <v>0</v>
      </c>
      <c r="BV471" t="s">
        <v>397</v>
      </c>
      <c r="BW471" t="s">
        <v>397</v>
      </c>
      <c r="CB471" s="18"/>
      <c r="CD471" s="18"/>
      <c r="CE471" s="18"/>
      <c r="CH471" s="18"/>
      <c r="CJ471" s="18"/>
      <c r="CU471" s="18"/>
      <c r="CV471" t="s">
        <v>397</v>
      </c>
      <c r="CW471" t="s">
        <v>397</v>
      </c>
      <c r="CX471" t="s">
        <v>397</v>
      </c>
      <c r="CY471" s="25" t="s">
        <v>397</v>
      </c>
    </row>
    <row r="472" spans="1:103" x14ac:dyDescent="0.3">
      <c r="A472">
        <v>474</v>
      </c>
      <c r="B472">
        <v>57</v>
      </c>
      <c r="C472" s="25" t="s">
        <v>10</v>
      </c>
      <c r="D472" s="12">
        <v>10.3</v>
      </c>
      <c r="E472" s="14"/>
      <c r="F472" s="7" t="str">
        <f t="shared" si="76"/>
        <v>X</v>
      </c>
      <c r="G472" s="7">
        <f t="shared" si="77"/>
        <v>10.3</v>
      </c>
      <c r="H472" s="16">
        <f t="shared" si="78"/>
        <v>10.3</v>
      </c>
      <c r="I472" s="11" t="str">
        <f t="shared" si="79"/>
        <v>X</v>
      </c>
      <c r="J472" s="39" t="str">
        <f t="shared" si="80"/>
        <v>X</v>
      </c>
      <c r="K472" s="39" t="str">
        <f t="shared" si="73"/>
        <v>X</v>
      </c>
      <c r="L472" s="39" t="str">
        <f t="shared" si="74"/>
        <v>X</v>
      </c>
      <c r="M472" s="39" t="str">
        <f t="shared" si="81"/>
        <v>X</v>
      </c>
      <c r="N472" s="42">
        <v>0</v>
      </c>
      <c r="O472" s="8">
        <v>0</v>
      </c>
      <c r="P472" s="9">
        <v>0</v>
      </c>
      <c r="Q472" s="9">
        <v>0</v>
      </c>
      <c r="R472" s="8">
        <v>0</v>
      </c>
      <c r="S472" s="9">
        <v>0</v>
      </c>
      <c r="T472" s="9">
        <v>0</v>
      </c>
      <c r="U472" s="8">
        <v>1</v>
      </c>
      <c r="V472" s="9">
        <v>0</v>
      </c>
      <c r="W472" s="9">
        <v>0</v>
      </c>
      <c r="X472" s="9">
        <v>0</v>
      </c>
      <c r="Y472" s="8">
        <v>0</v>
      </c>
      <c r="Z472" s="9">
        <v>0</v>
      </c>
      <c r="AA472" s="8"/>
      <c r="AC472" s="8"/>
      <c r="AJ472" s="9">
        <f t="shared" si="82"/>
        <v>-1</v>
      </c>
      <c r="AK472" s="7">
        <v>8.73</v>
      </c>
      <c r="AO472" s="8"/>
      <c r="AQ472" s="31"/>
      <c r="AT472" s="31"/>
      <c r="AU472" s="21">
        <v>1999</v>
      </c>
      <c r="AV472" s="23">
        <f t="shared" si="75"/>
        <v>3.3008127941181171</v>
      </c>
      <c r="BB472" s="18"/>
      <c r="BD472" s="54"/>
      <c r="BF472" s="18"/>
      <c r="BH472" s="18"/>
      <c r="BJ472" s="18"/>
      <c r="BK472" s="18" t="s">
        <v>6</v>
      </c>
      <c r="BL472">
        <v>0</v>
      </c>
      <c r="BM472">
        <v>0</v>
      </c>
      <c r="BN472">
        <v>0</v>
      </c>
      <c r="BO472">
        <v>1</v>
      </c>
      <c r="BP472">
        <v>0</v>
      </c>
      <c r="BQ472">
        <v>0</v>
      </c>
      <c r="BR472" s="18">
        <v>0</v>
      </c>
      <c r="BS472">
        <v>1</v>
      </c>
      <c r="BT472">
        <v>0</v>
      </c>
      <c r="BU472" s="18">
        <v>0</v>
      </c>
      <c r="BV472" t="s">
        <v>397</v>
      </c>
      <c r="BW472" t="s">
        <v>397</v>
      </c>
      <c r="CB472" s="18"/>
      <c r="CD472" s="18"/>
      <c r="CE472" s="18"/>
      <c r="CH472" s="18"/>
      <c r="CJ472" s="18"/>
      <c r="CU472" s="18"/>
      <c r="CV472" t="s">
        <v>397</v>
      </c>
      <c r="CW472" t="s">
        <v>397</v>
      </c>
      <c r="CX472" t="s">
        <v>397</v>
      </c>
      <c r="CY472" s="25" t="s">
        <v>397</v>
      </c>
    </row>
    <row r="473" spans="1:103" x14ac:dyDescent="0.3">
      <c r="A473">
        <v>475</v>
      </c>
      <c r="B473">
        <v>57</v>
      </c>
      <c r="C473" s="25" t="s">
        <v>10</v>
      </c>
      <c r="D473" s="12">
        <v>11.4</v>
      </c>
      <c r="E473" s="14"/>
      <c r="F473" s="7" t="str">
        <f t="shared" si="76"/>
        <v>X</v>
      </c>
      <c r="G473" s="7">
        <f t="shared" si="77"/>
        <v>11.4</v>
      </c>
      <c r="H473" s="16">
        <f t="shared" si="78"/>
        <v>11.4</v>
      </c>
      <c r="I473" s="11" t="str">
        <f t="shared" si="79"/>
        <v>X</v>
      </c>
      <c r="J473" s="39" t="str">
        <f t="shared" si="80"/>
        <v>X</v>
      </c>
      <c r="K473" s="39" t="str">
        <f t="shared" si="73"/>
        <v>X</v>
      </c>
      <c r="L473" s="39" t="str">
        <f t="shared" si="74"/>
        <v>X</v>
      </c>
      <c r="M473" s="39" t="str">
        <f t="shared" si="81"/>
        <v>X</v>
      </c>
      <c r="N473" s="42">
        <v>0</v>
      </c>
      <c r="O473" s="8">
        <v>0</v>
      </c>
      <c r="P473" s="9">
        <v>0</v>
      </c>
      <c r="Q473" s="9">
        <v>0</v>
      </c>
      <c r="R473" s="8">
        <v>0</v>
      </c>
      <c r="S473" s="9">
        <v>0</v>
      </c>
      <c r="T473" s="9">
        <v>0</v>
      </c>
      <c r="U473" s="8">
        <v>1</v>
      </c>
      <c r="V473" s="9">
        <v>0</v>
      </c>
      <c r="W473" s="9">
        <v>0</v>
      </c>
      <c r="X473" s="9">
        <v>0</v>
      </c>
      <c r="Y473" s="8">
        <v>0</v>
      </c>
      <c r="Z473" s="9">
        <v>0</v>
      </c>
      <c r="AA473" s="8"/>
      <c r="AC473" s="8"/>
      <c r="AJ473" s="9">
        <f t="shared" si="82"/>
        <v>-1</v>
      </c>
      <c r="AK473" s="7">
        <v>8.73</v>
      </c>
      <c r="AO473" s="8"/>
      <c r="AQ473" s="31"/>
      <c r="AT473" s="31"/>
      <c r="AU473" s="21">
        <v>2000</v>
      </c>
      <c r="AV473" s="23">
        <f t="shared" si="75"/>
        <v>3.3010299956639813</v>
      </c>
      <c r="BB473" s="18"/>
      <c r="BD473" s="54"/>
      <c r="BF473" s="18"/>
      <c r="BH473" s="18"/>
      <c r="BJ473" s="18"/>
      <c r="BK473" s="18" t="s">
        <v>6</v>
      </c>
      <c r="BL473">
        <v>0</v>
      </c>
      <c r="BM473">
        <v>0</v>
      </c>
      <c r="BN473">
        <v>0</v>
      </c>
      <c r="BO473">
        <v>1</v>
      </c>
      <c r="BP473">
        <v>0</v>
      </c>
      <c r="BQ473">
        <v>0</v>
      </c>
      <c r="BR473" s="18">
        <v>0</v>
      </c>
      <c r="BS473">
        <v>1</v>
      </c>
      <c r="BT473">
        <v>0</v>
      </c>
      <c r="BU473" s="18">
        <v>0</v>
      </c>
      <c r="BV473" t="s">
        <v>397</v>
      </c>
      <c r="BW473" t="s">
        <v>397</v>
      </c>
      <c r="CB473" s="18"/>
      <c r="CD473" s="18"/>
      <c r="CE473" s="18"/>
      <c r="CH473" s="18"/>
      <c r="CJ473" s="18"/>
      <c r="CU473" s="18"/>
      <c r="CV473" t="s">
        <v>397</v>
      </c>
      <c r="CW473" t="s">
        <v>397</v>
      </c>
      <c r="CX473" t="s">
        <v>397</v>
      </c>
      <c r="CY473" s="25" t="s">
        <v>397</v>
      </c>
    </row>
    <row r="474" spans="1:103" x14ac:dyDescent="0.3">
      <c r="A474">
        <v>476</v>
      </c>
      <c r="B474">
        <v>57</v>
      </c>
      <c r="C474" s="25" t="s">
        <v>10</v>
      </c>
      <c r="D474" s="12">
        <v>11.4</v>
      </c>
      <c r="E474" s="14"/>
      <c r="F474" s="7" t="str">
        <f t="shared" si="76"/>
        <v>X</v>
      </c>
      <c r="G474" s="7">
        <f t="shared" si="77"/>
        <v>11.4</v>
      </c>
      <c r="H474" s="16">
        <f t="shared" si="78"/>
        <v>11.4</v>
      </c>
      <c r="I474" s="11" t="str">
        <f t="shared" si="79"/>
        <v>X</v>
      </c>
      <c r="J474" s="39" t="str">
        <f t="shared" si="80"/>
        <v>X</v>
      </c>
      <c r="K474" s="39" t="str">
        <f t="shared" si="73"/>
        <v>X</v>
      </c>
      <c r="L474" s="39" t="str">
        <f t="shared" si="74"/>
        <v>X</v>
      </c>
      <c r="M474" s="39" t="str">
        <f t="shared" si="81"/>
        <v>X</v>
      </c>
      <c r="N474" s="42">
        <v>0</v>
      </c>
      <c r="O474" s="8">
        <v>0</v>
      </c>
      <c r="P474" s="9">
        <v>0</v>
      </c>
      <c r="Q474" s="9">
        <v>0</v>
      </c>
      <c r="R474" s="8">
        <v>0</v>
      </c>
      <c r="S474" s="9">
        <v>0</v>
      </c>
      <c r="T474" s="9">
        <v>0</v>
      </c>
      <c r="U474" s="8">
        <v>1</v>
      </c>
      <c r="V474" s="9">
        <v>0</v>
      </c>
      <c r="W474" s="9">
        <v>0</v>
      </c>
      <c r="X474" s="9">
        <v>0</v>
      </c>
      <c r="Y474" s="8">
        <v>0</v>
      </c>
      <c r="Z474" s="9">
        <v>0</v>
      </c>
      <c r="AA474" s="8"/>
      <c r="AC474" s="8"/>
      <c r="AJ474" s="9">
        <f t="shared" si="82"/>
        <v>-1</v>
      </c>
      <c r="AK474" s="7">
        <v>8.73</v>
      </c>
      <c r="AO474" s="8"/>
      <c r="AQ474" s="31"/>
      <c r="AT474" s="31"/>
      <c r="AU474" s="21">
        <v>2001</v>
      </c>
      <c r="AV474" s="23">
        <f t="shared" si="75"/>
        <v>3.3012470886362113</v>
      </c>
      <c r="BB474" s="18"/>
      <c r="BD474" s="54"/>
      <c r="BF474" s="18"/>
      <c r="BH474" s="18"/>
      <c r="BJ474" s="18"/>
      <c r="BK474" s="18" t="s">
        <v>6</v>
      </c>
      <c r="BL474">
        <v>0</v>
      </c>
      <c r="BM474">
        <v>0</v>
      </c>
      <c r="BN474">
        <v>0</v>
      </c>
      <c r="BO474">
        <v>1</v>
      </c>
      <c r="BP474">
        <v>0</v>
      </c>
      <c r="BQ474">
        <v>0</v>
      </c>
      <c r="BR474" s="18">
        <v>0</v>
      </c>
      <c r="BS474">
        <v>1</v>
      </c>
      <c r="BT474">
        <v>0</v>
      </c>
      <c r="BU474" s="18">
        <v>0</v>
      </c>
      <c r="BV474" t="s">
        <v>397</v>
      </c>
      <c r="BW474" t="s">
        <v>397</v>
      </c>
      <c r="CB474" s="18"/>
      <c r="CD474" s="18"/>
      <c r="CE474" s="18"/>
      <c r="CH474" s="18"/>
      <c r="CJ474" s="18"/>
      <c r="CU474" s="18"/>
      <c r="CV474" t="s">
        <v>397</v>
      </c>
      <c r="CW474" t="s">
        <v>397</v>
      </c>
      <c r="CX474" t="s">
        <v>397</v>
      </c>
      <c r="CY474" s="25" t="s">
        <v>397</v>
      </c>
    </row>
    <row r="475" spans="1:103" x14ac:dyDescent="0.3">
      <c r="A475">
        <v>477</v>
      </c>
      <c r="B475">
        <v>57</v>
      </c>
      <c r="C475" s="25" t="s">
        <v>10</v>
      </c>
      <c r="D475" s="12">
        <v>12</v>
      </c>
      <c r="E475" s="14"/>
      <c r="F475" s="7" t="str">
        <f t="shared" si="76"/>
        <v>X</v>
      </c>
      <c r="G475" s="7">
        <f t="shared" si="77"/>
        <v>12</v>
      </c>
      <c r="H475" s="16">
        <f t="shared" si="78"/>
        <v>12</v>
      </c>
      <c r="I475" s="11" t="str">
        <f t="shared" si="79"/>
        <v>X</v>
      </c>
      <c r="J475" s="39" t="str">
        <f t="shared" si="80"/>
        <v>X</v>
      </c>
      <c r="K475" s="39" t="str">
        <f t="shared" si="73"/>
        <v>X</v>
      </c>
      <c r="L475" s="39" t="str">
        <f t="shared" si="74"/>
        <v>X</v>
      </c>
      <c r="M475" s="39" t="str">
        <f t="shared" si="81"/>
        <v>X</v>
      </c>
      <c r="N475" s="42">
        <v>0</v>
      </c>
      <c r="O475" s="8">
        <v>0</v>
      </c>
      <c r="P475" s="9">
        <v>0</v>
      </c>
      <c r="Q475" s="9">
        <v>0</v>
      </c>
      <c r="R475" s="8">
        <v>0</v>
      </c>
      <c r="S475" s="9">
        <v>0</v>
      </c>
      <c r="T475" s="9">
        <v>0</v>
      </c>
      <c r="U475" s="8">
        <v>1</v>
      </c>
      <c r="V475" s="9">
        <v>0</v>
      </c>
      <c r="W475" s="9">
        <v>0</v>
      </c>
      <c r="X475" s="9">
        <v>0</v>
      </c>
      <c r="Y475" s="8">
        <v>0</v>
      </c>
      <c r="Z475" s="9">
        <v>0</v>
      </c>
      <c r="AA475" s="8"/>
      <c r="AC475" s="8"/>
      <c r="AJ475" s="9">
        <f t="shared" si="82"/>
        <v>-1</v>
      </c>
      <c r="AK475" s="7">
        <v>8.73</v>
      </c>
      <c r="AO475" s="8"/>
      <c r="AQ475" s="31"/>
      <c r="AT475" s="31"/>
      <c r="AU475" s="21">
        <v>2002</v>
      </c>
      <c r="AV475" s="23">
        <f t="shared" si="75"/>
        <v>3.3014640731433</v>
      </c>
      <c r="BB475" s="18"/>
      <c r="BD475" s="54"/>
      <c r="BF475" s="18"/>
      <c r="BH475" s="18"/>
      <c r="BJ475" s="18"/>
      <c r="BK475" s="18" t="s">
        <v>6</v>
      </c>
      <c r="BL475">
        <v>0</v>
      </c>
      <c r="BM475">
        <v>0</v>
      </c>
      <c r="BN475">
        <v>0</v>
      </c>
      <c r="BO475">
        <v>1</v>
      </c>
      <c r="BP475">
        <v>0</v>
      </c>
      <c r="BQ475">
        <v>0</v>
      </c>
      <c r="BR475" s="18">
        <v>0</v>
      </c>
      <c r="BS475">
        <v>1</v>
      </c>
      <c r="BT475">
        <v>0</v>
      </c>
      <c r="BU475" s="18">
        <v>0</v>
      </c>
      <c r="BV475" t="s">
        <v>397</v>
      </c>
      <c r="BW475" t="s">
        <v>397</v>
      </c>
      <c r="CB475" s="18"/>
      <c r="CD475" s="18"/>
      <c r="CE475" s="18"/>
      <c r="CH475" s="18"/>
      <c r="CJ475" s="18"/>
      <c r="CU475" s="18"/>
      <c r="CV475" t="s">
        <v>397</v>
      </c>
      <c r="CW475" t="s">
        <v>397</v>
      </c>
      <c r="CX475" t="s">
        <v>397</v>
      </c>
      <c r="CY475" s="25" t="s">
        <v>397</v>
      </c>
    </row>
    <row r="476" spans="1:103" x14ac:dyDescent="0.3">
      <c r="A476">
        <v>478</v>
      </c>
      <c r="B476">
        <v>57</v>
      </c>
      <c r="C476" s="25" t="s">
        <v>10</v>
      </c>
      <c r="D476" s="12">
        <v>8.1</v>
      </c>
      <c r="E476" s="14"/>
      <c r="F476" s="7" t="str">
        <f t="shared" si="76"/>
        <v>X</v>
      </c>
      <c r="G476" s="7">
        <f t="shared" si="77"/>
        <v>8.1</v>
      </c>
      <c r="H476" s="16">
        <f t="shared" si="78"/>
        <v>8.1</v>
      </c>
      <c r="I476" s="11" t="str">
        <f t="shared" si="79"/>
        <v>X</v>
      </c>
      <c r="J476" s="39" t="str">
        <f t="shared" si="80"/>
        <v>X</v>
      </c>
      <c r="K476" s="39" t="str">
        <f t="shared" si="73"/>
        <v>X</v>
      </c>
      <c r="L476" s="39" t="str">
        <f t="shared" si="74"/>
        <v>X</v>
      </c>
      <c r="M476" s="39" t="str">
        <f t="shared" si="81"/>
        <v>X</v>
      </c>
      <c r="N476" s="42">
        <v>0</v>
      </c>
      <c r="O476" s="8">
        <v>0</v>
      </c>
      <c r="P476" s="9">
        <v>0</v>
      </c>
      <c r="Q476" s="9">
        <v>0</v>
      </c>
      <c r="R476" s="8">
        <v>0</v>
      </c>
      <c r="S476" s="9">
        <v>0</v>
      </c>
      <c r="T476" s="9">
        <v>0</v>
      </c>
      <c r="U476" s="8">
        <v>0</v>
      </c>
      <c r="V476" s="9">
        <v>1</v>
      </c>
      <c r="W476" s="9">
        <v>0</v>
      </c>
      <c r="X476" s="9">
        <v>0</v>
      </c>
      <c r="Y476" s="8">
        <v>0</v>
      </c>
      <c r="Z476" s="9">
        <v>0</v>
      </c>
      <c r="AA476" s="8"/>
      <c r="AC476" s="8"/>
      <c r="AJ476" s="9">
        <f t="shared" si="82"/>
        <v>-1</v>
      </c>
      <c r="AK476" s="7">
        <v>8.3699999999999992</v>
      </c>
      <c r="AO476" s="8"/>
      <c r="AQ476" s="31"/>
      <c r="AT476" s="31"/>
      <c r="AU476" s="21">
        <v>1992</v>
      </c>
      <c r="AV476" s="23">
        <f t="shared" si="75"/>
        <v>3.2992893340876801</v>
      </c>
      <c r="BB476" s="18"/>
      <c r="BD476" s="54"/>
      <c r="BF476" s="18"/>
      <c r="BH476" s="18"/>
      <c r="BJ476" s="18"/>
      <c r="BK476" s="18" t="s">
        <v>6</v>
      </c>
      <c r="BL476">
        <v>0</v>
      </c>
      <c r="BM476">
        <v>0</v>
      </c>
      <c r="BN476">
        <v>0</v>
      </c>
      <c r="BO476">
        <v>1</v>
      </c>
      <c r="BP476">
        <v>0</v>
      </c>
      <c r="BQ476">
        <v>0</v>
      </c>
      <c r="BR476" s="18">
        <v>0</v>
      </c>
      <c r="BS476">
        <v>1</v>
      </c>
      <c r="BT476">
        <v>0</v>
      </c>
      <c r="BU476" s="18">
        <v>0</v>
      </c>
      <c r="BV476" t="s">
        <v>397</v>
      </c>
      <c r="BW476" t="s">
        <v>397</v>
      </c>
      <c r="CB476" s="18"/>
      <c r="CD476" s="18"/>
      <c r="CE476" s="18"/>
      <c r="CH476" s="18"/>
      <c r="CJ476" s="18"/>
      <c r="CU476" s="18"/>
      <c r="CV476" t="s">
        <v>397</v>
      </c>
      <c r="CW476" t="s">
        <v>397</v>
      </c>
      <c r="CX476" t="s">
        <v>397</v>
      </c>
      <c r="CY476" s="25" t="s">
        <v>397</v>
      </c>
    </row>
    <row r="477" spans="1:103" x14ac:dyDescent="0.3">
      <c r="A477">
        <v>479</v>
      </c>
      <c r="B477">
        <v>57</v>
      </c>
      <c r="C477" s="25" t="s">
        <v>10</v>
      </c>
      <c r="D477" s="12">
        <v>8.5</v>
      </c>
      <c r="E477" s="14"/>
      <c r="F477" s="7" t="str">
        <f t="shared" si="76"/>
        <v>X</v>
      </c>
      <c r="G477" s="7">
        <f t="shared" si="77"/>
        <v>8.5</v>
      </c>
      <c r="H477" s="16">
        <f t="shared" si="78"/>
        <v>8.5</v>
      </c>
      <c r="I477" s="11" t="str">
        <f t="shared" si="79"/>
        <v>X</v>
      </c>
      <c r="J477" s="39" t="str">
        <f t="shared" si="80"/>
        <v>X</v>
      </c>
      <c r="K477" s="39" t="str">
        <f t="shared" si="73"/>
        <v>X</v>
      </c>
      <c r="L477" s="39" t="str">
        <f t="shared" si="74"/>
        <v>X</v>
      </c>
      <c r="M477" s="39" t="str">
        <f t="shared" si="81"/>
        <v>X</v>
      </c>
      <c r="N477" s="42">
        <v>0</v>
      </c>
      <c r="O477" s="8">
        <v>0</v>
      </c>
      <c r="P477" s="9">
        <v>0</v>
      </c>
      <c r="Q477" s="9">
        <v>0</v>
      </c>
      <c r="R477" s="8">
        <v>0</v>
      </c>
      <c r="S477" s="9">
        <v>0</v>
      </c>
      <c r="T477" s="9">
        <v>0</v>
      </c>
      <c r="U477" s="8">
        <v>0</v>
      </c>
      <c r="V477" s="9">
        <v>1</v>
      </c>
      <c r="W477" s="9">
        <v>0</v>
      </c>
      <c r="X477" s="9">
        <v>0</v>
      </c>
      <c r="Y477" s="8">
        <v>0</v>
      </c>
      <c r="Z477" s="9">
        <v>0</v>
      </c>
      <c r="AA477" s="8"/>
      <c r="AC477" s="8"/>
      <c r="AJ477" s="9">
        <f t="shared" si="82"/>
        <v>-1</v>
      </c>
      <c r="AK477" s="7">
        <v>8.64</v>
      </c>
      <c r="AO477" s="8"/>
      <c r="AQ477" s="31"/>
      <c r="AT477" s="31"/>
      <c r="AU477" s="21">
        <v>1993</v>
      </c>
      <c r="AV477" s="23">
        <f t="shared" si="75"/>
        <v>3.2995072987004876</v>
      </c>
      <c r="BB477" s="18"/>
      <c r="BD477" s="54"/>
      <c r="BF477" s="18"/>
      <c r="BH477" s="18"/>
      <c r="BJ477" s="18"/>
      <c r="BK477" s="18" t="s">
        <v>6</v>
      </c>
      <c r="BL477">
        <v>0</v>
      </c>
      <c r="BM477">
        <v>0</v>
      </c>
      <c r="BN477">
        <v>0</v>
      </c>
      <c r="BO477">
        <v>1</v>
      </c>
      <c r="BP477">
        <v>0</v>
      </c>
      <c r="BQ477">
        <v>0</v>
      </c>
      <c r="BR477" s="18">
        <v>0</v>
      </c>
      <c r="BS477">
        <v>1</v>
      </c>
      <c r="BT477">
        <v>0</v>
      </c>
      <c r="BU477" s="18">
        <v>0</v>
      </c>
      <c r="BV477" t="s">
        <v>397</v>
      </c>
      <c r="BW477" t="s">
        <v>397</v>
      </c>
      <c r="CB477" s="18"/>
      <c r="CD477" s="18"/>
      <c r="CE477" s="18"/>
      <c r="CH477" s="18"/>
      <c r="CJ477" s="18"/>
      <c r="CU477" s="18"/>
      <c r="CV477" t="s">
        <v>397</v>
      </c>
      <c r="CW477" t="s">
        <v>397</v>
      </c>
      <c r="CX477" t="s">
        <v>397</v>
      </c>
      <c r="CY477" s="25" t="s">
        <v>397</v>
      </c>
    </row>
    <row r="478" spans="1:103" x14ac:dyDescent="0.3">
      <c r="A478">
        <v>480</v>
      </c>
      <c r="B478">
        <v>57</v>
      </c>
      <c r="C478" s="25" t="s">
        <v>10</v>
      </c>
      <c r="D478" s="12">
        <v>9.1</v>
      </c>
      <c r="E478" s="14"/>
      <c r="F478" s="7" t="str">
        <f t="shared" si="76"/>
        <v>X</v>
      </c>
      <c r="G478" s="7">
        <f t="shared" si="77"/>
        <v>9.1</v>
      </c>
      <c r="H478" s="16">
        <f t="shared" si="78"/>
        <v>9.1</v>
      </c>
      <c r="I478" s="11" t="str">
        <f t="shared" si="79"/>
        <v>X</v>
      </c>
      <c r="J478" s="39" t="str">
        <f t="shared" si="80"/>
        <v>X</v>
      </c>
      <c r="K478" s="39" t="str">
        <f t="shared" si="73"/>
        <v>X</v>
      </c>
      <c r="L478" s="39" t="str">
        <f t="shared" si="74"/>
        <v>X</v>
      </c>
      <c r="M478" s="39" t="str">
        <f t="shared" si="81"/>
        <v>X</v>
      </c>
      <c r="N478" s="42">
        <v>0</v>
      </c>
      <c r="O478" s="8">
        <v>0</v>
      </c>
      <c r="P478" s="9">
        <v>0</v>
      </c>
      <c r="Q478" s="9">
        <v>0</v>
      </c>
      <c r="R478" s="8">
        <v>0</v>
      </c>
      <c r="S478" s="9">
        <v>0</v>
      </c>
      <c r="T478" s="9">
        <v>0</v>
      </c>
      <c r="U478" s="8">
        <v>0</v>
      </c>
      <c r="V478" s="9">
        <v>1</v>
      </c>
      <c r="W478" s="9">
        <v>0</v>
      </c>
      <c r="X478" s="9">
        <v>0</v>
      </c>
      <c r="Y478" s="8">
        <v>0</v>
      </c>
      <c r="Z478" s="9">
        <v>0</v>
      </c>
      <c r="AA478" s="8"/>
      <c r="AC478" s="8"/>
      <c r="AJ478" s="9">
        <f t="shared" si="82"/>
        <v>-1</v>
      </c>
      <c r="AK478" s="7">
        <v>8.64</v>
      </c>
      <c r="AO478" s="8"/>
      <c r="AQ478" s="31"/>
      <c r="AT478" s="31"/>
      <c r="AU478" s="21">
        <v>1994</v>
      </c>
      <c r="AV478" s="23">
        <f t="shared" si="75"/>
        <v>3.2997251539756367</v>
      </c>
      <c r="BB478" s="18"/>
      <c r="BD478" s="54"/>
      <c r="BF478" s="18"/>
      <c r="BH478" s="18"/>
      <c r="BJ478" s="18"/>
      <c r="BK478" s="18" t="s">
        <v>6</v>
      </c>
      <c r="BL478">
        <v>0</v>
      </c>
      <c r="BM478">
        <v>0</v>
      </c>
      <c r="BN478">
        <v>0</v>
      </c>
      <c r="BO478">
        <v>1</v>
      </c>
      <c r="BP478">
        <v>0</v>
      </c>
      <c r="BQ478">
        <v>0</v>
      </c>
      <c r="BR478" s="18">
        <v>0</v>
      </c>
      <c r="BS478">
        <v>1</v>
      </c>
      <c r="BT478">
        <v>0</v>
      </c>
      <c r="BU478" s="18">
        <v>0</v>
      </c>
      <c r="BV478" t="s">
        <v>397</v>
      </c>
      <c r="BW478" t="s">
        <v>397</v>
      </c>
      <c r="CB478" s="18"/>
      <c r="CD478" s="18"/>
      <c r="CE478" s="18"/>
      <c r="CH478" s="18"/>
      <c r="CJ478" s="18"/>
      <c r="CU478" s="18"/>
      <c r="CV478" t="s">
        <v>397</v>
      </c>
      <c r="CW478" t="s">
        <v>397</v>
      </c>
      <c r="CX478" t="s">
        <v>397</v>
      </c>
      <c r="CY478" s="25" t="s">
        <v>397</v>
      </c>
    </row>
    <row r="479" spans="1:103" x14ac:dyDescent="0.3">
      <c r="A479">
        <v>481</v>
      </c>
      <c r="B479">
        <v>57</v>
      </c>
      <c r="C479" s="25" t="s">
        <v>10</v>
      </c>
      <c r="D479" s="12">
        <v>9.4</v>
      </c>
      <c r="E479" s="14"/>
      <c r="F479" s="7" t="str">
        <f t="shared" si="76"/>
        <v>X</v>
      </c>
      <c r="G479" s="7">
        <f t="shared" si="77"/>
        <v>9.4</v>
      </c>
      <c r="H479" s="16">
        <f t="shared" si="78"/>
        <v>9.4</v>
      </c>
      <c r="I479" s="11" t="str">
        <f t="shared" si="79"/>
        <v>X</v>
      </c>
      <c r="J479" s="39" t="str">
        <f t="shared" si="80"/>
        <v>X</v>
      </c>
      <c r="K479" s="39" t="str">
        <f t="shared" si="73"/>
        <v>X</v>
      </c>
      <c r="L479" s="39" t="str">
        <f t="shared" si="74"/>
        <v>X</v>
      </c>
      <c r="M479" s="39" t="str">
        <f t="shared" si="81"/>
        <v>X</v>
      </c>
      <c r="N479" s="42">
        <v>0</v>
      </c>
      <c r="O479" s="8">
        <v>0</v>
      </c>
      <c r="P479" s="9">
        <v>0</v>
      </c>
      <c r="Q479" s="9">
        <v>0</v>
      </c>
      <c r="R479" s="8">
        <v>0</v>
      </c>
      <c r="S479" s="9">
        <v>0</v>
      </c>
      <c r="T479" s="9">
        <v>0</v>
      </c>
      <c r="U479" s="8">
        <v>0</v>
      </c>
      <c r="V479" s="9">
        <v>1</v>
      </c>
      <c r="W479" s="9">
        <v>0</v>
      </c>
      <c r="X479" s="9">
        <v>0</v>
      </c>
      <c r="Y479" s="8">
        <v>0</v>
      </c>
      <c r="Z479" s="9">
        <v>0</v>
      </c>
      <c r="AA479" s="8"/>
      <c r="AC479" s="8"/>
      <c r="AJ479" s="9">
        <f t="shared" si="82"/>
        <v>-1</v>
      </c>
      <c r="AK479" s="7">
        <v>8.64</v>
      </c>
      <c r="AO479" s="8"/>
      <c r="AQ479" s="31"/>
      <c r="AT479" s="31"/>
      <c r="AU479" s="21">
        <v>1995</v>
      </c>
      <c r="AV479" s="23">
        <f t="shared" si="75"/>
        <v>3.2999429000227671</v>
      </c>
      <c r="BB479" s="18"/>
      <c r="BD479" s="54"/>
      <c r="BF479" s="18"/>
      <c r="BH479" s="18"/>
      <c r="BJ479" s="18"/>
      <c r="BK479" s="18" t="s">
        <v>6</v>
      </c>
      <c r="BL479">
        <v>0</v>
      </c>
      <c r="BM479">
        <v>0</v>
      </c>
      <c r="BN479">
        <v>0</v>
      </c>
      <c r="BO479">
        <v>1</v>
      </c>
      <c r="BP479">
        <v>0</v>
      </c>
      <c r="BQ479">
        <v>0</v>
      </c>
      <c r="BR479" s="18">
        <v>0</v>
      </c>
      <c r="BS479">
        <v>1</v>
      </c>
      <c r="BT479">
        <v>0</v>
      </c>
      <c r="BU479" s="18">
        <v>0</v>
      </c>
      <c r="BV479" t="s">
        <v>397</v>
      </c>
      <c r="BW479" t="s">
        <v>397</v>
      </c>
      <c r="CB479" s="18"/>
      <c r="CD479" s="18"/>
      <c r="CE479" s="18"/>
      <c r="CH479" s="18"/>
      <c r="CJ479" s="18"/>
      <c r="CU479" s="18"/>
      <c r="CV479" t="s">
        <v>397</v>
      </c>
      <c r="CW479" t="s">
        <v>397</v>
      </c>
      <c r="CX479" t="s">
        <v>397</v>
      </c>
      <c r="CY479" s="25" t="s">
        <v>397</v>
      </c>
    </row>
    <row r="480" spans="1:103" x14ac:dyDescent="0.3">
      <c r="A480">
        <v>482</v>
      </c>
      <c r="B480">
        <v>57</v>
      </c>
      <c r="C480" s="25" t="s">
        <v>10</v>
      </c>
      <c r="D480" s="12">
        <v>9.8000000000000007</v>
      </c>
      <c r="E480" s="14"/>
      <c r="F480" s="7" t="str">
        <f t="shared" si="76"/>
        <v>X</v>
      </c>
      <c r="G480" s="7">
        <f t="shared" si="77"/>
        <v>9.8000000000000007</v>
      </c>
      <c r="H480" s="16">
        <f t="shared" si="78"/>
        <v>9.8000000000000007</v>
      </c>
      <c r="I480" s="11" t="str">
        <f t="shared" si="79"/>
        <v>X</v>
      </c>
      <c r="J480" s="39" t="str">
        <f t="shared" si="80"/>
        <v>X</v>
      </c>
      <c r="K480" s="39" t="str">
        <f t="shared" si="73"/>
        <v>X</v>
      </c>
      <c r="L480" s="39" t="str">
        <f t="shared" si="74"/>
        <v>X</v>
      </c>
      <c r="M480" s="39" t="str">
        <f t="shared" si="81"/>
        <v>X</v>
      </c>
      <c r="N480" s="42">
        <v>0</v>
      </c>
      <c r="O480" s="8">
        <v>0</v>
      </c>
      <c r="P480" s="9">
        <v>0</v>
      </c>
      <c r="Q480" s="9">
        <v>0</v>
      </c>
      <c r="R480" s="8">
        <v>0</v>
      </c>
      <c r="S480" s="9">
        <v>0</v>
      </c>
      <c r="T480" s="9">
        <v>0</v>
      </c>
      <c r="U480" s="8">
        <v>0</v>
      </c>
      <c r="V480" s="9">
        <v>1</v>
      </c>
      <c r="W480" s="9">
        <v>0</v>
      </c>
      <c r="X480" s="9">
        <v>0</v>
      </c>
      <c r="Y480" s="8">
        <v>0</v>
      </c>
      <c r="Z480" s="9">
        <v>0</v>
      </c>
      <c r="AA480" s="8"/>
      <c r="AC480" s="8"/>
      <c r="AJ480" s="9">
        <f t="shared" si="82"/>
        <v>-1</v>
      </c>
      <c r="AK480" s="7">
        <v>8.64</v>
      </c>
      <c r="AO480" s="8"/>
      <c r="AQ480" s="31"/>
      <c r="AT480" s="31"/>
      <c r="AU480" s="21">
        <v>1996</v>
      </c>
      <c r="AV480" s="23">
        <f t="shared" si="75"/>
        <v>3.3001605369513523</v>
      </c>
      <c r="BB480" s="18"/>
      <c r="BD480" s="54"/>
      <c r="BF480" s="18"/>
      <c r="BH480" s="18"/>
      <c r="BJ480" s="18"/>
      <c r="BK480" s="18" t="s">
        <v>6</v>
      </c>
      <c r="BL480">
        <v>0</v>
      </c>
      <c r="BM480">
        <v>0</v>
      </c>
      <c r="BN480">
        <v>0</v>
      </c>
      <c r="BO480">
        <v>1</v>
      </c>
      <c r="BP480">
        <v>0</v>
      </c>
      <c r="BQ480">
        <v>0</v>
      </c>
      <c r="BR480" s="18">
        <v>0</v>
      </c>
      <c r="BS480">
        <v>1</v>
      </c>
      <c r="BT480">
        <v>0</v>
      </c>
      <c r="BU480" s="18">
        <v>0</v>
      </c>
      <c r="BV480" t="s">
        <v>397</v>
      </c>
      <c r="BW480" t="s">
        <v>397</v>
      </c>
      <c r="CB480" s="18"/>
      <c r="CD480" s="18"/>
      <c r="CE480" s="18"/>
      <c r="CH480" s="18"/>
      <c r="CJ480" s="18"/>
      <c r="CU480" s="18"/>
      <c r="CV480" t="s">
        <v>397</v>
      </c>
      <c r="CW480" t="s">
        <v>397</v>
      </c>
      <c r="CX480" t="s">
        <v>397</v>
      </c>
      <c r="CY480" s="25" t="s">
        <v>397</v>
      </c>
    </row>
    <row r="481" spans="1:103" x14ac:dyDescent="0.3">
      <c r="A481">
        <v>483</v>
      </c>
      <c r="B481">
        <v>57</v>
      </c>
      <c r="C481" s="25" t="s">
        <v>10</v>
      </c>
      <c r="D481" s="12">
        <v>10.19</v>
      </c>
      <c r="E481" s="14"/>
      <c r="F481" s="7" t="str">
        <f t="shared" si="76"/>
        <v>X</v>
      </c>
      <c r="G481" s="7">
        <f t="shared" si="77"/>
        <v>10.19</v>
      </c>
      <c r="H481" s="16">
        <f t="shared" si="78"/>
        <v>10.19</v>
      </c>
      <c r="I481" s="11" t="str">
        <f t="shared" si="79"/>
        <v>X</v>
      </c>
      <c r="J481" s="39" t="str">
        <f t="shared" si="80"/>
        <v>X</v>
      </c>
      <c r="K481" s="39" t="str">
        <f t="shared" si="73"/>
        <v>X</v>
      </c>
      <c r="L481" s="39" t="str">
        <f t="shared" si="74"/>
        <v>X</v>
      </c>
      <c r="M481" s="39" t="str">
        <f t="shared" si="81"/>
        <v>X</v>
      </c>
      <c r="N481" s="42">
        <v>0</v>
      </c>
      <c r="O481" s="8">
        <v>0</v>
      </c>
      <c r="P481" s="9">
        <v>0</v>
      </c>
      <c r="Q481" s="9">
        <v>0</v>
      </c>
      <c r="R481" s="8">
        <v>0</v>
      </c>
      <c r="S481" s="9">
        <v>0</v>
      </c>
      <c r="T481" s="9">
        <v>0</v>
      </c>
      <c r="U481" s="8">
        <v>0</v>
      </c>
      <c r="V481" s="9">
        <v>1</v>
      </c>
      <c r="W481" s="9">
        <v>0</v>
      </c>
      <c r="X481" s="9">
        <v>0</v>
      </c>
      <c r="Y481" s="8">
        <v>0</v>
      </c>
      <c r="Z481" s="9">
        <v>0</v>
      </c>
      <c r="AA481" s="8"/>
      <c r="AC481" s="8"/>
      <c r="AJ481" s="9">
        <f t="shared" si="82"/>
        <v>-1</v>
      </c>
      <c r="AK481" s="7">
        <v>8.73</v>
      </c>
      <c r="AO481" s="8"/>
      <c r="AQ481" s="31"/>
      <c r="AT481" s="31"/>
      <c r="AU481" s="21">
        <v>1997</v>
      </c>
      <c r="AV481" s="23">
        <f t="shared" si="75"/>
        <v>3.3003780648707024</v>
      </c>
      <c r="BB481" s="18"/>
      <c r="BD481" s="54"/>
      <c r="BF481" s="18"/>
      <c r="BH481" s="18"/>
      <c r="BJ481" s="18"/>
      <c r="BK481" s="18" t="s">
        <v>6</v>
      </c>
      <c r="BL481">
        <v>0</v>
      </c>
      <c r="BM481">
        <v>0</v>
      </c>
      <c r="BN481">
        <v>0</v>
      </c>
      <c r="BO481">
        <v>1</v>
      </c>
      <c r="BP481">
        <v>0</v>
      </c>
      <c r="BQ481">
        <v>0</v>
      </c>
      <c r="BR481" s="18">
        <v>0</v>
      </c>
      <c r="BS481">
        <v>1</v>
      </c>
      <c r="BT481">
        <v>0</v>
      </c>
      <c r="BU481" s="18">
        <v>0</v>
      </c>
      <c r="BV481" t="s">
        <v>397</v>
      </c>
      <c r="BW481" t="s">
        <v>397</v>
      </c>
      <c r="CB481" s="18"/>
      <c r="CD481" s="18"/>
      <c r="CE481" s="18"/>
      <c r="CH481" s="18"/>
      <c r="CJ481" s="18"/>
      <c r="CU481" s="18"/>
      <c r="CV481" t="s">
        <v>397</v>
      </c>
      <c r="CW481" t="s">
        <v>397</v>
      </c>
      <c r="CX481" t="s">
        <v>397</v>
      </c>
      <c r="CY481" s="25" t="s">
        <v>397</v>
      </c>
    </row>
    <row r="482" spans="1:103" x14ac:dyDescent="0.3">
      <c r="A482">
        <v>484</v>
      </c>
      <c r="B482">
        <v>57</v>
      </c>
      <c r="C482" s="25" t="s">
        <v>10</v>
      </c>
      <c r="D482" s="12">
        <v>10.4</v>
      </c>
      <c r="E482" s="14"/>
      <c r="F482" s="7" t="str">
        <f t="shared" si="76"/>
        <v>X</v>
      </c>
      <c r="G482" s="7">
        <f t="shared" si="77"/>
        <v>10.4</v>
      </c>
      <c r="H482" s="16">
        <f t="shared" si="78"/>
        <v>10.4</v>
      </c>
      <c r="I482" s="11" t="str">
        <f t="shared" si="79"/>
        <v>X</v>
      </c>
      <c r="J482" s="39" t="str">
        <f t="shared" si="80"/>
        <v>X</v>
      </c>
      <c r="K482" s="39" t="str">
        <f t="shared" si="73"/>
        <v>X</v>
      </c>
      <c r="L482" s="39" t="str">
        <f t="shared" si="74"/>
        <v>X</v>
      </c>
      <c r="M482" s="39" t="str">
        <f t="shared" si="81"/>
        <v>X</v>
      </c>
      <c r="N482" s="42">
        <v>0</v>
      </c>
      <c r="O482" s="8">
        <v>0</v>
      </c>
      <c r="P482" s="9">
        <v>0</v>
      </c>
      <c r="Q482" s="9">
        <v>0</v>
      </c>
      <c r="R482" s="8">
        <v>0</v>
      </c>
      <c r="S482" s="9">
        <v>0</v>
      </c>
      <c r="T482" s="9">
        <v>0</v>
      </c>
      <c r="U482" s="8">
        <v>0</v>
      </c>
      <c r="V482" s="9">
        <v>1</v>
      </c>
      <c r="W482" s="9">
        <v>0</v>
      </c>
      <c r="X482" s="9">
        <v>0</v>
      </c>
      <c r="Y482" s="8">
        <v>0</v>
      </c>
      <c r="Z482" s="9">
        <v>0</v>
      </c>
      <c r="AA482" s="8"/>
      <c r="AC482" s="8"/>
      <c r="AJ482" s="9">
        <f t="shared" si="82"/>
        <v>-1</v>
      </c>
      <c r="AK482" s="7">
        <v>8.73</v>
      </c>
      <c r="AO482" s="8"/>
      <c r="AQ482" s="31"/>
      <c r="AT482" s="31"/>
      <c r="AU482" s="21">
        <v>1998</v>
      </c>
      <c r="AV482" s="23">
        <f t="shared" si="75"/>
        <v>3.3005954838899636</v>
      </c>
      <c r="BB482" s="18"/>
      <c r="BD482" s="54"/>
      <c r="BF482" s="18"/>
      <c r="BH482" s="18"/>
      <c r="BJ482" s="18"/>
      <c r="BK482" s="18" t="s">
        <v>6</v>
      </c>
      <c r="BL482">
        <v>0</v>
      </c>
      <c r="BM482">
        <v>0</v>
      </c>
      <c r="BN482">
        <v>0</v>
      </c>
      <c r="BO482">
        <v>1</v>
      </c>
      <c r="BP482">
        <v>0</v>
      </c>
      <c r="BQ482">
        <v>0</v>
      </c>
      <c r="BR482" s="18">
        <v>0</v>
      </c>
      <c r="BS482">
        <v>1</v>
      </c>
      <c r="BT482">
        <v>0</v>
      </c>
      <c r="BU482" s="18">
        <v>0</v>
      </c>
      <c r="BV482" t="s">
        <v>397</v>
      </c>
      <c r="BW482" t="s">
        <v>397</v>
      </c>
      <c r="CB482" s="18"/>
      <c r="CD482" s="18"/>
      <c r="CE482" s="18"/>
      <c r="CH482" s="18"/>
      <c r="CJ482" s="18"/>
      <c r="CU482" s="18"/>
      <c r="CV482" t="s">
        <v>397</v>
      </c>
      <c r="CW482" t="s">
        <v>397</v>
      </c>
      <c r="CX482" t="s">
        <v>397</v>
      </c>
      <c r="CY482" s="25" t="s">
        <v>397</v>
      </c>
    </row>
    <row r="483" spans="1:103" x14ac:dyDescent="0.3">
      <c r="A483">
        <v>485</v>
      </c>
      <c r="B483">
        <v>57</v>
      </c>
      <c r="C483" s="25" t="s">
        <v>10</v>
      </c>
      <c r="D483" s="12">
        <v>10.5</v>
      </c>
      <c r="E483" s="14"/>
      <c r="F483" s="7" t="str">
        <f t="shared" si="76"/>
        <v>X</v>
      </c>
      <c r="G483" s="7">
        <f t="shared" si="77"/>
        <v>10.5</v>
      </c>
      <c r="H483" s="16">
        <f t="shared" si="78"/>
        <v>10.5</v>
      </c>
      <c r="I483" s="11" t="str">
        <f t="shared" si="79"/>
        <v>X</v>
      </c>
      <c r="J483" s="39" t="str">
        <f t="shared" si="80"/>
        <v>X</v>
      </c>
      <c r="K483" s="39" t="str">
        <f t="shared" si="73"/>
        <v>X</v>
      </c>
      <c r="L483" s="39" t="str">
        <f t="shared" si="74"/>
        <v>X</v>
      </c>
      <c r="M483" s="39" t="str">
        <f t="shared" si="81"/>
        <v>X</v>
      </c>
      <c r="N483" s="42">
        <v>0</v>
      </c>
      <c r="O483" s="8">
        <v>0</v>
      </c>
      <c r="P483" s="9">
        <v>0</v>
      </c>
      <c r="Q483" s="9">
        <v>0</v>
      </c>
      <c r="R483" s="8">
        <v>0</v>
      </c>
      <c r="S483" s="9">
        <v>0</v>
      </c>
      <c r="T483" s="9">
        <v>0</v>
      </c>
      <c r="U483" s="8">
        <v>0</v>
      </c>
      <c r="V483" s="9">
        <v>1</v>
      </c>
      <c r="W483" s="9">
        <v>0</v>
      </c>
      <c r="X483" s="9">
        <v>0</v>
      </c>
      <c r="Y483" s="8">
        <v>0</v>
      </c>
      <c r="Z483" s="9">
        <v>0</v>
      </c>
      <c r="AA483" s="8"/>
      <c r="AC483" s="8"/>
      <c r="AJ483" s="9">
        <f t="shared" si="82"/>
        <v>-1</v>
      </c>
      <c r="AK483" s="7">
        <v>8.73</v>
      </c>
      <c r="AO483" s="8"/>
      <c r="AQ483" s="31"/>
      <c r="AT483" s="31"/>
      <c r="AU483" s="21">
        <v>1999</v>
      </c>
      <c r="AV483" s="23">
        <f t="shared" si="75"/>
        <v>3.3008127941181171</v>
      </c>
      <c r="BB483" s="18"/>
      <c r="BD483" s="54"/>
      <c r="BF483" s="18"/>
      <c r="BH483" s="18"/>
      <c r="BJ483" s="18"/>
      <c r="BK483" s="18" t="s">
        <v>6</v>
      </c>
      <c r="BL483">
        <v>0</v>
      </c>
      <c r="BM483">
        <v>0</v>
      </c>
      <c r="BN483">
        <v>0</v>
      </c>
      <c r="BO483">
        <v>1</v>
      </c>
      <c r="BP483">
        <v>0</v>
      </c>
      <c r="BQ483">
        <v>0</v>
      </c>
      <c r="BR483" s="18">
        <v>0</v>
      </c>
      <c r="BS483">
        <v>1</v>
      </c>
      <c r="BT483">
        <v>0</v>
      </c>
      <c r="BU483" s="18">
        <v>0</v>
      </c>
      <c r="BV483" t="s">
        <v>397</v>
      </c>
      <c r="BW483" t="s">
        <v>397</v>
      </c>
      <c r="CB483" s="18"/>
      <c r="CD483" s="18"/>
      <c r="CE483" s="18"/>
      <c r="CH483" s="18"/>
      <c r="CJ483" s="18"/>
      <c r="CU483" s="18"/>
      <c r="CV483" t="s">
        <v>397</v>
      </c>
      <c r="CW483" t="s">
        <v>397</v>
      </c>
      <c r="CX483" t="s">
        <v>397</v>
      </c>
      <c r="CY483" s="25" t="s">
        <v>397</v>
      </c>
    </row>
    <row r="484" spans="1:103" x14ac:dyDescent="0.3">
      <c r="A484">
        <v>486</v>
      </c>
      <c r="B484">
        <v>57</v>
      </c>
      <c r="C484" s="25" t="s">
        <v>10</v>
      </c>
      <c r="D484" s="12">
        <v>11.5</v>
      </c>
      <c r="E484" s="14"/>
      <c r="F484" s="7" t="str">
        <f t="shared" si="76"/>
        <v>X</v>
      </c>
      <c r="G484" s="7">
        <f t="shared" si="77"/>
        <v>11.5</v>
      </c>
      <c r="H484" s="16">
        <f t="shared" si="78"/>
        <v>11.5</v>
      </c>
      <c r="I484" s="11" t="str">
        <f t="shared" si="79"/>
        <v>X</v>
      </c>
      <c r="J484" s="39" t="str">
        <f t="shared" si="80"/>
        <v>X</v>
      </c>
      <c r="K484" s="39" t="str">
        <f t="shared" si="73"/>
        <v>X</v>
      </c>
      <c r="L484" s="39" t="str">
        <f t="shared" si="74"/>
        <v>X</v>
      </c>
      <c r="M484" s="39" t="str">
        <f t="shared" si="81"/>
        <v>X</v>
      </c>
      <c r="N484" s="42">
        <v>0</v>
      </c>
      <c r="O484" s="8">
        <v>0</v>
      </c>
      <c r="P484" s="9">
        <v>0</v>
      </c>
      <c r="Q484" s="9">
        <v>0</v>
      </c>
      <c r="R484" s="8">
        <v>0</v>
      </c>
      <c r="S484" s="9">
        <v>0</v>
      </c>
      <c r="T484" s="9">
        <v>0</v>
      </c>
      <c r="U484" s="8">
        <v>0</v>
      </c>
      <c r="V484" s="9">
        <v>1</v>
      </c>
      <c r="W484" s="9">
        <v>0</v>
      </c>
      <c r="X484" s="9">
        <v>0</v>
      </c>
      <c r="Y484" s="8">
        <v>0</v>
      </c>
      <c r="Z484" s="9">
        <v>0</v>
      </c>
      <c r="AA484" s="8"/>
      <c r="AC484" s="8"/>
      <c r="AJ484" s="9">
        <f t="shared" si="82"/>
        <v>-1</v>
      </c>
      <c r="AK484" s="7">
        <v>8.73</v>
      </c>
      <c r="AO484" s="8"/>
      <c r="AQ484" s="31"/>
      <c r="AT484" s="31"/>
      <c r="AU484" s="21">
        <v>2000</v>
      </c>
      <c r="AV484" s="23">
        <f t="shared" si="75"/>
        <v>3.3010299956639813</v>
      </c>
      <c r="BB484" s="18"/>
      <c r="BD484" s="54"/>
      <c r="BF484" s="18"/>
      <c r="BH484" s="18"/>
      <c r="BJ484" s="18"/>
      <c r="BK484" s="18" t="s">
        <v>6</v>
      </c>
      <c r="BL484">
        <v>0</v>
      </c>
      <c r="BM484">
        <v>0</v>
      </c>
      <c r="BN484">
        <v>0</v>
      </c>
      <c r="BO484">
        <v>1</v>
      </c>
      <c r="BP484">
        <v>0</v>
      </c>
      <c r="BQ484">
        <v>0</v>
      </c>
      <c r="BR484" s="18">
        <v>0</v>
      </c>
      <c r="BS484">
        <v>1</v>
      </c>
      <c r="BT484">
        <v>0</v>
      </c>
      <c r="BU484" s="18">
        <v>0</v>
      </c>
      <c r="BV484" t="s">
        <v>397</v>
      </c>
      <c r="BW484" t="s">
        <v>397</v>
      </c>
      <c r="CB484" s="18"/>
      <c r="CD484" s="18"/>
      <c r="CE484" s="18"/>
      <c r="CH484" s="18"/>
      <c r="CJ484" s="18"/>
      <c r="CU484" s="18"/>
      <c r="CV484" t="s">
        <v>397</v>
      </c>
      <c r="CW484" t="s">
        <v>397</v>
      </c>
      <c r="CX484" t="s">
        <v>397</v>
      </c>
      <c r="CY484" s="25" t="s">
        <v>397</v>
      </c>
    </row>
    <row r="485" spans="1:103" x14ac:dyDescent="0.3">
      <c r="A485">
        <v>487</v>
      </c>
      <c r="B485">
        <v>57</v>
      </c>
      <c r="C485" s="25" t="s">
        <v>10</v>
      </c>
      <c r="D485" s="12">
        <v>11.8</v>
      </c>
      <c r="E485" s="14"/>
      <c r="F485" s="7" t="str">
        <f t="shared" si="76"/>
        <v>X</v>
      </c>
      <c r="G485" s="7">
        <f t="shared" si="77"/>
        <v>11.8</v>
      </c>
      <c r="H485" s="16">
        <f t="shared" si="78"/>
        <v>11.8</v>
      </c>
      <c r="I485" s="11" t="str">
        <f t="shared" si="79"/>
        <v>X</v>
      </c>
      <c r="J485" s="39" t="str">
        <f t="shared" si="80"/>
        <v>X</v>
      </c>
      <c r="K485" s="39" t="str">
        <f t="shared" si="73"/>
        <v>X</v>
      </c>
      <c r="L485" s="39" t="str">
        <f t="shared" si="74"/>
        <v>X</v>
      </c>
      <c r="M485" s="39" t="str">
        <f t="shared" si="81"/>
        <v>X</v>
      </c>
      <c r="N485" s="42">
        <v>0</v>
      </c>
      <c r="O485" s="8">
        <v>0</v>
      </c>
      <c r="P485" s="9">
        <v>0</v>
      </c>
      <c r="Q485" s="9">
        <v>0</v>
      </c>
      <c r="R485" s="8">
        <v>0</v>
      </c>
      <c r="S485" s="9">
        <v>0</v>
      </c>
      <c r="T485" s="9">
        <v>0</v>
      </c>
      <c r="U485" s="8">
        <v>0</v>
      </c>
      <c r="V485" s="9">
        <v>1</v>
      </c>
      <c r="W485" s="9">
        <v>0</v>
      </c>
      <c r="X485" s="9">
        <v>0</v>
      </c>
      <c r="Y485" s="8">
        <v>0</v>
      </c>
      <c r="Z485" s="9">
        <v>0</v>
      </c>
      <c r="AA485" s="8"/>
      <c r="AC485" s="8"/>
      <c r="AJ485" s="9">
        <f t="shared" si="82"/>
        <v>-1</v>
      </c>
      <c r="AK485" s="7">
        <v>8.73</v>
      </c>
      <c r="AO485" s="8"/>
      <c r="AQ485" s="31"/>
      <c r="AT485" s="31"/>
      <c r="AU485" s="21">
        <v>2001</v>
      </c>
      <c r="AV485" s="23">
        <f t="shared" si="75"/>
        <v>3.3012470886362113</v>
      </c>
      <c r="BB485" s="18"/>
      <c r="BD485" s="54"/>
      <c r="BF485" s="18"/>
      <c r="BH485" s="18"/>
      <c r="BJ485" s="18"/>
      <c r="BK485" s="18" t="s">
        <v>6</v>
      </c>
      <c r="BL485">
        <v>0</v>
      </c>
      <c r="BM485">
        <v>0</v>
      </c>
      <c r="BN485">
        <v>0</v>
      </c>
      <c r="BO485">
        <v>1</v>
      </c>
      <c r="BP485">
        <v>0</v>
      </c>
      <c r="BQ485">
        <v>0</v>
      </c>
      <c r="BR485" s="18">
        <v>0</v>
      </c>
      <c r="BS485">
        <v>1</v>
      </c>
      <c r="BT485">
        <v>0</v>
      </c>
      <c r="BU485" s="18">
        <v>0</v>
      </c>
      <c r="BV485" t="s">
        <v>397</v>
      </c>
      <c r="BW485" t="s">
        <v>397</v>
      </c>
      <c r="CB485" s="18"/>
      <c r="CD485" s="18"/>
      <c r="CE485" s="18"/>
      <c r="CH485" s="18"/>
      <c r="CJ485" s="18"/>
      <c r="CU485" s="18"/>
      <c r="CV485" t="s">
        <v>397</v>
      </c>
      <c r="CW485" t="s">
        <v>397</v>
      </c>
      <c r="CX485" t="s">
        <v>397</v>
      </c>
      <c r="CY485" s="25" t="s">
        <v>397</v>
      </c>
    </row>
    <row r="486" spans="1:103" x14ac:dyDescent="0.3">
      <c r="A486">
        <v>488</v>
      </c>
      <c r="B486">
        <v>57</v>
      </c>
      <c r="C486" s="25" t="s">
        <v>10</v>
      </c>
      <c r="D486" s="12">
        <v>10.8</v>
      </c>
      <c r="E486" s="14"/>
      <c r="F486" s="7" t="str">
        <f t="shared" si="76"/>
        <v>X</v>
      </c>
      <c r="G486" s="7">
        <f t="shared" si="77"/>
        <v>10.8</v>
      </c>
      <c r="H486" s="16">
        <f t="shared" si="78"/>
        <v>10.8</v>
      </c>
      <c r="I486" s="11" t="str">
        <f t="shared" si="79"/>
        <v>X</v>
      </c>
      <c r="J486" s="39" t="str">
        <f t="shared" si="80"/>
        <v>X</v>
      </c>
      <c r="K486" s="39" t="str">
        <f t="shared" si="73"/>
        <v>X</v>
      </c>
      <c r="L486" s="39" t="str">
        <f t="shared" si="74"/>
        <v>X</v>
      </c>
      <c r="M486" s="39" t="str">
        <f t="shared" si="81"/>
        <v>X</v>
      </c>
      <c r="N486" s="42">
        <v>0</v>
      </c>
      <c r="O486" s="8">
        <v>0</v>
      </c>
      <c r="P486" s="9">
        <v>0</v>
      </c>
      <c r="Q486" s="9">
        <v>0</v>
      </c>
      <c r="R486" s="8">
        <v>0</v>
      </c>
      <c r="S486" s="9">
        <v>0</v>
      </c>
      <c r="T486" s="9">
        <v>0</v>
      </c>
      <c r="U486" s="8">
        <v>0</v>
      </c>
      <c r="V486" s="9">
        <v>1</v>
      </c>
      <c r="W486" s="9">
        <v>0</v>
      </c>
      <c r="X486" s="9">
        <v>0</v>
      </c>
      <c r="Y486" s="8">
        <v>0</v>
      </c>
      <c r="Z486" s="9">
        <v>0</v>
      </c>
      <c r="AA486" s="8"/>
      <c r="AC486" s="8"/>
      <c r="AJ486" s="9">
        <f t="shared" si="82"/>
        <v>-1</v>
      </c>
      <c r="AK486" s="7">
        <v>8.73</v>
      </c>
      <c r="AO486" s="8"/>
      <c r="AQ486" s="31"/>
      <c r="AT486" s="31"/>
      <c r="AU486" s="21">
        <v>2002</v>
      </c>
      <c r="AV486" s="23">
        <f t="shared" si="75"/>
        <v>3.3014640731433</v>
      </c>
      <c r="BB486" s="18"/>
      <c r="BD486" s="54"/>
      <c r="BF486" s="18"/>
      <c r="BH486" s="18"/>
      <c r="BJ486" s="18"/>
      <c r="BK486" s="18" t="s">
        <v>6</v>
      </c>
      <c r="BL486">
        <v>0</v>
      </c>
      <c r="BM486">
        <v>0</v>
      </c>
      <c r="BN486">
        <v>0</v>
      </c>
      <c r="BO486">
        <v>1</v>
      </c>
      <c r="BP486">
        <v>0</v>
      </c>
      <c r="BQ486">
        <v>0</v>
      </c>
      <c r="BR486" s="18">
        <v>0</v>
      </c>
      <c r="BS486">
        <v>1</v>
      </c>
      <c r="BT486">
        <v>0</v>
      </c>
      <c r="BU486" s="18">
        <v>0</v>
      </c>
      <c r="BV486" t="s">
        <v>397</v>
      </c>
      <c r="BW486" t="s">
        <v>397</v>
      </c>
      <c r="CB486" s="18"/>
      <c r="CD486" s="18"/>
      <c r="CE486" s="18"/>
      <c r="CH486" s="18"/>
      <c r="CJ486" s="18"/>
      <c r="CU486" s="18"/>
      <c r="CV486" t="s">
        <v>397</v>
      </c>
      <c r="CW486" t="s">
        <v>397</v>
      </c>
      <c r="CX486" t="s">
        <v>397</v>
      </c>
      <c r="CY486" s="25" t="s">
        <v>397</v>
      </c>
    </row>
    <row r="487" spans="1:103" x14ac:dyDescent="0.3">
      <c r="A487">
        <v>489</v>
      </c>
      <c r="B487">
        <v>58</v>
      </c>
      <c r="C487" s="25" t="s">
        <v>25</v>
      </c>
      <c r="D487" s="12">
        <v>6.5</v>
      </c>
      <c r="E487" s="14"/>
      <c r="F487" s="7" t="str">
        <f t="shared" si="76"/>
        <v>X</v>
      </c>
      <c r="G487" s="7">
        <f t="shared" si="77"/>
        <v>6.5</v>
      </c>
      <c r="H487" s="16">
        <f t="shared" si="78"/>
        <v>6.5</v>
      </c>
      <c r="I487" s="11" t="str">
        <f t="shared" si="79"/>
        <v>X</v>
      </c>
      <c r="J487" s="39" t="str">
        <f t="shared" si="80"/>
        <v>X</v>
      </c>
      <c r="K487" s="39" t="str">
        <f t="shared" si="73"/>
        <v>X</v>
      </c>
      <c r="L487" s="39" t="str">
        <f t="shared" si="74"/>
        <v>X</v>
      </c>
      <c r="M487" s="39" t="str">
        <f t="shared" si="81"/>
        <v>X</v>
      </c>
      <c r="N487" s="42">
        <v>1</v>
      </c>
      <c r="O487" s="8">
        <v>0</v>
      </c>
      <c r="P487" s="9">
        <v>0</v>
      </c>
      <c r="Q487" s="9">
        <v>0</v>
      </c>
      <c r="R487" s="8">
        <v>0</v>
      </c>
      <c r="S487" s="9">
        <v>0</v>
      </c>
      <c r="T487" s="9">
        <v>0</v>
      </c>
      <c r="U487" s="8">
        <v>0</v>
      </c>
      <c r="V487" s="9">
        <v>0</v>
      </c>
      <c r="W487" s="9">
        <v>0</v>
      </c>
      <c r="X487" s="9">
        <v>0</v>
      </c>
      <c r="Y487" s="8">
        <v>0</v>
      </c>
      <c r="Z487" s="9">
        <v>0</v>
      </c>
      <c r="AA487" s="8"/>
      <c r="AC487" s="8"/>
      <c r="AJ487" s="9">
        <f t="shared" si="82"/>
        <v>-1</v>
      </c>
      <c r="AK487" s="7">
        <v>9.5</v>
      </c>
      <c r="AO487" s="8"/>
      <c r="AQ487" s="31"/>
      <c r="AT487" s="31"/>
      <c r="AU487" s="21">
        <v>2008</v>
      </c>
      <c r="AV487" s="23">
        <f t="shared" si="75"/>
        <v>3.3027637084729817</v>
      </c>
      <c r="BB487" s="18"/>
      <c r="BD487" s="54"/>
      <c r="BF487" s="18"/>
      <c r="BH487" s="18"/>
      <c r="BJ487" s="18"/>
      <c r="BK487" s="18" t="s">
        <v>21</v>
      </c>
      <c r="BL487">
        <v>1</v>
      </c>
      <c r="BM487">
        <v>0</v>
      </c>
      <c r="BN487">
        <v>0</v>
      </c>
      <c r="BO487">
        <v>0</v>
      </c>
      <c r="BP487">
        <v>0</v>
      </c>
      <c r="BQ487">
        <v>0</v>
      </c>
      <c r="BR487" s="18">
        <v>0</v>
      </c>
      <c r="BS487">
        <v>1</v>
      </c>
      <c r="BT487">
        <v>0</v>
      </c>
      <c r="BU487" s="18">
        <v>0</v>
      </c>
      <c r="BV487" t="s">
        <v>397</v>
      </c>
      <c r="BW487" t="s">
        <v>397</v>
      </c>
      <c r="CB487" s="18"/>
      <c r="CD487" s="18"/>
      <c r="CE487" s="18"/>
      <c r="CH487" s="18"/>
      <c r="CJ487" s="18"/>
      <c r="CU487" s="18"/>
      <c r="CV487" t="s">
        <v>397</v>
      </c>
      <c r="CW487" t="s">
        <v>397</v>
      </c>
      <c r="CX487" t="s">
        <v>397</v>
      </c>
      <c r="CY487" s="25" t="s">
        <v>397</v>
      </c>
    </row>
    <row r="488" spans="1:103" x14ac:dyDescent="0.3">
      <c r="A488">
        <v>490</v>
      </c>
      <c r="B488">
        <v>59</v>
      </c>
      <c r="C488" s="25" t="s">
        <v>196</v>
      </c>
      <c r="D488" s="12">
        <v>28</v>
      </c>
      <c r="E488" s="14"/>
      <c r="F488" s="7" t="str">
        <f t="shared" si="76"/>
        <v>X</v>
      </c>
      <c r="G488" s="7">
        <f t="shared" si="77"/>
        <v>28</v>
      </c>
      <c r="H488" s="16">
        <f t="shared" si="78"/>
        <v>28</v>
      </c>
      <c r="I488" s="11" t="str">
        <f t="shared" si="79"/>
        <v>X</v>
      </c>
      <c r="J488" s="39" t="str">
        <f t="shared" si="80"/>
        <v>X</v>
      </c>
      <c r="K488" s="39" t="str">
        <f t="shared" si="73"/>
        <v>X</v>
      </c>
      <c r="L488" s="39" t="str">
        <f t="shared" si="74"/>
        <v>X</v>
      </c>
      <c r="M488" s="39" t="str">
        <f t="shared" si="81"/>
        <v>X</v>
      </c>
      <c r="N488" s="42">
        <v>1</v>
      </c>
      <c r="O488" s="8">
        <v>0</v>
      </c>
      <c r="P488" s="9">
        <v>0</v>
      </c>
      <c r="Q488" s="9">
        <v>0</v>
      </c>
      <c r="R488" s="8">
        <v>0</v>
      </c>
      <c r="S488" s="9">
        <v>0</v>
      </c>
      <c r="T488" s="9">
        <v>0</v>
      </c>
      <c r="U488" s="8">
        <v>0</v>
      </c>
      <c r="V488" s="9">
        <v>0</v>
      </c>
      <c r="W488" s="9">
        <v>0</v>
      </c>
      <c r="X488" s="9">
        <v>0</v>
      </c>
      <c r="Y488" s="8">
        <v>0</v>
      </c>
      <c r="Z488" s="9">
        <v>0</v>
      </c>
      <c r="AA488" s="8"/>
      <c r="AC488" s="8"/>
      <c r="AJ488" s="9">
        <f t="shared" si="82"/>
        <v>-1</v>
      </c>
      <c r="AK488" s="7">
        <v>5.9</v>
      </c>
      <c r="AO488" s="8"/>
      <c r="AQ488" s="31"/>
      <c r="AT488" s="31"/>
      <c r="AU488" s="21">
        <v>2003</v>
      </c>
      <c r="AV488" s="23">
        <f t="shared" si="75"/>
        <v>3.3016809492935764</v>
      </c>
      <c r="BB488" s="18"/>
      <c r="BD488" s="54"/>
      <c r="BF488" s="18"/>
      <c r="BH488" s="18"/>
      <c r="BJ488" s="18"/>
      <c r="BK488" s="18" t="s">
        <v>195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 s="18">
        <v>1</v>
      </c>
      <c r="BS488">
        <v>0</v>
      </c>
      <c r="BT488">
        <v>1</v>
      </c>
      <c r="BU488" s="18">
        <v>0</v>
      </c>
      <c r="BV488" t="s">
        <v>397</v>
      </c>
      <c r="BW488" t="s">
        <v>397</v>
      </c>
      <c r="CB488" s="18"/>
      <c r="CD488" s="18"/>
      <c r="CE488" s="18"/>
      <c r="CH488" s="18"/>
      <c r="CJ488" s="18"/>
      <c r="CU488" s="18"/>
      <c r="CV488" t="s">
        <v>397</v>
      </c>
      <c r="CW488" t="s">
        <v>397</v>
      </c>
      <c r="CX488" t="s">
        <v>397</v>
      </c>
      <c r="CY488" s="25" t="s">
        <v>397</v>
      </c>
    </row>
    <row r="489" spans="1:103" x14ac:dyDescent="0.3">
      <c r="A489">
        <v>491</v>
      </c>
      <c r="B489">
        <v>61</v>
      </c>
      <c r="C489" s="25" t="s">
        <v>302</v>
      </c>
      <c r="D489" s="12">
        <v>9.1</v>
      </c>
      <c r="E489" s="14"/>
      <c r="F489" s="7" t="str">
        <f t="shared" si="76"/>
        <v>X</v>
      </c>
      <c r="G489" s="7">
        <f t="shared" si="77"/>
        <v>9.1</v>
      </c>
      <c r="H489" s="16">
        <f t="shared" si="78"/>
        <v>9.1</v>
      </c>
      <c r="I489" s="11" t="str">
        <f t="shared" si="79"/>
        <v>X</v>
      </c>
      <c r="J489" s="39" t="str">
        <f t="shared" si="80"/>
        <v>X</v>
      </c>
      <c r="K489" s="39" t="str">
        <f t="shared" si="73"/>
        <v>X</v>
      </c>
      <c r="L489" s="39" t="str">
        <f t="shared" si="74"/>
        <v>X</v>
      </c>
      <c r="M489" s="39" t="str">
        <f t="shared" si="81"/>
        <v>X</v>
      </c>
      <c r="N489" s="42">
        <v>1</v>
      </c>
      <c r="O489" s="8">
        <v>0</v>
      </c>
      <c r="P489" s="9">
        <v>0</v>
      </c>
      <c r="Q489" s="9">
        <v>0</v>
      </c>
      <c r="R489" s="8">
        <v>0</v>
      </c>
      <c r="S489" s="9">
        <v>0</v>
      </c>
      <c r="T489" s="9">
        <v>0</v>
      </c>
      <c r="U489" s="8">
        <v>0</v>
      </c>
      <c r="V489" s="9">
        <v>0</v>
      </c>
      <c r="W489" s="9">
        <v>0</v>
      </c>
      <c r="X489" s="9">
        <v>0</v>
      </c>
      <c r="Y489" s="8">
        <v>0</v>
      </c>
      <c r="Z489" s="9">
        <v>0</v>
      </c>
      <c r="AA489" s="8"/>
      <c r="AC489" s="8"/>
      <c r="AJ489" s="9">
        <f t="shared" si="82"/>
        <v>-1</v>
      </c>
      <c r="AK489" s="7">
        <v>7.4</v>
      </c>
      <c r="AO489" s="8"/>
      <c r="AQ489" s="31"/>
      <c r="AT489" s="31"/>
      <c r="AU489" s="21">
        <v>2003</v>
      </c>
      <c r="AV489" s="23">
        <f t="shared" si="75"/>
        <v>3.3016809492935764</v>
      </c>
      <c r="BB489" s="18"/>
      <c r="BD489" s="54"/>
      <c r="BF489" s="18"/>
      <c r="BH489" s="18"/>
      <c r="BJ489" s="18"/>
      <c r="BK489" s="18" t="s">
        <v>299</v>
      </c>
      <c r="BL489">
        <v>0</v>
      </c>
      <c r="BM489">
        <v>0</v>
      </c>
      <c r="BN489">
        <v>0</v>
      </c>
      <c r="BO489">
        <v>1</v>
      </c>
      <c r="BP489">
        <v>0</v>
      </c>
      <c r="BQ489">
        <v>0</v>
      </c>
      <c r="BR489" s="18">
        <v>0</v>
      </c>
      <c r="BS489">
        <v>1</v>
      </c>
      <c r="BT489">
        <v>0</v>
      </c>
      <c r="BU489" s="18">
        <v>0</v>
      </c>
      <c r="BV489" t="s">
        <v>397</v>
      </c>
      <c r="BW489" t="s">
        <v>397</v>
      </c>
      <c r="CB489" s="18"/>
      <c r="CD489" s="18"/>
      <c r="CE489" s="18"/>
      <c r="CH489" s="18"/>
      <c r="CJ489" s="18"/>
      <c r="CU489" s="18"/>
      <c r="CV489" t="s">
        <v>397</v>
      </c>
      <c r="CW489" t="s">
        <v>397</v>
      </c>
      <c r="CX489" t="s">
        <v>397</v>
      </c>
      <c r="CY489" s="25" t="s">
        <v>397</v>
      </c>
    </row>
    <row r="490" spans="1:103" x14ac:dyDescent="0.3">
      <c r="A490">
        <v>492</v>
      </c>
      <c r="B490">
        <v>61</v>
      </c>
      <c r="C490" s="25" t="s">
        <v>302</v>
      </c>
      <c r="D490" s="12">
        <v>7.4</v>
      </c>
      <c r="E490" s="14"/>
      <c r="F490" s="7" t="str">
        <f t="shared" si="76"/>
        <v>X</v>
      </c>
      <c r="G490" s="7">
        <f t="shared" si="77"/>
        <v>7.4</v>
      </c>
      <c r="H490" s="16">
        <f t="shared" si="78"/>
        <v>7.4</v>
      </c>
      <c r="I490" s="11" t="str">
        <f t="shared" si="79"/>
        <v>X</v>
      </c>
      <c r="J490" s="39" t="str">
        <f t="shared" si="80"/>
        <v>X</v>
      </c>
      <c r="K490" s="39" t="str">
        <f t="shared" si="73"/>
        <v>X</v>
      </c>
      <c r="L490" s="39" t="str">
        <f t="shared" si="74"/>
        <v>X</v>
      </c>
      <c r="M490" s="39" t="str">
        <f t="shared" si="81"/>
        <v>X</v>
      </c>
      <c r="N490" s="42">
        <v>1</v>
      </c>
      <c r="O490" s="8">
        <v>0</v>
      </c>
      <c r="P490" s="9">
        <v>0</v>
      </c>
      <c r="Q490" s="9">
        <v>0</v>
      </c>
      <c r="R490" s="8">
        <v>0</v>
      </c>
      <c r="S490" s="9">
        <v>0</v>
      </c>
      <c r="T490" s="9">
        <v>0</v>
      </c>
      <c r="U490" s="8">
        <v>0</v>
      </c>
      <c r="V490" s="9">
        <v>0</v>
      </c>
      <c r="W490" s="9">
        <v>0</v>
      </c>
      <c r="X490" s="9">
        <v>0</v>
      </c>
      <c r="Y490" s="8">
        <v>0</v>
      </c>
      <c r="Z490" s="9">
        <v>0</v>
      </c>
      <c r="AA490" s="8"/>
      <c r="AC490" s="8"/>
      <c r="AJ490" s="9">
        <f t="shared" si="82"/>
        <v>-1</v>
      </c>
      <c r="AK490" s="7">
        <v>7.6</v>
      </c>
      <c r="AO490" s="8"/>
      <c r="AQ490" s="31"/>
      <c r="AT490" s="31"/>
      <c r="AU490" s="21">
        <v>2007</v>
      </c>
      <c r="AV490" s="23">
        <f t="shared" si="75"/>
        <v>3.3025473724874854</v>
      </c>
      <c r="BB490" s="18"/>
      <c r="BD490" s="54"/>
      <c r="BF490" s="18"/>
      <c r="BH490" s="18"/>
      <c r="BJ490" s="18"/>
      <c r="BK490" s="18" t="s">
        <v>299</v>
      </c>
      <c r="BL490">
        <v>0</v>
      </c>
      <c r="BM490">
        <v>0</v>
      </c>
      <c r="BN490">
        <v>0</v>
      </c>
      <c r="BO490">
        <v>1</v>
      </c>
      <c r="BP490">
        <v>0</v>
      </c>
      <c r="BQ490">
        <v>0</v>
      </c>
      <c r="BR490" s="18">
        <v>0</v>
      </c>
      <c r="BS490">
        <v>1</v>
      </c>
      <c r="BT490">
        <v>0</v>
      </c>
      <c r="BU490" s="18">
        <v>0</v>
      </c>
      <c r="BV490" t="s">
        <v>397</v>
      </c>
      <c r="BW490" t="s">
        <v>397</v>
      </c>
      <c r="CB490" s="18"/>
      <c r="CD490" s="18"/>
      <c r="CE490" s="18"/>
      <c r="CH490" s="18"/>
      <c r="CJ490" s="18"/>
      <c r="CU490" s="18"/>
      <c r="CV490" t="s">
        <v>397</v>
      </c>
      <c r="CW490" t="s">
        <v>397</v>
      </c>
      <c r="CX490" t="s">
        <v>397</v>
      </c>
      <c r="CY490" s="25" t="s">
        <v>397</v>
      </c>
    </row>
    <row r="491" spans="1:103" x14ac:dyDescent="0.3">
      <c r="A491">
        <v>493</v>
      </c>
      <c r="B491">
        <v>61</v>
      </c>
      <c r="C491" s="25" t="s">
        <v>302</v>
      </c>
      <c r="D491" s="12">
        <v>6.4</v>
      </c>
      <c r="E491" s="14"/>
      <c r="F491" s="7" t="str">
        <f t="shared" si="76"/>
        <v>X</v>
      </c>
      <c r="G491" s="7">
        <f t="shared" si="77"/>
        <v>6.4</v>
      </c>
      <c r="H491" s="16">
        <f t="shared" si="78"/>
        <v>6.4</v>
      </c>
      <c r="I491" s="11" t="str">
        <f t="shared" si="79"/>
        <v>X</v>
      </c>
      <c r="J491" s="39" t="str">
        <f t="shared" si="80"/>
        <v>X</v>
      </c>
      <c r="K491" s="39" t="str">
        <f t="shared" si="73"/>
        <v>X</v>
      </c>
      <c r="L491" s="39" t="str">
        <f t="shared" si="74"/>
        <v>X</v>
      </c>
      <c r="M491" s="39" t="str">
        <f t="shared" si="81"/>
        <v>X</v>
      </c>
      <c r="N491" s="42">
        <v>1</v>
      </c>
      <c r="O491" s="8">
        <v>0</v>
      </c>
      <c r="P491" s="9">
        <v>0</v>
      </c>
      <c r="Q491" s="9">
        <v>0</v>
      </c>
      <c r="R491" s="8">
        <v>0</v>
      </c>
      <c r="S491" s="9">
        <v>0</v>
      </c>
      <c r="T491" s="9">
        <v>0</v>
      </c>
      <c r="U491" s="8">
        <v>0</v>
      </c>
      <c r="V491" s="9">
        <v>0</v>
      </c>
      <c r="W491" s="9">
        <v>0</v>
      </c>
      <c r="X491" s="9">
        <v>0</v>
      </c>
      <c r="Y491" s="8">
        <v>0</v>
      </c>
      <c r="Z491" s="9">
        <v>0</v>
      </c>
      <c r="AA491" s="8"/>
      <c r="AC491" s="8"/>
      <c r="AJ491" s="9">
        <f t="shared" si="82"/>
        <v>-1</v>
      </c>
      <c r="AK491" s="7">
        <v>7</v>
      </c>
      <c r="AO491" s="8"/>
      <c r="AQ491" s="31"/>
      <c r="AT491" s="31"/>
      <c r="AU491" s="21">
        <v>2008</v>
      </c>
      <c r="AV491" s="23">
        <f t="shared" si="75"/>
        <v>3.3027637084729817</v>
      </c>
      <c r="BB491" s="18"/>
      <c r="BD491" s="54"/>
      <c r="BF491" s="18"/>
      <c r="BH491" s="18"/>
      <c r="BJ491" s="18"/>
      <c r="BK491" s="18" t="s">
        <v>299</v>
      </c>
      <c r="BL491">
        <v>0</v>
      </c>
      <c r="BM491">
        <v>0</v>
      </c>
      <c r="BN491">
        <v>0</v>
      </c>
      <c r="BO491">
        <v>1</v>
      </c>
      <c r="BP491">
        <v>0</v>
      </c>
      <c r="BQ491">
        <v>0</v>
      </c>
      <c r="BR491" s="18">
        <v>0</v>
      </c>
      <c r="BS491">
        <v>1</v>
      </c>
      <c r="BT491">
        <v>0</v>
      </c>
      <c r="BU491" s="18">
        <v>0</v>
      </c>
      <c r="BV491" t="s">
        <v>397</v>
      </c>
      <c r="BW491" t="s">
        <v>397</v>
      </c>
      <c r="CB491" s="18"/>
      <c r="CD491" s="18"/>
      <c r="CE491" s="18"/>
      <c r="CH491" s="18"/>
      <c r="CJ491" s="18"/>
      <c r="CU491" s="18"/>
      <c r="CV491" t="s">
        <v>397</v>
      </c>
      <c r="CW491" t="s">
        <v>397</v>
      </c>
      <c r="CX491" t="s">
        <v>397</v>
      </c>
      <c r="CY491" s="25" t="s">
        <v>397</v>
      </c>
    </row>
    <row r="492" spans="1:103" x14ac:dyDescent="0.3">
      <c r="A492">
        <v>494</v>
      </c>
      <c r="B492">
        <v>62</v>
      </c>
      <c r="C492" s="25" t="s">
        <v>244</v>
      </c>
      <c r="D492" s="12">
        <v>2.8</v>
      </c>
      <c r="E492" s="14"/>
      <c r="F492" s="7" t="str">
        <f t="shared" si="76"/>
        <v>X</v>
      </c>
      <c r="G492" s="7">
        <f t="shared" si="77"/>
        <v>2.8</v>
      </c>
      <c r="H492" s="16">
        <f t="shared" si="78"/>
        <v>2.8</v>
      </c>
      <c r="I492" s="11" t="str">
        <f t="shared" si="79"/>
        <v>X</v>
      </c>
      <c r="J492" s="39" t="str">
        <f t="shared" si="80"/>
        <v>X</v>
      </c>
      <c r="K492" s="39" t="str">
        <f t="shared" si="73"/>
        <v>X</v>
      </c>
      <c r="L492" s="39" t="str">
        <f t="shared" si="74"/>
        <v>X</v>
      </c>
      <c r="M492" s="39" t="str">
        <f t="shared" si="81"/>
        <v>X</v>
      </c>
      <c r="N492" s="42">
        <v>1</v>
      </c>
      <c r="O492" s="8">
        <v>0</v>
      </c>
      <c r="P492" s="9">
        <v>0</v>
      </c>
      <c r="Q492" s="9">
        <v>0</v>
      </c>
      <c r="R492" s="8">
        <v>0</v>
      </c>
      <c r="S492" s="9">
        <v>0</v>
      </c>
      <c r="T492" s="9">
        <v>0</v>
      </c>
      <c r="U492" s="8">
        <v>0</v>
      </c>
      <c r="V492" s="9">
        <v>0</v>
      </c>
      <c r="W492" s="9">
        <v>0</v>
      </c>
      <c r="X492" s="9">
        <v>0</v>
      </c>
      <c r="Y492" s="8">
        <v>0</v>
      </c>
      <c r="Z492" s="9">
        <v>0</v>
      </c>
      <c r="AA492" s="8"/>
      <c r="AC492" s="8"/>
      <c r="AJ492" s="9">
        <f t="shared" si="82"/>
        <v>-1</v>
      </c>
      <c r="AK492" s="7">
        <v>8.6</v>
      </c>
      <c r="AO492" s="8"/>
      <c r="AQ492" s="31"/>
      <c r="AT492" s="31"/>
      <c r="AU492" s="21">
        <v>1985</v>
      </c>
      <c r="AV492" s="23">
        <f t="shared" si="75"/>
        <v>3.2977605110991339</v>
      </c>
      <c r="BB492" s="18"/>
      <c r="BD492" s="54"/>
      <c r="BF492" s="18"/>
      <c r="BH492" s="18"/>
      <c r="BJ492" s="18"/>
      <c r="BK492" s="18" t="s">
        <v>243</v>
      </c>
      <c r="BL492">
        <v>0</v>
      </c>
      <c r="BM492">
        <v>0</v>
      </c>
      <c r="BN492">
        <v>1</v>
      </c>
      <c r="BO492">
        <v>0</v>
      </c>
      <c r="BP492">
        <v>0</v>
      </c>
      <c r="BQ492">
        <v>0</v>
      </c>
      <c r="BR492" s="18">
        <v>0</v>
      </c>
      <c r="BS492">
        <v>1</v>
      </c>
      <c r="BT492">
        <v>0</v>
      </c>
      <c r="BU492" s="18">
        <v>0</v>
      </c>
      <c r="BV492" t="s">
        <v>397</v>
      </c>
      <c r="BW492" t="s">
        <v>397</v>
      </c>
      <c r="CB492" s="18"/>
      <c r="CD492" s="18"/>
      <c r="CE492" s="18"/>
      <c r="CH492" s="18"/>
      <c r="CJ492" s="18"/>
      <c r="CU492" s="18"/>
      <c r="CV492" t="s">
        <v>397</v>
      </c>
      <c r="CW492" t="s">
        <v>397</v>
      </c>
      <c r="CX492" t="s">
        <v>397</v>
      </c>
      <c r="CY492" s="25" t="s">
        <v>397</v>
      </c>
    </row>
    <row r="493" spans="1:103" x14ac:dyDescent="0.3">
      <c r="A493">
        <v>495</v>
      </c>
      <c r="B493">
        <v>62</v>
      </c>
      <c r="C493" s="25" t="s">
        <v>244</v>
      </c>
      <c r="D493" s="12">
        <v>3.9</v>
      </c>
      <c r="E493" s="14"/>
      <c r="F493" s="7" t="str">
        <f t="shared" si="76"/>
        <v>X</v>
      </c>
      <c r="G493" s="7">
        <f t="shared" si="77"/>
        <v>3.9</v>
      </c>
      <c r="H493" s="16">
        <f t="shared" si="78"/>
        <v>3.9</v>
      </c>
      <c r="I493" s="11" t="str">
        <f t="shared" si="79"/>
        <v>X</v>
      </c>
      <c r="J493" s="39" t="str">
        <f t="shared" si="80"/>
        <v>X</v>
      </c>
      <c r="K493" s="39" t="str">
        <f t="shared" si="73"/>
        <v>X</v>
      </c>
      <c r="L493" s="39" t="str">
        <f t="shared" si="74"/>
        <v>X</v>
      </c>
      <c r="M493" s="39" t="str">
        <f t="shared" si="81"/>
        <v>X</v>
      </c>
      <c r="N493" s="42">
        <v>1</v>
      </c>
      <c r="O493" s="8">
        <v>0</v>
      </c>
      <c r="P493" s="9">
        <v>0</v>
      </c>
      <c r="Q493" s="9">
        <v>0</v>
      </c>
      <c r="R493" s="8">
        <v>0</v>
      </c>
      <c r="S493" s="9">
        <v>0</v>
      </c>
      <c r="T493" s="9">
        <v>0</v>
      </c>
      <c r="U493" s="8">
        <v>0</v>
      </c>
      <c r="V493" s="9">
        <v>0</v>
      </c>
      <c r="W493" s="9">
        <v>0</v>
      </c>
      <c r="X493" s="9">
        <v>0</v>
      </c>
      <c r="Y493" s="8">
        <v>0</v>
      </c>
      <c r="Z493" s="9">
        <v>0</v>
      </c>
      <c r="AA493" s="8"/>
      <c r="AC493" s="8"/>
      <c r="AJ493" s="9">
        <f t="shared" si="82"/>
        <v>-1</v>
      </c>
      <c r="AK493" s="7">
        <v>9.5</v>
      </c>
      <c r="AO493" s="8"/>
      <c r="AQ493" s="31"/>
      <c r="AT493" s="31"/>
      <c r="AU493" s="21">
        <v>1990</v>
      </c>
      <c r="AV493" s="23">
        <f t="shared" si="75"/>
        <v>3.2988530764097068</v>
      </c>
      <c r="BB493" s="18"/>
      <c r="BD493" s="54"/>
      <c r="BF493" s="18"/>
      <c r="BH493" s="18"/>
      <c r="BJ493" s="18"/>
      <c r="BK493" s="18" t="s">
        <v>243</v>
      </c>
      <c r="BL493">
        <v>0</v>
      </c>
      <c r="BM493">
        <v>0</v>
      </c>
      <c r="BN493">
        <v>1</v>
      </c>
      <c r="BO493">
        <v>0</v>
      </c>
      <c r="BP493">
        <v>0</v>
      </c>
      <c r="BQ493">
        <v>0</v>
      </c>
      <c r="BR493" s="18">
        <v>0</v>
      </c>
      <c r="BS493">
        <v>1</v>
      </c>
      <c r="BT493">
        <v>0</v>
      </c>
      <c r="BU493" s="18">
        <v>0</v>
      </c>
      <c r="BV493" t="s">
        <v>397</v>
      </c>
      <c r="BW493" t="s">
        <v>397</v>
      </c>
      <c r="CB493" s="18"/>
      <c r="CD493" s="18"/>
      <c r="CE493" s="18"/>
      <c r="CH493" s="18"/>
      <c r="CJ493" s="18"/>
      <c r="CU493" s="18"/>
      <c r="CV493" t="s">
        <v>397</v>
      </c>
      <c r="CW493" t="s">
        <v>397</v>
      </c>
      <c r="CX493" t="s">
        <v>397</v>
      </c>
      <c r="CY493" s="25" t="s">
        <v>397</v>
      </c>
    </row>
    <row r="494" spans="1:103" x14ac:dyDescent="0.3">
      <c r="A494">
        <v>496</v>
      </c>
      <c r="B494">
        <v>62</v>
      </c>
      <c r="C494" s="25" t="s">
        <v>244</v>
      </c>
      <c r="D494" s="12">
        <v>9.1999999999999993</v>
      </c>
      <c r="E494" s="14"/>
      <c r="F494" s="7" t="str">
        <f t="shared" si="76"/>
        <v>X</v>
      </c>
      <c r="G494" s="7">
        <f t="shared" si="77"/>
        <v>9.1999999999999993</v>
      </c>
      <c r="H494" s="16">
        <f t="shared" si="78"/>
        <v>9.1999999999999993</v>
      </c>
      <c r="I494" s="11" t="str">
        <f t="shared" si="79"/>
        <v>X</v>
      </c>
      <c r="J494" s="39" t="str">
        <f t="shared" si="80"/>
        <v>X</v>
      </c>
      <c r="K494" s="39" t="str">
        <f t="shared" si="73"/>
        <v>X</v>
      </c>
      <c r="L494" s="39" t="str">
        <f t="shared" si="74"/>
        <v>X</v>
      </c>
      <c r="M494" s="39" t="str">
        <f t="shared" si="81"/>
        <v>X</v>
      </c>
      <c r="N494" s="42">
        <v>1</v>
      </c>
      <c r="O494" s="8">
        <v>0</v>
      </c>
      <c r="P494" s="9">
        <v>0</v>
      </c>
      <c r="Q494" s="9">
        <v>0</v>
      </c>
      <c r="R494" s="8">
        <v>0</v>
      </c>
      <c r="S494" s="9">
        <v>0</v>
      </c>
      <c r="T494" s="9">
        <v>0</v>
      </c>
      <c r="U494" s="8">
        <v>0</v>
      </c>
      <c r="V494" s="9">
        <v>0</v>
      </c>
      <c r="W494" s="9">
        <v>0</v>
      </c>
      <c r="X494" s="9">
        <v>0</v>
      </c>
      <c r="Y494" s="8">
        <v>0</v>
      </c>
      <c r="Z494" s="9">
        <v>0</v>
      </c>
      <c r="AA494" s="8"/>
      <c r="AC494" s="8"/>
      <c r="AJ494" s="9">
        <f t="shared" si="82"/>
        <v>-1</v>
      </c>
      <c r="AK494" s="7">
        <v>11.1</v>
      </c>
      <c r="AO494" s="8"/>
      <c r="AQ494" s="31"/>
      <c r="AT494" s="31"/>
      <c r="AU494" s="21">
        <v>2002</v>
      </c>
      <c r="AV494" s="23">
        <f t="shared" si="75"/>
        <v>3.3014640731433</v>
      </c>
      <c r="BB494" s="18"/>
      <c r="BD494" s="54"/>
      <c r="BF494" s="18"/>
      <c r="BH494" s="18"/>
      <c r="BJ494" s="18"/>
      <c r="BK494" s="18" t="s">
        <v>243</v>
      </c>
      <c r="BL494">
        <v>0</v>
      </c>
      <c r="BM494">
        <v>0</v>
      </c>
      <c r="BN494">
        <v>1</v>
      </c>
      <c r="BO494">
        <v>0</v>
      </c>
      <c r="BP494">
        <v>0</v>
      </c>
      <c r="BQ494">
        <v>0</v>
      </c>
      <c r="BR494" s="18">
        <v>0</v>
      </c>
      <c r="BS494">
        <v>1</v>
      </c>
      <c r="BT494">
        <v>0</v>
      </c>
      <c r="BU494" s="18">
        <v>0</v>
      </c>
      <c r="BV494" t="s">
        <v>397</v>
      </c>
      <c r="BW494" t="s">
        <v>397</v>
      </c>
      <c r="CB494" s="18"/>
      <c r="CD494" s="18"/>
      <c r="CE494" s="18"/>
      <c r="CH494" s="18"/>
      <c r="CJ494" s="18"/>
      <c r="CU494" s="18"/>
      <c r="CV494" t="s">
        <v>397</v>
      </c>
      <c r="CW494" t="s">
        <v>397</v>
      </c>
      <c r="CX494" t="s">
        <v>397</v>
      </c>
      <c r="CY494" s="25" t="s">
        <v>397</v>
      </c>
    </row>
    <row r="495" spans="1:103" x14ac:dyDescent="0.3">
      <c r="A495">
        <v>497</v>
      </c>
      <c r="B495">
        <v>62</v>
      </c>
      <c r="C495" s="25" t="s">
        <v>244</v>
      </c>
      <c r="D495" s="12">
        <v>3.4</v>
      </c>
      <c r="E495" s="14"/>
      <c r="F495" s="7" t="str">
        <f t="shared" si="76"/>
        <v>X</v>
      </c>
      <c r="G495" s="7">
        <f t="shared" si="77"/>
        <v>3.4</v>
      </c>
      <c r="H495" s="16">
        <f t="shared" si="78"/>
        <v>3.4</v>
      </c>
      <c r="I495" s="11" t="str">
        <f t="shared" si="79"/>
        <v>X</v>
      </c>
      <c r="J495" s="39" t="str">
        <f t="shared" si="80"/>
        <v>X</v>
      </c>
      <c r="K495" s="39" t="str">
        <f t="shared" si="73"/>
        <v>X</v>
      </c>
      <c r="L495" s="39" t="str">
        <f t="shared" si="74"/>
        <v>X</v>
      </c>
      <c r="M495" s="39" t="str">
        <f t="shared" si="81"/>
        <v>X</v>
      </c>
      <c r="N495" s="42">
        <v>1</v>
      </c>
      <c r="O495" s="8">
        <v>0</v>
      </c>
      <c r="P495" s="9">
        <v>0</v>
      </c>
      <c r="Q495" s="9">
        <v>0</v>
      </c>
      <c r="R495" s="8">
        <v>0</v>
      </c>
      <c r="S495" s="9">
        <v>0</v>
      </c>
      <c r="T495" s="9">
        <v>0</v>
      </c>
      <c r="U495" s="8">
        <v>0</v>
      </c>
      <c r="V495" s="9">
        <v>0</v>
      </c>
      <c r="W495" s="9">
        <v>0</v>
      </c>
      <c r="X495" s="9">
        <v>0</v>
      </c>
      <c r="Y495" s="8">
        <v>0</v>
      </c>
      <c r="Z495" s="9">
        <v>0</v>
      </c>
      <c r="AA495" s="8"/>
      <c r="AC495" s="8"/>
      <c r="AJ495" s="9">
        <f t="shared" si="82"/>
        <v>-1</v>
      </c>
      <c r="AK495" s="7">
        <v>8.8000000000000007</v>
      </c>
      <c r="AO495" s="8"/>
      <c r="AQ495" s="31"/>
      <c r="AT495" s="31"/>
      <c r="AU495" s="21">
        <v>1986</v>
      </c>
      <c r="AV495" s="23">
        <f t="shared" si="75"/>
        <v>3.2979792441593623</v>
      </c>
      <c r="BB495" s="18"/>
      <c r="BD495" s="54"/>
      <c r="BF495" s="18"/>
      <c r="BH495" s="18"/>
      <c r="BJ495" s="18"/>
      <c r="BK495" s="18" t="s">
        <v>291</v>
      </c>
      <c r="BL495">
        <v>0</v>
      </c>
      <c r="BM495">
        <v>0</v>
      </c>
      <c r="BN495">
        <v>1</v>
      </c>
      <c r="BO495">
        <v>0</v>
      </c>
      <c r="BP495">
        <v>0</v>
      </c>
      <c r="BQ495">
        <v>0</v>
      </c>
      <c r="BR495" s="18">
        <v>0</v>
      </c>
      <c r="BS495">
        <v>0</v>
      </c>
      <c r="BT495">
        <v>1</v>
      </c>
      <c r="BU495" s="18">
        <v>0</v>
      </c>
      <c r="BV495" t="s">
        <v>397</v>
      </c>
      <c r="BW495" t="s">
        <v>397</v>
      </c>
      <c r="CB495" s="18"/>
      <c r="CD495" s="18"/>
      <c r="CE495" s="18"/>
      <c r="CH495" s="18"/>
      <c r="CJ495" s="18"/>
      <c r="CU495" s="18"/>
      <c r="CV495" t="s">
        <v>397</v>
      </c>
      <c r="CW495" t="s">
        <v>397</v>
      </c>
      <c r="CX495" t="s">
        <v>397</v>
      </c>
      <c r="CY495" s="25" t="s">
        <v>397</v>
      </c>
    </row>
    <row r="496" spans="1:103" x14ac:dyDescent="0.3">
      <c r="A496">
        <v>498</v>
      </c>
      <c r="B496">
        <v>62</v>
      </c>
      <c r="C496" s="25" t="s">
        <v>244</v>
      </c>
      <c r="D496" s="12">
        <v>3.9</v>
      </c>
      <c r="E496" s="14"/>
      <c r="F496" s="7" t="str">
        <f t="shared" si="76"/>
        <v>X</v>
      </c>
      <c r="G496" s="7">
        <f t="shared" si="77"/>
        <v>3.9</v>
      </c>
      <c r="H496" s="16">
        <f t="shared" si="78"/>
        <v>3.9</v>
      </c>
      <c r="I496" s="11" t="str">
        <f t="shared" si="79"/>
        <v>X</v>
      </c>
      <c r="J496" s="39" t="str">
        <f t="shared" si="80"/>
        <v>X</v>
      </c>
      <c r="K496" s="39" t="str">
        <f t="shared" si="73"/>
        <v>X</v>
      </c>
      <c r="L496" s="39" t="str">
        <f t="shared" si="74"/>
        <v>X</v>
      </c>
      <c r="M496" s="39" t="str">
        <f t="shared" si="81"/>
        <v>X</v>
      </c>
      <c r="N496" s="42">
        <v>1</v>
      </c>
      <c r="O496" s="8">
        <v>0</v>
      </c>
      <c r="P496" s="9">
        <v>0</v>
      </c>
      <c r="Q496" s="9">
        <v>0</v>
      </c>
      <c r="R496" s="8">
        <v>0</v>
      </c>
      <c r="S496" s="9">
        <v>0</v>
      </c>
      <c r="T496" s="9">
        <v>0</v>
      </c>
      <c r="U496" s="8">
        <v>0</v>
      </c>
      <c r="V496" s="9">
        <v>0</v>
      </c>
      <c r="W496" s="9">
        <v>0</v>
      </c>
      <c r="X496" s="9">
        <v>0</v>
      </c>
      <c r="Y496" s="8">
        <v>0</v>
      </c>
      <c r="Z496" s="9">
        <v>0</v>
      </c>
      <c r="AA496" s="8"/>
      <c r="AC496" s="8"/>
      <c r="AJ496" s="9">
        <f t="shared" si="82"/>
        <v>-1</v>
      </c>
      <c r="AK496" s="7">
        <v>9.5</v>
      </c>
      <c r="AO496" s="8"/>
      <c r="AQ496" s="31"/>
      <c r="AT496" s="31"/>
      <c r="AU496" s="21">
        <v>1991</v>
      </c>
      <c r="AV496" s="23">
        <f t="shared" si="75"/>
        <v>3.2990712600274095</v>
      </c>
      <c r="BB496" s="18"/>
      <c r="BD496" s="54"/>
      <c r="BF496" s="18"/>
      <c r="BH496" s="18"/>
      <c r="BJ496" s="18"/>
      <c r="BK496" s="18" t="s">
        <v>291</v>
      </c>
      <c r="BL496">
        <v>0</v>
      </c>
      <c r="BM496">
        <v>0</v>
      </c>
      <c r="BN496">
        <v>1</v>
      </c>
      <c r="BO496">
        <v>0</v>
      </c>
      <c r="BP496">
        <v>0</v>
      </c>
      <c r="BQ496">
        <v>0</v>
      </c>
      <c r="BR496" s="18">
        <v>0</v>
      </c>
      <c r="BS496">
        <v>0</v>
      </c>
      <c r="BT496">
        <v>1</v>
      </c>
      <c r="BU496" s="18">
        <v>0</v>
      </c>
      <c r="BV496" t="s">
        <v>397</v>
      </c>
      <c r="BW496" t="s">
        <v>397</v>
      </c>
      <c r="CB496" s="18"/>
      <c r="CD496" s="18"/>
      <c r="CE496" s="18"/>
      <c r="CH496" s="18"/>
      <c r="CJ496" s="18"/>
      <c r="CU496" s="18"/>
      <c r="CV496" t="s">
        <v>397</v>
      </c>
      <c r="CW496" t="s">
        <v>397</v>
      </c>
      <c r="CX496" t="s">
        <v>397</v>
      </c>
      <c r="CY496" s="25" t="s">
        <v>397</v>
      </c>
    </row>
    <row r="497" spans="1:103" x14ac:dyDescent="0.3">
      <c r="A497">
        <v>499</v>
      </c>
      <c r="B497">
        <v>62</v>
      </c>
      <c r="C497" s="25" t="s">
        <v>244</v>
      </c>
      <c r="D497" s="12">
        <v>3.7</v>
      </c>
      <c r="E497" s="14"/>
      <c r="F497" s="7" t="str">
        <f t="shared" si="76"/>
        <v>X</v>
      </c>
      <c r="G497" s="7">
        <f t="shared" si="77"/>
        <v>3.7</v>
      </c>
      <c r="H497" s="16">
        <f t="shared" si="78"/>
        <v>3.7</v>
      </c>
      <c r="I497" s="11" t="str">
        <f t="shared" si="79"/>
        <v>X</v>
      </c>
      <c r="J497" s="39" t="str">
        <f t="shared" si="80"/>
        <v>X</v>
      </c>
      <c r="K497" s="39" t="str">
        <f t="shared" si="73"/>
        <v>X</v>
      </c>
      <c r="L497" s="39" t="str">
        <f t="shared" si="74"/>
        <v>X</v>
      </c>
      <c r="M497" s="39" t="str">
        <f t="shared" si="81"/>
        <v>X</v>
      </c>
      <c r="N497" s="42">
        <v>1</v>
      </c>
      <c r="O497" s="8">
        <v>0</v>
      </c>
      <c r="P497" s="9">
        <v>0</v>
      </c>
      <c r="Q497" s="9">
        <v>0</v>
      </c>
      <c r="R497" s="8">
        <v>0</v>
      </c>
      <c r="S497" s="9">
        <v>0</v>
      </c>
      <c r="T497" s="9">
        <v>0</v>
      </c>
      <c r="U497" s="8">
        <v>0</v>
      </c>
      <c r="V497" s="9">
        <v>0</v>
      </c>
      <c r="W497" s="9">
        <v>0</v>
      </c>
      <c r="X497" s="9">
        <v>0</v>
      </c>
      <c r="Y497" s="8">
        <v>0</v>
      </c>
      <c r="Z497" s="9">
        <v>0</v>
      </c>
      <c r="AA497" s="8"/>
      <c r="AC497" s="8"/>
      <c r="AJ497" s="9">
        <f t="shared" si="82"/>
        <v>-1</v>
      </c>
      <c r="AK497" s="7">
        <v>10.199999999999999</v>
      </c>
      <c r="AO497" s="8"/>
      <c r="AQ497" s="31"/>
      <c r="AT497" s="31"/>
      <c r="AU497" s="21">
        <v>1997</v>
      </c>
      <c r="AV497" s="23">
        <f t="shared" si="75"/>
        <v>3.3003780648707024</v>
      </c>
      <c r="BB497" s="18"/>
      <c r="BD497" s="54"/>
      <c r="BF497" s="18"/>
      <c r="BH497" s="18"/>
      <c r="BJ497" s="18"/>
      <c r="BK497" s="18" t="s">
        <v>291</v>
      </c>
      <c r="BL497">
        <v>0</v>
      </c>
      <c r="BM497">
        <v>0</v>
      </c>
      <c r="BN497">
        <v>1</v>
      </c>
      <c r="BO497">
        <v>0</v>
      </c>
      <c r="BP497">
        <v>0</v>
      </c>
      <c r="BQ497">
        <v>0</v>
      </c>
      <c r="BR497" s="18">
        <v>0</v>
      </c>
      <c r="BS497">
        <v>0</v>
      </c>
      <c r="BT497">
        <v>1</v>
      </c>
      <c r="BU497" s="18">
        <v>0</v>
      </c>
      <c r="BV497" t="s">
        <v>397</v>
      </c>
      <c r="BW497" t="s">
        <v>397</v>
      </c>
      <c r="CB497" s="18"/>
      <c r="CD497" s="18"/>
      <c r="CE497" s="18"/>
      <c r="CH497" s="18"/>
      <c r="CJ497" s="18"/>
      <c r="CU497" s="18"/>
      <c r="CV497" t="s">
        <v>397</v>
      </c>
      <c r="CW497" t="s">
        <v>397</v>
      </c>
      <c r="CX497" t="s">
        <v>397</v>
      </c>
      <c r="CY497" s="25" t="s">
        <v>397</v>
      </c>
    </row>
    <row r="498" spans="1:103" x14ac:dyDescent="0.3">
      <c r="A498">
        <v>500</v>
      </c>
      <c r="B498">
        <v>62</v>
      </c>
      <c r="C498" s="25" t="s">
        <v>244</v>
      </c>
      <c r="D498" s="12">
        <v>3.9</v>
      </c>
      <c r="E498" s="14"/>
      <c r="F498" s="7" t="str">
        <f t="shared" si="76"/>
        <v>X</v>
      </c>
      <c r="G498" s="7">
        <f t="shared" si="77"/>
        <v>3.9</v>
      </c>
      <c r="H498" s="16">
        <f t="shared" si="78"/>
        <v>3.9</v>
      </c>
      <c r="I498" s="11" t="str">
        <f t="shared" si="79"/>
        <v>X</v>
      </c>
      <c r="J498" s="39" t="str">
        <f t="shared" si="80"/>
        <v>X</v>
      </c>
      <c r="K498" s="39" t="str">
        <f t="shared" si="73"/>
        <v>X</v>
      </c>
      <c r="L498" s="39" t="str">
        <f t="shared" si="74"/>
        <v>X</v>
      </c>
      <c r="M498" s="39" t="str">
        <f t="shared" si="81"/>
        <v>X</v>
      </c>
      <c r="N498" s="42">
        <v>1</v>
      </c>
      <c r="O498" s="8">
        <v>0</v>
      </c>
      <c r="P498" s="9">
        <v>0</v>
      </c>
      <c r="Q498" s="9">
        <v>0</v>
      </c>
      <c r="R498" s="8">
        <v>0</v>
      </c>
      <c r="S498" s="9">
        <v>0</v>
      </c>
      <c r="T498" s="9">
        <v>0</v>
      </c>
      <c r="U498" s="8">
        <v>0</v>
      </c>
      <c r="V498" s="9">
        <v>0</v>
      </c>
      <c r="W498" s="9">
        <v>0</v>
      </c>
      <c r="X498" s="9">
        <v>0</v>
      </c>
      <c r="Y498" s="8">
        <v>0</v>
      </c>
      <c r="Z498" s="9">
        <v>0</v>
      </c>
      <c r="AA498" s="8"/>
      <c r="AC498" s="8"/>
      <c r="AJ498" s="9">
        <f t="shared" si="82"/>
        <v>-1</v>
      </c>
      <c r="AK498" s="7">
        <v>10.3</v>
      </c>
      <c r="AO498" s="8"/>
      <c r="AQ498" s="31"/>
      <c r="AT498" s="31"/>
      <c r="AU498" s="21">
        <v>1998</v>
      </c>
      <c r="AV498" s="23">
        <f t="shared" si="75"/>
        <v>3.3005954838899636</v>
      </c>
      <c r="BB498" s="18"/>
      <c r="BD498" s="54"/>
      <c r="BF498" s="18"/>
      <c r="BH498" s="18"/>
      <c r="BJ498" s="18"/>
      <c r="BK498" s="18" t="s">
        <v>291</v>
      </c>
      <c r="BL498">
        <v>0</v>
      </c>
      <c r="BM498">
        <v>0</v>
      </c>
      <c r="BN498">
        <v>1</v>
      </c>
      <c r="BO498">
        <v>0</v>
      </c>
      <c r="BP498">
        <v>0</v>
      </c>
      <c r="BQ498">
        <v>0</v>
      </c>
      <c r="BR498" s="18">
        <v>0</v>
      </c>
      <c r="BS498">
        <v>0</v>
      </c>
      <c r="BT498">
        <v>1</v>
      </c>
      <c r="BU498" s="18">
        <v>0</v>
      </c>
      <c r="BV498" t="s">
        <v>397</v>
      </c>
      <c r="BW498" t="s">
        <v>397</v>
      </c>
      <c r="CB498" s="18"/>
      <c r="CD498" s="18"/>
      <c r="CE498" s="18"/>
      <c r="CH498" s="18"/>
      <c r="CJ498" s="18"/>
      <c r="CU498" s="18"/>
      <c r="CV498" t="s">
        <v>397</v>
      </c>
      <c r="CW498" t="s">
        <v>397</v>
      </c>
      <c r="CX498" t="s">
        <v>397</v>
      </c>
      <c r="CY498" s="25" t="s">
        <v>397</v>
      </c>
    </row>
    <row r="499" spans="1:103" x14ac:dyDescent="0.3">
      <c r="A499">
        <v>501</v>
      </c>
      <c r="B499">
        <v>62</v>
      </c>
      <c r="C499" s="25" t="s">
        <v>244</v>
      </c>
      <c r="D499" s="12">
        <v>3.7</v>
      </c>
      <c r="E499" s="14"/>
      <c r="F499" s="7" t="str">
        <f t="shared" si="76"/>
        <v>X</v>
      </c>
      <c r="G499" s="7">
        <f t="shared" si="77"/>
        <v>3.7</v>
      </c>
      <c r="H499" s="16">
        <f t="shared" si="78"/>
        <v>3.7</v>
      </c>
      <c r="I499" s="11" t="str">
        <f t="shared" si="79"/>
        <v>X</v>
      </c>
      <c r="J499" s="39" t="str">
        <f t="shared" si="80"/>
        <v>X</v>
      </c>
      <c r="K499" s="39" t="str">
        <f t="shared" ref="K499:K555" si="83">IFERROR(1/J499, "X")</f>
        <v>X</v>
      </c>
      <c r="L499" s="39" t="str">
        <f t="shared" ref="L499:L555" si="84">IFERROR(I499-J499, "X")</f>
        <v>X</v>
      </c>
      <c r="M499" s="39" t="str">
        <f t="shared" si="81"/>
        <v>X</v>
      </c>
      <c r="N499" s="42">
        <v>1</v>
      </c>
      <c r="O499" s="8">
        <v>0</v>
      </c>
      <c r="P499" s="9">
        <v>0</v>
      </c>
      <c r="Q499" s="9">
        <v>0</v>
      </c>
      <c r="R499" s="8">
        <v>0</v>
      </c>
      <c r="S499" s="9">
        <v>0</v>
      </c>
      <c r="T499" s="9">
        <v>0</v>
      </c>
      <c r="U499" s="8">
        <v>0</v>
      </c>
      <c r="V499" s="9">
        <v>0</v>
      </c>
      <c r="W499" s="9">
        <v>0</v>
      </c>
      <c r="X499" s="9">
        <v>0</v>
      </c>
      <c r="Y499" s="8">
        <v>0</v>
      </c>
      <c r="Z499" s="9">
        <v>0</v>
      </c>
      <c r="AA499" s="8"/>
      <c r="AC499" s="8"/>
      <c r="AJ499" s="9">
        <f t="shared" si="82"/>
        <v>-1</v>
      </c>
      <c r="AK499" s="7">
        <v>10.4</v>
      </c>
      <c r="AO499" s="8"/>
      <c r="AQ499" s="31"/>
      <c r="AT499" s="31"/>
      <c r="AU499" s="21">
        <v>2000</v>
      </c>
      <c r="AV499" s="23">
        <f t="shared" ref="AV499:AV555" si="85">LOG(AU499)</f>
        <v>3.3010299956639813</v>
      </c>
      <c r="BB499" s="18"/>
      <c r="BD499" s="54"/>
      <c r="BF499" s="18"/>
      <c r="BH499" s="18"/>
      <c r="BJ499" s="18"/>
      <c r="BK499" s="18" t="s">
        <v>291</v>
      </c>
      <c r="BL499">
        <v>0</v>
      </c>
      <c r="BM499">
        <v>0</v>
      </c>
      <c r="BN499">
        <v>1</v>
      </c>
      <c r="BO499">
        <v>0</v>
      </c>
      <c r="BP499">
        <v>0</v>
      </c>
      <c r="BQ499">
        <v>0</v>
      </c>
      <c r="BR499" s="18">
        <v>0</v>
      </c>
      <c r="BS499">
        <v>0</v>
      </c>
      <c r="BT499">
        <v>1</v>
      </c>
      <c r="BU499" s="18">
        <v>0</v>
      </c>
      <c r="BV499" t="s">
        <v>397</v>
      </c>
      <c r="BW499" t="s">
        <v>397</v>
      </c>
      <c r="CB499" s="18"/>
      <c r="CD499" s="18"/>
      <c r="CE499" s="18"/>
      <c r="CH499" s="18"/>
      <c r="CJ499" s="18"/>
      <c r="CU499" s="18"/>
      <c r="CV499" t="s">
        <v>397</v>
      </c>
      <c r="CW499" t="s">
        <v>397</v>
      </c>
      <c r="CX499" t="s">
        <v>397</v>
      </c>
      <c r="CY499" s="25" t="s">
        <v>397</v>
      </c>
    </row>
    <row r="500" spans="1:103" x14ac:dyDescent="0.3">
      <c r="A500">
        <v>502</v>
      </c>
      <c r="B500">
        <v>62</v>
      </c>
      <c r="C500" s="25" t="s">
        <v>244</v>
      </c>
      <c r="D500" s="12">
        <v>4.5</v>
      </c>
      <c r="E500" s="14"/>
      <c r="F500" s="7" t="str">
        <f t="shared" si="76"/>
        <v>X</v>
      </c>
      <c r="G500" s="7">
        <f t="shared" si="77"/>
        <v>4.5</v>
      </c>
      <c r="H500" s="16">
        <f t="shared" si="78"/>
        <v>4.5</v>
      </c>
      <c r="I500" s="11" t="str">
        <f t="shared" si="79"/>
        <v>X</v>
      </c>
      <c r="J500" s="39" t="str">
        <f t="shared" si="80"/>
        <v>X</v>
      </c>
      <c r="K500" s="39" t="str">
        <f t="shared" si="83"/>
        <v>X</v>
      </c>
      <c r="L500" s="39" t="str">
        <f t="shared" si="84"/>
        <v>X</v>
      </c>
      <c r="M500" s="39" t="str">
        <f t="shared" si="81"/>
        <v>X</v>
      </c>
      <c r="N500" s="42">
        <v>1</v>
      </c>
      <c r="O500" s="8">
        <v>0</v>
      </c>
      <c r="P500" s="9">
        <v>0</v>
      </c>
      <c r="Q500" s="9">
        <v>0</v>
      </c>
      <c r="R500" s="8">
        <v>0</v>
      </c>
      <c r="S500" s="9">
        <v>0</v>
      </c>
      <c r="T500" s="9">
        <v>0</v>
      </c>
      <c r="U500" s="8">
        <v>0</v>
      </c>
      <c r="V500" s="9">
        <v>0</v>
      </c>
      <c r="W500" s="9">
        <v>0</v>
      </c>
      <c r="X500" s="9">
        <v>0</v>
      </c>
      <c r="Y500" s="8">
        <v>0</v>
      </c>
      <c r="Z500" s="9">
        <v>0</v>
      </c>
      <c r="AA500" s="8"/>
      <c r="AC500" s="8"/>
      <c r="AJ500" s="9">
        <f t="shared" si="82"/>
        <v>-1</v>
      </c>
      <c r="AK500" s="7">
        <v>10.4</v>
      </c>
      <c r="AO500" s="8"/>
      <c r="AQ500" s="31"/>
      <c r="AT500" s="31"/>
      <c r="AU500" s="21">
        <v>2002</v>
      </c>
      <c r="AV500" s="23">
        <f t="shared" si="85"/>
        <v>3.3014640731433</v>
      </c>
      <c r="BB500" s="18"/>
      <c r="BD500" s="54"/>
      <c r="BF500" s="18"/>
      <c r="BH500" s="18"/>
      <c r="BJ500" s="18"/>
      <c r="BK500" s="18" t="s">
        <v>291</v>
      </c>
      <c r="BL500">
        <v>0</v>
      </c>
      <c r="BM500">
        <v>0</v>
      </c>
      <c r="BN500">
        <v>1</v>
      </c>
      <c r="BO500">
        <v>0</v>
      </c>
      <c r="BP500">
        <v>0</v>
      </c>
      <c r="BQ500">
        <v>0</v>
      </c>
      <c r="BR500" s="18">
        <v>0</v>
      </c>
      <c r="BS500">
        <v>0</v>
      </c>
      <c r="BT500">
        <v>1</v>
      </c>
      <c r="BU500" s="18">
        <v>0</v>
      </c>
      <c r="BV500" t="s">
        <v>397</v>
      </c>
      <c r="BW500" t="s">
        <v>397</v>
      </c>
      <c r="CB500" s="18"/>
      <c r="CD500" s="18"/>
      <c r="CE500" s="18"/>
      <c r="CH500" s="18"/>
      <c r="CJ500" s="18"/>
      <c r="CU500" s="18"/>
      <c r="CV500" t="s">
        <v>397</v>
      </c>
      <c r="CW500" t="s">
        <v>397</v>
      </c>
      <c r="CX500" t="s">
        <v>397</v>
      </c>
      <c r="CY500" s="25" t="s">
        <v>397</v>
      </c>
    </row>
    <row r="501" spans="1:103" x14ac:dyDescent="0.3">
      <c r="A501">
        <v>503</v>
      </c>
      <c r="B501">
        <v>63</v>
      </c>
      <c r="C501" s="25" t="s">
        <v>237</v>
      </c>
      <c r="D501" s="12">
        <v>15.1</v>
      </c>
      <c r="E501" s="14"/>
      <c r="F501" s="7" t="str">
        <f t="shared" si="76"/>
        <v>X</v>
      </c>
      <c r="G501" s="7">
        <f t="shared" si="77"/>
        <v>15.1</v>
      </c>
      <c r="H501" s="16">
        <f t="shared" si="78"/>
        <v>15.1</v>
      </c>
      <c r="I501" s="11" t="str">
        <f t="shared" si="79"/>
        <v>X</v>
      </c>
      <c r="J501" s="39" t="str">
        <f t="shared" si="80"/>
        <v>X</v>
      </c>
      <c r="K501" s="39" t="str">
        <f t="shared" si="83"/>
        <v>X</v>
      </c>
      <c r="L501" s="39" t="str">
        <f t="shared" si="84"/>
        <v>X</v>
      </c>
      <c r="M501" s="39" t="str">
        <f t="shared" si="81"/>
        <v>X</v>
      </c>
      <c r="N501" s="42">
        <v>1</v>
      </c>
      <c r="O501" s="8">
        <v>0</v>
      </c>
      <c r="P501" s="9">
        <v>0</v>
      </c>
      <c r="Q501" s="9">
        <v>0</v>
      </c>
      <c r="R501" s="8">
        <v>0</v>
      </c>
      <c r="S501" s="9">
        <v>0</v>
      </c>
      <c r="T501" s="9">
        <v>0</v>
      </c>
      <c r="U501" s="8">
        <v>0</v>
      </c>
      <c r="V501" s="9">
        <v>0</v>
      </c>
      <c r="W501" s="9">
        <v>0</v>
      </c>
      <c r="X501" s="9">
        <v>0</v>
      </c>
      <c r="Y501" s="8">
        <v>0</v>
      </c>
      <c r="Z501" s="9">
        <v>0</v>
      </c>
      <c r="AA501" s="8"/>
      <c r="AC501" s="8"/>
      <c r="AJ501" s="9">
        <f t="shared" si="82"/>
        <v>-1</v>
      </c>
      <c r="AK501" s="7">
        <v>6</v>
      </c>
      <c r="AO501" s="8"/>
      <c r="AQ501" s="31"/>
      <c r="AT501" s="31"/>
      <c r="AU501" s="21">
        <v>1991</v>
      </c>
      <c r="AV501" s="23">
        <f t="shared" si="85"/>
        <v>3.2990712600274095</v>
      </c>
      <c r="BB501" s="18"/>
      <c r="BD501" s="54"/>
      <c r="BF501" s="18"/>
      <c r="BH501" s="18"/>
      <c r="BJ501" s="18"/>
      <c r="BK501" s="18" t="s">
        <v>235</v>
      </c>
      <c r="BL501">
        <v>1</v>
      </c>
      <c r="BM501">
        <v>0</v>
      </c>
      <c r="BN501">
        <v>0</v>
      </c>
      <c r="BO501">
        <v>0</v>
      </c>
      <c r="BP501">
        <v>0</v>
      </c>
      <c r="BQ501">
        <v>0</v>
      </c>
      <c r="BR501" s="18">
        <v>0</v>
      </c>
      <c r="BS501">
        <v>1</v>
      </c>
      <c r="BT501">
        <v>0</v>
      </c>
      <c r="BU501" s="18">
        <v>0</v>
      </c>
      <c r="BV501" t="s">
        <v>397</v>
      </c>
      <c r="BW501" t="s">
        <v>397</v>
      </c>
      <c r="CB501" s="18"/>
      <c r="CD501" s="18"/>
      <c r="CE501" s="18"/>
      <c r="CH501" s="18"/>
      <c r="CJ501" s="18"/>
      <c r="CU501" s="18"/>
      <c r="CV501" t="s">
        <v>397</v>
      </c>
      <c r="CW501" t="s">
        <v>397</v>
      </c>
      <c r="CX501" t="s">
        <v>397</v>
      </c>
      <c r="CY501" s="25" t="s">
        <v>397</v>
      </c>
    </row>
    <row r="502" spans="1:103" x14ac:dyDescent="0.3">
      <c r="A502">
        <v>504</v>
      </c>
      <c r="B502">
        <v>63</v>
      </c>
      <c r="C502" s="25" t="s">
        <v>237</v>
      </c>
      <c r="D502" s="12">
        <v>15.1</v>
      </c>
      <c r="E502" s="14"/>
      <c r="F502" s="7" t="str">
        <f t="shared" si="76"/>
        <v>X</v>
      </c>
      <c r="G502" s="7">
        <f t="shared" si="77"/>
        <v>15.1</v>
      </c>
      <c r="H502" s="16">
        <f t="shared" si="78"/>
        <v>15.1</v>
      </c>
      <c r="I502" s="11" t="str">
        <f t="shared" si="79"/>
        <v>X</v>
      </c>
      <c r="J502" s="39" t="str">
        <f t="shared" si="80"/>
        <v>X</v>
      </c>
      <c r="K502" s="39" t="str">
        <f t="shared" si="83"/>
        <v>X</v>
      </c>
      <c r="L502" s="39" t="str">
        <f t="shared" si="84"/>
        <v>X</v>
      </c>
      <c r="M502" s="39" t="str">
        <f t="shared" si="81"/>
        <v>X</v>
      </c>
      <c r="N502" s="42">
        <v>1</v>
      </c>
      <c r="O502" s="8">
        <v>0</v>
      </c>
      <c r="P502" s="9">
        <v>0</v>
      </c>
      <c r="Q502" s="9">
        <v>0</v>
      </c>
      <c r="R502" s="8">
        <v>0</v>
      </c>
      <c r="S502" s="9">
        <v>0</v>
      </c>
      <c r="T502" s="9">
        <v>0</v>
      </c>
      <c r="U502" s="8">
        <v>0</v>
      </c>
      <c r="V502" s="9">
        <v>0</v>
      </c>
      <c r="W502" s="9">
        <v>0</v>
      </c>
      <c r="X502" s="9">
        <v>0</v>
      </c>
      <c r="Y502" s="8">
        <v>0</v>
      </c>
      <c r="Z502" s="9">
        <v>0</v>
      </c>
      <c r="AA502" s="8"/>
      <c r="AC502" s="8"/>
      <c r="AJ502" s="9">
        <f t="shared" si="82"/>
        <v>-1</v>
      </c>
      <c r="AK502" s="7">
        <v>12.2</v>
      </c>
      <c r="AO502" s="8"/>
      <c r="AQ502" s="31"/>
      <c r="AT502" s="31"/>
      <c r="AU502" s="21">
        <v>1989</v>
      </c>
      <c r="AV502" s="23">
        <f t="shared" si="85"/>
        <v>3.2986347831244354</v>
      </c>
      <c r="BB502" s="18"/>
      <c r="BD502" s="54"/>
      <c r="BF502" s="18"/>
      <c r="BH502" s="18"/>
      <c r="BJ502" s="18"/>
      <c r="BK502" s="18" t="s">
        <v>239</v>
      </c>
      <c r="BL502">
        <v>1</v>
      </c>
      <c r="BM502">
        <v>0</v>
      </c>
      <c r="BN502">
        <v>0</v>
      </c>
      <c r="BO502">
        <v>0</v>
      </c>
      <c r="BP502">
        <v>0</v>
      </c>
      <c r="BQ502">
        <v>0</v>
      </c>
      <c r="BR502" s="18">
        <v>0</v>
      </c>
      <c r="BS502">
        <v>1</v>
      </c>
      <c r="BT502">
        <v>0</v>
      </c>
      <c r="BU502" s="18">
        <v>0</v>
      </c>
      <c r="BV502" t="s">
        <v>397</v>
      </c>
      <c r="BW502" t="s">
        <v>397</v>
      </c>
      <c r="CB502" s="18"/>
      <c r="CD502" s="18"/>
      <c r="CE502" s="18"/>
      <c r="CH502" s="18"/>
      <c r="CJ502" s="18"/>
      <c r="CU502" s="18"/>
      <c r="CV502" t="s">
        <v>397</v>
      </c>
      <c r="CW502" t="s">
        <v>397</v>
      </c>
      <c r="CX502" t="s">
        <v>397</v>
      </c>
      <c r="CY502" s="25" t="s">
        <v>397</v>
      </c>
    </row>
    <row r="503" spans="1:103" x14ac:dyDescent="0.3">
      <c r="A503">
        <v>505</v>
      </c>
      <c r="B503">
        <v>64</v>
      </c>
      <c r="C503" s="25" t="s">
        <v>127</v>
      </c>
      <c r="D503" s="12">
        <v>13.3</v>
      </c>
      <c r="E503" s="14"/>
      <c r="F503" s="7" t="str">
        <f t="shared" si="76"/>
        <v>X</v>
      </c>
      <c r="G503" s="7">
        <f t="shared" si="77"/>
        <v>13.3</v>
      </c>
      <c r="H503" s="16">
        <f t="shared" si="78"/>
        <v>13.3</v>
      </c>
      <c r="I503" s="11" t="str">
        <f t="shared" si="79"/>
        <v>X</v>
      </c>
      <c r="J503" s="39" t="str">
        <f t="shared" si="80"/>
        <v>X</v>
      </c>
      <c r="K503" s="39" t="str">
        <f t="shared" si="83"/>
        <v>X</v>
      </c>
      <c r="L503" s="39" t="str">
        <f t="shared" si="84"/>
        <v>X</v>
      </c>
      <c r="M503" s="39" t="str">
        <f t="shared" si="81"/>
        <v>X</v>
      </c>
      <c r="N503" s="42">
        <v>1</v>
      </c>
      <c r="O503" s="8">
        <v>0</v>
      </c>
      <c r="P503" s="9">
        <v>0</v>
      </c>
      <c r="Q503" s="9">
        <v>0</v>
      </c>
      <c r="R503" s="8">
        <v>0</v>
      </c>
      <c r="S503" s="9">
        <v>0</v>
      </c>
      <c r="T503" s="9">
        <v>0</v>
      </c>
      <c r="U503" s="8">
        <v>0</v>
      </c>
      <c r="V503" s="9">
        <v>0</v>
      </c>
      <c r="W503" s="9">
        <v>0</v>
      </c>
      <c r="X503" s="9">
        <v>0</v>
      </c>
      <c r="Y503" s="8">
        <v>0</v>
      </c>
      <c r="Z503" s="9">
        <v>0</v>
      </c>
      <c r="AA503" s="8"/>
      <c r="AC503" s="8"/>
      <c r="AJ503" s="9">
        <f t="shared" si="82"/>
        <v>-1</v>
      </c>
      <c r="AK503" s="7">
        <v>8.6</v>
      </c>
      <c r="AO503" s="8"/>
      <c r="AQ503" s="31"/>
      <c r="AT503" s="31"/>
      <c r="AU503" s="21">
        <v>1984</v>
      </c>
      <c r="AV503" s="23">
        <f t="shared" si="85"/>
        <v>3.2975416678181597</v>
      </c>
      <c r="BB503" s="18"/>
      <c r="BD503" s="54"/>
      <c r="BF503" s="18"/>
      <c r="BH503" s="18"/>
      <c r="BJ503" s="18"/>
      <c r="BK503" s="18" t="s">
        <v>125</v>
      </c>
      <c r="BL503">
        <v>1</v>
      </c>
      <c r="BM503">
        <v>0</v>
      </c>
      <c r="BN503">
        <v>0</v>
      </c>
      <c r="BO503">
        <v>0</v>
      </c>
      <c r="BP503">
        <v>0</v>
      </c>
      <c r="BQ503">
        <v>0</v>
      </c>
      <c r="BR503" s="18">
        <v>0</v>
      </c>
      <c r="BS503">
        <v>1</v>
      </c>
      <c r="BT503">
        <v>0</v>
      </c>
      <c r="BU503" s="18">
        <v>0</v>
      </c>
      <c r="BV503" t="s">
        <v>397</v>
      </c>
      <c r="BW503" t="s">
        <v>397</v>
      </c>
      <c r="CB503" s="18"/>
      <c r="CD503" s="18"/>
      <c r="CE503" s="18"/>
      <c r="CH503" s="18"/>
      <c r="CJ503" s="18"/>
      <c r="CU503" s="18"/>
      <c r="CV503" t="s">
        <v>397</v>
      </c>
      <c r="CW503" t="s">
        <v>397</v>
      </c>
      <c r="CX503" t="s">
        <v>397</v>
      </c>
      <c r="CY503" s="25" t="s">
        <v>397</v>
      </c>
    </row>
    <row r="504" spans="1:103" x14ac:dyDescent="0.3">
      <c r="A504">
        <v>506</v>
      </c>
      <c r="B504">
        <v>65</v>
      </c>
      <c r="C504" s="25" t="s">
        <v>18</v>
      </c>
      <c r="D504" s="12">
        <v>5.09</v>
      </c>
      <c r="E504" s="14"/>
      <c r="F504" s="7" t="str">
        <f t="shared" si="76"/>
        <v>X</v>
      </c>
      <c r="G504" s="7">
        <f t="shared" si="77"/>
        <v>5.09</v>
      </c>
      <c r="H504" s="16">
        <f t="shared" si="78"/>
        <v>5.09</v>
      </c>
      <c r="I504" s="11" t="str">
        <f t="shared" si="79"/>
        <v>X</v>
      </c>
      <c r="J504" s="39" t="str">
        <f t="shared" si="80"/>
        <v>X</v>
      </c>
      <c r="K504" s="39" t="str">
        <f t="shared" si="83"/>
        <v>X</v>
      </c>
      <c r="L504" s="39" t="str">
        <f t="shared" si="84"/>
        <v>X</v>
      </c>
      <c r="M504" s="39" t="str">
        <f t="shared" si="81"/>
        <v>X</v>
      </c>
      <c r="N504" s="42">
        <v>1</v>
      </c>
      <c r="O504" s="8">
        <v>0</v>
      </c>
      <c r="P504" s="9">
        <v>0</v>
      </c>
      <c r="Q504" s="9">
        <v>0</v>
      </c>
      <c r="R504" s="8">
        <v>0</v>
      </c>
      <c r="S504" s="9">
        <v>0</v>
      </c>
      <c r="T504" s="9">
        <v>0</v>
      </c>
      <c r="U504" s="8">
        <v>0</v>
      </c>
      <c r="V504" s="9">
        <v>0</v>
      </c>
      <c r="W504" s="9">
        <v>0</v>
      </c>
      <c r="X504" s="9">
        <v>0</v>
      </c>
      <c r="Y504" s="8">
        <v>0</v>
      </c>
      <c r="Z504" s="9">
        <v>0</v>
      </c>
      <c r="AA504" s="8"/>
      <c r="AC504" s="8"/>
      <c r="AJ504" s="9">
        <f t="shared" si="82"/>
        <v>-1</v>
      </c>
      <c r="AK504" s="7">
        <v>11.2</v>
      </c>
      <c r="AO504" s="8"/>
      <c r="AQ504" s="31"/>
      <c r="AT504" s="31"/>
      <c r="AU504" s="21">
        <v>1995</v>
      </c>
      <c r="AV504" s="23">
        <f t="shared" si="85"/>
        <v>3.2999429000227671</v>
      </c>
      <c r="BB504" s="18"/>
      <c r="BD504" s="54"/>
      <c r="BF504" s="18"/>
      <c r="BH504" s="18"/>
      <c r="BJ504" s="18"/>
      <c r="BK504" s="18" t="s">
        <v>11</v>
      </c>
      <c r="BL504">
        <v>1</v>
      </c>
      <c r="BM504">
        <v>0</v>
      </c>
      <c r="BN504">
        <v>0</v>
      </c>
      <c r="BO504">
        <v>0</v>
      </c>
      <c r="BP504">
        <v>0</v>
      </c>
      <c r="BQ504">
        <v>0</v>
      </c>
      <c r="BR504" s="18">
        <v>0</v>
      </c>
      <c r="BS504">
        <v>1</v>
      </c>
      <c r="BT504">
        <v>0</v>
      </c>
      <c r="BU504" s="18">
        <v>0</v>
      </c>
      <c r="BV504" t="s">
        <v>397</v>
      </c>
      <c r="BW504" t="s">
        <v>397</v>
      </c>
      <c r="CB504" s="18"/>
      <c r="CD504" s="18"/>
      <c r="CE504" s="18"/>
      <c r="CH504" s="18"/>
      <c r="CJ504" s="18"/>
      <c r="CU504" s="18"/>
      <c r="CV504" t="s">
        <v>397</v>
      </c>
      <c r="CW504" t="s">
        <v>397</v>
      </c>
      <c r="CX504" t="s">
        <v>397</v>
      </c>
      <c r="CY504" s="25" t="s">
        <v>397</v>
      </c>
    </row>
    <row r="505" spans="1:103" x14ac:dyDescent="0.3">
      <c r="A505">
        <v>507</v>
      </c>
      <c r="B505">
        <v>65</v>
      </c>
      <c r="C505" s="25" t="s">
        <v>18</v>
      </c>
      <c r="D505" s="12">
        <v>9</v>
      </c>
      <c r="E505" s="14"/>
      <c r="F505" s="7" t="str">
        <f t="shared" si="76"/>
        <v>X</v>
      </c>
      <c r="G505" s="7">
        <f t="shared" si="77"/>
        <v>9</v>
      </c>
      <c r="H505" s="16">
        <f t="shared" si="78"/>
        <v>9</v>
      </c>
      <c r="I505" s="11" t="str">
        <f t="shared" si="79"/>
        <v>X</v>
      </c>
      <c r="J505" s="39" t="str">
        <f t="shared" si="80"/>
        <v>X</v>
      </c>
      <c r="K505" s="39" t="str">
        <f t="shared" si="83"/>
        <v>X</v>
      </c>
      <c r="L505" s="39" t="str">
        <f t="shared" si="84"/>
        <v>X</v>
      </c>
      <c r="M505" s="39" t="str">
        <f t="shared" si="81"/>
        <v>X</v>
      </c>
      <c r="N505" s="42">
        <v>0</v>
      </c>
      <c r="O505" s="8">
        <v>0</v>
      </c>
      <c r="P505" s="9">
        <v>0</v>
      </c>
      <c r="Q505" s="9">
        <v>0</v>
      </c>
      <c r="R505" s="8">
        <v>0</v>
      </c>
      <c r="S505" s="9">
        <v>0</v>
      </c>
      <c r="T505" s="9">
        <v>0</v>
      </c>
      <c r="U505" s="8">
        <v>1</v>
      </c>
      <c r="V505" s="9">
        <v>0</v>
      </c>
      <c r="W505" s="9">
        <v>0</v>
      </c>
      <c r="X505" s="9">
        <v>0</v>
      </c>
      <c r="Y505" s="8">
        <v>0</v>
      </c>
      <c r="Z505" s="9">
        <v>0</v>
      </c>
      <c r="AA505" s="8"/>
      <c r="AC505" s="8"/>
      <c r="AJ505" s="9">
        <f t="shared" si="82"/>
        <v>-1</v>
      </c>
      <c r="AK505" s="7">
        <v>10.3</v>
      </c>
      <c r="AO505" s="8"/>
      <c r="AQ505" s="31"/>
      <c r="AT505" s="31"/>
      <c r="AU505" s="21">
        <v>1994</v>
      </c>
      <c r="AV505" s="23">
        <f t="shared" si="85"/>
        <v>3.2997251539756367</v>
      </c>
      <c r="BB505" s="18"/>
      <c r="BD505" s="54"/>
      <c r="BF505" s="18"/>
      <c r="BH505" s="18"/>
      <c r="BJ505" s="18"/>
      <c r="BK505" s="18" t="s">
        <v>154</v>
      </c>
      <c r="BL505">
        <v>1</v>
      </c>
      <c r="BM505">
        <v>0</v>
      </c>
      <c r="BN505">
        <v>0</v>
      </c>
      <c r="BO505">
        <v>0</v>
      </c>
      <c r="BP505">
        <v>0</v>
      </c>
      <c r="BQ505">
        <v>0</v>
      </c>
      <c r="BR505" s="18">
        <v>0</v>
      </c>
      <c r="BS505">
        <v>1</v>
      </c>
      <c r="BT505">
        <v>0</v>
      </c>
      <c r="BU505" s="18">
        <v>0</v>
      </c>
      <c r="BV505" t="s">
        <v>397</v>
      </c>
      <c r="BW505" t="s">
        <v>397</v>
      </c>
      <c r="CB505" s="18"/>
      <c r="CD505" s="18"/>
      <c r="CE505" s="18"/>
      <c r="CH505" s="18"/>
      <c r="CJ505" s="18"/>
      <c r="CU505" s="18"/>
      <c r="CV505" t="s">
        <v>397</v>
      </c>
      <c r="CW505" t="s">
        <v>397</v>
      </c>
      <c r="CX505" t="s">
        <v>397</v>
      </c>
      <c r="CY505" s="25" t="s">
        <v>397</v>
      </c>
    </row>
    <row r="506" spans="1:103" x14ac:dyDescent="0.3">
      <c r="A506">
        <v>508</v>
      </c>
      <c r="B506">
        <v>65</v>
      </c>
      <c r="C506" s="25" t="s">
        <v>18</v>
      </c>
      <c r="D506" s="12">
        <v>13.7</v>
      </c>
      <c r="E506" s="14"/>
      <c r="F506" s="7" t="str">
        <f t="shared" si="76"/>
        <v>X</v>
      </c>
      <c r="G506" s="7">
        <f t="shared" si="77"/>
        <v>13.7</v>
      </c>
      <c r="H506" s="16">
        <f t="shared" si="78"/>
        <v>13.7</v>
      </c>
      <c r="I506" s="11" t="str">
        <f t="shared" si="79"/>
        <v>X</v>
      </c>
      <c r="J506" s="39" t="str">
        <f t="shared" si="80"/>
        <v>X</v>
      </c>
      <c r="K506" s="39" t="str">
        <f t="shared" si="83"/>
        <v>X</v>
      </c>
      <c r="L506" s="39" t="str">
        <f t="shared" si="84"/>
        <v>X</v>
      </c>
      <c r="M506" s="39" t="str">
        <f t="shared" si="81"/>
        <v>X</v>
      </c>
      <c r="N506" s="42">
        <v>0</v>
      </c>
      <c r="O506" s="8">
        <v>0</v>
      </c>
      <c r="P506" s="9">
        <v>0</v>
      </c>
      <c r="Q506" s="9">
        <v>0</v>
      </c>
      <c r="R506" s="8">
        <v>0</v>
      </c>
      <c r="S506" s="9">
        <v>0</v>
      </c>
      <c r="T506" s="9">
        <v>0</v>
      </c>
      <c r="U506" s="8">
        <v>0</v>
      </c>
      <c r="V506" s="9">
        <v>1</v>
      </c>
      <c r="W506" s="9">
        <v>0</v>
      </c>
      <c r="X506" s="9">
        <v>0</v>
      </c>
      <c r="Y506" s="8">
        <v>0</v>
      </c>
      <c r="Z506" s="9">
        <v>0</v>
      </c>
      <c r="AA506" s="8"/>
      <c r="AC506" s="8"/>
      <c r="AJ506" s="9">
        <f t="shared" si="82"/>
        <v>-1</v>
      </c>
      <c r="AK506" s="7">
        <v>10.3</v>
      </c>
      <c r="AO506" s="8"/>
      <c r="AQ506" s="31"/>
      <c r="AT506" s="31"/>
      <c r="AU506" s="21">
        <v>1994</v>
      </c>
      <c r="AV506" s="23">
        <f t="shared" si="85"/>
        <v>3.2997251539756367</v>
      </c>
      <c r="BB506" s="18"/>
      <c r="BD506" s="54"/>
      <c r="BF506" s="18"/>
      <c r="BH506" s="18"/>
      <c r="BJ506" s="18"/>
      <c r="BK506" s="18" t="s">
        <v>154</v>
      </c>
      <c r="BL506">
        <v>1</v>
      </c>
      <c r="BM506">
        <v>0</v>
      </c>
      <c r="BN506">
        <v>0</v>
      </c>
      <c r="BO506">
        <v>0</v>
      </c>
      <c r="BP506">
        <v>0</v>
      </c>
      <c r="BQ506">
        <v>0</v>
      </c>
      <c r="BR506" s="18">
        <v>0</v>
      </c>
      <c r="BS506">
        <v>1</v>
      </c>
      <c r="BT506">
        <v>0</v>
      </c>
      <c r="BU506" s="18">
        <v>0</v>
      </c>
      <c r="BV506" t="s">
        <v>397</v>
      </c>
      <c r="BW506" t="s">
        <v>397</v>
      </c>
      <c r="CB506" s="18"/>
      <c r="CD506" s="18"/>
      <c r="CE506" s="18"/>
      <c r="CH506" s="18"/>
      <c r="CJ506" s="18"/>
      <c r="CU506" s="18"/>
      <c r="CV506" t="s">
        <v>397</v>
      </c>
      <c r="CW506" t="s">
        <v>397</v>
      </c>
      <c r="CX506" t="s">
        <v>397</v>
      </c>
      <c r="CY506" s="25" t="s">
        <v>397</v>
      </c>
    </row>
    <row r="507" spans="1:103" x14ac:dyDescent="0.3">
      <c r="A507">
        <v>509</v>
      </c>
      <c r="B507">
        <v>65</v>
      </c>
      <c r="C507" s="25" t="s">
        <v>18</v>
      </c>
      <c r="D507" s="12">
        <v>9.6999999999999993</v>
      </c>
      <c r="E507" s="14"/>
      <c r="F507" s="7" t="str">
        <f t="shared" si="76"/>
        <v>X</v>
      </c>
      <c r="G507" s="7">
        <f t="shared" si="77"/>
        <v>9.6999999999999993</v>
      </c>
      <c r="H507" s="16">
        <f t="shared" si="78"/>
        <v>9.6999999999999993</v>
      </c>
      <c r="I507" s="11" t="str">
        <f t="shared" si="79"/>
        <v>X</v>
      </c>
      <c r="J507" s="39" t="str">
        <f t="shared" si="80"/>
        <v>X</v>
      </c>
      <c r="K507" s="39" t="str">
        <f t="shared" si="83"/>
        <v>X</v>
      </c>
      <c r="L507" s="39" t="str">
        <f t="shared" si="84"/>
        <v>X</v>
      </c>
      <c r="M507" s="39" t="str">
        <f t="shared" si="81"/>
        <v>X</v>
      </c>
      <c r="N507" s="42">
        <v>0</v>
      </c>
      <c r="O507" s="8">
        <v>0</v>
      </c>
      <c r="P507" s="9">
        <v>0</v>
      </c>
      <c r="Q507" s="9">
        <v>0</v>
      </c>
      <c r="R507" s="8">
        <v>0</v>
      </c>
      <c r="S507" s="9">
        <v>0</v>
      </c>
      <c r="T507" s="9">
        <v>0</v>
      </c>
      <c r="U507" s="8">
        <v>1</v>
      </c>
      <c r="V507" s="9">
        <v>0</v>
      </c>
      <c r="W507" s="9">
        <v>0</v>
      </c>
      <c r="X507" s="9">
        <v>0</v>
      </c>
      <c r="Y507" s="8">
        <v>0</v>
      </c>
      <c r="Z507" s="9">
        <v>0</v>
      </c>
      <c r="AA507" s="8"/>
      <c r="AC507" s="8"/>
      <c r="AJ507" s="9">
        <f t="shared" si="82"/>
        <v>-1</v>
      </c>
      <c r="AK507" s="7">
        <v>6.6</v>
      </c>
      <c r="AO507" s="8"/>
      <c r="AQ507" s="31"/>
      <c r="AT507" s="31"/>
      <c r="AU507" s="21">
        <v>1994</v>
      </c>
      <c r="AV507" s="23">
        <f t="shared" si="85"/>
        <v>3.2997251539756367</v>
      </c>
      <c r="BB507" s="18"/>
      <c r="BD507" s="54"/>
      <c r="BF507" s="18"/>
      <c r="BH507" s="18"/>
      <c r="BJ507" s="18"/>
      <c r="BK507" s="18" t="s">
        <v>235</v>
      </c>
      <c r="BL507">
        <v>1</v>
      </c>
      <c r="BM507">
        <v>0</v>
      </c>
      <c r="BN507">
        <v>0</v>
      </c>
      <c r="BO507">
        <v>0</v>
      </c>
      <c r="BP507">
        <v>0</v>
      </c>
      <c r="BQ507">
        <v>0</v>
      </c>
      <c r="BR507" s="18">
        <v>0</v>
      </c>
      <c r="BS507">
        <v>1</v>
      </c>
      <c r="BT507">
        <v>0</v>
      </c>
      <c r="BU507" s="18">
        <v>0</v>
      </c>
      <c r="BV507" t="s">
        <v>397</v>
      </c>
      <c r="BW507" t="s">
        <v>397</v>
      </c>
      <c r="CB507" s="18"/>
      <c r="CD507" s="18"/>
      <c r="CE507" s="18"/>
      <c r="CH507" s="18"/>
      <c r="CJ507" s="18"/>
      <c r="CU507" s="18"/>
      <c r="CV507" t="s">
        <v>397</v>
      </c>
      <c r="CW507" t="s">
        <v>397</v>
      </c>
      <c r="CX507" t="s">
        <v>397</v>
      </c>
      <c r="CY507" s="25" t="s">
        <v>397</v>
      </c>
    </row>
    <row r="508" spans="1:103" x14ac:dyDescent="0.3">
      <c r="A508">
        <v>510</v>
      </c>
      <c r="B508">
        <v>65</v>
      </c>
      <c r="C508" s="25" t="s">
        <v>18</v>
      </c>
      <c r="D508" s="12">
        <v>9.6989999999999998</v>
      </c>
      <c r="E508" s="14"/>
      <c r="F508" s="7" t="str">
        <f t="shared" si="76"/>
        <v>X</v>
      </c>
      <c r="G508" s="7">
        <f t="shared" si="77"/>
        <v>9.6989999999999998</v>
      </c>
      <c r="H508" s="16">
        <f t="shared" si="78"/>
        <v>9.6989999999999998</v>
      </c>
      <c r="I508" s="11" t="str">
        <f t="shared" si="79"/>
        <v>X</v>
      </c>
      <c r="J508" s="39" t="str">
        <f t="shared" si="80"/>
        <v>X</v>
      </c>
      <c r="K508" s="39" t="str">
        <f t="shared" si="83"/>
        <v>X</v>
      </c>
      <c r="L508" s="39" t="str">
        <f t="shared" si="84"/>
        <v>X</v>
      </c>
      <c r="M508" s="39" t="str">
        <f t="shared" si="81"/>
        <v>X</v>
      </c>
      <c r="N508" s="42">
        <v>0</v>
      </c>
      <c r="O508" s="8">
        <v>0</v>
      </c>
      <c r="P508" s="9">
        <v>0</v>
      </c>
      <c r="Q508" s="9">
        <v>0</v>
      </c>
      <c r="R508" s="8">
        <v>0</v>
      </c>
      <c r="S508" s="9">
        <v>0</v>
      </c>
      <c r="T508" s="9">
        <v>0</v>
      </c>
      <c r="U508" s="8">
        <v>0</v>
      </c>
      <c r="V508" s="9">
        <v>1</v>
      </c>
      <c r="W508" s="9">
        <v>0</v>
      </c>
      <c r="X508" s="9">
        <v>0</v>
      </c>
      <c r="Y508" s="8">
        <v>0</v>
      </c>
      <c r="Z508" s="9">
        <v>0</v>
      </c>
      <c r="AA508" s="8"/>
      <c r="AC508" s="8"/>
      <c r="AJ508" s="9">
        <f t="shared" si="82"/>
        <v>-1</v>
      </c>
      <c r="AK508" s="7">
        <v>6.6</v>
      </c>
      <c r="AO508" s="8"/>
      <c r="AQ508" s="31"/>
      <c r="AT508" s="31"/>
      <c r="AU508" s="21">
        <v>1994</v>
      </c>
      <c r="AV508" s="23">
        <f t="shared" si="85"/>
        <v>3.2997251539756367</v>
      </c>
      <c r="BB508" s="18"/>
      <c r="BD508" s="54"/>
      <c r="BF508" s="18"/>
      <c r="BH508" s="18"/>
      <c r="BJ508" s="18"/>
      <c r="BK508" s="18" t="s">
        <v>235</v>
      </c>
      <c r="BL508">
        <v>1</v>
      </c>
      <c r="BM508">
        <v>0</v>
      </c>
      <c r="BN508">
        <v>0</v>
      </c>
      <c r="BO508">
        <v>0</v>
      </c>
      <c r="BP508">
        <v>0</v>
      </c>
      <c r="BQ508">
        <v>0</v>
      </c>
      <c r="BR508" s="18">
        <v>0</v>
      </c>
      <c r="BS508">
        <v>1</v>
      </c>
      <c r="BT508">
        <v>0</v>
      </c>
      <c r="BU508" s="18">
        <v>0</v>
      </c>
      <c r="BV508" t="s">
        <v>397</v>
      </c>
      <c r="BW508" t="s">
        <v>397</v>
      </c>
      <c r="CB508" s="18"/>
      <c r="CD508" s="18"/>
      <c r="CE508" s="18"/>
      <c r="CH508" s="18"/>
      <c r="CJ508" s="18"/>
      <c r="CU508" s="18"/>
      <c r="CV508" t="s">
        <v>397</v>
      </c>
      <c r="CW508" t="s">
        <v>397</v>
      </c>
      <c r="CX508" t="s">
        <v>397</v>
      </c>
      <c r="CY508" s="25" t="s">
        <v>397</v>
      </c>
    </row>
    <row r="509" spans="1:103" x14ac:dyDescent="0.3">
      <c r="A509">
        <v>511</v>
      </c>
      <c r="B509">
        <v>65</v>
      </c>
      <c r="C509" s="25" t="s">
        <v>18</v>
      </c>
      <c r="D509" s="12">
        <v>7.2</v>
      </c>
      <c r="E509" s="14"/>
      <c r="F509" s="7" t="str">
        <f t="shared" si="76"/>
        <v>X</v>
      </c>
      <c r="G509" s="7">
        <f t="shared" si="77"/>
        <v>7.2</v>
      </c>
      <c r="H509" s="16">
        <f t="shared" si="78"/>
        <v>7.2</v>
      </c>
      <c r="I509" s="11" t="str">
        <f t="shared" si="79"/>
        <v>X</v>
      </c>
      <c r="J509" s="39" t="str">
        <f t="shared" si="80"/>
        <v>X</v>
      </c>
      <c r="K509" s="39" t="str">
        <f t="shared" si="83"/>
        <v>X</v>
      </c>
      <c r="L509" s="39" t="str">
        <f t="shared" si="84"/>
        <v>X</v>
      </c>
      <c r="M509" s="39" t="str">
        <f t="shared" si="81"/>
        <v>X</v>
      </c>
      <c r="N509" s="42">
        <v>0</v>
      </c>
      <c r="O509" s="8">
        <v>0</v>
      </c>
      <c r="P509" s="9">
        <v>0</v>
      </c>
      <c r="Q509" s="9">
        <v>0</v>
      </c>
      <c r="R509" s="8">
        <v>0</v>
      </c>
      <c r="S509" s="9">
        <v>0</v>
      </c>
      <c r="T509" s="9">
        <v>0</v>
      </c>
      <c r="U509" s="8">
        <v>1</v>
      </c>
      <c r="V509" s="9">
        <v>0</v>
      </c>
      <c r="W509" s="9">
        <v>0</v>
      </c>
      <c r="X509" s="9">
        <v>0</v>
      </c>
      <c r="Y509" s="8">
        <v>0</v>
      </c>
      <c r="Z509" s="9">
        <v>0</v>
      </c>
      <c r="AA509" s="8"/>
      <c r="AC509" s="8"/>
      <c r="AJ509" s="9">
        <f t="shared" si="82"/>
        <v>-1</v>
      </c>
      <c r="AK509" s="7">
        <v>7.9</v>
      </c>
      <c r="AO509" s="8"/>
      <c r="AQ509" s="31"/>
      <c r="AT509" s="31"/>
      <c r="AU509" s="21">
        <v>1994</v>
      </c>
      <c r="AV509" s="23">
        <f t="shared" si="85"/>
        <v>3.2997251539756367</v>
      </c>
      <c r="BB509" s="18"/>
      <c r="BD509" s="54"/>
      <c r="BF509" s="18"/>
      <c r="BH509" s="18"/>
      <c r="BJ509" s="18"/>
      <c r="BK509" s="18" t="s">
        <v>260</v>
      </c>
      <c r="BL509">
        <v>1</v>
      </c>
      <c r="BM509">
        <v>0</v>
      </c>
      <c r="BN509">
        <v>0</v>
      </c>
      <c r="BO509">
        <v>0</v>
      </c>
      <c r="BP509">
        <v>0</v>
      </c>
      <c r="BQ509">
        <v>0</v>
      </c>
      <c r="BR509" s="18">
        <v>0</v>
      </c>
      <c r="BS509">
        <v>1</v>
      </c>
      <c r="BT509">
        <v>0</v>
      </c>
      <c r="BU509" s="18">
        <v>0</v>
      </c>
      <c r="BV509" t="s">
        <v>397</v>
      </c>
      <c r="BW509" t="s">
        <v>397</v>
      </c>
      <c r="CB509" s="18"/>
      <c r="CD509" s="18"/>
      <c r="CE509" s="18"/>
      <c r="CH509" s="18"/>
      <c r="CJ509" s="18"/>
      <c r="CU509" s="18"/>
      <c r="CV509" t="s">
        <v>397</v>
      </c>
      <c r="CW509" t="s">
        <v>397</v>
      </c>
      <c r="CX509" t="s">
        <v>397</v>
      </c>
      <c r="CY509" s="25" t="s">
        <v>397</v>
      </c>
    </row>
    <row r="510" spans="1:103" x14ac:dyDescent="0.3">
      <c r="A510">
        <v>512</v>
      </c>
      <c r="B510">
        <v>65</v>
      </c>
      <c r="C510" s="25" t="s">
        <v>18</v>
      </c>
      <c r="D510" s="12">
        <v>8.4</v>
      </c>
      <c r="E510" s="14"/>
      <c r="F510" s="7" t="str">
        <f t="shared" si="76"/>
        <v>X</v>
      </c>
      <c r="G510" s="7">
        <f t="shared" si="77"/>
        <v>8.4</v>
      </c>
      <c r="H510" s="16">
        <f t="shared" si="78"/>
        <v>8.4</v>
      </c>
      <c r="I510" s="11" t="str">
        <f t="shared" si="79"/>
        <v>X</v>
      </c>
      <c r="J510" s="39" t="str">
        <f t="shared" si="80"/>
        <v>X</v>
      </c>
      <c r="K510" s="39" t="str">
        <f t="shared" si="83"/>
        <v>X</v>
      </c>
      <c r="L510" s="39" t="str">
        <f t="shared" si="84"/>
        <v>X</v>
      </c>
      <c r="M510" s="39" t="str">
        <f t="shared" si="81"/>
        <v>X</v>
      </c>
      <c r="N510" s="42">
        <v>0</v>
      </c>
      <c r="O510" s="8">
        <v>0</v>
      </c>
      <c r="P510" s="9">
        <v>0</v>
      </c>
      <c r="Q510" s="9">
        <v>0</v>
      </c>
      <c r="R510" s="8">
        <v>0</v>
      </c>
      <c r="S510" s="9">
        <v>0</v>
      </c>
      <c r="T510" s="9">
        <v>0</v>
      </c>
      <c r="U510" s="8">
        <v>0</v>
      </c>
      <c r="V510" s="9">
        <v>1</v>
      </c>
      <c r="W510" s="9">
        <v>0</v>
      </c>
      <c r="X510" s="9">
        <v>0</v>
      </c>
      <c r="Y510" s="8">
        <v>0</v>
      </c>
      <c r="Z510" s="9">
        <v>0</v>
      </c>
      <c r="AA510" s="8"/>
      <c r="AC510" s="8"/>
      <c r="AJ510" s="9">
        <f t="shared" si="82"/>
        <v>-1</v>
      </c>
      <c r="AK510" s="7">
        <v>7.9</v>
      </c>
      <c r="AO510" s="8"/>
      <c r="AQ510" s="31"/>
      <c r="AT510" s="31"/>
      <c r="AU510" s="21">
        <v>1994</v>
      </c>
      <c r="AV510" s="23">
        <f t="shared" si="85"/>
        <v>3.2997251539756367</v>
      </c>
      <c r="BB510" s="18"/>
      <c r="BD510" s="54"/>
      <c r="BF510" s="18"/>
      <c r="BH510" s="18"/>
      <c r="BJ510" s="18"/>
      <c r="BK510" s="18" t="s">
        <v>260</v>
      </c>
      <c r="BL510">
        <v>1</v>
      </c>
      <c r="BM510">
        <v>0</v>
      </c>
      <c r="BN510">
        <v>0</v>
      </c>
      <c r="BO510">
        <v>0</v>
      </c>
      <c r="BP510">
        <v>0</v>
      </c>
      <c r="BQ510">
        <v>0</v>
      </c>
      <c r="BR510" s="18">
        <v>0</v>
      </c>
      <c r="BS510">
        <v>1</v>
      </c>
      <c r="BT510">
        <v>0</v>
      </c>
      <c r="BU510" s="18">
        <v>0</v>
      </c>
      <c r="BV510" t="s">
        <v>397</v>
      </c>
      <c r="BW510" t="s">
        <v>397</v>
      </c>
      <c r="CB510" s="18"/>
      <c r="CD510" s="18"/>
      <c r="CE510" s="18"/>
      <c r="CH510" s="18"/>
      <c r="CJ510" s="18"/>
      <c r="CU510" s="18"/>
      <c r="CV510" t="s">
        <v>397</v>
      </c>
      <c r="CW510" t="s">
        <v>397</v>
      </c>
      <c r="CX510" t="s">
        <v>397</v>
      </c>
      <c r="CY510" s="25" t="s">
        <v>397</v>
      </c>
    </row>
    <row r="511" spans="1:103" x14ac:dyDescent="0.3">
      <c r="A511">
        <v>513</v>
      </c>
      <c r="B511">
        <v>66</v>
      </c>
      <c r="C511" s="25" t="s">
        <v>108</v>
      </c>
      <c r="D511" s="12">
        <v>7.5</v>
      </c>
      <c r="E511" s="14"/>
      <c r="F511" s="7" t="str">
        <f t="shared" si="76"/>
        <v>X</v>
      </c>
      <c r="G511" s="7">
        <f t="shared" si="77"/>
        <v>7.5</v>
      </c>
      <c r="H511" s="16">
        <f t="shared" si="78"/>
        <v>7.5</v>
      </c>
      <c r="I511" s="11" t="str">
        <f t="shared" si="79"/>
        <v>X</v>
      </c>
      <c r="J511" s="39" t="str">
        <f t="shared" si="80"/>
        <v>X</v>
      </c>
      <c r="K511" s="39" t="str">
        <f t="shared" si="83"/>
        <v>X</v>
      </c>
      <c r="L511" s="39" t="str">
        <f t="shared" si="84"/>
        <v>X</v>
      </c>
      <c r="M511" s="39" t="str">
        <f t="shared" si="81"/>
        <v>X</v>
      </c>
      <c r="N511" s="42">
        <v>1</v>
      </c>
      <c r="O511" s="8">
        <v>0</v>
      </c>
      <c r="P511" s="9">
        <v>0</v>
      </c>
      <c r="Q511" s="9">
        <v>0</v>
      </c>
      <c r="R511" s="8">
        <v>0</v>
      </c>
      <c r="S511" s="9">
        <v>0</v>
      </c>
      <c r="T511" s="9">
        <v>0</v>
      </c>
      <c r="U511" s="8">
        <v>0</v>
      </c>
      <c r="V511" s="9">
        <v>0</v>
      </c>
      <c r="W511" s="9">
        <v>0</v>
      </c>
      <c r="X511" s="9">
        <v>0</v>
      </c>
      <c r="Y511" s="8">
        <v>0</v>
      </c>
      <c r="Z511" s="9">
        <v>0</v>
      </c>
      <c r="AA511" s="8"/>
      <c r="AC511" s="8"/>
      <c r="AJ511" s="9">
        <f t="shared" si="82"/>
        <v>-1</v>
      </c>
      <c r="AK511" s="7">
        <v>8.8000000000000007</v>
      </c>
      <c r="AO511" s="8"/>
      <c r="AQ511" s="31"/>
      <c r="AT511" s="31"/>
      <c r="AU511" s="21">
        <v>1995</v>
      </c>
      <c r="AV511" s="23">
        <f t="shared" si="85"/>
        <v>3.2999429000227671</v>
      </c>
      <c r="BB511" s="18"/>
      <c r="BD511" s="54"/>
      <c r="BF511" s="18"/>
      <c r="BH511" s="18"/>
      <c r="BJ511" s="18"/>
      <c r="BK511" s="18" t="s">
        <v>107</v>
      </c>
      <c r="BL511">
        <v>1</v>
      </c>
      <c r="BM511">
        <v>0</v>
      </c>
      <c r="BN511">
        <v>0</v>
      </c>
      <c r="BO511">
        <v>0</v>
      </c>
      <c r="BP511">
        <v>0</v>
      </c>
      <c r="BQ511">
        <v>0</v>
      </c>
      <c r="BR511" s="18">
        <v>0</v>
      </c>
      <c r="BS511">
        <v>1</v>
      </c>
      <c r="BT511">
        <v>0</v>
      </c>
      <c r="BU511" s="18">
        <v>0</v>
      </c>
      <c r="BV511" t="s">
        <v>397</v>
      </c>
      <c r="BW511" t="s">
        <v>397</v>
      </c>
      <c r="CB511" s="18"/>
      <c r="CD511" s="18"/>
      <c r="CE511" s="18"/>
      <c r="CH511" s="18"/>
      <c r="CJ511" s="18"/>
      <c r="CU511" s="18"/>
      <c r="CV511" t="s">
        <v>397</v>
      </c>
      <c r="CW511" t="s">
        <v>397</v>
      </c>
      <c r="CX511" t="s">
        <v>397</v>
      </c>
      <c r="CY511" s="25" t="s">
        <v>397</v>
      </c>
    </row>
    <row r="512" spans="1:103" x14ac:dyDescent="0.3">
      <c r="A512">
        <v>514</v>
      </c>
      <c r="B512">
        <v>66</v>
      </c>
      <c r="C512" s="25" t="s">
        <v>108</v>
      </c>
      <c r="D512" s="12">
        <v>7.5</v>
      </c>
      <c r="E512" s="14"/>
      <c r="F512" s="7" t="str">
        <f t="shared" si="76"/>
        <v>X</v>
      </c>
      <c r="G512" s="7">
        <f t="shared" si="77"/>
        <v>7.5</v>
      </c>
      <c r="H512" s="16">
        <f t="shared" si="78"/>
        <v>7.5</v>
      </c>
      <c r="I512" s="11" t="str">
        <f t="shared" si="79"/>
        <v>X</v>
      </c>
      <c r="J512" s="39" t="str">
        <f t="shared" si="80"/>
        <v>X</v>
      </c>
      <c r="K512" s="39" t="str">
        <f t="shared" si="83"/>
        <v>X</v>
      </c>
      <c r="L512" s="39" t="str">
        <f t="shared" si="84"/>
        <v>X</v>
      </c>
      <c r="M512" s="39" t="str">
        <f t="shared" si="81"/>
        <v>X</v>
      </c>
      <c r="N512" s="42">
        <v>0</v>
      </c>
      <c r="O512" s="8">
        <v>0</v>
      </c>
      <c r="P512" s="9">
        <v>0</v>
      </c>
      <c r="Q512" s="9">
        <v>0</v>
      </c>
      <c r="R512" s="8">
        <v>0</v>
      </c>
      <c r="S512" s="9">
        <v>0</v>
      </c>
      <c r="T512" s="9">
        <v>0</v>
      </c>
      <c r="U512" s="8">
        <v>1</v>
      </c>
      <c r="V512" s="9">
        <v>0</v>
      </c>
      <c r="W512" s="9">
        <v>0</v>
      </c>
      <c r="X512" s="9">
        <v>0</v>
      </c>
      <c r="Y512" s="8">
        <v>0</v>
      </c>
      <c r="Z512" s="9">
        <v>0</v>
      </c>
      <c r="AA512" s="8"/>
      <c r="AC512" s="8"/>
      <c r="AJ512" s="9">
        <f t="shared" si="82"/>
        <v>-1</v>
      </c>
      <c r="AK512" s="7">
        <v>8.8000000000000007</v>
      </c>
      <c r="AO512" s="8"/>
      <c r="AQ512" s="31"/>
      <c r="AT512" s="31"/>
      <c r="AU512" s="21">
        <v>1995</v>
      </c>
      <c r="AV512" s="23">
        <f t="shared" si="85"/>
        <v>3.2999429000227671</v>
      </c>
      <c r="BB512" s="18"/>
      <c r="BD512" s="54"/>
      <c r="BF512" s="18"/>
      <c r="BH512" s="18"/>
      <c r="BJ512" s="18"/>
      <c r="BK512" s="18" t="s">
        <v>107</v>
      </c>
      <c r="BL512">
        <v>1</v>
      </c>
      <c r="BM512">
        <v>0</v>
      </c>
      <c r="BN512">
        <v>0</v>
      </c>
      <c r="BO512">
        <v>0</v>
      </c>
      <c r="BP512">
        <v>0</v>
      </c>
      <c r="BQ512">
        <v>0</v>
      </c>
      <c r="BR512" s="18">
        <v>0</v>
      </c>
      <c r="BS512">
        <v>1</v>
      </c>
      <c r="BT512">
        <v>0</v>
      </c>
      <c r="BU512" s="18">
        <v>0</v>
      </c>
      <c r="BV512" t="s">
        <v>397</v>
      </c>
      <c r="BW512" t="s">
        <v>397</v>
      </c>
      <c r="CB512" s="18"/>
      <c r="CD512" s="18"/>
      <c r="CE512" s="18"/>
      <c r="CH512" s="18"/>
      <c r="CJ512" s="18"/>
      <c r="CU512" s="18"/>
      <c r="CV512" t="s">
        <v>397</v>
      </c>
      <c r="CW512" t="s">
        <v>397</v>
      </c>
      <c r="CX512" t="s">
        <v>397</v>
      </c>
      <c r="CY512" s="25" t="s">
        <v>397</v>
      </c>
    </row>
    <row r="513" spans="1:103" x14ac:dyDescent="0.3">
      <c r="A513">
        <v>515</v>
      </c>
      <c r="B513">
        <v>66</v>
      </c>
      <c r="C513" s="25" t="s">
        <v>108</v>
      </c>
      <c r="D513" s="12">
        <v>8.1</v>
      </c>
      <c r="E513" s="14"/>
      <c r="F513" s="7" t="str">
        <f t="shared" si="76"/>
        <v>X</v>
      </c>
      <c r="G513" s="7">
        <f t="shared" si="77"/>
        <v>8.1</v>
      </c>
      <c r="H513" s="16">
        <f t="shared" si="78"/>
        <v>8.1</v>
      </c>
      <c r="I513" s="11" t="str">
        <f t="shared" si="79"/>
        <v>X</v>
      </c>
      <c r="J513" s="39" t="str">
        <f t="shared" si="80"/>
        <v>X</v>
      </c>
      <c r="K513" s="39" t="str">
        <f t="shared" si="83"/>
        <v>X</v>
      </c>
      <c r="L513" s="39" t="str">
        <f t="shared" si="84"/>
        <v>X</v>
      </c>
      <c r="M513" s="39" t="str">
        <f t="shared" si="81"/>
        <v>X</v>
      </c>
      <c r="N513" s="42">
        <v>0</v>
      </c>
      <c r="O513" s="8">
        <v>0</v>
      </c>
      <c r="P513" s="9">
        <v>0</v>
      </c>
      <c r="Q513" s="9">
        <v>0</v>
      </c>
      <c r="R513" s="8">
        <v>0</v>
      </c>
      <c r="S513" s="9">
        <v>0</v>
      </c>
      <c r="T513" s="9">
        <v>0</v>
      </c>
      <c r="U513" s="8">
        <v>0</v>
      </c>
      <c r="V513" s="9">
        <v>1</v>
      </c>
      <c r="W513" s="9">
        <v>0</v>
      </c>
      <c r="X513" s="9">
        <v>0</v>
      </c>
      <c r="Y513" s="8">
        <v>0</v>
      </c>
      <c r="Z513" s="9">
        <v>0</v>
      </c>
      <c r="AA513" s="8"/>
      <c r="AC513" s="8"/>
      <c r="AJ513" s="9">
        <f t="shared" si="82"/>
        <v>-1</v>
      </c>
      <c r="AK513" s="7">
        <v>8.8000000000000007</v>
      </c>
      <c r="AO513" s="8"/>
      <c r="AQ513" s="31"/>
      <c r="AT513" s="31"/>
      <c r="AU513" s="21">
        <v>1995</v>
      </c>
      <c r="AV513" s="23">
        <f t="shared" si="85"/>
        <v>3.2999429000227671</v>
      </c>
      <c r="BB513" s="18"/>
      <c r="BD513" s="54"/>
      <c r="BF513" s="18"/>
      <c r="BH513" s="18"/>
      <c r="BJ513" s="18"/>
      <c r="BK513" s="18" t="s">
        <v>107</v>
      </c>
      <c r="BL513">
        <v>1</v>
      </c>
      <c r="BM513">
        <v>0</v>
      </c>
      <c r="BN513">
        <v>0</v>
      </c>
      <c r="BO513">
        <v>0</v>
      </c>
      <c r="BP513">
        <v>0</v>
      </c>
      <c r="BQ513">
        <v>0</v>
      </c>
      <c r="BR513" s="18">
        <v>0</v>
      </c>
      <c r="BS513">
        <v>1</v>
      </c>
      <c r="BT513">
        <v>0</v>
      </c>
      <c r="BU513" s="18">
        <v>0</v>
      </c>
      <c r="BV513" t="s">
        <v>397</v>
      </c>
      <c r="BW513" t="s">
        <v>397</v>
      </c>
      <c r="CB513" s="18"/>
      <c r="CD513" s="18"/>
      <c r="CE513" s="18"/>
      <c r="CH513" s="18"/>
      <c r="CJ513" s="18"/>
      <c r="CU513" s="18"/>
      <c r="CV513" t="s">
        <v>397</v>
      </c>
      <c r="CW513" t="s">
        <v>397</v>
      </c>
      <c r="CX513" t="s">
        <v>397</v>
      </c>
      <c r="CY513" s="25" t="s">
        <v>397</v>
      </c>
    </row>
    <row r="514" spans="1:103" x14ac:dyDescent="0.3">
      <c r="A514">
        <v>516</v>
      </c>
      <c r="B514">
        <v>66</v>
      </c>
      <c r="C514" s="25" t="s">
        <v>108</v>
      </c>
      <c r="D514" s="12">
        <v>6.2</v>
      </c>
      <c r="E514" s="14"/>
      <c r="F514" s="7" t="str">
        <f t="shared" si="76"/>
        <v>X</v>
      </c>
      <c r="G514" s="7">
        <f t="shared" si="77"/>
        <v>6.2</v>
      </c>
      <c r="H514" s="16">
        <f t="shared" si="78"/>
        <v>6.2</v>
      </c>
      <c r="I514" s="11" t="str">
        <f t="shared" si="79"/>
        <v>X</v>
      </c>
      <c r="J514" s="39" t="str">
        <f t="shared" si="80"/>
        <v>X</v>
      </c>
      <c r="K514" s="39" t="str">
        <f t="shared" si="83"/>
        <v>X</v>
      </c>
      <c r="L514" s="39" t="str">
        <f t="shared" si="84"/>
        <v>X</v>
      </c>
      <c r="M514" s="39" t="str">
        <f t="shared" si="81"/>
        <v>X</v>
      </c>
      <c r="N514" s="42">
        <v>1</v>
      </c>
      <c r="O514" s="8">
        <v>0</v>
      </c>
      <c r="P514" s="9">
        <v>0</v>
      </c>
      <c r="Q514" s="9">
        <v>0</v>
      </c>
      <c r="R514" s="8">
        <v>0</v>
      </c>
      <c r="S514" s="9">
        <v>0</v>
      </c>
      <c r="T514" s="9">
        <v>0</v>
      </c>
      <c r="U514" s="8">
        <v>0</v>
      </c>
      <c r="V514" s="9">
        <v>0</v>
      </c>
      <c r="W514" s="9">
        <v>0</v>
      </c>
      <c r="X514" s="9">
        <v>0</v>
      </c>
      <c r="Y514" s="8">
        <v>0</v>
      </c>
      <c r="Z514" s="9">
        <v>0</v>
      </c>
      <c r="AA514" s="8"/>
      <c r="AC514" s="8"/>
      <c r="AJ514" s="9">
        <f t="shared" si="82"/>
        <v>-1</v>
      </c>
      <c r="AK514" s="7">
        <v>11.1</v>
      </c>
      <c r="AO514" s="8"/>
      <c r="AQ514" s="31"/>
      <c r="AT514" s="31"/>
      <c r="AU514" s="21">
        <v>1995</v>
      </c>
      <c r="AV514" s="23">
        <f t="shared" si="85"/>
        <v>3.2999429000227671</v>
      </c>
      <c r="BB514" s="18"/>
      <c r="BD514" s="54"/>
      <c r="BF514" s="18"/>
      <c r="BH514" s="18"/>
      <c r="BJ514" s="18"/>
      <c r="BK514" s="18" t="s">
        <v>155</v>
      </c>
      <c r="BL514">
        <v>1</v>
      </c>
      <c r="BM514">
        <v>0</v>
      </c>
      <c r="BN514">
        <v>0</v>
      </c>
      <c r="BO514">
        <v>0</v>
      </c>
      <c r="BP514">
        <v>0</v>
      </c>
      <c r="BQ514">
        <v>0</v>
      </c>
      <c r="BR514" s="18">
        <v>0</v>
      </c>
      <c r="BS514">
        <v>1</v>
      </c>
      <c r="BT514">
        <v>0</v>
      </c>
      <c r="BU514" s="18">
        <v>0</v>
      </c>
      <c r="BV514" t="s">
        <v>397</v>
      </c>
      <c r="BW514" t="s">
        <v>397</v>
      </c>
      <c r="CB514" s="18"/>
      <c r="CD514" s="18"/>
      <c r="CE514" s="18"/>
      <c r="CH514" s="18"/>
      <c r="CJ514" s="18"/>
      <c r="CU514" s="18"/>
      <c r="CV514" t="s">
        <v>397</v>
      </c>
      <c r="CW514" t="s">
        <v>397</v>
      </c>
      <c r="CX514" t="s">
        <v>397</v>
      </c>
      <c r="CY514" s="25" t="s">
        <v>397</v>
      </c>
    </row>
    <row r="515" spans="1:103" x14ac:dyDescent="0.3">
      <c r="A515">
        <v>517</v>
      </c>
      <c r="B515">
        <v>66</v>
      </c>
      <c r="C515" s="25" t="s">
        <v>108</v>
      </c>
      <c r="D515" s="12">
        <v>6</v>
      </c>
      <c r="E515" s="14"/>
      <c r="F515" s="7" t="str">
        <f t="shared" si="76"/>
        <v>X</v>
      </c>
      <c r="G515" s="7">
        <f t="shared" si="77"/>
        <v>6</v>
      </c>
      <c r="H515" s="16">
        <f t="shared" si="78"/>
        <v>6</v>
      </c>
      <c r="I515" s="11" t="str">
        <f t="shared" si="79"/>
        <v>X</v>
      </c>
      <c r="J515" s="39" t="str">
        <f t="shared" si="80"/>
        <v>X</v>
      </c>
      <c r="K515" s="39" t="str">
        <f t="shared" si="83"/>
        <v>X</v>
      </c>
      <c r="L515" s="39" t="str">
        <f t="shared" si="84"/>
        <v>X</v>
      </c>
      <c r="M515" s="39" t="str">
        <f t="shared" si="81"/>
        <v>X</v>
      </c>
      <c r="N515" s="42">
        <v>0</v>
      </c>
      <c r="O515" s="8">
        <v>0</v>
      </c>
      <c r="P515" s="9">
        <v>0</v>
      </c>
      <c r="Q515" s="9">
        <v>0</v>
      </c>
      <c r="R515" s="8">
        <v>0</v>
      </c>
      <c r="S515" s="9">
        <v>0</v>
      </c>
      <c r="T515" s="9">
        <v>0</v>
      </c>
      <c r="U515" s="8">
        <v>1</v>
      </c>
      <c r="V515" s="9">
        <v>0</v>
      </c>
      <c r="W515" s="9">
        <v>0</v>
      </c>
      <c r="X515" s="9">
        <v>0</v>
      </c>
      <c r="Y515" s="8">
        <v>0</v>
      </c>
      <c r="Z515" s="9">
        <v>0</v>
      </c>
      <c r="AA515" s="8"/>
      <c r="AC515" s="8"/>
      <c r="AJ515" s="9">
        <f t="shared" si="82"/>
        <v>-1</v>
      </c>
      <c r="AK515" s="7">
        <v>11.1</v>
      </c>
      <c r="AO515" s="8"/>
      <c r="AQ515" s="31"/>
      <c r="AT515" s="31"/>
      <c r="AU515" s="21">
        <v>1995</v>
      </c>
      <c r="AV515" s="23">
        <f t="shared" si="85"/>
        <v>3.2999429000227671</v>
      </c>
      <c r="BB515" s="18"/>
      <c r="BD515" s="54"/>
      <c r="BF515" s="18"/>
      <c r="BH515" s="18"/>
      <c r="BJ515" s="18"/>
      <c r="BK515" s="18" t="s">
        <v>155</v>
      </c>
      <c r="BL515">
        <v>1</v>
      </c>
      <c r="BM515">
        <v>0</v>
      </c>
      <c r="BN515">
        <v>0</v>
      </c>
      <c r="BO515">
        <v>0</v>
      </c>
      <c r="BP515">
        <v>0</v>
      </c>
      <c r="BQ515">
        <v>0</v>
      </c>
      <c r="BR515" s="18">
        <v>0</v>
      </c>
      <c r="BS515">
        <v>1</v>
      </c>
      <c r="BT515">
        <v>0</v>
      </c>
      <c r="BU515" s="18">
        <v>0</v>
      </c>
      <c r="BV515" t="s">
        <v>397</v>
      </c>
      <c r="BW515" t="s">
        <v>397</v>
      </c>
      <c r="CB515" s="18"/>
      <c r="CD515" s="18"/>
      <c r="CE515" s="18"/>
      <c r="CH515" s="18"/>
      <c r="CJ515" s="18"/>
      <c r="CU515" s="18"/>
      <c r="CV515" t="s">
        <v>397</v>
      </c>
      <c r="CW515" t="s">
        <v>397</v>
      </c>
      <c r="CX515" t="s">
        <v>397</v>
      </c>
      <c r="CY515" s="25" t="s">
        <v>397</v>
      </c>
    </row>
    <row r="516" spans="1:103" x14ac:dyDescent="0.3">
      <c r="A516">
        <v>518</v>
      </c>
      <c r="B516">
        <v>66</v>
      </c>
      <c r="C516" s="25" t="s">
        <v>108</v>
      </c>
      <c r="D516" s="12">
        <v>6.9</v>
      </c>
      <c r="E516" s="14"/>
      <c r="F516" s="7" t="str">
        <f t="shared" si="76"/>
        <v>X</v>
      </c>
      <c r="G516" s="7">
        <f t="shared" si="77"/>
        <v>6.9</v>
      </c>
      <c r="H516" s="16">
        <f t="shared" si="78"/>
        <v>6.9</v>
      </c>
      <c r="I516" s="11" t="str">
        <f t="shared" si="79"/>
        <v>X</v>
      </c>
      <c r="J516" s="39" t="str">
        <f t="shared" si="80"/>
        <v>X</v>
      </c>
      <c r="K516" s="39" t="str">
        <f t="shared" si="83"/>
        <v>X</v>
      </c>
      <c r="L516" s="39" t="str">
        <f t="shared" si="84"/>
        <v>X</v>
      </c>
      <c r="M516" s="39" t="str">
        <f t="shared" si="81"/>
        <v>X</v>
      </c>
      <c r="N516" s="42">
        <v>0</v>
      </c>
      <c r="O516" s="8">
        <v>0</v>
      </c>
      <c r="P516" s="9">
        <v>0</v>
      </c>
      <c r="Q516" s="9">
        <v>0</v>
      </c>
      <c r="R516" s="8">
        <v>0</v>
      </c>
      <c r="S516" s="9">
        <v>0</v>
      </c>
      <c r="T516" s="9">
        <v>0</v>
      </c>
      <c r="U516" s="8">
        <v>0</v>
      </c>
      <c r="V516" s="9">
        <v>1</v>
      </c>
      <c r="W516" s="9">
        <v>0</v>
      </c>
      <c r="X516" s="9">
        <v>0</v>
      </c>
      <c r="Y516" s="8">
        <v>0</v>
      </c>
      <c r="Z516" s="9">
        <v>0</v>
      </c>
      <c r="AA516" s="8"/>
      <c r="AC516" s="8"/>
      <c r="AJ516" s="9">
        <f t="shared" si="82"/>
        <v>-1</v>
      </c>
      <c r="AK516" s="7">
        <v>11.1</v>
      </c>
      <c r="AO516" s="8"/>
      <c r="AQ516" s="31"/>
      <c r="AT516" s="31"/>
      <c r="AU516" s="21">
        <v>1995</v>
      </c>
      <c r="AV516" s="23">
        <f t="shared" si="85"/>
        <v>3.2999429000227671</v>
      </c>
      <c r="BB516" s="18"/>
      <c r="BD516" s="54"/>
      <c r="BF516" s="18"/>
      <c r="BH516" s="18"/>
      <c r="BJ516" s="18"/>
      <c r="BK516" s="18" t="s">
        <v>155</v>
      </c>
      <c r="BL516">
        <v>1</v>
      </c>
      <c r="BM516">
        <v>0</v>
      </c>
      <c r="BN516">
        <v>0</v>
      </c>
      <c r="BO516">
        <v>0</v>
      </c>
      <c r="BP516">
        <v>0</v>
      </c>
      <c r="BQ516">
        <v>0</v>
      </c>
      <c r="BR516" s="18">
        <v>0</v>
      </c>
      <c r="BS516">
        <v>1</v>
      </c>
      <c r="BT516">
        <v>0</v>
      </c>
      <c r="BU516" s="18">
        <v>0</v>
      </c>
      <c r="BV516" t="s">
        <v>397</v>
      </c>
      <c r="BW516" t="s">
        <v>397</v>
      </c>
      <c r="CB516" s="18"/>
      <c r="CD516" s="18"/>
      <c r="CE516" s="18"/>
      <c r="CH516" s="18"/>
      <c r="CJ516" s="18"/>
      <c r="CU516" s="18"/>
      <c r="CV516" t="s">
        <v>397</v>
      </c>
      <c r="CW516" t="s">
        <v>397</v>
      </c>
      <c r="CX516" t="s">
        <v>397</v>
      </c>
      <c r="CY516" s="25" t="s">
        <v>397</v>
      </c>
    </row>
    <row r="517" spans="1:103" x14ac:dyDescent="0.3">
      <c r="A517">
        <v>519</v>
      </c>
      <c r="B517">
        <v>67</v>
      </c>
      <c r="C517" s="25" t="s">
        <v>88</v>
      </c>
      <c r="D517" s="12">
        <v>6.6</v>
      </c>
      <c r="E517" s="14"/>
      <c r="F517" s="7" t="str">
        <f t="shared" si="76"/>
        <v>X</v>
      </c>
      <c r="G517" s="7">
        <f t="shared" si="77"/>
        <v>6.6</v>
      </c>
      <c r="H517" s="16">
        <f t="shared" si="78"/>
        <v>6.6</v>
      </c>
      <c r="I517" s="11" t="str">
        <f t="shared" si="79"/>
        <v>X</v>
      </c>
      <c r="J517" s="39" t="str">
        <f t="shared" si="80"/>
        <v>X</v>
      </c>
      <c r="K517" s="39" t="str">
        <f t="shared" si="83"/>
        <v>X</v>
      </c>
      <c r="L517" s="39" t="str">
        <f t="shared" si="84"/>
        <v>X</v>
      </c>
      <c r="M517" s="39" t="str">
        <f t="shared" si="81"/>
        <v>X</v>
      </c>
      <c r="N517" s="42">
        <v>1</v>
      </c>
      <c r="O517" s="8">
        <v>0</v>
      </c>
      <c r="P517" s="9">
        <v>0</v>
      </c>
      <c r="Q517" s="9">
        <v>0</v>
      </c>
      <c r="R517" s="8">
        <v>0</v>
      </c>
      <c r="S517" s="9">
        <v>0</v>
      </c>
      <c r="T517" s="9">
        <v>0</v>
      </c>
      <c r="U517" s="8">
        <v>0</v>
      </c>
      <c r="V517" s="9">
        <v>0</v>
      </c>
      <c r="W517" s="9">
        <v>0</v>
      </c>
      <c r="X517" s="9">
        <v>0</v>
      </c>
      <c r="Y517" s="8">
        <v>0</v>
      </c>
      <c r="Z517" s="9">
        <v>0</v>
      </c>
      <c r="AA517" s="8"/>
      <c r="AC517" s="8"/>
      <c r="AJ517" s="9">
        <f t="shared" si="82"/>
        <v>-1</v>
      </c>
      <c r="AK517" s="7">
        <v>10</v>
      </c>
      <c r="AO517" s="8"/>
      <c r="AQ517" s="31"/>
      <c r="AT517" s="31"/>
      <c r="AU517" s="21">
        <v>1995</v>
      </c>
      <c r="AV517" s="23">
        <f t="shared" si="85"/>
        <v>3.2999429000227671</v>
      </c>
      <c r="BB517" s="18"/>
      <c r="BD517" s="54"/>
      <c r="BF517" s="18"/>
      <c r="BH517" s="18"/>
      <c r="BJ517" s="18"/>
      <c r="BK517" s="18" t="s">
        <v>85</v>
      </c>
      <c r="BL517">
        <v>1</v>
      </c>
      <c r="BM517">
        <v>0</v>
      </c>
      <c r="BN517">
        <v>0</v>
      </c>
      <c r="BO517">
        <v>0</v>
      </c>
      <c r="BP517">
        <v>0</v>
      </c>
      <c r="BQ517">
        <v>0</v>
      </c>
      <c r="BR517" s="18">
        <v>0</v>
      </c>
      <c r="BS517">
        <v>1</v>
      </c>
      <c r="BT517">
        <v>0</v>
      </c>
      <c r="BU517" s="18">
        <v>0</v>
      </c>
      <c r="BV517" t="s">
        <v>397</v>
      </c>
      <c r="BW517" t="s">
        <v>397</v>
      </c>
      <c r="CB517" s="18"/>
      <c r="CD517" s="18"/>
      <c r="CE517" s="18"/>
      <c r="CH517" s="18"/>
      <c r="CJ517" s="18"/>
      <c r="CU517" s="18"/>
      <c r="CV517" t="s">
        <v>397</v>
      </c>
      <c r="CW517" t="s">
        <v>397</v>
      </c>
      <c r="CX517" t="s">
        <v>397</v>
      </c>
      <c r="CY517" s="25" t="s">
        <v>397</v>
      </c>
    </row>
    <row r="518" spans="1:103" x14ac:dyDescent="0.3">
      <c r="A518">
        <v>520</v>
      </c>
      <c r="B518">
        <v>67</v>
      </c>
      <c r="C518" s="25" t="s">
        <v>88</v>
      </c>
      <c r="D518" s="12">
        <v>6.4</v>
      </c>
      <c r="E518" s="14"/>
      <c r="F518" s="7" t="str">
        <f t="shared" si="76"/>
        <v>X</v>
      </c>
      <c r="G518" s="7">
        <f t="shared" si="77"/>
        <v>6.4</v>
      </c>
      <c r="H518" s="16">
        <f t="shared" si="78"/>
        <v>6.4</v>
      </c>
      <c r="I518" s="11" t="str">
        <f t="shared" si="79"/>
        <v>X</v>
      </c>
      <c r="J518" s="39" t="str">
        <f t="shared" si="80"/>
        <v>X</v>
      </c>
      <c r="K518" s="39" t="str">
        <f t="shared" si="83"/>
        <v>X</v>
      </c>
      <c r="L518" s="39" t="str">
        <f t="shared" si="84"/>
        <v>X</v>
      </c>
      <c r="M518" s="39" t="str">
        <f t="shared" si="81"/>
        <v>X</v>
      </c>
      <c r="N518" s="42">
        <v>0</v>
      </c>
      <c r="O518" s="8">
        <v>0</v>
      </c>
      <c r="P518" s="9">
        <v>0</v>
      </c>
      <c r="Q518" s="9">
        <v>0</v>
      </c>
      <c r="R518" s="8">
        <v>0</v>
      </c>
      <c r="S518" s="9">
        <v>0</v>
      </c>
      <c r="T518" s="9">
        <v>0</v>
      </c>
      <c r="U518" s="8">
        <v>1</v>
      </c>
      <c r="V518" s="9">
        <v>0</v>
      </c>
      <c r="W518" s="9">
        <v>0</v>
      </c>
      <c r="X518" s="9">
        <v>0</v>
      </c>
      <c r="Y518" s="8">
        <v>0</v>
      </c>
      <c r="Z518" s="9">
        <v>0</v>
      </c>
      <c r="AA518" s="8"/>
      <c r="AC518" s="8"/>
      <c r="AJ518" s="9">
        <f t="shared" si="82"/>
        <v>-1</v>
      </c>
      <c r="AK518" s="7">
        <v>10</v>
      </c>
      <c r="AO518" s="8"/>
      <c r="AQ518" s="31"/>
      <c r="AT518" s="31"/>
      <c r="AU518" s="21">
        <v>1995</v>
      </c>
      <c r="AV518" s="23">
        <f t="shared" si="85"/>
        <v>3.2999429000227671</v>
      </c>
      <c r="BB518" s="18"/>
      <c r="BD518" s="54"/>
      <c r="BF518" s="18"/>
      <c r="BH518" s="18"/>
      <c r="BJ518" s="18"/>
      <c r="BK518" s="18" t="s">
        <v>85</v>
      </c>
      <c r="BL518">
        <v>1</v>
      </c>
      <c r="BM518">
        <v>0</v>
      </c>
      <c r="BN518">
        <v>0</v>
      </c>
      <c r="BO518">
        <v>0</v>
      </c>
      <c r="BP518">
        <v>0</v>
      </c>
      <c r="BQ518">
        <v>0</v>
      </c>
      <c r="BR518" s="18">
        <v>0</v>
      </c>
      <c r="BS518">
        <v>1</v>
      </c>
      <c r="BT518">
        <v>0</v>
      </c>
      <c r="BU518" s="18">
        <v>0</v>
      </c>
      <c r="BV518" t="s">
        <v>397</v>
      </c>
      <c r="BW518" t="s">
        <v>397</v>
      </c>
      <c r="CB518" s="18"/>
      <c r="CD518" s="18"/>
      <c r="CE518" s="18"/>
      <c r="CH518" s="18"/>
      <c r="CJ518" s="18"/>
      <c r="CU518" s="18"/>
      <c r="CV518" t="s">
        <v>397</v>
      </c>
      <c r="CW518" t="s">
        <v>397</v>
      </c>
      <c r="CX518" t="s">
        <v>397</v>
      </c>
      <c r="CY518" s="25" t="s">
        <v>397</v>
      </c>
    </row>
    <row r="519" spans="1:103" x14ac:dyDescent="0.3">
      <c r="A519">
        <v>521</v>
      </c>
      <c r="B519">
        <v>67</v>
      </c>
      <c r="C519" s="25" t="s">
        <v>88</v>
      </c>
      <c r="D519" s="12">
        <v>4.9000000000000004</v>
      </c>
      <c r="E519" s="14"/>
      <c r="F519" s="7" t="str">
        <f t="shared" si="76"/>
        <v>X</v>
      </c>
      <c r="G519" s="7">
        <f t="shared" si="77"/>
        <v>4.9000000000000004</v>
      </c>
      <c r="H519" s="16">
        <f t="shared" si="78"/>
        <v>4.9000000000000004</v>
      </c>
      <c r="I519" s="11" t="str">
        <f t="shared" si="79"/>
        <v>X</v>
      </c>
      <c r="J519" s="39" t="str">
        <f t="shared" si="80"/>
        <v>X</v>
      </c>
      <c r="K519" s="39" t="str">
        <f t="shared" si="83"/>
        <v>X</v>
      </c>
      <c r="L519" s="39" t="str">
        <f t="shared" si="84"/>
        <v>X</v>
      </c>
      <c r="M519" s="39" t="str">
        <f t="shared" si="81"/>
        <v>X</v>
      </c>
      <c r="N519" s="42">
        <v>0</v>
      </c>
      <c r="O519" s="8">
        <v>0</v>
      </c>
      <c r="P519" s="9">
        <v>0</v>
      </c>
      <c r="Q519" s="9">
        <v>0</v>
      </c>
      <c r="R519" s="8">
        <v>0</v>
      </c>
      <c r="S519" s="9">
        <v>0</v>
      </c>
      <c r="T519" s="9">
        <v>0</v>
      </c>
      <c r="U519" s="8">
        <v>0</v>
      </c>
      <c r="V519" s="9">
        <v>1</v>
      </c>
      <c r="W519" s="9">
        <v>0</v>
      </c>
      <c r="X519" s="9">
        <v>0</v>
      </c>
      <c r="Y519" s="8">
        <v>0</v>
      </c>
      <c r="Z519" s="9">
        <v>0</v>
      </c>
      <c r="AA519" s="8"/>
      <c r="AC519" s="8"/>
      <c r="AJ519" s="9">
        <f t="shared" si="82"/>
        <v>-1</v>
      </c>
      <c r="AK519" s="7">
        <v>10</v>
      </c>
      <c r="AO519" s="8"/>
      <c r="AQ519" s="31"/>
      <c r="AT519" s="31"/>
      <c r="AU519" s="21">
        <v>1995</v>
      </c>
      <c r="AV519" s="23">
        <f t="shared" si="85"/>
        <v>3.2999429000227671</v>
      </c>
      <c r="BB519" s="18"/>
      <c r="BD519" s="54"/>
      <c r="BF519" s="18"/>
      <c r="BH519" s="18"/>
      <c r="BJ519" s="18"/>
      <c r="BK519" s="18" t="s">
        <v>85</v>
      </c>
      <c r="BL519">
        <v>1</v>
      </c>
      <c r="BM519">
        <v>0</v>
      </c>
      <c r="BN519">
        <v>0</v>
      </c>
      <c r="BO519">
        <v>0</v>
      </c>
      <c r="BP519">
        <v>0</v>
      </c>
      <c r="BQ519">
        <v>0</v>
      </c>
      <c r="BR519" s="18">
        <v>0</v>
      </c>
      <c r="BS519">
        <v>1</v>
      </c>
      <c r="BT519">
        <v>0</v>
      </c>
      <c r="BU519" s="18">
        <v>0</v>
      </c>
      <c r="BV519" t="s">
        <v>397</v>
      </c>
      <c r="BW519" t="s">
        <v>397</v>
      </c>
      <c r="CB519" s="18"/>
      <c r="CD519" s="18"/>
      <c r="CE519" s="18"/>
      <c r="CH519" s="18"/>
      <c r="CJ519" s="18"/>
      <c r="CU519" s="18"/>
      <c r="CV519" t="s">
        <v>397</v>
      </c>
      <c r="CW519" t="s">
        <v>397</v>
      </c>
      <c r="CX519" t="s">
        <v>397</v>
      </c>
      <c r="CY519" s="25" t="s">
        <v>397</v>
      </c>
    </row>
    <row r="520" spans="1:103" x14ac:dyDescent="0.3">
      <c r="A520">
        <v>522</v>
      </c>
      <c r="B520">
        <v>67</v>
      </c>
      <c r="C520" s="25" t="s">
        <v>88</v>
      </c>
      <c r="D520" s="12">
        <v>8</v>
      </c>
      <c r="E520" s="14"/>
      <c r="F520" s="7" t="str">
        <f t="shared" si="76"/>
        <v>X</v>
      </c>
      <c r="G520" s="7">
        <f t="shared" si="77"/>
        <v>8</v>
      </c>
      <c r="H520" s="16">
        <f t="shared" si="78"/>
        <v>8</v>
      </c>
      <c r="I520" s="11" t="str">
        <f t="shared" si="79"/>
        <v>X</v>
      </c>
      <c r="J520" s="39" t="str">
        <f t="shared" si="80"/>
        <v>X</v>
      </c>
      <c r="K520" s="39" t="str">
        <f t="shared" si="83"/>
        <v>X</v>
      </c>
      <c r="L520" s="39" t="str">
        <f t="shared" si="84"/>
        <v>X</v>
      </c>
      <c r="M520" s="39" t="str">
        <f t="shared" si="81"/>
        <v>X</v>
      </c>
      <c r="N520" s="42">
        <v>1</v>
      </c>
      <c r="O520" s="8">
        <v>0</v>
      </c>
      <c r="P520" s="9">
        <v>0</v>
      </c>
      <c r="Q520" s="9">
        <v>0</v>
      </c>
      <c r="R520" s="8">
        <v>0</v>
      </c>
      <c r="S520" s="9">
        <v>0</v>
      </c>
      <c r="T520" s="9">
        <v>0</v>
      </c>
      <c r="U520" s="8">
        <v>0</v>
      </c>
      <c r="V520" s="9">
        <v>0</v>
      </c>
      <c r="W520" s="9">
        <v>0</v>
      </c>
      <c r="X520" s="9">
        <v>0</v>
      </c>
      <c r="Y520" s="8">
        <v>0</v>
      </c>
      <c r="Z520" s="9">
        <v>0</v>
      </c>
      <c r="AA520" s="8"/>
      <c r="AC520" s="8"/>
      <c r="AJ520" s="9">
        <f t="shared" si="82"/>
        <v>-1</v>
      </c>
      <c r="AK520" s="7">
        <v>9.4</v>
      </c>
      <c r="AO520" s="8"/>
      <c r="AQ520" s="31"/>
      <c r="AT520" s="31"/>
      <c r="AU520" s="21">
        <v>1995</v>
      </c>
      <c r="AV520" s="23">
        <f t="shared" si="85"/>
        <v>3.2999429000227671</v>
      </c>
      <c r="BB520" s="18"/>
      <c r="BD520" s="54"/>
      <c r="BF520" s="18"/>
      <c r="BH520" s="18"/>
      <c r="BJ520" s="18"/>
      <c r="BK520" s="18" t="s">
        <v>113</v>
      </c>
      <c r="BL520">
        <v>1</v>
      </c>
      <c r="BM520">
        <v>0</v>
      </c>
      <c r="BN520">
        <v>0</v>
      </c>
      <c r="BO520">
        <v>0</v>
      </c>
      <c r="BP520">
        <v>0</v>
      </c>
      <c r="BQ520">
        <v>0</v>
      </c>
      <c r="BR520" s="18">
        <v>0</v>
      </c>
      <c r="BS520">
        <v>1</v>
      </c>
      <c r="BT520">
        <v>0</v>
      </c>
      <c r="BU520" s="18">
        <v>0</v>
      </c>
      <c r="BV520" t="s">
        <v>397</v>
      </c>
      <c r="BW520" t="s">
        <v>397</v>
      </c>
      <c r="CB520" s="18"/>
      <c r="CD520" s="18"/>
      <c r="CE520" s="18"/>
      <c r="CH520" s="18"/>
      <c r="CJ520" s="18"/>
      <c r="CU520" s="18"/>
      <c r="CV520" t="s">
        <v>397</v>
      </c>
      <c r="CW520" t="s">
        <v>397</v>
      </c>
      <c r="CX520" t="s">
        <v>397</v>
      </c>
      <c r="CY520" s="25" t="s">
        <v>397</v>
      </c>
    </row>
    <row r="521" spans="1:103" x14ac:dyDescent="0.3">
      <c r="A521">
        <v>523</v>
      </c>
      <c r="B521">
        <v>67</v>
      </c>
      <c r="C521" s="25" t="s">
        <v>88</v>
      </c>
      <c r="D521" s="12">
        <v>7.9</v>
      </c>
      <c r="E521" s="14"/>
      <c r="F521" s="7" t="str">
        <f t="shared" si="76"/>
        <v>X</v>
      </c>
      <c r="G521" s="7">
        <f t="shared" si="77"/>
        <v>7.9</v>
      </c>
      <c r="H521" s="16">
        <f t="shared" si="78"/>
        <v>7.9</v>
      </c>
      <c r="I521" s="11" t="str">
        <f t="shared" si="79"/>
        <v>X</v>
      </c>
      <c r="J521" s="39" t="str">
        <f t="shared" si="80"/>
        <v>X</v>
      </c>
      <c r="K521" s="39" t="str">
        <f t="shared" si="83"/>
        <v>X</v>
      </c>
      <c r="L521" s="39" t="str">
        <f t="shared" si="84"/>
        <v>X</v>
      </c>
      <c r="M521" s="39" t="str">
        <f t="shared" si="81"/>
        <v>X</v>
      </c>
      <c r="N521" s="42">
        <v>0</v>
      </c>
      <c r="O521" s="8">
        <v>0</v>
      </c>
      <c r="P521" s="9">
        <v>0</v>
      </c>
      <c r="Q521" s="9">
        <v>0</v>
      </c>
      <c r="R521" s="8">
        <v>0</v>
      </c>
      <c r="S521" s="9">
        <v>0</v>
      </c>
      <c r="T521" s="9">
        <v>0</v>
      </c>
      <c r="U521" s="8">
        <v>1</v>
      </c>
      <c r="V521" s="9">
        <v>0</v>
      </c>
      <c r="W521" s="9">
        <v>0</v>
      </c>
      <c r="X521" s="9">
        <v>0</v>
      </c>
      <c r="Y521" s="8">
        <v>0</v>
      </c>
      <c r="Z521" s="9">
        <v>0</v>
      </c>
      <c r="AA521" s="8"/>
      <c r="AC521" s="8"/>
      <c r="AJ521" s="9">
        <f t="shared" si="82"/>
        <v>-1</v>
      </c>
      <c r="AK521" s="7">
        <v>9.4</v>
      </c>
      <c r="AO521" s="8"/>
      <c r="AQ521" s="31"/>
      <c r="AT521" s="31"/>
      <c r="AU521" s="21">
        <v>1995</v>
      </c>
      <c r="AV521" s="23">
        <f t="shared" si="85"/>
        <v>3.2999429000227671</v>
      </c>
      <c r="BB521" s="18"/>
      <c r="BD521" s="54"/>
      <c r="BF521" s="18"/>
      <c r="BH521" s="18"/>
      <c r="BJ521" s="18"/>
      <c r="BK521" s="18" t="s">
        <v>113</v>
      </c>
      <c r="BL521">
        <v>1</v>
      </c>
      <c r="BM521">
        <v>0</v>
      </c>
      <c r="BN521">
        <v>0</v>
      </c>
      <c r="BO521">
        <v>0</v>
      </c>
      <c r="BP521">
        <v>0</v>
      </c>
      <c r="BQ521">
        <v>0</v>
      </c>
      <c r="BR521" s="18">
        <v>0</v>
      </c>
      <c r="BS521">
        <v>1</v>
      </c>
      <c r="BT521">
        <v>0</v>
      </c>
      <c r="BU521" s="18">
        <v>0</v>
      </c>
      <c r="BV521" t="s">
        <v>397</v>
      </c>
      <c r="BW521" t="s">
        <v>397</v>
      </c>
      <c r="CB521" s="18"/>
      <c r="CD521" s="18"/>
      <c r="CE521" s="18"/>
      <c r="CH521" s="18"/>
      <c r="CJ521" s="18"/>
      <c r="CU521" s="18"/>
      <c r="CV521" t="s">
        <v>397</v>
      </c>
      <c r="CW521" t="s">
        <v>397</v>
      </c>
      <c r="CX521" t="s">
        <v>397</v>
      </c>
      <c r="CY521" s="25" t="s">
        <v>397</v>
      </c>
    </row>
    <row r="522" spans="1:103" x14ac:dyDescent="0.3">
      <c r="A522">
        <v>524</v>
      </c>
      <c r="B522">
        <v>67</v>
      </c>
      <c r="C522" s="25" t="s">
        <v>88</v>
      </c>
      <c r="D522" s="12">
        <v>9.8000000000000007</v>
      </c>
      <c r="E522" s="14"/>
      <c r="F522" s="7" t="str">
        <f t="shared" si="76"/>
        <v>X</v>
      </c>
      <c r="G522" s="7">
        <f t="shared" si="77"/>
        <v>9.8000000000000007</v>
      </c>
      <c r="H522" s="16">
        <f t="shared" si="78"/>
        <v>9.8000000000000007</v>
      </c>
      <c r="I522" s="11" t="str">
        <f t="shared" si="79"/>
        <v>X</v>
      </c>
      <c r="J522" s="39" t="str">
        <f t="shared" si="80"/>
        <v>X</v>
      </c>
      <c r="K522" s="39" t="str">
        <f t="shared" si="83"/>
        <v>X</v>
      </c>
      <c r="L522" s="39" t="str">
        <f t="shared" si="84"/>
        <v>X</v>
      </c>
      <c r="M522" s="39" t="str">
        <f t="shared" si="81"/>
        <v>X</v>
      </c>
      <c r="N522" s="42">
        <v>0</v>
      </c>
      <c r="O522" s="8">
        <v>0</v>
      </c>
      <c r="P522" s="9">
        <v>0</v>
      </c>
      <c r="Q522" s="9">
        <v>0</v>
      </c>
      <c r="R522" s="8">
        <v>0</v>
      </c>
      <c r="S522" s="9">
        <v>0</v>
      </c>
      <c r="T522" s="9">
        <v>0</v>
      </c>
      <c r="U522" s="8">
        <v>0</v>
      </c>
      <c r="V522" s="9">
        <v>1</v>
      </c>
      <c r="W522" s="9">
        <v>0</v>
      </c>
      <c r="X522" s="9">
        <v>0</v>
      </c>
      <c r="Y522" s="8">
        <v>0</v>
      </c>
      <c r="Z522" s="9">
        <v>0</v>
      </c>
      <c r="AA522" s="8"/>
      <c r="AC522" s="8"/>
      <c r="AJ522" s="9">
        <f t="shared" si="82"/>
        <v>-1</v>
      </c>
      <c r="AK522" s="7">
        <v>9.4</v>
      </c>
      <c r="AO522" s="8"/>
      <c r="AQ522" s="31"/>
      <c r="AT522" s="31"/>
      <c r="AU522" s="21">
        <v>1995</v>
      </c>
      <c r="AV522" s="23">
        <f t="shared" si="85"/>
        <v>3.2999429000227671</v>
      </c>
      <c r="BB522" s="18"/>
      <c r="BD522" s="54"/>
      <c r="BF522" s="18"/>
      <c r="BH522" s="18"/>
      <c r="BJ522" s="18"/>
      <c r="BK522" s="18" t="s">
        <v>113</v>
      </c>
      <c r="BL522">
        <v>1</v>
      </c>
      <c r="BM522">
        <v>0</v>
      </c>
      <c r="BN522">
        <v>0</v>
      </c>
      <c r="BO522">
        <v>0</v>
      </c>
      <c r="BP522">
        <v>0</v>
      </c>
      <c r="BQ522">
        <v>0</v>
      </c>
      <c r="BR522" s="18">
        <v>0</v>
      </c>
      <c r="BS522">
        <v>1</v>
      </c>
      <c r="BT522">
        <v>0</v>
      </c>
      <c r="BU522" s="18">
        <v>0</v>
      </c>
      <c r="BV522" t="s">
        <v>397</v>
      </c>
      <c r="BW522" t="s">
        <v>397</v>
      </c>
      <c r="CB522" s="18"/>
      <c r="CD522" s="18"/>
      <c r="CE522" s="18"/>
      <c r="CH522" s="18"/>
      <c r="CJ522" s="18"/>
      <c r="CU522" s="18"/>
      <c r="CV522" t="s">
        <v>397</v>
      </c>
      <c r="CW522" t="s">
        <v>397</v>
      </c>
      <c r="CX522" t="s">
        <v>397</v>
      </c>
      <c r="CY522" s="25" t="s">
        <v>397</v>
      </c>
    </row>
    <row r="523" spans="1:103" x14ac:dyDescent="0.3">
      <c r="A523">
        <v>525</v>
      </c>
      <c r="B523">
        <v>67</v>
      </c>
      <c r="C523" s="25" t="s">
        <v>88</v>
      </c>
      <c r="D523" s="12">
        <v>6.5</v>
      </c>
      <c r="E523" s="14"/>
      <c r="F523" s="7" t="str">
        <f t="shared" si="76"/>
        <v>X</v>
      </c>
      <c r="G523" s="7">
        <f t="shared" si="77"/>
        <v>6.5</v>
      </c>
      <c r="H523" s="16">
        <f t="shared" si="78"/>
        <v>6.5</v>
      </c>
      <c r="I523" s="11" t="str">
        <f t="shared" si="79"/>
        <v>X</v>
      </c>
      <c r="J523" s="39" t="str">
        <f t="shared" si="80"/>
        <v>X</v>
      </c>
      <c r="K523" s="39" t="str">
        <f t="shared" si="83"/>
        <v>X</v>
      </c>
      <c r="L523" s="39" t="str">
        <f t="shared" si="84"/>
        <v>X</v>
      </c>
      <c r="M523" s="39" t="str">
        <f t="shared" si="81"/>
        <v>X</v>
      </c>
      <c r="N523" s="42">
        <v>1</v>
      </c>
      <c r="O523" s="8">
        <v>0</v>
      </c>
      <c r="P523" s="9">
        <v>0</v>
      </c>
      <c r="Q523" s="9">
        <v>0</v>
      </c>
      <c r="R523" s="8">
        <v>0</v>
      </c>
      <c r="S523" s="9">
        <v>0</v>
      </c>
      <c r="T523" s="9">
        <v>0</v>
      </c>
      <c r="U523" s="8">
        <v>0</v>
      </c>
      <c r="V523" s="9">
        <v>0</v>
      </c>
      <c r="W523" s="9">
        <v>0</v>
      </c>
      <c r="X523" s="9">
        <v>0</v>
      </c>
      <c r="Y523" s="8">
        <v>0</v>
      </c>
      <c r="Z523" s="9">
        <v>0</v>
      </c>
      <c r="AA523" s="8"/>
      <c r="AC523" s="8"/>
      <c r="AJ523" s="9">
        <f t="shared" si="82"/>
        <v>-1</v>
      </c>
      <c r="AK523" s="7">
        <v>8.6</v>
      </c>
      <c r="AO523" s="8"/>
      <c r="AQ523" s="31"/>
      <c r="AT523" s="31"/>
      <c r="AU523" s="21">
        <v>1994</v>
      </c>
      <c r="AV523" s="23">
        <f t="shared" si="85"/>
        <v>3.2997251539756367</v>
      </c>
      <c r="BB523" s="18"/>
      <c r="BD523" s="54"/>
      <c r="BF523" s="18"/>
      <c r="BH523" s="18"/>
      <c r="BJ523" s="18"/>
      <c r="BK523" s="18" t="s">
        <v>132</v>
      </c>
      <c r="BL523">
        <v>1</v>
      </c>
      <c r="BM523">
        <v>0</v>
      </c>
      <c r="BN523">
        <v>0</v>
      </c>
      <c r="BO523">
        <v>0</v>
      </c>
      <c r="BP523">
        <v>0</v>
      </c>
      <c r="BQ523">
        <v>0</v>
      </c>
      <c r="BR523" s="18">
        <v>0</v>
      </c>
      <c r="BS523">
        <v>1</v>
      </c>
      <c r="BT523">
        <v>0</v>
      </c>
      <c r="BU523" s="18">
        <v>0</v>
      </c>
      <c r="BV523" t="s">
        <v>397</v>
      </c>
      <c r="BW523" t="s">
        <v>397</v>
      </c>
      <c r="CB523" s="18"/>
      <c r="CD523" s="18"/>
      <c r="CE523" s="18"/>
      <c r="CH523" s="18"/>
      <c r="CJ523" s="18"/>
      <c r="CU523" s="18"/>
      <c r="CV523" t="s">
        <v>397</v>
      </c>
      <c r="CW523" t="s">
        <v>397</v>
      </c>
      <c r="CX523" t="s">
        <v>397</v>
      </c>
      <c r="CY523" s="25" t="s">
        <v>397</v>
      </c>
    </row>
    <row r="524" spans="1:103" x14ac:dyDescent="0.3">
      <c r="A524">
        <v>526</v>
      </c>
      <c r="B524">
        <v>67</v>
      </c>
      <c r="C524" s="25" t="s">
        <v>88</v>
      </c>
      <c r="D524" s="12">
        <v>6.3</v>
      </c>
      <c r="E524" s="14"/>
      <c r="F524" s="7" t="str">
        <f t="shared" si="76"/>
        <v>X</v>
      </c>
      <c r="G524" s="7">
        <f t="shared" si="77"/>
        <v>6.3</v>
      </c>
      <c r="H524" s="16">
        <f t="shared" si="78"/>
        <v>6.3</v>
      </c>
      <c r="I524" s="11" t="str">
        <f t="shared" si="79"/>
        <v>X</v>
      </c>
      <c r="J524" s="39" t="str">
        <f t="shared" si="80"/>
        <v>X</v>
      </c>
      <c r="K524" s="39" t="str">
        <f t="shared" si="83"/>
        <v>X</v>
      </c>
      <c r="L524" s="39" t="str">
        <f t="shared" si="84"/>
        <v>X</v>
      </c>
      <c r="M524" s="39" t="str">
        <f t="shared" si="81"/>
        <v>X</v>
      </c>
      <c r="N524" s="42">
        <v>0</v>
      </c>
      <c r="O524" s="8">
        <v>0</v>
      </c>
      <c r="P524" s="9">
        <v>0</v>
      </c>
      <c r="Q524" s="9">
        <v>0</v>
      </c>
      <c r="R524" s="8">
        <v>0</v>
      </c>
      <c r="S524" s="9">
        <v>0</v>
      </c>
      <c r="T524" s="9">
        <v>0</v>
      </c>
      <c r="U524" s="8">
        <v>1</v>
      </c>
      <c r="V524" s="9">
        <v>0</v>
      </c>
      <c r="W524" s="9">
        <v>0</v>
      </c>
      <c r="X524" s="9">
        <v>0</v>
      </c>
      <c r="Y524" s="8">
        <v>0</v>
      </c>
      <c r="Z524" s="9">
        <v>0</v>
      </c>
      <c r="AA524" s="8"/>
      <c r="AC524" s="8"/>
      <c r="AJ524" s="9">
        <f t="shared" si="82"/>
        <v>-1</v>
      </c>
      <c r="AK524" s="7">
        <v>8.6</v>
      </c>
      <c r="AO524" s="8"/>
      <c r="AQ524" s="31"/>
      <c r="AT524" s="31"/>
      <c r="AU524" s="21">
        <v>1994</v>
      </c>
      <c r="AV524" s="23">
        <f t="shared" si="85"/>
        <v>3.2997251539756367</v>
      </c>
      <c r="BB524" s="18"/>
      <c r="BD524" s="54"/>
      <c r="BF524" s="18"/>
      <c r="BH524" s="18"/>
      <c r="BJ524" s="18"/>
      <c r="BK524" s="18" t="s">
        <v>132</v>
      </c>
      <c r="BL524">
        <v>1</v>
      </c>
      <c r="BM524">
        <v>0</v>
      </c>
      <c r="BN524">
        <v>0</v>
      </c>
      <c r="BO524">
        <v>0</v>
      </c>
      <c r="BP524">
        <v>0</v>
      </c>
      <c r="BQ524">
        <v>0</v>
      </c>
      <c r="BR524" s="18">
        <v>0</v>
      </c>
      <c r="BS524">
        <v>1</v>
      </c>
      <c r="BT524">
        <v>0</v>
      </c>
      <c r="BU524" s="18">
        <v>0</v>
      </c>
      <c r="BV524" t="s">
        <v>397</v>
      </c>
      <c r="BW524" t="s">
        <v>397</v>
      </c>
      <c r="CB524" s="18"/>
      <c r="CD524" s="18"/>
      <c r="CE524" s="18"/>
      <c r="CH524" s="18"/>
      <c r="CJ524" s="18"/>
      <c r="CU524" s="18"/>
      <c r="CV524" t="s">
        <v>397</v>
      </c>
      <c r="CW524" t="s">
        <v>397</v>
      </c>
      <c r="CX524" t="s">
        <v>397</v>
      </c>
      <c r="CY524" s="25" t="s">
        <v>397</v>
      </c>
    </row>
    <row r="525" spans="1:103" x14ac:dyDescent="0.3">
      <c r="A525">
        <v>527</v>
      </c>
      <c r="B525">
        <v>67</v>
      </c>
      <c r="C525" s="25" t="s">
        <v>88</v>
      </c>
      <c r="D525" s="12">
        <v>8.6</v>
      </c>
      <c r="E525" s="14"/>
      <c r="F525" s="7" t="str">
        <f t="shared" si="76"/>
        <v>X</v>
      </c>
      <c r="G525" s="7">
        <f t="shared" si="77"/>
        <v>8.6</v>
      </c>
      <c r="H525" s="16">
        <f t="shared" si="78"/>
        <v>8.6</v>
      </c>
      <c r="I525" s="11" t="str">
        <f t="shared" si="79"/>
        <v>X</v>
      </c>
      <c r="J525" s="39" t="str">
        <f t="shared" si="80"/>
        <v>X</v>
      </c>
      <c r="K525" s="39" t="str">
        <f t="shared" si="83"/>
        <v>X</v>
      </c>
      <c r="L525" s="39" t="str">
        <f t="shared" si="84"/>
        <v>X</v>
      </c>
      <c r="M525" s="39" t="str">
        <f t="shared" si="81"/>
        <v>X</v>
      </c>
      <c r="N525" s="42">
        <v>0</v>
      </c>
      <c r="O525" s="8">
        <v>0</v>
      </c>
      <c r="P525" s="9">
        <v>0</v>
      </c>
      <c r="Q525" s="9">
        <v>0</v>
      </c>
      <c r="R525" s="8">
        <v>0</v>
      </c>
      <c r="S525" s="9">
        <v>0</v>
      </c>
      <c r="T525" s="9">
        <v>0</v>
      </c>
      <c r="U525" s="8">
        <v>0</v>
      </c>
      <c r="V525" s="9">
        <v>1</v>
      </c>
      <c r="W525" s="9">
        <v>0</v>
      </c>
      <c r="X525" s="9">
        <v>0</v>
      </c>
      <c r="Y525" s="8">
        <v>0</v>
      </c>
      <c r="Z525" s="9">
        <v>0</v>
      </c>
      <c r="AA525" s="8"/>
      <c r="AC525" s="8"/>
      <c r="AJ525" s="9">
        <f t="shared" si="82"/>
        <v>-1</v>
      </c>
      <c r="AK525" s="7">
        <v>8.6</v>
      </c>
      <c r="AO525" s="8"/>
      <c r="AQ525" s="31"/>
      <c r="AT525" s="31"/>
      <c r="AU525" s="21">
        <v>1994</v>
      </c>
      <c r="AV525" s="23">
        <f t="shared" si="85"/>
        <v>3.2997251539756367</v>
      </c>
      <c r="BB525" s="18"/>
      <c r="BD525" s="54"/>
      <c r="BF525" s="18"/>
      <c r="BH525" s="18"/>
      <c r="BJ525" s="18"/>
      <c r="BK525" s="18" t="s">
        <v>132</v>
      </c>
      <c r="BL525">
        <v>1</v>
      </c>
      <c r="BM525">
        <v>0</v>
      </c>
      <c r="BN525">
        <v>0</v>
      </c>
      <c r="BO525">
        <v>0</v>
      </c>
      <c r="BP525">
        <v>0</v>
      </c>
      <c r="BQ525">
        <v>0</v>
      </c>
      <c r="BR525" s="18">
        <v>0</v>
      </c>
      <c r="BS525">
        <v>1</v>
      </c>
      <c r="BT525">
        <v>0</v>
      </c>
      <c r="BU525" s="18">
        <v>0</v>
      </c>
      <c r="BV525" t="s">
        <v>397</v>
      </c>
      <c r="BW525" t="s">
        <v>397</v>
      </c>
      <c r="CB525" s="18"/>
      <c r="CD525" s="18"/>
      <c r="CE525" s="18"/>
      <c r="CH525" s="18"/>
      <c r="CJ525" s="18"/>
      <c r="CU525" s="18"/>
      <c r="CV525" t="s">
        <v>397</v>
      </c>
      <c r="CW525" t="s">
        <v>397</v>
      </c>
      <c r="CX525" t="s">
        <v>397</v>
      </c>
      <c r="CY525" s="25" t="s">
        <v>397</v>
      </c>
    </row>
    <row r="526" spans="1:103" x14ac:dyDescent="0.3">
      <c r="A526">
        <v>528</v>
      </c>
      <c r="B526">
        <v>67</v>
      </c>
      <c r="C526" s="25" t="s">
        <v>88</v>
      </c>
      <c r="D526" s="12">
        <v>6.4</v>
      </c>
      <c r="E526" s="14"/>
      <c r="F526" s="7" t="str">
        <f t="shared" si="76"/>
        <v>X</v>
      </c>
      <c r="G526" s="7">
        <f t="shared" si="77"/>
        <v>6.4</v>
      </c>
      <c r="H526" s="16">
        <f t="shared" si="78"/>
        <v>6.4</v>
      </c>
      <c r="I526" s="11" t="str">
        <f t="shared" si="79"/>
        <v>X</v>
      </c>
      <c r="J526" s="39" t="str">
        <f t="shared" si="80"/>
        <v>X</v>
      </c>
      <c r="K526" s="39" t="str">
        <f t="shared" si="83"/>
        <v>X</v>
      </c>
      <c r="L526" s="39" t="str">
        <f t="shared" si="84"/>
        <v>X</v>
      </c>
      <c r="M526" s="39" t="str">
        <f t="shared" si="81"/>
        <v>X</v>
      </c>
      <c r="N526" s="42">
        <v>1</v>
      </c>
      <c r="O526" s="8">
        <v>0</v>
      </c>
      <c r="P526" s="9">
        <v>0</v>
      </c>
      <c r="Q526" s="9">
        <v>0</v>
      </c>
      <c r="R526" s="8">
        <v>0</v>
      </c>
      <c r="S526" s="9">
        <v>0</v>
      </c>
      <c r="T526" s="9">
        <v>0</v>
      </c>
      <c r="U526" s="8">
        <v>0</v>
      </c>
      <c r="V526" s="9">
        <v>0</v>
      </c>
      <c r="W526" s="9">
        <v>0</v>
      </c>
      <c r="X526" s="9">
        <v>0</v>
      </c>
      <c r="Y526" s="8">
        <v>0</v>
      </c>
      <c r="Z526" s="9">
        <v>0</v>
      </c>
      <c r="AA526" s="8"/>
      <c r="AC526" s="8"/>
      <c r="AJ526" s="9">
        <f t="shared" si="82"/>
        <v>-1</v>
      </c>
      <c r="AK526" s="7">
        <v>8.3000000000000007</v>
      </c>
      <c r="AO526" s="8"/>
      <c r="AQ526" s="31"/>
      <c r="AT526" s="31"/>
      <c r="AU526" s="21">
        <v>1995</v>
      </c>
      <c r="AV526" s="23">
        <f t="shared" si="85"/>
        <v>3.2999429000227671</v>
      </c>
      <c r="BB526" s="18"/>
      <c r="BD526" s="54"/>
      <c r="BF526" s="18"/>
      <c r="BH526" s="18"/>
      <c r="BJ526" s="18"/>
      <c r="BK526" s="18" t="s">
        <v>156</v>
      </c>
      <c r="BL526">
        <v>1</v>
      </c>
      <c r="BM526">
        <v>0</v>
      </c>
      <c r="BN526">
        <v>0</v>
      </c>
      <c r="BO526">
        <v>0</v>
      </c>
      <c r="BP526">
        <v>0</v>
      </c>
      <c r="BQ526">
        <v>0</v>
      </c>
      <c r="BR526" s="18">
        <v>0</v>
      </c>
      <c r="BS526">
        <v>1</v>
      </c>
      <c r="BT526">
        <v>0</v>
      </c>
      <c r="BU526" s="18">
        <v>0</v>
      </c>
      <c r="BV526" t="s">
        <v>397</v>
      </c>
      <c r="BW526" t="s">
        <v>397</v>
      </c>
      <c r="CB526" s="18"/>
      <c r="CD526" s="18"/>
      <c r="CE526" s="18"/>
      <c r="CH526" s="18"/>
      <c r="CJ526" s="18"/>
      <c r="CU526" s="18"/>
      <c r="CV526" t="s">
        <v>397</v>
      </c>
      <c r="CW526" t="s">
        <v>397</v>
      </c>
      <c r="CX526" t="s">
        <v>397</v>
      </c>
      <c r="CY526" s="25" t="s">
        <v>397</v>
      </c>
    </row>
    <row r="527" spans="1:103" x14ac:dyDescent="0.3">
      <c r="A527">
        <v>529</v>
      </c>
      <c r="B527">
        <v>67</v>
      </c>
      <c r="C527" s="25" t="s">
        <v>88</v>
      </c>
      <c r="D527" s="12">
        <v>6.2</v>
      </c>
      <c r="E527" s="14"/>
      <c r="F527" s="7" t="str">
        <f t="shared" ref="F527:F590" si="86">IFERROR(D527/E527, "X")</f>
        <v>X</v>
      </c>
      <c r="G527" s="7">
        <f t="shared" ref="G527:G590" si="87">D527-E527</f>
        <v>6.2</v>
      </c>
      <c r="H527" s="16">
        <f t="shared" ref="H527:H590" si="88">D527+E527</f>
        <v>6.2</v>
      </c>
      <c r="I527" s="11" t="str">
        <f t="shared" ref="I527:I590" si="89">IFERROR(F527/SQRT(F527^2+AJ527), "X")</f>
        <v>X</v>
      </c>
      <c r="J527" s="39" t="str">
        <f t="shared" ref="J527:J590" si="90">IFERROR(SQRT((1-I527^2)/AJ527), "X")</f>
        <v>X</v>
      </c>
      <c r="K527" s="39" t="str">
        <f t="shared" si="83"/>
        <v>X</v>
      </c>
      <c r="L527" s="39" t="str">
        <f t="shared" si="84"/>
        <v>X</v>
      </c>
      <c r="M527" s="39" t="str">
        <f t="shared" ref="M527:M590" si="91">IFERROR(I527+J527, "X")</f>
        <v>X</v>
      </c>
      <c r="N527" s="42">
        <v>0</v>
      </c>
      <c r="O527" s="8">
        <v>0</v>
      </c>
      <c r="P527" s="9">
        <v>0</v>
      </c>
      <c r="Q527" s="9">
        <v>0</v>
      </c>
      <c r="R527" s="8">
        <v>0</v>
      </c>
      <c r="S527" s="9">
        <v>0</v>
      </c>
      <c r="T527" s="9">
        <v>0</v>
      </c>
      <c r="U527" s="8">
        <v>1</v>
      </c>
      <c r="V527" s="9">
        <v>0</v>
      </c>
      <c r="W527" s="9">
        <v>0</v>
      </c>
      <c r="X527" s="9">
        <v>0</v>
      </c>
      <c r="Y527" s="8">
        <v>0</v>
      </c>
      <c r="Z527" s="9">
        <v>0</v>
      </c>
      <c r="AA527" s="8"/>
      <c r="AC527" s="8"/>
      <c r="AJ527" s="9">
        <f t="shared" ref="AJ527:AJ590" si="92">IFERROR(AH527-AI527-1, "X")</f>
        <v>-1</v>
      </c>
      <c r="AK527" s="7">
        <v>8.3000000000000007</v>
      </c>
      <c r="AO527" s="8"/>
      <c r="AQ527" s="31"/>
      <c r="AT527" s="31"/>
      <c r="AU527" s="21">
        <v>1995</v>
      </c>
      <c r="AV527" s="23">
        <f t="shared" si="85"/>
        <v>3.2999429000227671</v>
      </c>
      <c r="BB527" s="18"/>
      <c r="BD527" s="54"/>
      <c r="BF527" s="18"/>
      <c r="BH527" s="18"/>
      <c r="BJ527" s="18"/>
      <c r="BK527" s="18" t="s">
        <v>156</v>
      </c>
      <c r="BL527">
        <v>1</v>
      </c>
      <c r="BM527">
        <v>0</v>
      </c>
      <c r="BN527">
        <v>0</v>
      </c>
      <c r="BO527">
        <v>0</v>
      </c>
      <c r="BP527">
        <v>0</v>
      </c>
      <c r="BQ527">
        <v>0</v>
      </c>
      <c r="BR527" s="18">
        <v>0</v>
      </c>
      <c r="BS527">
        <v>1</v>
      </c>
      <c r="BT527">
        <v>0</v>
      </c>
      <c r="BU527" s="18">
        <v>0</v>
      </c>
      <c r="BV527" t="s">
        <v>397</v>
      </c>
      <c r="BW527" t="s">
        <v>397</v>
      </c>
      <c r="CB527" s="18"/>
      <c r="CD527" s="18"/>
      <c r="CE527" s="18"/>
      <c r="CH527" s="18"/>
      <c r="CJ527" s="18"/>
      <c r="CU527" s="18"/>
      <c r="CV527" t="s">
        <v>397</v>
      </c>
      <c r="CW527" t="s">
        <v>397</v>
      </c>
      <c r="CX527" t="s">
        <v>397</v>
      </c>
      <c r="CY527" s="25" t="s">
        <v>397</v>
      </c>
    </row>
    <row r="528" spans="1:103" x14ac:dyDescent="0.3">
      <c r="A528">
        <v>530</v>
      </c>
      <c r="B528">
        <v>67</v>
      </c>
      <c r="C528" s="25" t="s">
        <v>88</v>
      </c>
      <c r="D528" s="12">
        <v>7.7</v>
      </c>
      <c r="E528" s="14"/>
      <c r="F528" s="7" t="str">
        <f t="shared" si="86"/>
        <v>X</v>
      </c>
      <c r="G528" s="7">
        <f t="shared" si="87"/>
        <v>7.7</v>
      </c>
      <c r="H528" s="16">
        <f t="shared" si="88"/>
        <v>7.7</v>
      </c>
      <c r="I528" s="11" t="str">
        <f t="shared" si="89"/>
        <v>X</v>
      </c>
      <c r="J528" s="39" t="str">
        <f t="shared" si="90"/>
        <v>X</v>
      </c>
      <c r="K528" s="39" t="str">
        <f t="shared" si="83"/>
        <v>X</v>
      </c>
      <c r="L528" s="39" t="str">
        <f t="shared" si="84"/>
        <v>X</v>
      </c>
      <c r="M528" s="39" t="str">
        <f t="shared" si="91"/>
        <v>X</v>
      </c>
      <c r="N528" s="42">
        <v>0</v>
      </c>
      <c r="O528" s="8">
        <v>0</v>
      </c>
      <c r="P528" s="9">
        <v>0</v>
      </c>
      <c r="Q528" s="9">
        <v>0</v>
      </c>
      <c r="R528" s="8">
        <v>0</v>
      </c>
      <c r="S528" s="9">
        <v>0</v>
      </c>
      <c r="T528" s="9">
        <v>0</v>
      </c>
      <c r="U528" s="8">
        <v>0</v>
      </c>
      <c r="V528" s="9">
        <v>1</v>
      </c>
      <c r="W528" s="9">
        <v>0</v>
      </c>
      <c r="X528" s="9">
        <v>0</v>
      </c>
      <c r="Y528" s="8">
        <v>0</v>
      </c>
      <c r="Z528" s="9">
        <v>0</v>
      </c>
      <c r="AA528" s="8"/>
      <c r="AC528" s="8"/>
      <c r="AJ528" s="9">
        <f t="shared" si="92"/>
        <v>-1</v>
      </c>
      <c r="AK528" s="7">
        <v>8.3000000000000007</v>
      </c>
      <c r="AO528" s="8"/>
      <c r="AQ528" s="31"/>
      <c r="AT528" s="31"/>
      <c r="AU528" s="21">
        <v>1995</v>
      </c>
      <c r="AV528" s="23">
        <f t="shared" si="85"/>
        <v>3.2999429000227671</v>
      </c>
      <c r="BB528" s="18"/>
      <c r="BD528" s="54"/>
      <c r="BF528" s="18"/>
      <c r="BH528" s="18"/>
      <c r="BJ528" s="18"/>
      <c r="BK528" s="18" t="s">
        <v>156</v>
      </c>
      <c r="BL528">
        <v>1</v>
      </c>
      <c r="BM528">
        <v>0</v>
      </c>
      <c r="BN528">
        <v>0</v>
      </c>
      <c r="BO528">
        <v>0</v>
      </c>
      <c r="BP528">
        <v>0</v>
      </c>
      <c r="BQ528">
        <v>0</v>
      </c>
      <c r="BR528" s="18">
        <v>0</v>
      </c>
      <c r="BS528">
        <v>1</v>
      </c>
      <c r="BT528">
        <v>0</v>
      </c>
      <c r="BU528" s="18">
        <v>0</v>
      </c>
      <c r="BV528" t="s">
        <v>397</v>
      </c>
      <c r="BW528" t="s">
        <v>397</v>
      </c>
      <c r="CB528" s="18"/>
      <c r="CD528" s="18"/>
      <c r="CE528" s="18"/>
      <c r="CH528" s="18"/>
      <c r="CJ528" s="18"/>
      <c r="CU528" s="18"/>
      <c r="CV528" t="s">
        <v>397</v>
      </c>
      <c r="CW528" t="s">
        <v>397</v>
      </c>
      <c r="CX528" t="s">
        <v>397</v>
      </c>
      <c r="CY528" s="25" t="s">
        <v>397</v>
      </c>
    </row>
    <row r="529" spans="1:103" x14ac:dyDescent="0.3">
      <c r="A529">
        <v>531</v>
      </c>
      <c r="B529">
        <v>67</v>
      </c>
      <c r="C529" s="25" t="s">
        <v>88</v>
      </c>
      <c r="D529" s="12">
        <v>7</v>
      </c>
      <c r="E529" s="14"/>
      <c r="F529" s="7" t="str">
        <f t="shared" si="86"/>
        <v>X</v>
      </c>
      <c r="G529" s="7">
        <f t="shared" si="87"/>
        <v>7</v>
      </c>
      <c r="H529" s="16">
        <f t="shared" si="88"/>
        <v>7</v>
      </c>
      <c r="I529" s="11" t="str">
        <f t="shared" si="89"/>
        <v>X</v>
      </c>
      <c r="J529" s="39" t="str">
        <f t="shared" si="90"/>
        <v>X</v>
      </c>
      <c r="K529" s="39" t="str">
        <f t="shared" si="83"/>
        <v>X</v>
      </c>
      <c r="L529" s="39" t="str">
        <f t="shared" si="84"/>
        <v>X</v>
      </c>
      <c r="M529" s="39" t="str">
        <f t="shared" si="91"/>
        <v>X</v>
      </c>
      <c r="N529" s="42">
        <v>1</v>
      </c>
      <c r="O529" s="8">
        <v>0</v>
      </c>
      <c r="P529" s="9">
        <v>0</v>
      </c>
      <c r="Q529" s="9">
        <v>0</v>
      </c>
      <c r="R529" s="8">
        <v>0</v>
      </c>
      <c r="S529" s="9">
        <v>0</v>
      </c>
      <c r="T529" s="9">
        <v>0</v>
      </c>
      <c r="U529" s="8">
        <v>0</v>
      </c>
      <c r="V529" s="9">
        <v>0</v>
      </c>
      <c r="W529" s="9">
        <v>0</v>
      </c>
      <c r="X529" s="9">
        <v>0</v>
      </c>
      <c r="Y529" s="8">
        <v>0</v>
      </c>
      <c r="Z529" s="9">
        <v>0</v>
      </c>
      <c r="AA529" s="8"/>
      <c r="AC529" s="8"/>
      <c r="AJ529" s="9">
        <f t="shared" si="92"/>
        <v>-1</v>
      </c>
      <c r="AK529" s="7">
        <v>10.7</v>
      </c>
      <c r="AO529" s="8"/>
      <c r="AQ529" s="31"/>
      <c r="AT529" s="31"/>
      <c r="AU529" s="21">
        <v>1996</v>
      </c>
      <c r="AV529" s="23">
        <f t="shared" si="85"/>
        <v>3.3001605369513523</v>
      </c>
      <c r="BB529" s="18"/>
      <c r="BD529" s="54"/>
      <c r="BF529" s="18"/>
      <c r="BH529" s="18"/>
      <c r="BJ529" s="18"/>
      <c r="BK529" s="18" t="s">
        <v>198</v>
      </c>
      <c r="BL529">
        <v>1</v>
      </c>
      <c r="BM529">
        <v>0</v>
      </c>
      <c r="BN529">
        <v>0</v>
      </c>
      <c r="BO529">
        <v>0</v>
      </c>
      <c r="BP529">
        <v>0</v>
      </c>
      <c r="BQ529">
        <v>0</v>
      </c>
      <c r="BR529" s="18">
        <v>0</v>
      </c>
      <c r="BS529">
        <v>1</v>
      </c>
      <c r="BT529">
        <v>0</v>
      </c>
      <c r="BU529" s="18">
        <v>0</v>
      </c>
      <c r="BV529" t="s">
        <v>397</v>
      </c>
      <c r="BW529" t="s">
        <v>397</v>
      </c>
      <c r="CB529" s="18"/>
      <c r="CD529" s="18"/>
      <c r="CE529" s="18"/>
      <c r="CH529" s="18"/>
      <c r="CJ529" s="18"/>
      <c r="CU529" s="18"/>
      <c r="CV529" t="s">
        <v>397</v>
      </c>
      <c r="CW529" t="s">
        <v>397</v>
      </c>
      <c r="CX529" t="s">
        <v>397</v>
      </c>
      <c r="CY529" s="25" t="s">
        <v>397</v>
      </c>
    </row>
    <row r="530" spans="1:103" x14ac:dyDescent="0.3">
      <c r="A530">
        <v>532</v>
      </c>
      <c r="B530">
        <v>67</v>
      </c>
      <c r="C530" s="25" t="s">
        <v>88</v>
      </c>
      <c r="D530" s="12">
        <v>6.3</v>
      </c>
      <c r="E530" s="14"/>
      <c r="F530" s="7" t="str">
        <f t="shared" si="86"/>
        <v>X</v>
      </c>
      <c r="G530" s="7">
        <f t="shared" si="87"/>
        <v>6.3</v>
      </c>
      <c r="H530" s="16">
        <f t="shared" si="88"/>
        <v>6.3</v>
      </c>
      <c r="I530" s="11" t="str">
        <f t="shared" si="89"/>
        <v>X</v>
      </c>
      <c r="J530" s="39" t="str">
        <f t="shared" si="90"/>
        <v>X</v>
      </c>
      <c r="K530" s="39" t="str">
        <f t="shared" si="83"/>
        <v>X</v>
      </c>
      <c r="L530" s="39" t="str">
        <f t="shared" si="84"/>
        <v>X</v>
      </c>
      <c r="M530" s="39" t="str">
        <f t="shared" si="91"/>
        <v>X</v>
      </c>
      <c r="N530" s="42">
        <v>0</v>
      </c>
      <c r="O530" s="8">
        <v>0</v>
      </c>
      <c r="P530" s="9">
        <v>0</v>
      </c>
      <c r="Q530" s="9">
        <v>0</v>
      </c>
      <c r="R530" s="8">
        <v>0</v>
      </c>
      <c r="S530" s="9">
        <v>0</v>
      </c>
      <c r="T530" s="9">
        <v>0</v>
      </c>
      <c r="U530" s="8">
        <v>1</v>
      </c>
      <c r="V530" s="9">
        <v>0</v>
      </c>
      <c r="W530" s="9">
        <v>0</v>
      </c>
      <c r="X530" s="9">
        <v>0</v>
      </c>
      <c r="Y530" s="8">
        <v>0</v>
      </c>
      <c r="Z530" s="9">
        <v>0</v>
      </c>
      <c r="AA530" s="8"/>
      <c r="AC530" s="8"/>
      <c r="AJ530" s="9">
        <f t="shared" si="92"/>
        <v>-1</v>
      </c>
      <c r="AK530" s="7">
        <v>10.7</v>
      </c>
      <c r="AO530" s="8"/>
      <c r="AQ530" s="31"/>
      <c r="AT530" s="31"/>
      <c r="AU530" s="21">
        <v>1996</v>
      </c>
      <c r="AV530" s="23">
        <f t="shared" si="85"/>
        <v>3.3001605369513523</v>
      </c>
      <c r="BB530" s="18"/>
      <c r="BD530" s="54"/>
      <c r="BF530" s="18"/>
      <c r="BH530" s="18"/>
      <c r="BJ530" s="18"/>
      <c r="BK530" s="18" t="s">
        <v>198</v>
      </c>
      <c r="BL530">
        <v>1</v>
      </c>
      <c r="BM530">
        <v>0</v>
      </c>
      <c r="BN530">
        <v>0</v>
      </c>
      <c r="BO530">
        <v>0</v>
      </c>
      <c r="BP530">
        <v>0</v>
      </c>
      <c r="BQ530">
        <v>0</v>
      </c>
      <c r="BR530" s="18">
        <v>0</v>
      </c>
      <c r="BS530">
        <v>1</v>
      </c>
      <c r="BT530">
        <v>0</v>
      </c>
      <c r="BU530" s="18">
        <v>0</v>
      </c>
      <c r="BV530" t="s">
        <v>397</v>
      </c>
      <c r="BW530" t="s">
        <v>397</v>
      </c>
      <c r="CB530" s="18"/>
      <c r="CD530" s="18"/>
      <c r="CE530" s="18"/>
      <c r="CH530" s="18"/>
      <c r="CJ530" s="18"/>
      <c r="CU530" s="18"/>
      <c r="CV530" t="s">
        <v>397</v>
      </c>
      <c r="CW530" t="s">
        <v>397</v>
      </c>
      <c r="CX530" t="s">
        <v>397</v>
      </c>
      <c r="CY530" s="25" t="s">
        <v>397</v>
      </c>
    </row>
    <row r="531" spans="1:103" x14ac:dyDescent="0.3">
      <c r="A531">
        <v>533</v>
      </c>
      <c r="B531">
        <v>67</v>
      </c>
      <c r="C531" s="25" t="s">
        <v>88</v>
      </c>
      <c r="D531" s="12">
        <v>5.0990000000000002</v>
      </c>
      <c r="E531" s="14"/>
      <c r="F531" s="7" t="str">
        <f t="shared" si="86"/>
        <v>X</v>
      </c>
      <c r="G531" s="7">
        <f t="shared" si="87"/>
        <v>5.0990000000000002</v>
      </c>
      <c r="H531" s="16">
        <f t="shared" si="88"/>
        <v>5.0990000000000002</v>
      </c>
      <c r="I531" s="11" t="str">
        <f t="shared" si="89"/>
        <v>X</v>
      </c>
      <c r="J531" s="39" t="str">
        <f t="shared" si="90"/>
        <v>X</v>
      </c>
      <c r="K531" s="39" t="str">
        <f t="shared" si="83"/>
        <v>X</v>
      </c>
      <c r="L531" s="39" t="str">
        <f t="shared" si="84"/>
        <v>X</v>
      </c>
      <c r="M531" s="39" t="str">
        <f t="shared" si="91"/>
        <v>X</v>
      </c>
      <c r="N531" s="42">
        <v>0</v>
      </c>
      <c r="O531" s="8">
        <v>0</v>
      </c>
      <c r="P531" s="9">
        <v>0</v>
      </c>
      <c r="Q531" s="9">
        <v>0</v>
      </c>
      <c r="R531" s="8">
        <v>0</v>
      </c>
      <c r="S531" s="9">
        <v>0</v>
      </c>
      <c r="T531" s="9">
        <v>0</v>
      </c>
      <c r="U531" s="8">
        <v>0</v>
      </c>
      <c r="V531" s="9">
        <v>1</v>
      </c>
      <c r="W531" s="9">
        <v>0</v>
      </c>
      <c r="X531" s="9">
        <v>0</v>
      </c>
      <c r="Y531" s="8">
        <v>0</v>
      </c>
      <c r="Z531" s="9">
        <v>0</v>
      </c>
      <c r="AA531" s="8"/>
      <c r="AC531" s="8"/>
      <c r="AJ531" s="9">
        <f t="shared" si="92"/>
        <v>-1</v>
      </c>
      <c r="AK531" s="7">
        <v>10.7</v>
      </c>
      <c r="AO531" s="8"/>
      <c r="AQ531" s="31"/>
      <c r="AT531" s="31"/>
      <c r="AU531" s="21">
        <v>1996</v>
      </c>
      <c r="AV531" s="23">
        <f t="shared" si="85"/>
        <v>3.3001605369513523</v>
      </c>
      <c r="BB531" s="18"/>
      <c r="BD531" s="54"/>
      <c r="BF531" s="18"/>
      <c r="BH531" s="18"/>
      <c r="BJ531" s="18"/>
      <c r="BK531" s="18" t="s">
        <v>198</v>
      </c>
      <c r="BL531">
        <v>1</v>
      </c>
      <c r="BM531">
        <v>0</v>
      </c>
      <c r="BN531">
        <v>0</v>
      </c>
      <c r="BO531">
        <v>0</v>
      </c>
      <c r="BP531">
        <v>0</v>
      </c>
      <c r="BQ531">
        <v>0</v>
      </c>
      <c r="BR531" s="18">
        <v>0</v>
      </c>
      <c r="BS531">
        <v>1</v>
      </c>
      <c r="BT531">
        <v>0</v>
      </c>
      <c r="BU531" s="18">
        <v>0</v>
      </c>
      <c r="BV531" t="s">
        <v>397</v>
      </c>
      <c r="BW531" t="s">
        <v>397</v>
      </c>
      <c r="CB531" s="18"/>
      <c r="CD531" s="18"/>
      <c r="CE531" s="18"/>
      <c r="CH531" s="18"/>
      <c r="CJ531" s="18"/>
      <c r="CU531" s="18"/>
      <c r="CV531" t="s">
        <v>397</v>
      </c>
      <c r="CW531" t="s">
        <v>397</v>
      </c>
      <c r="CX531" t="s">
        <v>397</v>
      </c>
      <c r="CY531" s="25" t="s">
        <v>397</v>
      </c>
    </row>
    <row r="532" spans="1:103" x14ac:dyDescent="0.3">
      <c r="A532">
        <v>534</v>
      </c>
      <c r="B532">
        <v>67</v>
      </c>
      <c r="C532" s="25" t="s">
        <v>88</v>
      </c>
      <c r="D532" s="12">
        <v>6</v>
      </c>
      <c r="E532" s="14"/>
      <c r="F532" s="7" t="str">
        <f t="shared" si="86"/>
        <v>X</v>
      </c>
      <c r="G532" s="7">
        <f t="shared" si="87"/>
        <v>6</v>
      </c>
      <c r="H532" s="16">
        <f t="shared" si="88"/>
        <v>6</v>
      </c>
      <c r="I532" s="11" t="str">
        <f t="shared" si="89"/>
        <v>X</v>
      </c>
      <c r="J532" s="39" t="str">
        <f t="shared" si="90"/>
        <v>X</v>
      </c>
      <c r="K532" s="39" t="str">
        <f t="shared" si="83"/>
        <v>X</v>
      </c>
      <c r="L532" s="39" t="str">
        <f t="shared" si="84"/>
        <v>X</v>
      </c>
      <c r="M532" s="39" t="str">
        <f t="shared" si="91"/>
        <v>X</v>
      </c>
      <c r="N532" s="42">
        <v>1</v>
      </c>
      <c r="O532" s="8">
        <v>0</v>
      </c>
      <c r="P532" s="9">
        <v>0</v>
      </c>
      <c r="Q532" s="9">
        <v>0</v>
      </c>
      <c r="R532" s="8">
        <v>0</v>
      </c>
      <c r="S532" s="9">
        <v>0</v>
      </c>
      <c r="T532" s="9">
        <v>0</v>
      </c>
      <c r="U532" s="8">
        <v>0</v>
      </c>
      <c r="V532" s="9">
        <v>0</v>
      </c>
      <c r="W532" s="9">
        <v>0</v>
      </c>
      <c r="X532" s="9">
        <v>0</v>
      </c>
      <c r="Y532" s="8">
        <v>0</v>
      </c>
      <c r="Z532" s="9">
        <v>0</v>
      </c>
      <c r="AA532" s="8"/>
      <c r="AC532" s="8"/>
      <c r="AJ532" s="9">
        <f t="shared" si="92"/>
        <v>-1</v>
      </c>
      <c r="AK532" s="7">
        <v>11</v>
      </c>
      <c r="AO532" s="8"/>
      <c r="AQ532" s="31"/>
      <c r="AT532" s="31"/>
      <c r="AU532" s="21">
        <v>1995</v>
      </c>
      <c r="AV532" s="23">
        <f t="shared" si="85"/>
        <v>3.2999429000227671</v>
      </c>
      <c r="BB532" s="18"/>
      <c r="BD532" s="54"/>
      <c r="BF532" s="18"/>
      <c r="BH532" s="18"/>
      <c r="BJ532" s="18"/>
      <c r="BK532" s="18" t="s">
        <v>212</v>
      </c>
      <c r="BL532">
        <v>1</v>
      </c>
      <c r="BM532">
        <v>0</v>
      </c>
      <c r="BN532">
        <v>0</v>
      </c>
      <c r="BO532">
        <v>0</v>
      </c>
      <c r="BP532">
        <v>0</v>
      </c>
      <c r="BQ532">
        <v>0</v>
      </c>
      <c r="BR532" s="18">
        <v>0</v>
      </c>
      <c r="BS532">
        <v>1</v>
      </c>
      <c r="BT532">
        <v>0</v>
      </c>
      <c r="BU532" s="18">
        <v>0</v>
      </c>
      <c r="BV532" t="s">
        <v>397</v>
      </c>
      <c r="BW532" t="s">
        <v>397</v>
      </c>
      <c r="CB532" s="18"/>
      <c r="CD532" s="18"/>
      <c r="CE532" s="18"/>
      <c r="CH532" s="18"/>
      <c r="CJ532" s="18"/>
      <c r="CU532" s="18"/>
      <c r="CV532" t="s">
        <v>397</v>
      </c>
      <c r="CW532" t="s">
        <v>397</v>
      </c>
      <c r="CX532" t="s">
        <v>397</v>
      </c>
      <c r="CY532" s="25" t="s">
        <v>397</v>
      </c>
    </row>
    <row r="533" spans="1:103" x14ac:dyDescent="0.3">
      <c r="A533">
        <v>535</v>
      </c>
      <c r="B533">
        <v>67</v>
      </c>
      <c r="C533" s="25" t="s">
        <v>88</v>
      </c>
      <c r="D533" s="12">
        <v>4.5999999999999996</v>
      </c>
      <c r="E533" s="14"/>
      <c r="F533" s="7" t="str">
        <f t="shared" si="86"/>
        <v>X</v>
      </c>
      <c r="G533" s="7">
        <f t="shared" si="87"/>
        <v>4.5999999999999996</v>
      </c>
      <c r="H533" s="16">
        <f t="shared" si="88"/>
        <v>4.5999999999999996</v>
      </c>
      <c r="I533" s="11" t="str">
        <f t="shared" si="89"/>
        <v>X</v>
      </c>
      <c r="J533" s="39" t="str">
        <f t="shared" si="90"/>
        <v>X</v>
      </c>
      <c r="K533" s="39" t="str">
        <f t="shared" si="83"/>
        <v>X</v>
      </c>
      <c r="L533" s="39" t="str">
        <f t="shared" si="84"/>
        <v>X</v>
      </c>
      <c r="M533" s="39" t="str">
        <f t="shared" si="91"/>
        <v>X</v>
      </c>
      <c r="N533" s="42">
        <v>0</v>
      </c>
      <c r="O533" s="8">
        <v>0</v>
      </c>
      <c r="P533" s="9">
        <v>0</v>
      </c>
      <c r="Q533" s="9">
        <v>0</v>
      </c>
      <c r="R533" s="8">
        <v>0</v>
      </c>
      <c r="S533" s="9">
        <v>0</v>
      </c>
      <c r="T533" s="9">
        <v>0</v>
      </c>
      <c r="U533" s="8">
        <v>1</v>
      </c>
      <c r="V533" s="9">
        <v>0</v>
      </c>
      <c r="W533" s="9">
        <v>0</v>
      </c>
      <c r="X533" s="9">
        <v>0</v>
      </c>
      <c r="Y533" s="8">
        <v>0</v>
      </c>
      <c r="Z533" s="9">
        <v>0</v>
      </c>
      <c r="AA533" s="8"/>
      <c r="AC533" s="8"/>
      <c r="AJ533" s="9">
        <f t="shared" si="92"/>
        <v>-1</v>
      </c>
      <c r="AK533" s="7">
        <v>11</v>
      </c>
      <c r="AO533" s="8"/>
      <c r="AQ533" s="31"/>
      <c r="AT533" s="31"/>
      <c r="AU533" s="21">
        <v>1995</v>
      </c>
      <c r="AV533" s="23">
        <f t="shared" si="85"/>
        <v>3.2999429000227671</v>
      </c>
      <c r="BB533" s="18"/>
      <c r="BD533" s="54"/>
      <c r="BF533" s="18"/>
      <c r="BH533" s="18"/>
      <c r="BJ533" s="18"/>
      <c r="BK533" s="18" t="s">
        <v>212</v>
      </c>
      <c r="BL533">
        <v>1</v>
      </c>
      <c r="BM533">
        <v>0</v>
      </c>
      <c r="BN533">
        <v>0</v>
      </c>
      <c r="BO533">
        <v>0</v>
      </c>
      <c r="BP533">
        <v>0</v>
      </c>
      <c r="BQ533">
        <v>0</v>
      </c>
      <c r="BR533" s="18">
        <v>0</v>
      </c>
      <c r="BS533">
        <v>1</v>
      </c>
      <c r="BT533">
        <v>0</v>
      </c>
      <c r="BU533" s="18">
        <v>0</v>
      </c>
      <c r="BV533" t="s">
        <v>397</v>
      </c>
      <c r="BW533" t="s">
        <v>397</v>
      </c>
      <c r="CB533" s="18"/>
      <c r="CD533" s="18"/>
      <c r="CE533" s="18"/>
      <c r="CH533" s="18"/>
      <c r="CJ533" s="18"/>
      <c r="CU533" s="18"/>
      <c r="CV533" t="s">
        <v>397</v>
      </c>
      <c r="CW533" t="s">
        <v>397</v>
      </c>
      <c r="CX533" t="s">
        <v>397</v>
      </c>
      <c r="CY533" s="25" t="s">
        <v>397</v>
      </c>
    </row>
    <row r="534" spans="1:103" x14ac:dyDescent="0.3">
      <c r="A534">
        <v>536</v>
      </c>
      <c r="B534">
        <v>67</v>
      </c>
      <c r="C534" s="25" t="s">
        <v>88</v>
      </c>
      <c r="D534" s="12">
        <v>5</v>
      </c>
      <c r="E534" s="14"/>
      <c r="F534" s="7" t="str">
        <f t="shared" si="86"/>
        <v>X</v>
      </c>
      <c r="G534" s="7">
        <f t="shared" si="87"/>
        <v>5</v>
      </c>
      <c r="H534" s="16">
        <f t="shared" si="88"/>
        <v>5</v>
      </c>
      <c r="I534" s="11" t="str">
        <f t="shared" si="89"/>
        <v>X</v>
      </c>
      <c r="J534" s="39" t="str">
        <f t="shared" si="90"/>
        <v>X</v>
      </c>
      <c r="K534" s="39" t="str">
        <f t="shared" si="83"/>
        <v>X</v>
      </c>
      <c r="L534" s="39" t="str">
        <f t="shared" si="84"/>
        <v>X</v>
      </c>
      <c r="M534" s="39" t="str">
        <f t="shared" si="91"/>
        <v>X</v>
      </c>
      <c r="N534" s="42">
        <v>0</v>
      </c>
      <c r="O534" s="8">
        <v>0</v>
      </c>
      <c r="P534" s="9">
        <v>0</v>
      </c>
      <c r="Q534" s="9">
        <v>0</v>
      </c>
      <c r="R534" s="8">
        <v>0</v>
      </c>
      <c r="S534" s="9">
        <v>0</v>
      </c>
      <c r="T534" s="9">
        <v>0</v>
      </c>
      <c r="U534" s="8">
        <v>0</v>
      </c>
      <c r="V534" s="9">
        <v>1</v>
      </c>
      <c r="W534" s="9">
        <v>0</v>
      </c>
      <c r="X534" s="9">
        <v>0</v>
      </c>
      <c r="Y534" s="8">
        <v>0</v>
      </c>
      <c r="Z534" s="9">
        <v>0</v>
      </c>
      <c r="AA534" s="8"/>
      <c r="AC534" s="8"/>
      <c r="AJ534" s="9">
        <f t="shared" si="92"/>
        <v>-1</v>
      </c>
      <c r="AK534" s="7">
        <v>11</v>
      </c>
      <c r="AO534" s="8"/>
      <c r="AQ534" s="31"/>
      <c r="AT534" s="31"/>
      <c r="AU534" s="21">
        <v>1995</v>
      </c>
      <c r="AV534" s="23">
        <f t="shared" si="85"/>
        <v>3.2999429000227671</v>
      </c>
      <c r="BB534" s="18"/>
      <c r="BD534" s="54"/>
      <c r="BF534" s="18"/>
      <c r="BH534" s="18"/>
      <c r="BJ534" s="18"/>
      <c r="BK534" s="18" t="s">
        <v>212</v>
      </c>
      <c r="BL534">
        <v>1</v>
      </c>
      <c r="BM534">
        <v>0</v>
      </c>
      <c r="BN534">
        <v>0</v>
      </c>
      <c r="BO534">
        <v>0</v>
      </c>
      <c r="BP534">
        <v>0</v>
      </c>
      <c r="BQ534">
        <v>0</v>
      </c>
      <c r="BR534" s="18">
        <v>0</v>
      </c>
      <c r="BS534">
        <v>1</v>
      </c>
      <c r="BT534">
        <v>0</v>
      </c>
      <c r="BU534" s="18">
        <v>0</v>
      </c>
      <c r="BV534" t="s">
        <v>397</v>
      </c>
      <c r="BW534" t="s">
        <v>397</v>
      </c>
      <c r="CB534" s="18"/>
      <c r="CD534" s="18"/>
      <c r="CE534" s="18"/>
      <c r="CH534" s="18"/>
      <c r="CJ534" s="18"/>
      <c r="CU534" s="18"/>
      <c r="CV534" t="s">
        <v>397</v>
      </c>
      <c r="CW534" t="s">
        <v>397</v>
      </c>
      <c r="CX534" t="s">
        <v>397</v>
      </c>
      <c r="CY534" s="25" t="s">
        <v>397</v>
      </c>
    </row>
    <row r="535" spans="1:103" x14ac:dyDescent="0.3">
      <c r="A535">
        <v>537</v>
      </c>
      <c r="B535">
        <v>69</v>
      </c>
      <c r="C535" s="25" t="s">
        <v>34</v>
      </c>
      <c r="D535" s="12">
        <v>10</v>
      </c>
      <c r="E535" s="14"/>
      <c r="F535" s="7" t="str">
        <f t="shared" si="86"/>
        <v>X</v>
      </c>
      <c r="G535" s="7">
        <f t="shared" si="87"/>
        <v>10</v>
      </c>
      <c r="H535" s="16">
        <f t="shared" si="88"/>
        <v>10</v>
      </c>
      <c r="I535" s="11" t="str">
        <f t="shared" si="89"/>
        <v>X</v>
      </c>
      <c r="J535" s="39" t="str">
        <f t="shared" si="90"/>
        <v>X</v>
      </c>
      <c r="K535" s="39" t="str">
        <f t="shared" si="83"/>
        <v>X</v>
      </c>
      <c r="L535" s="39" t="str">
        <f t="shared" si="84"/>
        <v>X</v>
      </c>
      <c r="M535" s="39" t="str">
        <f t="shared" si="91"/>
        <v>X</v>
      </c>
      <c r="N535" s="42">
        <v>1</v>
      </c>
      <c r="O535" s="8">
        <v>0</v>
      </c>
      <c r="P535" s="9">
        <v>0</v>
      </c>
      <c r="Q535" s="9">
        <v>0</v>
      </c>
      <c r="R535" s="8">
        <v>0</v>
      </c>
      <c r="S535" s="9">
        <v>0</v>
      </c>
      <c r="T535" s="9">
        <v>0</v>
      </c>
      <c r="U535" s="8">
        <v>0</v>
      </c>
      <c r="V535" s="9">
        <v>0</v>
      </c>
      <c r="W535" s="9">
        <v>0</v>
      </c>
      <c r="X535" s="9">
        <v>0</v>
      </c>
      <c r="Y535" s="8">
        <v>0</v>
      </c>
      <c r="Z535" s="9">
        <v>0</v>
      </c>
      <c r="AA535" s="8"/>
      <c r="AC535" s="8"/>
      <c r="AJ535" s="9">
        <f t="shared" si="92"/>
        <v>-1</v>
      </c>
      <c r="AK535" s="7">
        <v>9.3402999999999992</v>
      </c>
      <c r="AO535" s="8"/>
      <c r="AQ535" s="31"/>
      <c r="AT535" s="31"/>
      <c r="AU535" s="21">
        <v>2005</v>
      </c>
      <c r="AV535" s="23">
        <f t="shared" si="85"/>
        <v>3.3021143769562009</v>
      </c>
      <c r="BB535" s="18"/>
      <c r="BD535" s="54"/>
      <c r="BF535" s="18"/>
      <c r="BH535" s="18"/>
      <c r="BJ535" s="18"/>
      <c r="BK535" s="18" t="s">
        <v>33</v>
      </c>
      <c r="BL535">
        <v>0</v>
      </c>
      <c r="BM535">
        <v>0</v>
      </c>
      <c r="BN535">
        <v>0</v>
      </c>
      <c r="BO535">
        <v>1</v>
      </c>
      <c r="BP535">
        <v>0</v>
      </c>
      <c r="BQ535">
        <v>0</v>
      </c>
      <c r="BR535" s="18">
        <v>0</v>
      </c>
      <c r="BS535">
        <v>0</v>
      </c>
      <c r="BT535">
        <v>1</v>
      </c>
      <c r="BU535" s="18">
        <v>0</v>
      </c>
      <c r="BV535" t="s">
        <v>397</v>
      </c>
      <c r="BW535" t="s">
        <v>397</v>
      </c>
      <c r="CB535" s="18"/>
      <c r="CD535" s="18"/>
      <c r="CE535" s="18"/>
      <c r="CH535" s="18"/>
      <c r="CJ535" s="18"/>
      <c r="CU535" s="18"/>
      <c r="CV535" t="s">
        <v>397</v>
      </c>
      <c r="CW535" t="s">
        <v>397</v>
      </c>
      <c r="CX535" t="s">
        <v>397</v>
      </c>
      <c r="CY535" s="25" t="s">
        <v>397</v>
      </c>
    </row>
    <row r="536" spans="1:103" x14ac:dyDescent="0.3">
      <c r="A536">
        <v>538</v>
      </c>
      <c r="B536">
        <v>70</v>
      </c>
      <c r="C536" s="25" t="s">
        <v>114</v>
      </c>
      <c r="D536" s="12">
        <v>5.5</v>
      </c>
      <c r="E536" s="14"/>
      <c r="F536" s="7" t="str">
        <f t="shared" si="86"/>
        <v>X</v>
      </c>
      <c r="G536" s="7">
        <f t="shared" si="87"/>
        <v>5.5</v>
      </c>
      <c r="H536" s="16">
        <f t="shared" si="88"/>
        <v>5.5</v>
      </c>
      <c r="I536" s="11" t="str">
        <f t="shared" si="89"/>
        <v>X</v>
      </c>
      <c r="J536" s="39" t="str">
        <f t="shared" si="90"/>
        <v>X</v>
      </c>
      <c r="K536" s="39" t="str">
        <f t="shared" si="83"/>
        <v>X</v>
      </c>
      <c r="L536" s="39" t="str">
        <f t="shared" si="84"/>
        <v>X</v>
      </c>
      <c r="M536" s="39" t="str">
        <f t="shared" si="91"/>
        <v>X</v>
      </c>
      <c r="N536" s="42">
        <v>1</v>
      </c>
      <c r="O536" s="8">
        <v>0</v>
      </c>
      <c r="P536" s="9">
        <v>0</v>
      </c>
      <c r="Q536" s="9">
        <v>0</v>
      </c>
      <c r="R536" s="8">
        <v>0</v>
      </c>
      <c r="S536" s="9">
        <v>0</v>
      </c>
      <c r="T536" s="9">
        <v>0</v>
      </c>
      <c r="U536" s="8">
        <v>0</v>
      </c>
      <c r="V536" s="9">
        <v>0</v>
      </c>
      <c r="W536" s="9">
        <v>0</v>
      </c>
      <c r="X536" s="9">
        <v>0</v>
      </c>
      <c r="Y536" s="8">
        <v>0</v>
      </c>
      <c r="Z536" s="9">
        <v>0</v>
      </c>
      <c r="AA536" s="8"/>
      <c r="AC536" s="8"/>
      <c r="AJ536" s="9">
        <f t="shared" si="92"/>
        <v>-1</v>
      </c>
      <c r="AK536" s="7">
        <v>7.1</v>
      </c>
      <c r="AO536" s="8"/>
      <c r="AQ536" s="31"/>
      <c r="AT536" s="31"/>
      <c r="AU536" s="21">
        <v>1986</v>
      </c>
      <c r="AV536" s="23">
        <f t="shared" si="85"/>
        <v>3.2979792441593623</v>
      </c>
      <c r="BB536" s="18"/>
      <c r="BD536" s="54"/>
      <c r="BF536" s="18"/>
      <c r="BH536" s="18"/>
      <c r="BJ536" s="18"/>
      <c r="BK536" s="18" t="s">
        <v>113</v>
      </c>
      <c r="BL536">
        <v>1</v>
      </c>
      <c r="BM536">
        <v>0</v>
      </c>
      <c r="BN536">
        <v>0</v>
      </c>
      <c r="BO536">
        <v>0</v>
      </c>
      <c r="BP536">
        <v>0</v>
      </c>
      <c r="BQ536">
        <v>0</v>
      </c>
      <c r="BR536" s="18">
        <v>0</v>
      </c>
      <c r="BS536">
        <v>1</v>
      </c>
      <c r="BT536">
        <v>0</v>
      </c>
      <c r="BU536" s="18">
        <v>0</v>
      </c>
      <c r="BV536" t="s">
        <v>397</v>
      </c>
      <c r="BW536" t="s">
        <v>397</v>
      </c>
      <c r="CB536" s="18"/>
      <c r="CD536" s="18"/>
      <c r="CE536" s="18"/>
      <c r="CH536" s="18"/>
      <c r="CJ536" s="18"/>
      <c r="CU536" s="18"/>
      <c r="CV536" t="s">
        <v>397</v>
      </c>
      <c r="CW536" t="s">
        <v>397</v>
      </c>
      <c r="CX536" t="s">
        <v>397</v>
      </c>
      <c r="CY536" s="25" t="s">
        <v>397</v>
      </c>
    </row>
    <row r="537" spans="1:103" x14ac:dyDescent="0.3">
      <c r="A537">
        <v>539</v>
      </c>
      <c r="B537">
        <v>71</v>
      </c>
      <c r="C537" s="25" t="s">
        <v>242</v>
      </c>
      <c r="D537" s="12">
        <v>4.2</v>
      </c>
      <c r="E537" s="14"/>
      <c r="F537" s="7" t="str">
        <f t="shared" si="86"/>
        <v>X</v>
      </c>
      <c r="G537" s="7">
        <f t="shared" si="87"/>
        <v>4.2</v>
      </c>
      <c r="H537" s="16">
        <f t="shared" si="88"/>
        <v>4.2</v>
      </c>
      <c r="I537" s="11" t="str">
        <f t="shared" si="89"/>
        <v>X</v>
      </c>
      <c r="J537" s="39" t="str">
        <f t="shared" si="90"/>
        <v>X</v>
      </c>
      <c r="K537" s="39" t="str">
        <f t="shared" si="83"/>
        <v>X</v>
      </c>
      <c r="L537" s="39" t="str">
        <f t="shared" si="84"/>
        <v>X</v>
      </c>
      <c r="M537" s="39" t="str">
        <f t="shared" si="91"/>
        <v>X</v>
      </c>
      <c r="N537" s="42">
        <v>1</v>
      </c>
      <c r="O537" s="8">
        <v>0</v>
      </c>
      <c r="P537" s="9">
        <v>0</v>
      </c>
      <c r="Q537" s="9">
        <v>0</v>
      </c>
      <c r="R537" s="8">
        <v>0</v>
      </c>
      <c r="S537" s="9">
        <v>0</v>
      </c>
      <c r="T537" s="9">
        <v>0</v>
      </c>
      <c r="U537" s="8">
        <v>0</v>
      </c>
      <c r="V537" s="9">
        <v>0</v>
      </c>
      <c r="W537" s="9">
        <v>0</v>
      </c>
      <c r="X537" s="9">
        <v>0</v>
      </c>
      <c r="Y537" s="8">
        <v>0</v>
      </c>
      <c r="Z537" s="9">
        <v>0</v>
      </c>
      <c r="AA537" s="8"/>
      <c r="AC537" s="8"/>
      <c r="AJ537" s="9">
        <f t="shared" si="92"/>
        <v>-1</v>
      </c>
      <c r="AK537" s="7">
        <v>10.3</v>
      </c>
      <c r="AO537" s="8"/>
      <c r="AQ537" s="31"/>
      <c r="AT537" s="31"/>
      <c r="AU537" s="21">
        <v>2003</v>
      </c>
      <c r="AV537" s="23">
        <f t="shared" si="85"/>
        <v>3.3016809492935764</v>
      </c>
      <c r="BB537" s="18"/>
      <c r="BD537" s="54"/>
      <c r="BF537" s="18"/>
      <c r="BH537" s="18"/>
      <c r="BJ537" s="18"/>
      <c r="BK537" s="18" t="s">
        <v>240</v>
      </c>
      <c r="BL537">
        <v>0</v>
      </c>
      <c r="BM537">
        <v>0</v>
      </c>
      <c r="BN537">
        <v>1</v>
      </c>
      <c r="BO537">
        <v>0</v>
      </c>
      <c r="BP537">
        <v>0</v>
      </c>
      <c r="BQ537">
        <v>0</v>
      </c>
      <c r="BR537" s="18">
        <v>0</v>
      </c>
      <c r="BS537">
        <v>0</v>
      </c>
      <c r="BT537">
        <v>1</v>
      </c>
      <c r="BU537" s="18">
        <v>0</v>
      </c>
      <c r="BV537" t="s">
        <v>397</v>
      </c>
      <c r="BW537" t="s">
        <v>397</v>
      </c>
      <c r="CB537" s="18"/>
      <c r="CD537" s="18"/>
      <c r="CE537" s="18"/>
      <c r="CH537" s="18"/>
      <c r="CJ537" s="18"/>
      <c r="CU537" s="18"/>
      <c r="CV537" t="s">
        <v>397</v>
      </c>
      <c r="CW537" t="s">
        <v>397</v>
      </c>
      <c r="CX537" t="s">
        <v>397</v>
      </c>
      <c r="CY537" s="25" t="s">
        <v>397</v>
      </c>
    </row>
    <row r="538" spans="1:103" x14ac:dyDescent="0.3">
      <c r="A538">
        <v>540</v>
      </c>
      <c r="B538">
        <v>71</v>
      </c>
      <c r="C538" s="25" t="s">
        <v>242</v>
      </c>
      <c r="D538" s="12">
        <v>11.3</v>
      </c>
      <c r="E538" s="14"/>
      <c r="F538" s="7" t="str">
        <f t="shared" si="86"/>
        <v>X</v>
      </c>
      <c r="G538" s="7">
        <f t="shared" si="87"/>
        <v>11.3</v>
      </c>
      <c r="H538" s="16">
        <f t="shared" si="88"/>
        <v>11.3</v>
      </c>
      <c r="I538" s="11" t="str">
        <f t="shared" si="89"/>
        <v>X</v>
      </c>
      <c r="J538" s="39" t="str">
        <f t="shared" si="90"/>
        <v>X</v>
      </c>
      <c r="K538" s="39" t="str">
        <f t="shared" si="83"/>
        <v>X</v>
      </c>
      <c r="L538" s="39" t="str">
        <f t="shared" si="84"/>
        <v>X</v>
      </c>
      <c r="M538" s="39" t="str">
        <f t="shared" si="91"/>
        <v>X</v>
      </c>
      <c r="N538" s="42">
        <v>1</v>
      </c>
      <c r="O538" s="8">
        <v>0</v>
      </c>
      <c r="P538" s="9">
        <v>0</v>
      </c>
      <c r="Q538" s="9">
        <v>0</v>
      </c>
      <c r="R538" s="8">
        <v>0</v>
      </c>
      <c r="S538" s="9">
        <v>0</v>
      </c>
      <c r="T538" s="9">
        <v>0</v>
      </c>
      <c r="U538" s="8">
        <v>0</v>
      </c>
      <c r="V538" s="9">
        <v>0</v>
      </c>
      <c r="W538" s="9">
        <v>0</v>
      </c>
      <c r="X538" s="9">
        <v>0</v>
      </c>
      <c r="Y538" s="8">
        <v>0</v>
      </c>
      <c r="Z538" s="9">
        <v>0</v>
      </c>
      <c r="AA538" s="8"/>
      <c r="AC538" s="8"/>
      <c r="AJ538" s="9">
        <f t="shared" si="92"/>
        <v>-1</v>
      </c>
      <c r="AK538" s="7">
        <v>10.7</v>
      </c>
      <c r="AO538" s="8"/>
      <c r="AQ538" s="31"/>
      <c r="AT538" s="31"/>
      <c r="AU538" s="21">
        <v>2009</v>
      </c>
      <c r="AV538" s="23">
        <f t="shared" si="85"/>
        <v>3.3029799367482493</v>
      </c>
      <c r="BB538" s="18"/>
      <c r="BD538" s="54"/>
      <c r="BF538" s="18"/>
      <c r="BH538" s="18"/>
      <c r="BJ538" s="18"/>
      <c r="BK538" s="18" t="s">
        <v>240</v>
      </c>
      <c r="BL538">
        <v>0</v>
      </c>
      <c r="BM538">
        <v>0</v>
      </c>
      <c r="BN538">
        <v>1</v>
      </c>
      <c r="BO538">
        <v>0</v>
      </c>
      <c r="BP538">
        <v>0</v>
      </c>
      <c r="BQ538">
        <v>0</v>
      </c>
      <c r="BR538" s="18">
        <v>0</v>
      </c>
      <c r="BS538">
        <v>0</v>
      </c>
      <c r="BT538">
        <v>1</v>
      </c>
      <c r="BU538" s="18">
        <v>0</v>
      </c>
      <c r="BV538" t="s">
        <v>397</v>
      </c>
      <c r="BW538" t="s">
        <v>397</v>
      </c>
      <c r="CB538" s="18"/>
      <c r="CD538" s="18"/>
      <c r="CE538" s="18"/>
      <c r="CH538" s="18"/>
      <c r="CJ538" s="18"/>
      <c r="CU538" s="18"/>
      <c r="CV538" t="s">
        <v>397</v>
      </c>
      <c r="CW538" t="s">
        <v>397</v>
      </c>
      <c r="CX538" t="s">
        <v>397</v>
      </c>
      <c r="CY538" s="25" t="s">
        <v>397</v>
      </c>
    </row>
    <row r="539" spans="1:103" x14ac:dyDescent="0.3">
      <c r="A539">
        <v>541</v>
      </c>
      <c r="B539">
        <v>71</v>
      </c>
      <c r="C539" s="25" t="s">
        <v>242</v>
      </c>
      <c r="D539" s="12">
        <v>10.8</v>
      </c>
      <c r="E539" s="14"/>
      <c r="F539" s="7" t="str">
        <f t="shared" si="86"/>
        <v>X</v>
      </c>
      <c r="G539" s="7">
        <f t="shared" si="87"/>
        <v>10.8</v>
      </c>
      <c r="H539" s="16">
        <f t="shared" si="88"/>
        <v>10.8</v>
      </c>
      <c r="I539" s="11" t="str">
        <f t="shared" si="89"/>
        <v>X</v>
      </c>
      <c r="J539" s="39" t="str">
        <f t="shared" si="90"/>
        <v>X</v>
      </c>
      <c r="K539" s="39" t="str">
        <f t="shared" si="83"/>
        <v>X</v>
      </c>
      <c r="L539" s="39" t="str">
        <f t="shared" si="84"/>
        <v>X</v>
      </c>
      <c r="M539" s="39" t="str">
        <f t="shared" si="91"/>
        <v>X</v>
      </c>
      <c r="N539" s="42">
        <v>0</v>
      </c>
      <c r="O539" s="8">
        <v>0</v>
      </c>
      <c r="P539" s="9">
        <v>0</v>
      </c>
      <c r="Q539" s="9">
        <v>0</v>
      </c>
      <c r="R539" s="8">
        <v>0</v>
      </c>
      <c r="S539" s="9">
        <v>0</v>
      </c>
      <c r="T539" s="9">
        <v>0</v>
      </c>
      <c r="U539" s="8">
        <v>1</v>
      </c>
      <c r="V539" s="9">
        <v>0</v>
      </c>
      <c r="W539" s="9">
        <v>0</v>
      </c>
      <c r="X539" s="9">
        <v>0</v>
      </c>
      <c r="Y539" s="8">
        <v>0</v>
      </c>
      <c r="Z539" s="9">
        <v>0</v>
      </c>
      <c r="AA539" s="8"/>
      <c r="AC539" s="8"/>
      <c r="AJ539" s="9">
        <f t="shared" si="92"/>
        <v>-1</v>
      </c>
      <c r="AK539" s="7">
        <v>10.7</v>
      </c>
      <c r="AO539" s="8"/>
      <c r="AQ539" s="31"/>
      <c r="AT539" s="31"/>
      <c r="AU539" s="21">
        <v>2009</v>
      </c>
      <c r="AV539" s="23">
        <f t="shared" si="85"/>
        <v>3.3029799367482493</v>
      </c>
      <c r="BB539" s="18"/>
      <c r="BD539" s="54"/>
      <c r="BF539" s="18"/>
      <c r="BH539" s="18"/>
      <c r="BJ539" s="18"/>
      <c r="BK539" s="18" t="s">
        <v>240</v>
      </c>
      <c r="BL539">
        <v>0</v>
      </c>
      <c r="BM539">
        <v>0</v>
      </c>
      <c r="BN539">
        <v>1</v>
      </c>
      <c r="BO539">
        <v>0</v>
      </c>
      <c r="BP539">
        <v>0</v>
      </c>
      <c r="BQ539">
        <v>0</v>
      </c>
      <c r="BR539" s="18">
        <v>0</v>
      </c>
      <c r="BS539">
        <v>0</v>
      </c>
      <c r="BT539">
        <v>1</v>
      </c>
      <c r="BU539" s="18">
        <v>0</v>
      </c>
      <c r="BV539" t="s">
        <v>397</v>
      </c>
      <c r="BW539" t="s">
        <v>397</v>
      </c>
      <c r="CB539" s="18"/>
      <c r="CD539" s="18"/>
      <c r="CE539" s="18"/>
      <c r="CH539" s="18"/>
      <c r="CJ539" s="18"/>
      <c r="CU539" s="18"/>
      <c r="CV539" t="s">
        <v>397</v>
      </c>
      <c r="CW539" t="s">
        <v>397</v>
      </c>
      <c r="CX539" t="s">
        <v>397</v>
      </c>
      <c r="CY539" s="25" t="s">
        <v>397</v>
      </c>
    </row>
    <row r="540" spans="1:103" x14ac:dyDescent="0.3">
      <c r="A540">
        <v>542</v>
      </c>
      <c r="B540">
        <v>71</v>
      </c>
      <c r="C540" s="25" t="s">
        <v>242</v>
      </c>
      <c r="D540" s="12">
        <v>13</v>
      </c>
      <c r="E540" s="14"/>
      <c r="F540" s="7" t="str">
        <f t="shared" si="86"/>
        <v>X</v>
      </c>
      <c r="G540" s="7">
        <f t="shared" si="87"/>
        <v>13</v>
      </c>
      <c r="H540" s="16">
        <f t="shared" si="88"/>
        <v>13</v>
      </c>
      <c r="I540" s="11" t="str">
        <f t="shared" si="89"/>
        <v>X</v>
      </c>
      <c r="J540" s="39" t="str">
        <f t="shared" si="90"/>
        <v>X</v>
      </c>
      <c r="K540" s="39" t="str">
        <f t="shared" si="83"/>
        <v>X</v>
      </c>
      <c r="L540" s="39" t="str">
        <f t="shared" si="84"/>
        <v>X</v>
      </c>
      <c r="M540" s="39" t="str">
        <f t="shared" si="91"/>
        <v>X</v>
      </c>
      <c r="N540" s="42">
        <v>0</v>
      </c>
      <c r="O540" s="8">
        <v>0</v>
      </c>
      <c r="P540" s="9">
        <v>0</v>
      </c>
      <c r="Q540" s="9">
        <v>0</v>
      </c>
      <c r="R540" s="8">
        <v>0</v>
      </c>
      <c r="S540" s="9">
        <v>0</v>
      </c>
      <c r="T540" s="9">
        <v>0</v>
      </c>
      <c r="U540" s="8">
        <v>0</v>
      </c>
      <c r="V540" s="9">
        <v>1</v>
      </c>
      <c r="W540" s="9">
        <v>0</v>
      </c>
      <c r="X540" s="9">
        <v>0</v>
      </c>
      <c r="Y540" s="8">
        <v>0</v>
      </c>
      <c r="Z540" s="9">
        <v>0</v>
      </c>
      <c r="AA540" s="8"/>
      <c r="AC540" s="8"/>
      <c r="AJ540" s="9">
        <f t="shared" si="92"/>
        <v>-1</v>
      </c>
      <c r="AK540" s="7">
        <v>10.7</v>
      </c>
      <c r="AO540" s="8"/>
      <c r="AQ540" s="31"/>
      <c r="AT540" s="31"/>
      <c r="AU540" s="21">
        <v>2009</v>
      </c>
      <c r="AV540" s="23">
        <f t="shared" si="85"/>
        <v>3.3029799367482493</v>
      </c>
      <c r="BB540" s="18"/>
      <c r="BD540" s="54"/>
      <c r="BF540" s="18"/>
      <c r="BH540" s="18"/>
      <c r="BJ540" s="18"/>
      <c r="BK540" s="18" t="s">
        <v>240</v>
      </c>
      <c r="BL540">
        <v>0</v>
      </c>
      <c r="BM540">
        <v>0</v>
      </c>
      <c r="BN540">
        <v>1</v>
      </c>
      <c r="BO540">
        <v>0</v>
      </c>
      <c r="BP540">
        <v>0</v>
      </c>
      <c r="BQ540">
        <v>0</v>
      </c>
      <c r="BR540" s="18">
        <v>0</v>
      </c>
      <c r="BS540">
        <v>0</v>
      </c>
      <c r="BT540">
        <v>1</v>
      </c>
      <c r="BU540" s="18">
        <v>0</v>
      </c>
      <c r="BV540" t="s">
        <v>397</v>
      </c>
      <c r="BW540" t="s">
        <v>397</v>
      </c>
      <c r="CB540" s="18"/>
      <c r="CD540" s="18"/>
      <c r="CE540" s="18"/>
      <c r="CH540" s="18"/>
      <c r="CJ540" s="18"/>
      <c r="CU540" s="18"/>
      <c r="CV540" t="s">
        <v>397</v>
      </c>
      <c r="CW540" t="s">
        <v>397</v>
      </c>
      <c r="CX540" t="s">
        <v>397</v>
      </c>
      <c r="CY540" s="25" t="s">
        <v>397</v>
      </c>
    </row>
    <row r="541" spans="1:103" x14ac:dyDescent="0.3">
      <c r="A541">
        <v>543</v>
      </c>
      <c r="B541">
        <v>72</v>
      </c>
      <c r="C541" s="25" t="s">
        <v>269</v>
      </c>
      <c r="D541" s="12">
        <v>4.5</v>
      </c>
      <c r="E541" s="14"/>
      <c r="F541" s="7" t="str">
        <f t="shared" si="86"/>
        <v>X</v>
      </c>
      <c r="G541" s="7">
        <f t="shared" si="87"/>
        <v>4.5</v>
      </c>
      <c r="H541" s="16">
        <f t="shared" si="88"/>
        <v>4.5</v>
      </c>
      <c r="I541" s="11" t="str">
        <f t="shared" si="89"/>
        <v>X</v>
      </c>
      <c r="J541" s="39" t="str">
        <f t="shared" si="90"/>
        <v>X</v>
      </c>
      <c r="K541" s="39" t="str">
        <f t="shared" si="83"/>
        <v>X</v>
      </c>
      <c r="L541" s="39" t="str">
        <f t="shared" si="84"/>
        <v>X</v>
      </c>
      <c r="M541" s="39" t="str">
        <f t="shared" si="91"/>
        <v>X</v>
      </c>
      <c r="N541" s="42">
        <v>1</v>
      </c>
      <c r="O541" s="8">
        <v>0</v>
      </c>
      <c r="P541" s="9">
        <v>0</v>
      </c>
      <c r="Q541" s="9">
        <v>0</v>
      </c>
      <c r="R541" s="8">
        <v>0</v>
      </c>
      <c r="S541" s="9">
        <v>0</v>
      </c>
      <c r="T541" s="9">
        <v>0</v>
      </c>
      <c r="U541" s="8">
        <v>0</v>
      </c>
      <c r="V541" s="9">
        <v>0</v>
      </c>
      <c r="W541" s="9">
        <v>0</v>
      </c>
      <c r="X541" s="9">
        <v>0</v>
      </c>
      <c r="Y541" s="8">
        <v>0</v>
      </c>
      <c r="Z541" s="9">
        <v>0</v>
      </c>
      <c r="AA541" s="8"/>
      <c r="AC541" s="8"/>
      <c r="AJ541" s="9">
        <f t="shared" si="92"/>
        <v>-1</v>
      </c>
      <c r="AK541" s="7">
        <v>10.6</v>
      </c>
      <c r="AO541" s="8"/>
      <c r="AQ541" s="31"/>
      <c r="AT541" s="31"/>
      <c r="AU541" s="21">
        <v>1990</v>
      </c>
      <c r="AV541" s="23">
        <f t="shared" si="85"/>
        <v>3.2988530764097068</v>
      </c>
      <c r="BB541" s="18"/>
      <c r="BD541" s="54"/>
      <c r="BF541" s="18"/>
      <c r="BH541" s="18"/>
      <c r="BJ541" s="18"/>
      <c r="BK541" s="18" t="s">
        <v>267</v>
      </c>
      <c r="BL541">
        <v>1</v>
      </c>
      <c r="BM541">
        <v>0</v>
      </c>
      <c r="BN541">
        <v>0</v>
      </c>
      <c r="BO541">
        <v>0</v>
      </c>
      <c r="BP541">
        <v>0</v>
      </c>
      <c r="BQ541">
        <v>0</v>
      </c>
      <c r="BR541" s="18">
        <v>0</v>
      </c>
      <c r="BS541">
        <v>1</v>
      </c>
      <c r="BT541">
        <v>0</v>
      </c>
      <c r="BU541" s="18">
        <v>0</v>
      </c>
      <c r="BV541" t="s">
        <v>397</v>
      </c>
      <c r="BW541" t="s">
        <v>397</v>
      </c>
      <c r="CB541" s="18"/>
      <c r="CD541" s="18"/>
      <c r="CE541" s="18"/>
      <c r="CH541" s="18"/>
      <c r="CJ541" s="18"/>
      <c r="CU541" s="18"/>
      <c r="CV541" t="s">
        <v>397</v>
      </c>
      <c r="CW541" t="s">
        <v>397</v>
      </c>
      <c r="CX541" t="s">
        <v>397</v>
      </c>
      <c r="CY541" s="25" t="s">
        <v>397</v>
      </c>
    </row>
    <row r="542" spans="1:103" x14ac:dyDescent="0.3">
      <c r="A542">
        <v>544</v>
      </c>
      <c r="B542">
        <v>73</v>
      </c>
      <c r="C542" s="25" t="s">
        <v>183</v>
      </c>
      <c r="D542" s="12">
        <v>10.5</v>
      </c>
      <c r="E542" s="14"/>
      <c r="F542" s="7" t="str">
        <f t="shared" si="86"/>
        <v>X</v>
      </c>
      <c r="G542" s="7">
        <f t="shared" si="87"/>
        <v>10.5</v>
      </c>
      <c r="H542" s="16">
        <f t="shared" si="88"/>
        <v>10.5</v>
      </c>
      <c r="I542" s="11" t="str">
        <f t="shared" si="89"/>
        <v>X</v>
      </c>
      <c r="J542" s="39" t="str">
        <f t="shared" si="90"/>
        <v>X</v>
      </c>
      <c r="K542" s="39" t="str">
        <f t="shared" si="83"/>
        <v>X</v>
      </c>
      <c r="L542" s="39" t="str">
        <f t="shared" si="84"/>
        <v>X</v>
      </c>
      <c r="M542" s="39" t="str">
        <f t="shared" si="91"/>
        <v>X</v>
      </c>
      <c r="N542" s="42">
        <v>1</v>
      </c>
      <c r="O542" s="8">
        <v>0</v>
      </c>
      <c r="P542" s="9">
        <v>0</v>
      </c>
      <c r="Q542" s="9">
        <v>0</v>
      </c>
      <c r="R542" s="8">
        <v>0</v>
      </c>
      <c r="S542" s="9">
        <v>0</v>
      </c>
      <c r="T542" s="9">
        <v>0</v>
      </c>
      <c r="U542" s="8">
        <v>0</v>
      </c>
      <c r="V542" s="9">
        <v>0</v>
      </c>
      <c r="W542" s="9">
        <v>0</v>
      </c>
      <c r="X542" s="9">
        <v>0</v>
      </c>
      <c r="Y542" s="8">
        <v>0</v>
      </c>
      <c r="Z542" s="9">
        <v>0</v>
      </c>
      <c r="AA542" s="8"/>
      <c r="AC542" s="8"/>
      <c r="AJ542" s="9">
        <f t="shared" si="92"/>
        <v>-1</v>
      </c>
      <c r="AK542" s="7">
        <v>9.1999999999999993</v>
      </c>
      <c r="AO542" s="8"/>
      <c r="AQ542" s="31"/>
      <c r="AT542" s="31"/>
      <c r="AU542" s="21">
        <v>2002</v>
      </c>
      <c r="AV542" s="23">
        <f t="shared" si="85"/>
        <v>3.3014640731433</v>
      </c>
      <c r="BB542" s="18"/>
      <c r="BD542" s="54"/>
      <c r="BF542" s="18"/>
      <c r="BH542" s="18"/>
      <c r="BJ542" s="18"/>
      <c r="BK542" s="18" t="s">
        <v>181</v>
      </c>
      <c r="BL542">
        <v>0</v>
      </c>
      <c r="BM542">
        <v>1</v>
      </c>
      <c r="BN542">
        <v>0</v>
      </c>
      <c r="BO542">
        <v>0</v>
      </c>
      <c r="BP542">
        <v>0</v>
      </c>
      <c r="BQ542">
        <v>0</v>
      </c>
      <c r="BR542" s="18">
        <v>0</v>
      </c>
      <c r="BS542">
        <v>0</v>
      </c>
      <c r="BT542">
        <v>1</v>
      </c>
      <c r="BU542" s="18">
        <v>0</v>
      </c>
      <c r="BV542" t="s">
        <v>397</v>
      </c>
      <c r="BW542" t="s">
        <v>397</v>
      </c>
      <c r="CB542" s="18"/>
      <c r="CD542" s="18"/>
      <c r="CE542" s="18"/>
      <c r="CH542" s="18"/>
      <c r="CJ542" s="18"/>
      <c r="CU542" s="18"/>
      <c r="CV542" t="s">
        <v>397</v>
      </c>
      <c r="CW542" t="s">
        <v>397</v>
      </c>
      <c r="CX542" t="s">
        <v>397</v>
      </c>
      <c r="CY542" s="25" t="s">
        <v>397</v>
      </c>
    </row>
    <row r="543" spans="1:103" x14ac:dyDescent="0.3">
      <c r="A543">
        <v>545</v>
      </c>
      <c r="B543">
        <v>73</v>
      </c>
      <c r="C543" s="25" t="s">
        <v>183</v>
      </c>
      <c r="D543" s="12">
        <v>10</v>
      </c>
      <c r="E543" s="14"/>
      <c r="F543" s="7" t="str">
        <f t="shared" si="86"/>
        <v>X</v>
      </c>
      <c r="G543" s="7">
        <f t="shared" si="87"/>
        <v>10</v>
      </c>
      <c r="H543" s="16">
        <f t="shared" si="88"/>
        <v>10</v>
      </c>
      <c r="I543" s="11" t="str">
        <f t="shared" si="89"/>
        <v>X</v>
      </c>
      <c r="J543" s="39" t="str">
        <f t="shared" si="90"/>
        <v>X</v>
      </c>
      <c r="K543" s="39" t="str">
        <f t="shared" si="83"/>
        <v>X</v>
      </c>
      <c r="L543" s="39" t="str">
        <f t="shared" si="84"/>
        <v>X</v>
      </c>
      <c r="M543" s="39" t="str">
        <f t="shared" si="91"/>
        <v>X</v>
      </c>
      <c r="N543" s="42">
        <v>1</v>
      </c>
      <c r="O543" s="8">
        <v>0</v>
      </c>
      <c r="P543" s="9">
        <v>0</v>
      </c>
      <c r="Q543" s="9">
        <v>0</v>
      </c>
      <c r="R543" s="8">
        <v>0</v>
      </c>
      <c r="S543" s="9">
        <v>0</v>
      </c>
      <c r="T543" s="9">
        <v>0</v>
      </c>
      <c r="U543" s="8">
        <v>0</v>
      </c>
      <c r="V543" s="9">
        <v>0</v>
      </c>
      <c r="W543" s="9">
        <v>0</v>
      </c>
      <c r="X543" s="9">
        <v>0</v>
      </c>
      <c r="Y543" s="8">
        <v>0</v>
      </c>
      <c r="Z543" s="9">
        <v>0</v>
      </c>
      <c r="AA543" s="8"/>
      <c r="AC543" s="8"/>
      <c r="AJ543" s="9">
        <f t="shared" si="92"/>
        <v>-1</v>
      </c>
      <c r="AK543" s="7">
        <v>9.6</v>
      </c>
      <c r="AO543" s="8"/>
      <c r="AQ543" s="31"/>
      <c r="AT543" s="31"/>
      <c r="AU543" s="21">
        <v>2004</v>
      </c>
      <c r="AV543" s="23">
        <f t="shared" si="85"/>
        <v>3.301897717195208</v>
      </c>
      <c r="BB543" s="18"/>
      <c r="BD543" s="54"/>
      <c r="BF543" s="18"/>
      <c r="BH543" s="18"/>
      <c r="BJ543" s="18"/>
      <c r="BK543" s="18" t="s">
        <v>181</v>
      </c>
      <c r="BL543">
        <v>0</v>
      </c>
      <c r="BM543">
        <v>1</v>
      </c>
      <c r="BN543">
        <v>0</v>
      </c>
      <c r="BO543">
        <v>0</v>
      </c>
      <c r="BP543">
        <v>0</v>
      </c>
      <c r="BQ543">
        <v>0</v>
      </c>
      <c r="BR543" s="18">
        <v>0</v>
      </c>
      <c r="BS543">
        <v>0</v>
      </c>
      <c r="BT543">
        <v>1</v>
      </c>
      <c r="BU543" s="18">
        <v>0</v>
      </c>
      <c r="BV543" t="s">
        <v>397</v>
      </c>
      <c r="BW543" t="s">
        <v>397</v>
      </c>
      <c r="CB543" s="18"/>
      <c r="CD543" s="18"/>
      <c r="CE543" s="18"/>
      <c r="CH543" s="18"/>
      <c r="CJ543" s="18"/>
      <c r="CU543" s="18"/>
      <c r="CV543" t="s">
        <v>397</v>
      </c>
      <c r="CW543" t="s">
        <v>397</v>
      </c>
      <c r="CX543" t="s">
        <v>397</v>
      </c>
      <c r="CY543" s="25" t="s">
        <v>397</v>
      </c>
    </row>
    <row r="544" spans="1:103" x14ac:dyDescent="0.3">
      <c r="A544">
        <v>546</v>
      </c>
      <c r="B544">
        <v>74</v>
      </c>
      <c r="C544" s="25" t="s">
        <v>296</v>
      </c>
      <c r="D544" s="12">
        <v>9.6999999999999993</v>
      </c>
      <c r="E544" s="14"/>
      <c r="F544" s="7" t="str">
        <f t="shared" si="86"/>
        <v>X</v>
      </c>
      <c r="G544" s="7">
        <f t="shared" si="87"/>
        <v>9.6999999999999993</v>
      </c>
      <c r="H544" s="16">
        <f t="shared" si="88"/>
        <v>9.6999999999999993</v>
      </c>
      <c r="I544" s="11" t="str">
        <f t="shared" si="89"/>
        <v>X</v>
      </c>
      <c r="J544" s="39" t="str">
        <f t="shared" si="90"/>
        <v>X</v>
      </c>
      <c r="K544" s="39" t="str">
        <f t="shared" si="83"/>
        <v>X</v>
      </c>
      <c r="L544" s="39" t="str">
        <f t="shared" si="84"/>
        <v>X</v>
      </c>
      <c r="M544" s="39" t="str">
        <f t="shared" si="91"/>
        <v>X</v>
      </c>
      <c r="N544" s="42">
        <v>1</v>
      </c>
      <c r="O544" s="8">
        <v>0</v>
      </c>
      <c r="P544" s="9">
        <v>0</v>
      </c>
      <c r="Q544" s="9">
        <v>0</v>
      </c>
      <c r="R544" s="8">
        <v>0</v>
      </c>
      <c r="S544" s="9">
        <v>0</v>
      </c>
      <c r="T544" s="9">
        <v>0</v>
      </c>
      <c r="U544" s="8">
        <v>0</v>
      </c>
      <c r="V544" s="9">
        <v>0</v>
      </c>
      <c r="W544" s="9">
        <v>0</v>
      </c>
      <c r="X544" s="9">
        <v>0</v>
      </c>
      <c r="Y544" s="8">
        <v>0</v>
      </c>
      <c r="Z544" s="9">
        <v>0</v>
      </c>
      <c r="AA544" s="8"/>
      <c r="AC544" s="8"/>
      <c r="AJ544" s="9">
        <f t="shared" si="92"/>
        <v>-1</v>
      </c>
      <c r="AK544" s="7">
        <v>12.3</v>
      </c>
      <c r="AO544" s="8"/>
      <c r="AQ544" s="31"/>
      <c r="AT544" s="31"/>
      <c r="AU544" s="21">
        <v>1991</v>
      </c>
      <c r="AV544" s="23">
        <f t="shared" si="85"/>
        <v>3.2990712600274095</v>
      </c>
      <c r="BB544" s="18"/>
      <c r="BD544" s="54"/>
      <c r="BF544" s="18"/>
      <c r="BH544" s="18"/>
      <c r="BJ544" s="18"/>
      <c r="BK544" s="18" t="s">
        <v>294</v>
      </c>
      <c r="BL544">
        <v>1</v>
      </c>
      <c r="BM544">
        <v>0</v>
      </c>
      <c r="BN544">
        <v>0</v>
      </c>
      <c r="BO544">
        <v>0</v>
      </c>
      <c r="BP544">
        <v>0</v>
      </c>
      <c r="BQ544">
        <v>0</v>
      </c>
      <c r="BR544" s="18">
        <v>0</v>
      </c>
      <c r="BS544">
        <v>1</v>
      </c>
      <c r="BT544">
        <v>0</v>
      </c>
      <c r="BU544" s="18">
        <v>0</v>
      </c>
      <c r="BV544" t="s">
        <v>397</v>
      </c>
      <c r="BW544" t="s">
        <v>397</v>
      </c>
      <c r="CB544" s="18"/>
      <c r="CD544" s="18"/>
      <c r="CE544" s="18"/>
      <c r="CH544" s="18"/>
      <c r="CJ544" s="18"/>
      <c r="CU544" s="18"/>
      <c r="CV544" t="s">
        <v>397</v>
      </c>
      <c r="CW544" t="s">
        <v>397</v>
      </c>
      <c r="CX544" t="s">
        <v>397</v>
      </c>
      <c r="CY544" s="25" t="s">
        <v>397</v>
      </c>
    </row>
    <row r="545" spans="1:103" x14ac:dyDescent="0.3">
      <c r="A545">
        <v>547</v>
      </c>
      <c r="B545">
        <v>74</v>
      </c>
      <c r="C545" s="25" t="s">
        <v>296</v>
      </c>
      <c r="D545" s="12">
        <v>10.5</v>
      </c>
      <c r="E545" s="14"/>
      <c r="F545" s="7" t="str">
        <f t="shared" si="86"/>
        <v>X</v>
      </c>
      <c r="G545" s="7">
        <f t="shared" si="87"/>
        <v>10.5</v>
      </c>
      <c r="H545" s="16">
        <f t="shared" si="88"/>
        <v>10.5</v>
      </c>
      <c r="I545" s="11" t="str">
        <f t="shared" si="89"/>
        <v>X</v>
      </c>
      <c r="J545" s="39" t="str">
        <f t="shared" si="90"/>
        <v>X</v>
      </c>
      <c r="K545" s="39" t="str">
        <f t="shared" si="83"/>
        <v>X</v>
      </c>
      <c r="L545" s="39" t="str">
        <f t="shared" si="84"/>
        <v>X</v>
      </c>
      <c r="M545" s="39" t="str">
        <f t="shared" si="91"/>
        <v>X</v>
      </c>
      <c r="N545" s="42">
        <v>1</v>
      </c>
      <c r="O545" s="8">
        <v>0</v>
      </c>
      <c r="P545" s="9">
        <v>0</v>
      </c>
      <c r="Q545" s="9">
        <v>0</v>
      </c>
      <c r="R545" s="8">
        <v>0</v>
      </c>
      <c r="S545" s="9">
        <v>0</v>
      </c>
      <c r="T545" s="9">
        <v>0</v>
      </c>
      <c r="U545" s="8">
        <v>0</v>
      </c>
      <c r="V545" s="9">
        <v>0</v>
      </c>
      <c r="W545" s="9">
        <v>0</v>
      </c>
      <c r="X545" s="9">
        <v>0</v>
      </c>
      <c r="Y545" s="8">
        <v>0</v>
      </c>
      <c r="Z545" s="9">
        <v>0</v>
      </c>
      <c r="AA545" s="8"/>
      <c r="AC545" s="8"/>
      <c r="AJ545" s="9">
        <f t="shared" si="92"/>
        <v>-1</v>
      </c>
      <c r="AK545" s="7">
        <v>12.6</v>
      </c>
      <c r="AO545" s="8"/>
      <c r="AQ545" s="31"/>
      <c r="AT545" s="31"/>
      <c r="AU545" s="21">
        <v>1998</v>
      </c>
      <c r="AV545" s="23">
        <f t="shared" si="85"/>
        <v>3.3005954838899636</v>
      </c>
      <c r="BB545" s="18"/>
      <c r="BD545" s="54"/>
      <c r="BF545" s="18"/>
      <c r="BH545" s="18"/>
      <c r="BJ545" s="18"/>
      <c r="BK545" s="18" t="s">
        <v>294</v>
      </c>
      <c r="BL545">
        <v>1</v>
      </c>
      <c r="BM545">
        <v>0</v>
      </c>
      <c r="BN545">
        <v>0</v>
      </c>
      <c r="BO545">
        <v>0</v>
      </c>
      <c r="BP545">
        <v>0</v>
      </c>
      <c r="BQ545">
        <v>0</v>
      </c>
      <c r="BR545" s="18">
        <v>0</v>
      </c>
      <c r="BS545">
        <v>1</v>
      </c>
      <c r="BT545">
        <v>0</v>
      </c>
      <c r="BU545" s="18">
        <v>0</v>
      </c>
      <c r="BV545" t="s">
        <v>397</v>
      </c>
      <c r="BW545" t="s">
        <v>397</v>
      </c>
      <c r="CB545" s="18"/>
      <c r="CD545" s="18"/>
      <c r="CE545" s="18"/>
      <c r="CH545" s="18"/>
      <c r="CJ545" s="18"/>
      <c r="CU545" s="18"/>
      <c r="CV545" t="s">
        <v>397</v>
      </c>
      <c r="CW545" t="s">
        <v>397</v>
      </c>
      <c r="CX545" t="s">
        <v>397</v>
      </c>
      <c r="CY545" s="25" t="s">
        <v>397</v>
      </c>
    </row>
    <row r="546" spans="1:103" x14ac:dyDescent="0.3">
      <c r="A546">
        <v>548</v>
      </c>
      <c r="B546">
        <v>74</v>
      </c>
      <c r="C546" s="25" t="s">
        <v>296</v>
      </c>
      <c r="D546" s="12">
        <v>9</v>
      </c>
      <c r="E546" s="14"/>
      <c r="F546" s="7" t="str">
        <f t="shared" si="86"/>
        <v>X</v>
      </c>
      <c r="G546" s="7">
        <f t="shared" si="87"/>
        <v>9</v>
      </c>
      <c r="H546" s="16">
        <f t="shared" si="88"/>
        <v>9</v>
      </c>
      <c r="I546" s="11" t="str">
        <f t="shared" si="89"/>
        <v>X</v>
      </c>
      <c r="J546" s="39" t="str">
        <f t="shared" si="90"/>
        <v>X</v>
      </c>
      <c r="K546" s="39" t="str">
        <f t="shared" si="83"/>
        <v>X</v>
      </c>
      <c r="L546" s="39" t="str">
        <f t="shared" si="84"/>
        <v>X</v>
      </c>
      <c r="M546" s="39" t="str">
        <f t="shared" si="91"/>
        <v>X</v>
      </c>
      <c r="N546" s="42">
        <v>0</v>
      </c>
      <c r="O546" s="8">
        <v>0</v>
      </c>
      <c r="P546" s="9">
        <v>0</v>
      </c>
      <c r="Q546" s="9">
        <v>0</v>
      </c>
      <c r="R546" s="8">
        <v>0</v>
      </c>
      <c r="S546" s="9">
        <v>0</v>
      </c>
      <c r="T546" s="9">
        <v>0</v>
      </c>
      <c r="U546" s="8">
        <v>1</v>
      </c>
      <c r="V546" s="9">
        <v>0</v>
      </c>
      <c r="W546" s="9">
        <v>0</v>
      </c>
      <c r="X546" s="9">
        <v>0</v>
      </c>
      <c r="Y546" s="8">
        <v>0</v>
      </c>
      <c r="Z546" s="9">
        <v>0</v>
      </c>
      <c r="AA546" s="8"/>
      <c r="AC546" s="8"/>
      <c r="AJ546" s="9">
        <f t="shared" si="92"/>
        <v>-1</v>
      </c>
      <c r="AK546" s="7">
        <v>12.3</v>
      </c>
      <c r="AO546" s="8"/>
      <c r="AQ546" s="31"/>
      <c r="AT546" s="31"/>
      <c r="AU546" s="21">
        <v>1991</v>
      </c>
      <c r="AV546" s="23">
        <f t="shared" si="85"/>
        <v>3.2990712600274095</v>
      </c>
      <c r="BB546" s="18"/>
      <c r="BD546" s="54"/>
      <c r="BF546" s="18"/>
      <c r="BH546" s="18"/>
      <c r="BJ546" s="18"/>
      <c r="BK546" s="18" t="s">
        <v>294</v>
      </c>
      <c r="BL546">
        <v>1</v>
      </c>
      <c r="BM546">
        <v>0</v>
      </c>
      <c r="BN546">
        <v>0</v>
      </c>
      <c r="BO546">
        <v>0</v>
      </c>
      <c r="BP546">
        <v>0</v>
      </c>
      <c r="BQ546">
        <v>0</v>
      </c>
      <c r="BR546" s="18">
        <v>0</v>
      </c>
      <c r="BS546">
        <v>1</v>
      </c>
      <c r="BT546">
        <v>0</v>
      </c>
      <c r="BU546" s="18">
        <v>0</v>
      </c>
      <c r="BV546" t="s">
        <v>397</v>
      </c>
      <c r="BW546" t="s">
        <v>397</v>
      </c>
      <c r="CB546" s="18"/>
      <c r="CD546" s="18"/>
      <c r="CE546" s="18"/>
      <c r="CH546" s="18"/>
      <c r="CJ546" s="18"/>
      <c r="CU546" s="18"/>
      <c r="CV546" t="s">
        <v>397</v>
      </c>
      <c r="CW546" t="s">
        <v>397</v>
      </c>
      <c r="CX546" t="s">
        <v>397</v>
      </c>
      <c r="CY546" s="25" t="s">
        <v>397</v>
      </c>
    </row>
    <row r="547" spans="1:103" x14ac:dyDescent="0.3">
      <c r="A547">
        <v>549</v>
      </c>
      <c r="B547">
        <v>74</v>
      </c>
      <c r="C547" s="25" t="s">
        <v>296</v>
      </c>
      <c r="D547" s="12">
        <v>10.1</v>
      </c>
      <c r="E547" s="14"/>
      <c r="F547" s="7" t="str">
        <f t="shared" si="86"/>
        <v>X</v>
      </c>
      <c r="G547" s="7">
        <f t="shared" si="87"/>
        <v>10.1</v>
      </c>
      <c r="H547" s="16">
        <f t="shared" si="88"/>
        <v>10.1</v>
      </c>
      <c r="I547" s="11" t="str">
        <f t="shared" si="89"/>
        <v>X</v>
      </c>
      <c r="J547" s="39" t="str">
        <f t="shared" si="90"/>
        <v>X</v>
      </c>
      <c r="K547" s="39" t="str">
        <f t="shared" si="83"/>
        <v>X</v>
      </c>
      <c r="L547" s="39" t="str">
        <f t="shared" si="84"/>
        <v>X</v>
      </c>
      <c r="M547" s="39" t="str">
        <f t="shared" si="91"/>
        <v>X</v>
      </c>
      <c r="N547" s="42">
        <v>0</v>
      </c>
      <c r="O547" s="8">
        <v>0</v>
      </c>
      <c r="P547" s="9">
        <v>0</v>
      </c>
      <c r="Q547" s="9">
        <v>0</v>
      </c>
      <c r="R547" s="8">
        <v>0</v>
      </c>
      <c r="S547" s="9">
        <v>0</v>
      </c>
      <c r="T547" s="9">
        <v>0</v>
      </c>
      <c r="U547" s="8">
        <v>1</v>
      </c>
      <c r="V547" s="9">
        <v>0</v>
      </c>
      <c r="W547" s="9">
        <v>0</v>
      </c>
      <c r="X547" s="9">
        <v>0</v>
      </c>
      <c r="Y547" s="8">
        <v>0</v>
      </c>
      <c r="Z547" s="9">
        <v>0</v>
      </c>
      <c r="AA547" s="8"/>
      <c r="AC547" s="8"/>
      <c r="AJ547" s="9">
        <f t="shared" si="92"/>
        <v>-1</v>
      </c>
      <c r="AK547" s="7">
        <v>12.6</v>
      </c>
      <c r="AO547" s="8"/>
      <c r="AQ547" s="31"/>
      <c r="AT547" s="31"/>
      <c r="AU547" s="21">
        <v>1998</v>
      </c>
      <c r="AV547" s="23">
        <f t="shared" si="85"/>
        <v>3.3005954838899636</v>
      </c>
      <c r="BB547" s="18"/>
      <c r="BD547" s="54"/>
      <c r="BF547" s="18"/>
      <c r="BH547" s="18"/>
      <c r="BJ547" s="18"/>
      <c r="BK547" s="18" t="s">
        <v>294</v>
      </c>
      <c r="BL547">
        <v>1</v>
      </c>
      <c r="BM547">
        <v>0</v>
      </c>
      <c r="BN547">
        <v>0</v>
      </c>
      <c r="BO547">
        <v>0</v>
      </c>
      <c r="BP547">
        <v>0</v>
      </c>
      <c r="BQ547">
        <v>0</v>
      </c>
      <c r="BR547" s="18">
        <v>0</v>
      </c>
      <c r="BS547">
        <v>1</v>
      </c>
      <c r="BT547">
        <v>0</v>
      </c>
      <c r="BU547" s="18">
        <v>0</v>
      </c>
      <c r="BV547" t="s">
        <v>397</v>
      </c>
      <c r="BW547" t="s">
        <v>397</v>
      </c>
      <c r="CB547" s="18"/>
      <c r="CD547" s="18"/>
      <c r="CE547" s="18"/>
      <c r="CH547" s="18"/>
      <c r="CJ547" s="18"/>
      <c r="CU547" s="18"/>
      <c r="CV547" t="s">
        <v>397</v>
      </c>
      <c r="CW547" t="s">
        <v>397</v>
      </c>
      <c r="CX547" t="s">
        <v>397</v>
      </c>
      <c r="CY547" s="25" t="s">
        <v>397</v>
      </c>
    </row>
    <row r="548" spans="1:103" x14ac:dyDescent="0.3">
      <c r="A548">
        <v>550</v>
      </c>
      <c r="B548">
        <v>74</v>
      </c>
      <c r="C548" s="25" t="s">
        <v>296</v>
      </c>
      <c r="D548" s="12">
        <v>10.5</v>
      </c>
      <c r="E548" s="14"/>
      <c r="F548" s="7" t="str">
        <f t="shared" si="86"/>
        <v>X</v>
      </c>
      <c r="G548" s="7">
        <f t="shared" si="87"/>
        <v>10.5</v>
      </c>
      <c r="H548" s="16">
        <f t="shared" si="88"/>
        <v>10.5</v>
      </c>
      <c r="I548" s="11" t="str">
        <f t="shared" si="89"/>
        <v>X</v>
      </c>
      <c r="J548" s="39" t="str">
        <f t="shared" si="90"/>
        <v>X</v>
      </c>
      <c r="K548" s="39" t="str">
        <f t="shared" si="83"/>
        <v>X</v>
      </c>
      <c r="L548" s="39" t="str">
        <f t="shared" si="84"/>
        <v>X</v>
      </c>
      <c r="M548" s="39" t="str">
        <f t="shared" si="91"/>
        <v>X</v>
      </c>
      <c r="N548" s="42">
        <v>0</v>
      </c>
      <c r="O548" s="8">
        <v>0</v>
      </c>
      <c r="P548" s="9">
        <v>0</v>
      </c>
      <c r="Q548" s="9">
        <v>0</v>
      </c>
      <c r="R548" s="8">
        <v>0</v>
      </c>
      <c r="S548" s="9">
        <v>0</v>
      </c>
      <c r="T548" s="9">
        <v>0</v>
      </c>
      <c r="U548" s="8">
        <v>0</v>
      </c>
      <c r="V548" s="9">
        <v>1</v>
      </c>
      <c r="W548" s="9">
        <v>0</v>
      </c>
      <c r="X548" s="9">
        <v>0</v>
      </c>
      <c r="Y548" s="8">
        <v>0</v>
      </c>
      <c r="Z548" s="9">
        <v>0</v>
      </c>
      <c r="AA548" s="8"/>
      <c r="AC548" s="8"/>
      <c r="AJ548" s="9">
        <f t="shared" si="92"/>
        <v>-1</v>
      </c>
      <c r="AK548" s="7">
        <v>12.3</v>
      </c>
      <c r="AO548" s="8"/>
      <c r="AQ548" s="31"/>
      <c r="AT548" s="31"/>
      <c r="AU548" s="21">
        <v>1991</v>
      </c>
      <c r="AV548" s="23">
        <f t="shared" si="85"/>
        <v>3.2990712600274095</v>
      </c>
      <c r="BB548" s="18"/>
      <c r="BD548" s="54"/>
      <c r="BF548" s="18"/>
      <c r="BH548" s="18"/>
      <c r="BJ548" s="18"/>
      <c r="BK548" s="18" t="s">
        <v>294</v>
      </c>
      <c r="BL548">
        <v>1</v>
      </c>
      <c r="BM548">
        <v>0</v>
      </c>
      <c r="BN548">
        <v>0</v>
      </c>
      <c r="BO548">
        <v>0</v>
      </c>
      <c r="BP548">
        <v>0</v>
      </c>
      <c r="BQ548">
        <v>0</v>
      </c>
      <c r="BR548" s="18">
        <v>0</v>
      </c>
      <c r="BS548">
        <v>1</v>
      </c>
      <c r="BT548">
        <v>0</v>
      </c>
      <c r="BU548" s="18">
        <v>0</v>
      </c>
      <c r="BV548" t="s">
        <v>397</v>
      </c>
      <c r="BW548" t="s">
        <v>397</v>
      </c>
      <c r="CB548" s="18"/>
      <c r="CD548" s="18"/>
      <c r="CE548" s="18"/>
      <c r="CH548" s="18"/>
      <c r="CJ548" s="18"/>
      <c r="CU548" s="18"/>
      <c r="CV548" t="s">
        <v>397</v>
      </c>
      <c r="CW548" t="s">
        <v>397</v>
      </c>
      <c r="CX548" t="s">
        <v>397</v>
      </c>
      <c r="CY548" s="25" t="s">
        <v>397</v>
      </c>
    </row>
    <row r="549" spans="1:103" x14ac:dyDescent="0.3">
      <c r="A549">
        <v>551</v>
      </c>
      <c r="B549">
        <v>74</v>
      </c>
      <c r="C549" s="25" t="s">
        <v>296</v>
      </c>
      <c r="D549" s="12">
        <v>11</v>
      </c>
      <c r="E549" s="14"/>
      <c r="F549" s="7" t="str">
        <f t="shared" si="86"/>
        <v>X</v>
      </c>
      <c r="G549" s="7">
        <f t="shared" si="87"/>
        <v>11</v>
      </c>
      <c r="H549" s="16">
        <f t="shared" si="88"/>
        <v>11</v>
      </c>
      <c r="I549" s="11" t="str">
        <f t="shared" si="89"/>
        <v>X</v>
      </c>
      <c r="J549" s="39" t="str">
        <f t="shared" si="90"/>
        <v>X</v>
      </c>
      <c r="K549" s="39" t="str">
        <f t="shared" si="83"/>
        <v>X</v>
      </c>
      <c r="L549" s="39" t="str">
        <f t="shared" si="84"/>
        <v>X</v>
      </c>
      <c r="M549" s="39" t="str">
        <f t="shared" si="91"/>
        <v>X</v>
      </c>
      <c r="N549" s="42">
        <v>0</v>
      </c>
      <c r="O549" s="8">
        <v>0</v>
      </c>
      <c r="P549" s="9">
        <v>0</v>
      </c>
      <c r="Q549" s="9">
        <v>0</v>
      </c>
      <c r="R549" s="8">
        <v>0</v>
      </c>
      <c r="S549" s="9">
        <v>0</v>
      </c>
      <c r="T549" s="9">
        <v>0</v>
      </c>
      <c r="U549" s="8">
        <v>0</v>
      </c>
      <c r="V549" s="9">
        <v>1</v>
      </c>
      <c r="W549" s="9">
        <v>0</v>
      </c>
      <c r="X549" s="9">
        <v>0</v>
      </c>
      <c r="Y549" s="8">
        <v>0</v>
      </c>
      <c r="Z549" s="9">
        <v>0</v>
      </c>
      <c r="AA549" s="8"/>
      <c r="AC549" s="8"/>
      <c r="AJ549" s="9">
        <f t="shared" si="92"/>
        <v>-1</v>
      </c>
      <c r="AK549" s="7">
        <v>12.6</v>
      </c>
      <c r="AO549" s="8"/>
      <c r="AQ549" s="31"/>
      <c r="AT549" s="31"/>
      <c r="AU549" s="21">
        <v>1998</v>
      </c>
      <c r="AV549" s="23">
        <f t="shared" si="85"/>
        <v>3.3005954838899636</v>
      </c>
      <c r="BB549" s="18"/>
      <c r="BD549" s="54"/>
      <c r="BF549" s="18"/>
      <c r="BH549" s="18"/>
      <c r="BJ549" s="18"/>
      <c r="BK549" s="18" t="s">
        <v>294</v>
      </c>
      <c r="BL549">
        <v>1</v>
      </c>
      <c r="BM549">
        <v>0</v>
      </c>
      <c r="BN549">
        <v>0</v>
      </c>
      <c r="BO549">
        <v>0</v>
      </c>
      <c r="BP549">
        <v>0</v>
      </c>
      <c r="BQ549">
        <v>0</v>
      </c>
      <c r="BR549" s="18">
        <v>0</v>
      </c>
      <c r="BS549">
        <v>1</v>
      </c>
      <c r="BT549">
        <v>0</v>
      </c>
      <c r="BU549" s="18">
        <v>0</v>
      </c>
      <c r="BV549" t="s">
        <v>397</v>
      </c>
      <c r="BW549" t="s">
        <v>397</v>
      </c>
      <c r="CB549" s="18"/>
      <c r="CD549" s="18"/>
      <c r="CE549" s="18"/>
      <c r="CH549" s="18"/>
      <c r="CJ549" s="18"/>
      <c r="CU549" s="18"/>
      <c r="CV549" t="s">
        <v>397</v>
      </c>
      <c r="CW549" t="s">
        <v>397</v>
      </c>
      <c r="CX549" t="s">
        <v>397</v>
      </c>
      <c r="CY549" s="25" t="s">
        <v>397</v>
      </c>
    </row>
    <row r="550" spans="1:103" x14ac:dyDescent="0.3">
      <c r="A550">
        <v>552</v>
      </c>
      <c r="B550">
        <v>75</v>
      </c>
      <c r="C550" s="25" t="s">
        <v>217</v>
      </c>
      <c r="D550" s="12">
        <v>6.2</v>
      </c>
      <c r="E550" s="14"/>
      <c r="F550" s="7" t="str">
        <f t="shared" si="86"/>
        <v>X</v>
      </c>
      <c r="G550" s="7">
        <f t="shared" si="87"/>
        <v>6.2</v>
      </c>
      <c r="H550" s="16">
        <f t="shared" si="88"/>
        <v>6.2</v>
      </c>
      <c r="I550" s="11" t="str">
        <f t="shared" si="89"/>
        <v>X</v>
      </c>
      <c r="J550" s="39" t="str">
        <f t="shared" si="90"/>
        <v>X</v>
      </c>
      <c r="K550" s="39" t="str">
        <f t="shared" si="83"/>
        <v>X</v>
      </c>
      <c r="L550" s="39" t="str">
        <f t="shared" si="84"/>
        <v>X</v>
      </c>
      <c r="M550" s="39" t="str">
        <f t="shared" si="91"/>
        <v>X</v>
      </c>
      <c r="N550" s="42">
        <v>1</v>
      </c>
      <c r="O550" s="8">
        <v>0</v>
      </c>
      <c r="P550" s="9">
        <v>0</v>
      </c>
      <c r="Q550" s="9">
        <v>0</v>
      </c>
      <c r="R550" s="8">
        <v>0</v>
      </c>
      <c r="S550" s="9">
        <v>0</v>
      </c>
      <c r="T550" s="9">
        <v>0</v>
      </c>
      <c r="U550" s="8">
        <v>0</v>
      </c>
      <c r="V550" s="9">
        <v>0</v>
      </c>
      <c r="W550" s="9">
        <v>0</v>
      </c>
      <c r="X550" s="9">
        <v>0</v>
      </c>
      <c r="Y550" s="8">
        <v>0</v>
      </c>
      <c r="Z550" s="9">
        <v>0</v>
      </c>
      <c r="AA550" s="8"/>
      <c r="AC550" s="8"/>
      <c r="AJ550" s="9">
        <f t="shared" si="92"/>
        <v>-1</v>
      </c>
      <c r="AK550" s="7">
        <v>4</v>
      </c>
      <c r="AO550" s="8"/>
      <c r="AQ550" s="31"/>
      <c r="AT550" s="31"/>
      <c r="AU550" s="21">
        <v>2001</v>
      </c>
      <c r="AV550" s="23">
        <f t="shared" si="85"/>
        <v>3.3012470886362113</v>
      </c>
      <c r="BB550" s="18"/>
      <c r="BD550" s="54"/>
      <c r="BF550" s="18"/>
      <c r="BH550" s="18"/>
      <c r="BJ550" s="18"/>
      <c r="BK550" s="18" t="s">
        <v>214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1</v>
      </c>
      <c r="BR550" s="18">
        <v>0</v>
      </c>
      <c r="BS550">
        <v>0</v>
      </c>
      <c r="BT550">
        <v>1</v>
      </c>
      <c r="BU550" s="18">
        <v>0</v>
      </c>
      <c r="BV550" t="s">
        <v>397</v>
      </c>
      <c r="BW550" t="s">
        <v>397</v>
      </c>
      <c r="CB550" s="18"/>
      <c r="CD550" s="18"/>
      <c r="CE550" s="18"/>
      <c r="CH550" s="18"/>
      <c r="CJ550" s="18"/>
      <c r="CU550" s="18"/>
      <c r="CV550" t="s">
        <v>397</v>
      </c>
      <c r="CW550" t="s">
        <v>397</v>
      </c>
      <c r="CX550" t="s">
        <v>397</v>
      </c>
      <c r="CY550" s="25" t="s">
        <v>397</v>
      </c>
    </row>
    <row r="551" spans="1:103" x14ac:dyDescent="0.3">
      <c r="A551">
        <v>553</v>
      </c>
      <c r="B551">
        <v>75</v>
      </c>
      <c r="C551" s="25" t="s">
        <v>217</v>
      </c>
      <c r="D551" s="12">
        <v>3</v>
      </c>
      <c r="E551" s="14"/>
      <c r="F551" s="7" t="str">
        <f t="shared" si="86"/>
        <v>X</v>
      </c>
      <c r="G551" s="7">
        <f t="shared" si="87"/>
        <v>3</v>
      </c>
      <c r="H551" s="16">
        <f t="shared" si="88"/>
        <v>3</v>
      </c>
      <c r="I551" s="11" t="str">
        <f t="shared" si="89"/>
        <v>X</v>
      </c>
      <c r="J551" s="39" t="str">
        <f t="shared" si="90"/>
        <v>X</v>
      </c>
      <c r="K551" s="39" t="str">
        <f t="shared" si="83"/>
        <v>X</v>
      </c>
      <c r="L551" s="39" t="str">
        <f t="shared" si="84"/>
        <v>X</v>
      </c>
      <c r="M551" s="39" t="str">
        <f t="shared" si="91"/>
        <v>X</v>
      </c>
      <c r="N551" s="42">
        <v>0</v>
      </c>
      <c r="O551" s="8">
        <v>1</v>
      </c>
      <c r="P551" s="9">
        <v>0</v>
      </c>
      <c r="Q551" s="9">
        <v>0</v>
      </c>
      <c r="R551" s="8">
        <v>0</v>
      </c>
      <c r="S551" s="9">
        <v>0</v>
      </c>
      <c r="T551" s="9">
        <v>0</v>
      </c>
      <c r="U551" s="8">
        <v>0</v>
      </c>
      <c r="V551" s="9">
        <v>0</v>
      </c>
      <c r="W551" s="9">
        <v>0</v>
      </c>
      <c r="X551" s="9">
        <v>0</v>
      </c>
      <c r="Y551" s="8">
        <v>0</v>
      </c>
      <c r="Z551" s="9">
        <v>0</v>
      </c>
      <c r="AA551" s="8"/>
      <c r="AC551" s="8"/>
      <c r="AJ551" s="9">
        <f t="shared" si="92"/>
        <v>-1</v>
      </c>
      <c r="AK551" s="7">
        <v>4</v>
      </c>
      <c r="AO551" s="8"/>
      <c r="AQ551" s="31"/>
      <c r="AT551" s="31"/>
      <c r="AU551" s="21">
        <v>2001</v>
      </c>
      <c r="AV551" s="23">
        <f t="shared" si="85"/>
        <v>3.3012470886362113</v>
      </c>
      <c r="BB551" s="18"/>
      <c r="BD551" s="54"/>
      <c r="BF551" s="18"/>
      <c r="BH551" s="18"/>
      <c r="BJ551" s="18"/>
      <c r="BK551" s="18" t="s">
        <v>214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1</v>
      </c>
      <c r="BR551" s="18">
        <v>0</v>
      </c>
      <c r="BS551">
        <v>0</v>
      </c>
      <c r="BT551">
        <v>1</v>
      </c>
      <c r="BU551" s="18">
        <v>0</v>
      </c>
      <c r="BV551" t="s">
        <v>397</v>
      </c>
      <c r="BW551" t="s">
        <v>397</v>
      </c>
      <c r="CB551" s="18"/>
      <c r="CD551" s="18"/>
      <c r="CE551" s="18"/>
      <c r="CH551" s="18"/>
      <c r="CJ551" s="18"/>
      <c r="CU551" s="18"/>
      <c r="CV551" t="s">
        <v>397</v>
      </c>
      <c r="CW551" t="s">
        <v>397</v>
      </c>
      <c r="CX551" t="s">
        <v>397</v>
      </c>
      <c r="CY551" s="25" t="s">
        <v>397</v>
      </c>
    </row>
    <row r="552" spans="1:103" x14ac:dyDescent="0.3">
      <c r="A552">
        <v>554</v>
      </c>
      <c r="B552">
        <v>75</v>
      </c>
      <c r="C552" s="25" t="s">
        <v>217</v>
      </c>
      <c r="D552" s="12">
        <v>10.48</v>
      </c>
      <c r="E552" s="14"/>
      <c r="F552" s="7" t="str">
        <f t="shared" si="86"/>
        <v>X</v>
      </c>
      <c r="G552" s="7">
        <f t="shared" si="87"/>
        <v>10.48</v>
      </c>
      <c r="H552" s="16">
        <f t="shared" si="88"/>
        <v>10.48</v>
      </c>
      <c r="I552" s="11" t="str">
        <f t="shared" si="89"/>
        <v>X</v>
      </c>
      <c r="J552" s="39" t="str">
        <f t="shared" si="90"/>
        <v>X</v>
      </c>
      <c r="K552" s="39" t="str">
        <f t="shared" si="83"/>
        <v>X</v>
      </c>
      <c r="L552" s="39" t="str">
        <f t="shared" si="84"/>
        <v>X</v>
      </c>
      <c r="M552" s="39" t="str">
        <f t="shared" si="91"/>
        <v>X</v>
      </c>
      <c r="N552" s="42">
        <v>0</v>
      </c>
      <c r="O552" s="8">
        <v>0</v>
      </c>
      <c r="P552" s="9">
        <v>1</v>
      </c>
      <c r="Q552" s="9">
        <v>0</v>
      </c>
      <c r="R552" s="8">
        <v>0</v>
      </c>
      <c r="S552" s="9">
        <v>0</v>
      </c>
      <c r="T552" s="9">
        <v>0</v>
      </c>
      <c r="U552" s="8">
        <v>0</v>
      </c>
      <c r="V552" s="9">
        <v>0</v>
      </c>
      <c r="W552" s="9">
        <v>0</v>
      </c>
      <c r="X552" s="9">
        <v>0</v>
      </c>
      <c r="Y552" s="8">
        <v>0</v>
      </c>
      <c r="Z552" s="9">
        <v>0</v>
      </c>
      <c r="AA552" s="8"/>
      <c r="AC552" s="8"/>
      <c r="AJ552" s="9">
        <f t="shared" si="92"/>
        <v>-1</v>
      </c>
      <c r="AK552" s="7">
        <v>4</v>
      </c>
      <c r="AO552" s="8"/>
      <c r="AQ552" s="31"/>
      <c r="AT552" s="31"/>
      <c r="AU552" s="21">
        <v>2001</v>
      </c>
      <c r="AV552" s="23">
        <f t="shared" si="85"/>
        <v>3.3012470886362113</v>
      </c>
      <c r="BB552" s="18"/>
      <c r="BD552" s="54"/>
      <c r="BF552" s="18"/>
      <c r="BH552" s="18"/>
      <c r="BJ552" s="18"/>
      <c r="BK552" s="18" t="s">
        <v>214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1</v>
      </c>
      <c r="BR552" s="18">
        <v>0</v>
      </c>
      <c r="BS552">
        <v>0</v>
      </c>
      <c r="BT552">
        <v>1</v>
      </c>
      <c r="BU552" s="18">
        <v>0</v>
      </c>
      <c r="BV552" t="s">
        <v>397</v>
      </c>
      <c r="BW552" t="s">
        <v>397</v>
      </c>
      <c r="CB552" s="18"/>
      <c r="CD552" s="18"/>
      <c r="CE552" s="18"/>
      <c r="CH552" s="18"/>
      <c r="CJ552" s="18"/>
      <c r="CU552" s="18"/>
      <c r="CV552" t="s">
        <v>397</v>
      </c>
      <c r="CW552" t="s">
        <v>397</v>
      </c>
      <c r="CX552" t="s">
        <v>397</v>
      </c>
      <c r="CY552" s="25" t="s">
        <v>397</v>
      </c>
    </row>
    <row r="553" spans="1:103" x14ac:dyDescent="0.3">
      <c r="A553">
        <v>555</v>
      </c>
      <c r="B553">
        <v>75</v>
      </c>
      <c r="C553" s="25" t="s">
        <v>217</v>
      </c>
      <c r="D553" s="12">
        <v>11</v>
      </c>
      <c r="E553" s="14"/>
      <c r="F553" s="7" t="str">
        <f t="shared" si="86"/>
        <v>X</v>
      </c>
      <c r="G553" s="7">
        <f t="shared" si="87"/>
        <v>11</v>
      </c>
      <c r="H553" s="16">
        <f t="shared" si="88"/>
        <v>11</v>
      </c>
      <c r="I553" s="11" t="str">
        <f t="shared" si="89"/>
        <v>X</v>
      </c>
      <c r="J553" s="39" t="str">
        <f t="shared" si="90"/>
        <v>X</v>
      </c>
      <c r="K553" s="39" t="str">
        <f t="shared" si="83"/>
        <v>X</v>
      </c>
      <c r="L553" s="39" t="str">
        <f t="shared" si="84"/>
        <v>X</v>
      </c>
      <c r="M553" s="39" t="str">
        <f t="shared" si="91"/>
        <v>X</v>
      </c>
      <c r="N553" s="42">
        <v>0</v>
      </c>
      <c r="O553" s="8">
        <v>0</v>
      </c>
      <c r="P553" s="9">
        <v>0</v>
      </c>
      <c r="Q553" s="9">
        <v>1</v>
      </c>
      <c r="R553" s="8">
        <v>0</v>
      </c>
      <c r="S553" s="9">
        <v>0</v>
      </c>
      <c r="T553" s="9">
        <v>0</v>
      </c>
      <c r="U553" s="8">
        <v>0</v>
      </c>
      <c r="V553" s="9">
        <v>0</v>
      </c>
      <c r="W553" s="9">
        <v>0</v>
      </c>
      <c r="X553" s="9">
        <v>0</v>
      </c>
      <c r="Y553" s="8">
        <v>0</v>
      </c>
      <c r="Z553" s="9">
        <v>0</v>
      </c>
      <c r="AA553" s="8"/>
      <c r="AC553" s="8"/>
      <c r="AJ553" s="9">
        <f t="shared" si="92"/>
        <v>-1</v>
      </c>
      <c r="AK553" s="7">
        <v>4</v>
      </c>
      <c r="AO553" s="8"/>
      <c r="AQ553" s="31"/>
      <c r="AT553" s="31"/>
      <c r="AU553" s="21">
        <v>2001</v>
      </c>
      <c r="AV553" s="23">
        <f t="shared" si="85"/>
        <v>3.3012470886362113</v>
      </c>
      <c r="BB553" s="18"/>
      <c r="BD553" s="54"/>
      <c r="BF553" s="18"/>
      <c r="BH553" s="18"/>
      <c r="BJ553" s="18"/>
      <c r="BK553" s="18" t="s">
        <v>214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1</v>
      </c>
      <c r="BR553" s="18">
        <v>0</v>
      </c>
      <c r="BS553">
        <v>0</v>
      </c>
      <c r="BT553">
        <v>1</v>
      </c>
      <c r="BU553" s="18">
        <v>0</v>
      </c>
      <c r="BV553" t="s">
        <v>397</v>
      </c>
      <c r="BW553" t="s">
        <v>397</v>
      </c>
      <c r="CB553" s="18"/>
      <c r="CD553" s="18"/>
      <c r="CE553" s="18"/>
      <c r="CH553" s="18"/>
      <c r="CJ553" s="18"/>
      <c r="CU553" s="18"/>
      <c r="CV553" t="s">
        <v>397</v>
      </c>
      <c r="CW553" t="s">
        <v>397</v>
      </c>
      <c r="CX553" t="s">
        <v>397</v>
      </c>
      <c r="CY553" s="25" t="s">
        <v>397</v>
      </c>
    </row>
    <row r="554" spans="1:103" x14ac:dyDescent="0.3">
      <c r="A554">
        <v>556</v>
      </c>
      <c r="B554">
        <v>76</v>
      </c>
      <c r="C554" s="25" t="s">
        <v>38</v>
      </c>
      <c r="D554" s="12">
        <v>9.4</v>
      </c>
      <c r="E554" s="14"/>
      <c r="F554" s="7" t="str">
        <f t="shared" si="86"/>
        <v>X</v>
      </c>
      <c r="G554" s="7">
        <f t="shared" si="87"/>
        <v>9.4</v>
      </c>
      <c r="H554" s="16">
        <f t="shared" si="88"/>
        <v>9.4</v>
      </c>
      <c r="I554" s="11" t="str">
        <f t="shared" si="89"/>
        <v>X</v>
      </c>
      <c r="J554" s="39" t="str">
        <f t="shared" si="90"/>
        <v>X</v>
      </c>
      <c r="K554" s="39" t="str">
        <f t="shared" si="83"/>
        <v>X</v>
      </c>
      <c r="L554" s="39" t="str">
        <f t="shared" si="84"/>
        <v>X</v>
      </c>
      <c r="M554" s="39" t="str">
        <f t="shared" si="91"/>
        <v>X</v>
      </c>
      <c r="N554" s="42">
        <v>1</v>
      </c>
      <c r="O554" s="8">
        <v>0</v>
      </c>
      <c r="P554" s="9">
        <v>0</v>
      </c>
      <c r="Q554" s="9">
        <v>0</v>
      </c>
      <c r="R554" s="8">
        <v>0</v>
      </c>
      <c r="S554" s="9">
        <v>0</v>
      </c>
      <c r="T554" s="9">
        <v>0</v>
      </c>
      <c r="U554" s="8">
        <v>0</v>
      </c>
      <c r="V554" s="9">
        <v>0</v>
      </c>
      <c r="W554" s="9">
        <v>0</v>
      </c>
      <c r="X554" s="9">
        <v>0</v>
      </c>
      <c r="Y554" s="8">
        <v>0</v>
      </c>
      <c r="Z554" s="9">
        <v>0</v>
      </c>
      <c r="AA554" s="8"/>
      <c r="AC554" s="8"/>
      <c r="AJ554" s="9">
        <f t="shared" si="92"/>
        <v>-1</v>
      </c>
      <c r="AK554" s="7">
        <v>8.3000000000000007</v>
      </c>
      <c r="AO554" s="8"/>
      <c r="AQ554" s="31"/>
      <c r="AT554" s="31"/>
      <c r="AU554" s="21">
        <v>2000</v>
      </c>
      <c r="AV554" s="23">
        <f t="shared" si="85"/>
        <v>3.3010299956639813</v>
      </c>
      <c r="BB554" s="18"/>
      <c r="BD554" s="54"/>
      <c r="BF554" s="18"/>
      <c r="BH554" s="18"/>
      <c r="BJ554" s="18"/>
      <c r="BK554" s="18" t="s">
        <v>35</v>
      </c>
      <c r="BL554">
        <v>0</v>
      </c>
      <c r="BM554">
        <v>0</v>
      </c>
      <c r="BN554">
        <v>0</v>
      </c>
      <c r="BO554">
        <v>1</v>
      </c>
      <c r="BP554">
        <v>0</v>
      </c>
      <c r="BQ554">
        <v>0</v>
      </c>
      <c r="BR554" s="18">
        <v>0</v>
      </c>
      <c r="BS554">
        <v>0</v>
      </c>
      <c r="BT554">
        <v>1</v>
      </c>
      <c r="BU554" s="18">
        <v>0</v>
      </c>
      <c r="BV554" t="s">
        <v>397</v>
      </c>
      <c r="BW554" t="s">
        <v>397</v>
      </c>
      <c r="CB554" s="18"/>
      <c r="CD554" s="18"/>
      <c r="CE554" s="18"/>
      <c r="CH554" s="18"/>
      <c r="CJ554" s="18"/>
      <c r="CU554" s="18"/>
      <c r="CV554" t="s">
        <v>397</v>
      </c>
      <c r="CW554" t="s">
        <v>397</v>
      </c>
      <c r="CX554" t="s">
        <v>397</v>
      </c>
      <c r="CY554" s="25" t="s">
        <v>397</v>
      </c>
    </row>
    <row r="555" spans="1:103" x14ac:dyDescent="0.3">
      <c r="A555">
        <v>557</v>
      </c>
      <c r="B555">
        <v>77</v>
      </c>
      <c r="C555" s="25" t="s">
        <v>116</v>
      </c>
      <c r="D555" s="12">
        <v>6.1</v>
      </c>
      <c r="E555" s="14"/>
      <c r="F555" s="7" t="str">
        <f t="shared" si="86"/>
        <v>X</v>
      </c>
      <c r="G555" s="7">
        <f t="shared" si="87"/>
        <v>6.1</v>
      </c>
      <c r="H555" s="16">
        <f t="shared" si="88"/>
        <v>6.1</v>
      </c>
      <c r="I555" s="11" t="str">
        <f t="shared" si="89"/>
        <v>X</v>
      </c>
      <c r="J555" s="39" t="str">
        <f t="shared" si="90"/>
        <v>X</v>
      </c>
      <c r="K555" s="39" t="str">
        <f t="shared" si="83"/>
        <v>X</v>
      </c>
      <c r="L555" s="39" t="str">
        <f t="shared" si="84"/>
        <v>X</v>
      </c>
      <c r="M555" s="39" t="str">
        <f t="shared" si="91"/>
        <v>X</v>
      </c>
      <c r="N555" s="42">
        <v>1</v>
      </c>
      <c r="O555" s="8">
        <v>0</v>
      </c>
      <c r="P555" s="9">
        <v>0</v>
      </c>
      <c r="Q555" s="9">
        <v>0</v>
      </c>
      <c r="R555" s="8">
        <v>0</v>
      </c>
      <c r="S555" s="9">
        <v>0</v>
      </c>
      <c r="T555" s="9">
        <v>0</v>
      </c>
      <c r="U555" s="8">
        <v>0</v>
      </c>
      <c r="V555" s="9">
        <v>0</v>
      </c>
      <c r="W555" s="9">
        <v>0</v>
      </c>
      <c r="X555" s="9">
        <v>0</v>
      </c>
      <c r="Y555" s="8">
        <v>0</v>
      </c>
      <c r="Z555" s="9">
        <v>0</v>
      </c>
      <c r="AA555" s="8"/>
      <c r="AC555" s="8"/>
      <c r="AJ555" s="9">
        <f t="shared" si="92"/>
        <v>-1</v>
      </c>
      <c r="AK555" s="7">
        <v>10.1</v>
      </c>
      <c r="AO555" s="8"/>
      <c r="AQ555" s="31"/>
      <c r="AT555" s="31"/>
      <c r="AU555" s="21">
        <v>2001</v>
      </c>
      <c r="AV555" s="23">
        <f t="shared" si="85"/>
        <v>3.3012470886362113</v>
      </c>
      <c r="BB555" s="18"/>
      <c r="BD555" s="54"/>
      <c r="BF555" s="18"/>
      <c r="BH555" s="18"/>
      <c r="BJ555" s="18"/>
      <c r="BK555" s="18" t="s">
        <v>113</v>
      </c>
      <c r="BL555">
        <v>1</v>
      </c>
      <c r="BM555">
        <v>0</v>
      </c>
      <c r="BN555">
        <v>0</v>
      </c>
      <c r="BO555">
        <v>0</v>
      </c>
      <c r="BP555">
        <v>0</v>
      </c>
      <c r="BQ555">
        <v>0</v>
      </c>
      <c r="BR555" s="18">
        <v>0</v>
      </c>
      <c r="BS555">
        <v>1</v>
      </c>
      <c r="BT555">
        <v>0</v>
      </c>
      <c r="BU555" s="18">
        <v>0</v>
      </c>
      <c r="BV555" t="s">
        <v>397</v>
      </c>
      <c r="BW555" t="s">
        <v>397</v>
      </c>
      <c r="CB555" s="18"/>
      <c r="CD555" s="18"/>
      <c r="CE555" s="18"/>
      <c r="CH555" s="18"/>
      <c r="CJ555" s="18"/>
      <c r="CU555" s="18"/>
      <c r="CV555" t="s">
        <v>397</v>
      </c>
      <c r="CW555" t="s">
        <v>397</v>
      </c>
      <c r="CX555" t="s">
        <v>397</v>
      </c>
      <c r="CY555" s="25" t="s">
        <v>397</v>
      </c>
    </row>
    <row r="556" spans="1:103" x14ac:dyDescent="0.3">
      <c r="A556">
        <v>558</v>
      </c>
      <c r="B556">
        <v>78</v>
      </c>
      <c r="C556" s="25" t="s">
        <v>122</v>
      </c>
      <c r="D556" s="12">
        <v>7.1</v>
      </c>
      <c r="E556" s="14"/>
      <c r="F556" s="7" t="str">
        <f t="shared" si="86"/>
        <v>X</v>
      </c>
      <c r="G556" s="7">
        <f t="shared" si="87"/>
        <v>7.1</v>
      </c>
      <c r="H556" s="16">
        <f t="shared" si="88"/>
        <v>7.1</v>
      </c>
      <c r="I556" s="11" t="str">
        <f t="shared" si="89"/>
        <v>X</v>
      </c>
      <c r="J556" s="39" t="str">
        <f t="shared" si="90"/>
        <v>X</v>
      </c>
      <c r="K556" s="39" t="str">
        <f t="shared" ref="K556:K572" si="93">IFERROR(1/J556, "X")</f>
        <v>X</v>
      </c>
      <c r="L556" s="39" t="str">
        <f t="shared" ref="L556:L572" si="94">IFERROR(I556-J556, "X")</f>
        <v>X</v>
      </c>
      <c r="M556" s="39" t="str">
        <f t="shared" si="91"/>
        <v>X</v>
      </c>
      <c r="N556" s="42">
        <v>1</v>
      </c>
      <c r="O556" s="8">
        <v>0</v>
      </c>
      <c r="P556" s="9">
        <v>0</v>
      </c>
      <c r="Q556" s="9">
        <v>0</v>
      </c>
      <c r="R556" s="8">
        <v>0</v>
      </c>
      <c r="S556" s="9">
        <v>0</v>
      </c>
      <c r="T556" s="9">
        <v>0</v>
      </c>
      <c r="U556" s="8">
        <v>0</v>
      </c>
      <c r="V556" s="9">
        <v>0</v>
      </c>
      <c r="W556" s="9">
        <v>0</v>
      </c>
      <c r="X556" s="9">
        <v>0</v>
      </c>
      <c r="Y556" s="8">
        <v>0</v>
      </c>
      <c r="Z556" s="9">
        <v>0</v>
      </c>
      <c r="AA556" s="8"/>
      <c r="AC556" s="8"/>
      <c r="AJ556" s="9">
        <f t="shared" si="92"/>
        <v>-1</v>
      </c>
      <c r="AK556" s="7">
        <v>6</v>
      </c>
      <c r="AO556" s="8"/>
      <c r="AQ556" s="31"/>
      <c r="AT556" s="31"/>
      <c r="AU556" s="21">
        <v>1995</v>
      </c>
      <c r="AV556" s="23">
        <f t="shared" ref="AV556:AV572" si="95">LOG(AU556)</f>
        <v>3.2999429000227671</v>
      </c>
      <c r="BB556" s="18"/>
      <c r="BD556" s="54"/>
      <c r="BF556" s="18"/>
      <c r="BH556" s="18"/>
      <c r="BJ556" s="18"/>
      <c r="BK556" s="18" t="s">
        <v>118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 s="18">
        <v>1</v>
      </c>
      <c r="BS556">
        <v>0</v>
      </c>
      <c r="BT556">
        <v>0</v>
      </c>
      <c r="BU556" s="18">
        <v>1</v>
      </c>
      <c r="BV556" t="s">
        <v>397</v>
      </c>
      <c r="BW556" t="s">
        <v>397</v>
      </c>
      <c r="CB556" s="18"/>
      <c r="CD556" s="18"/>
      <c r="CE556" s="18"/>
      <c r="CH556" s="18"/>
      <c r="CJ556" s="18"/>
      <c r="CU556" s="18"/>
      <c r="CV556" t="s">
        <v>397</v>
      </c>
      <c r="CW556" t="s">
        <v>397</v>
      </c>
      <c r="CX556" t="s">
        <v>397</v>
      </c>
      <c r="CY556" s="25" t="s">
        <v>397</v>
      </c>
    </row>
    <row r="557" spans="1:103" x14ac:dyDescent="0.3">
      <c r="A557">
        <v>559</v>
      </c>
      <c r="B557">
        <v>79</v>
      </c>
      <c r="C557" s="25" t="s">
        <v>50</v>
      </c>
      <c r="D557" s="12">
        <v>1.9</v>
      </c>
      <c r="E557" s="14"/>
      <c r="F557" s="7" t="str">
        <f t="shared" si="86"/>
        <v>X</v>
      </c>
      <c r="G557" s="7">
        <f t="shared" si="87"/>
        <v>1.9</v>
      </c>
      <c r="H557" s="16">
        <f t="shared" si="88"/>
        <v>1.9</v>
      </c>
      <c r="I557" s="11" t="str">
        <f t="shared" si="89"/>
        <v>X</v>
      </c>
      <c r="J557" s="39" t="str">
        <f t="shared" si="90"/>
        <v>X</v>
      </c>
      <c r="K557" s="39" t="str">
        <f t="shared" si="93"/>
        <v>X</v>
      </c>
      <c r="L557" s="39" t="str">
        <f t="shared" si="94"/>
        <v>X</v>
      </c>
      <c r="M557" s="39" t="str">
        <f t="shared" si="91"/>
        <v>X</v>
      </c>
      <c r="N557" s="42">
        <v>1</v>
      </c>
      <c r="O557" s="8">
        <v>0</v>
      </c>
      <c r="P557" s="9">
        <v>0</v>
      </c>
      <c r="Q557" s="9">
        <v>0</v>
      </c>
      <c r="R557" s="8">
        <v>0</v>
      </c>
      <c r="S557" s="9">
        <v>0</v>
      </c>
      <c r="T557" s="9">
        <v>0</v>
      </c>
      <c r="U557" s="8">
        <v>0</v>
      </c>
      <c r="V557" s="9">
        <v>0</v>
      </c>
      <c r="W557" s="9">
        <v>0</v>
      </c>
      <c r="X557" s="9">
        <v>0</v>
      </c>
      <c r="Y557" s="8">
        <v>0</v>
      </c>
      <c r="Z557" s="9">
        <v>0</v>
      </c>
      <c r="AA557" s="8"/>
      <c r="AC557" s="8"/>
      <c r="AJ557" s="9">
        <f t="shared" si="92"/>
        <v>-1</v>
      </c>
      <c r="AK557" s="7">
        <v>8.4</v>
      </c>
      <c r="AO557" s="8"/>
      <c r="AQ557" s="31"/>
      <c r="AT557" s="31"/>
      <c r="AU557" s="21">
        <v>1990</v>
      </c>
      <c r="AV557" s="23">
        <f t="shared" si="95"/>
        <v>3.2988530764097068</v>
      </c>
      <c r="BB557" s="18"/>
      <c r="BD557" s="54"/>
      <c r="BF557" s="18"/>
      <c r="BH557" s="18"/>
      <c r="BJ557" s="18"/>
      <c r="BK557" s="18" t="s">
        <v>48</v>
      </c>
      <c r="BL557">
        <v>0</v>
      </c>
      <c r="BM557">
        <v>0</v>
      </c>
      <c r="BN557">
        <v>1</v>
      </c>
      <c r="BO557">
        <v>0</v>
      </c>
      <c r="BP557">
        <v>0</v>
      </c>
      <c r="BQ557">
        <v>0</v>
      </c>
      <c r="BR557" s="18">
        <v>0</v>
      </c>
      <c r="BS557">
        <v>0</v>
      </c>
      <c r="BT557">
        <v>1</v>
      </c>
      <c r="BU557" s="18">
        <v>0</v>
      </c>
      <c r="BV557" t="s">
        <v>397</v>
      </c>
      <c r="BW557" t="s">
        <v>397</v>
      </c>
      <c r="CB557" s="18"/>
      <c r="CD557" s="18"/>
      <c r="CE557" s="18"/>
      <c r="CH557" s="18"/>
      <c r="CJ557" s="18"/>
      <c r="CU557" s="18"/>
      <c r="CV557" t="s">
        <v>397</v>
      </c>
      <c r="CW557" t="s">
        <v>397</v>
      </c>
      <c r="CX557" t="s">
        <v>397</v>
      </c>
      <c r="CY557" s="25" t="s">
        <v>397</v>
      </c>
    </row>
    <row r="558" spans="1:103" x14ac:dyDescent="0.3">
      <c r="A558">
        <v>560</v>
      </c>
      <c r="B558">
        <v>79</v>
      </c>
      <c r="C558" s="25" t="s">
        <v>50</v>
      </c>
      <c r="D558" s="12">
        <v>5.4</v>
      </c>
      <c r="E558" s="14"/>
      <c r="F558" s="7" t="str">
        <f t="shared" si="86"/>
        <v>X</v>
      </c>
      <c r="G558" s="7">
        <f t="shared" si="87"/>
        <v>5.4</v>
      </c>
      <c r="H558" s="16">
        <f t="shared" si="88"/>
        <v>5.4</v>
      </c>
      <c r="I558" s="11" t="str">
        <f t="shared" si="89"/>
        <v>X</v>
      </c>
      <c r="J558" s="39" t="str">
        <f t="shared" si="90"/>
        <v>X</v>
      </c>
      <c r="K558" s="39" t="str">
        <f t="shared" si="93"/>
        <v>X</v>
      </c>
      <c r="L558" s="39" t="str">
        <f t="shared" si="94"/>
        <v>X</v>
      </c>
      <c r="M558" s="39" t="str">
        <f t="shared" si="91"/>
        <v>X</v>
      </c>
      <c r="N558" s="42">
        <v>1</v>
      </c>
      <c r="O558" s="8">
        <v>0</v>
      </c>
      <c r="P558" s="9">
        <v>0</v>
      </c>
      <c r="Q558" s="9">
        <v>0</v>
      </c>
      <c r="R558" s="8">
        <v>0</v>
      </c>
      <c r="S558" s="9">
        <v>0</v>
      </c>
      <c r="T558" s="9">
        <v>0</v>
      </c>
      <c r="U558" s="8">
        <v>0</v>
      </c>
      <c r="V558" s="9">
        <v>0</v>
      </c>
      <c r="W558" s="9">
        <v>0</v>
      </c>
      <c r="X558" s="9">
        <v>0</v>
      </c>
      <c r="Y558" s="8">
        <v>0</v>
      </c>
      <c r="Z558" s="9">
        <v>0</v>
      </c>
      <c r="AA558" s="8"/>
      <c r="AC558" s="8"/>
      <c r="AJ558" s="9">
        <f t="shared" si="92"/>
        <v>-1</v>
      </c>
      <c r="AK558" s="7">
        <v>8.5</v>
      </c>
      <c r="AO558" s="8"/>
      <c r="AQ558" s="31"/>
      <c r="AT558" s="31"/>
      <c r="AU558" s="21">
        <v>1991</v>
      </c>
      <c r="AV558" s="23">
        <f t="shared" si="95"/>
        <v>3.2990712600274095</v>
      </c>
      <c r="BB558" s="18"/>
      <c r="BD558" s="54"/>
      <c r="BF558" s="18"/>
      <c r="BH558" s="18"/>
      <c r="BJ558" s="18"/>
      <c r="BK558" s="18" t="s">
        <v>48</v>
      </c>
      <c r="BL558">
        <v>0</v>
      </c>
      <c r="BM558">
        <v>0</v>
      </c>
      <c r="BN558">
        <v>1</v>
      </c>
      <c r="BO558">
        <v>0</v>
      </c>
      <c r="BP558">
        <v>0</v>
      </c>
      <c r="BQ558">
        <v>0</v>
      </c>
      <c r="BR558" s="18">
        <v>0</v>
      </c>
      <c r="BS558">
        <v>0</v>
      </c>
      <c r="BT558">
        <v>1</v>
      </c>
      <c r="BU558" s="18">
        <v>0</v>
      </c>
      <c r="BV558" t="s">
        <v>397</v>
      </c>
      <c r="BW558" t="s">
        <v>397</v>
      </c>
      <c r="CB558" s="18"/>
      <c r="CD558" s="18"/>
      <c r="CE558" s="18"/>
      <c r="CH558" s="18"/>
      <c r="CJ558" s="18"/>
      <c r="CU558" s="18"/>
      <c r="CV558" t="s">
        <v>397</v>
      </c>
      <c r="CW558" t="s">
        <v>397</v>
      </c>
      <c r="CX558" t="s">
        <v>397</v>
      </c>
      <c r="CY558" s="25" t="s">
        <v>397</v>
      </c>
    </row>
    <row r="559" spans="1:103" x14ac:dyDescent="0.3">
      <c r="A559">
        <v>561</v>
      </c>
      <c r="B559">
        <v>79</v>
      </c>
      <c r="C559" s="25" t="s">
        <v>50</v>
      </c>
      <c r="D559" s="12">
        <v>3.9</v>
      </c>
      <c r="E559" s="14"/>
      <c r="F559" s="7" t="str">
        <f t="shared" si="86"/>
        <v>X</v>
      </c>
      <c r="G559" s="7">
        <f t="shared" si="87"/>
        <v>3.9</v>
      </c>
      <c r="H559" s="16">
        <f t="shared" si="88"/>
        <v>3.9</v>
      </c>
      <c r="I559" s="11" t="str">
        <f t="shared" si="89"/>
        <v>X</v>
      </c>
      <c r="J559" s="39" t="str">
        <f t="shared" si="90"/>
        <v>X</v>
      </c>
      <c r="K559" s="39" t="str">
        <f t="shared" si="93"/>
        <v>X</v>
      </c>
      <c r="L559" s="39" t="str">
        <f t="shared" si="94"/>
        <v>X</v>
      </c>
      <c r="M559" s="39" t="str">
        <f t="shared" si="91"/>
        <v>X</v>
      </c>
      <c r="N559" s="42">
        <v>1</v>
      </c>
      <c r="O559" s="8">
        <v>0</v>
      </c>
      <c r="P559" s="9">
        <v>0</v>
      </c>
      <c r="Q559" s="9">
        <v>0</v>
      </c>
      <c r="R559" s="8">
        <v>0</v>
      </c>
      <c r="S559" s="9">
        <v>0</v>
      </c>
      <c r="T559" s="9">
        <v>0</v>
      </c>
      <c r="U559" s="8">
        <v>0</v>
      </c>
      <c r="V559" s="9">
        <v>0</v>
      </c>
      <c r="W559" s="9">
        <v>0</v>
      </c>
      <c r="X559" s="9">
        <v>0</v>
      </c>
      <c r="Y559" s="8">
        <v>0</v>
      </c>
      <c r="Z559" s="9">
        <v>0</v>
      </c>
      <c r="AA559" s="8"/>
      <c r="AC559" s="8"/>
      <c r="AJ559" s="9">
        <f t="shared" si="92"/>
        <v>-1</v>
      </c>
      <c r="AK559" s="7">
        <v>8.6</v>
      </c>
      <c r="AO559" s="8"/>
      <c r="AQ559" s="31"/>
      <c r="AT559" s="31"/>
      <c r="AU559" s="21">
        <v>1992</v>
      </c>
      <c r="AV559" s="23">
        <f t="shared" si="95"/>
        <v>3.2992893340876801</v>
      </c>
      <c r="BB559" s="18"/>
      <c r="BD559" s="54"/>
      <c r="BF559" s="18"/>
      <c r="BH559" s="18"/>
      <c r="BJ559" s="18"/>
      <c r="BK559" s="18" t="s">
        <v>48</v>
      </c>
      <c r="BL559">
        <v>0</v>
      </c>
      <c r="BM559">
        <v>0</v>
      </c>
      <c r="BN559">
        <v>1</v>
      </c>
      <c r="BO559">
        <v>0</v>
      </c>
      <c r="BP559">
        <v>0</v>
      </c>
      <c r="BQ559">
        <v>0</v>
      </c>
      <c r="BR559" s="18">
        <v>0</v>
      </c>
      <c r="BS559">
        <v>0</v>
      </c>
      <c r="BT559">
        <v>1</v>
      </c>
      <c r="BU559" s="18">
        <v>0</v>
      </c>
      <c r="BV559" t="s">
        <v>397</v>
      </c>
      <c r="BW559" t="s">
        <v>397</v>
      </c>
      <c r="CB559" s="18"/>
      <c r="CD559" s="18"/>
      <c r="CE559" s="18"/>
      <c r="CH559" s="18"/>
      <c r="CJ559" s="18"/>
      <c r="CU559" s="18"/>
      <c r="CV559" t="s">
        <v>397</v>
      </c>
      <c r="CW559" t="s">
        <v>397</v>
      </c>
      <c r="CX559" t="s">
        <v>397</v>
      </c>
      <c r="CY559" s="25" t="s">
        <v>397</v>
      </c>
    </row>
    <row r="560" spans="1:103" x14ac:dyDescent="0.3">
      <c r="A560">
        <v>562</v>
      </c>
      <c r="B560">
        <v>81</v>
      </c>
      <c r="C560" s="25" t="s">
        <v>117</v>
      </c>
      <c r="D560" s="12">
        <v>6.9</v>
      </c>
      <c r="E560" s="14"/>
      <c r="F560" s="7" t="str">
        <f t="shared" si="86"/>
        <v>X</v>
      </c>
      <c r="G560" s="7">
        <f t="shared" si="87"/>
        <v>6.9</v>
      </c>
      <c r="H560" s="16">
        <f t="shared" si="88"/>
        <v>6.9</v>
      </c>
      <c r="I560" s="11" t="str">
        <f t="shared" si="89"/>
        <v>X</v>
      </c>
      <c r="J560" s="39" t="str">
        <f t="shared" si="90"/>
        <v>X</v>
      </c>
      <c r="K560" s="39" t="str">
        <f t="shared" si="93"/>
        <v>X</v>
      </c>
      <c r="L560" s="39" t="str">
        <f t="shared" si="94"/>
        <v>X</v>
      </c>
      <c r="M560" s="39" t="str">
        <f t="shared" si="91"/>
        <v>X</v>
      </c>
      <c r="N560" s="42">
        <v>1</v>
      </c>
      <c r="O560" s="8">
        <v>0</v>
      </c>
      <c r="P560" s="9">
        <v>0</v>
      </c>
      <c r="Q560" s="9">
        <v>0</v>
      </c>
      <c r="R560" s="8">
        <v>0</v>
      </c>
      <c r="S560" s="9">
        <v>0</v>
      </c>
      <c r="T560" s="9">
        <v>0</v>
      </c>
      <c r="U560" s="8">
        <v>0</v>
      </c>
      <c r="V560" s="9">
        <v>0</v>
      </c>
      <c r="W560" s="9">
        <v>0</v>
      </c>
      <c r="X560" s="9">
        <v>0</v>
      </c>
      <c r="Y560" s="8">
        <v>0</v>
      </c>
      <c r="Z560" s="9">
        <v>0</v>
      </c>
      <c r="AA560" s="8"/>
      <c r="AC560" s="8"/>
      <c r="AJ560" s="9">
        <f t="shared" si="92"/>
        <v>-1</v>
      </c>
      <c r="AK560" s="7">
        <v>12.6</v>
      </c>
      <c r="AO560" s="8"/>
      <c r="AQ560" s="31"/>
      <c r="AT560" s="31"/>
      <c r="AU560" s="21">
        <v>2006</v>
      </c>
      <c r="AV560" s="23">
        <f t="shared" si="95"/>
        <v>3.3023309286843991</v>
      </c>
      <c r="BB560" s="18"/>
      <c r="BD560" s="54"/>
      <c r="BF560" s="18"/>
      <c r="BH560" s="18"/>
      <c r="BJ560" s="18"/>
      <c r="BK560" s="18" t="s">
        <v>113</v>
      </c>
      <c r="BL560">
        <v>1</v>
      </c>
      <c r="BM560">
        <v>0</v>
      </c>
      <c r="BN560">
        <v>0</v>
      </c>
      <c r="BO560">
        <v>0</v>
      </c>
      <c r="BP560">
        <v>0</v>
      </c>
      <c r="BQ560">
        <v>0</v>
      </c>
      <c r="BR560" s="18">
        <v>0</v>
      </c>
      <c r="BS560">
        <v>1</v>
      </c>
      <c r="BT560">
        <v>0</v>
      </c>
      <c r="BU560" s="18">
        <v>0</v>
      </c>
      <c r="BV560" t="s">
        <v>397</v>
      </c>
      <c r="BW560" t="s">
        <v>397</v>
      </c>
      <c r="CB560" s="18"/>
      <c r="CD560" s="18"/>
      <c r="CE560" s="18"/>
      <c r="CH560" s="18"/>
      <c r="CJ560" s="18"/>
      <c r="CU560" s="18"/>
      <c r="CV560" t="s">
        <v>397</v>
      </c>
      <c r="CW560" t="s">
        <v>397</v>
      </c>
      <c r="CX560" t="s">
        <v>397</v>
      </c>
      <c r="CY560" s="25" t="s">
        <v>397</v>
      </c>
    </row>
    <row r="561" spans="1:103" x14ac:dyDescent="0.3">
      <c r="A561">
        <v>563</v>
      </c>
      <c r="B561">
        <v>81</v>
      </c>
      <c r="C561" s="25" t="s">
        <v>117</v>
      </c>
      <c r="D561" s="12">
        <v>7.05</v>
      </c>
      <c r="E561" s="14"/>
      <c r="F561" s="7" t="str">
        <f t="shared" si="86"/>
        <v>X</v>
      </c>
      <c r="G561" s="7">
        <f t="shared" si="87"/>
        <v>7.05</v>
      </c>
      <c r="H561" s="16">
        <f t="shared" si="88"/>
        <v>7.05</v>
      </c>
      <c r="I561" s="11" t="str">
        <f t="shared" si="89"/>
        <v>X</v>
      </c>
      <c r="J561" s="39" t="str">
        <f t="shared" si="90"/>
        <v>X</v>
      </c>
      <c r="K561" s="39" t="str">
        <f t="shared" si="93"/>
        <v>X</v>
      </c>
      <c r="L561" s="39" t="str">
        <f t="shared" si="94"/>
        <v>X</v>
      </c>
      <c r="M561" s="39" t="str">
        <f t="shared" si="91"/>
        <v>X</v>
      </c>
      <c r="N561" s="42">
        <v>0</v>
      </c>
      <c r="O561" s="8">
        <v>0</v>
      </c>
      <c r="P561" s="9">
        <v>0</v>
      </c>
      <c r="Q561" s="9">
        <v>0</v>
      </c>
      <c r="R561" s="8">
        <v>0</v>
      </c>
      <c r="S561" s="9">
        <v>1</v>
      </c>
      <c r="T561" s="9">
        <v>0</v>
      </c>
      <c r="U561" s="8">
        <v>0</v>
      </c>
      <c r="V561" s="9">
        <v>0</v>
      </c>
      <c r="W561" s="9">
        <v>0</v>
      </c>
      <c r="X561" s="9">
        <v>0</v>
      </c>
      <c r="Y561" s="8">
        <v>0</v>
      </c>
      <c r="Z561" s="9">
        <v>0</v>
      </c>
      <c r="AA561" s="8"/>
      <c r="AC561" s="8"/>
      <c r="AJ561" s="9">
        <f t="shared" si="92"/>
        <v>-1</v>
      </c>
      <c r="AK561" s="7">
        <v>12.6</v>
      </c>
      <c r="AO561" s="8"/>
      <c r="AQ561" s="31"/>
      <c r="AT561" s="31"/>
      <c r="AU561" s="21">
        <v>2006</v>
      </c>
      <c r="AV561" s="23">
        <f t="shared" si="95"/>
        <v>3.3023309286843991</v>
      </c>
      <c r="BB561" s="18"/>
      <c r="BD561" s="54"/>
      <c r="BF561" s="18"/>
      <c r="BH561" s="18"/>
      <c r="BJ561" s="18"/>
      <c r="BK561" s="18" t="s">
        <v>113</v>
      </c>
      <c r="BL561">
        <v>1</v>
      </c>
      <c r="BM561">
        <v>0</v>
      </c>
      <c r="BN561">
        <v>0</v>
      </c>
      <c r="BO561">
        <v>0</v>
      </c>
      <c r="BP561">
        <v>0</v>
      </c>
      <c r="BQ561">
        <v>0</v>
      </c>
      <c r="BR561" s="18">
        <v>0</v>
      </c>
      <c r="BS561">
        <v>1</v>
      </c>
      <c r="BT561">
        <v>0</v>
      </c>
      <c r="BU561" s="18">
        <v>0</v>
      </c>
      <c r="BV561" t="s">
        <v>397</v>
      </c>
      <c r="BW561" t="s">
        <v>397</v>
      </c>
      <c r="CB561" s="18"/>
      <c r="CD561" s="18"/>
      <c r="CE561" s="18"/>
      <c r="CH561" s="18"/>
      <c r="CJ561" s="18"/>
      <c r="CU561" s="18"/>
      <c r="CV561" t="s">
        <v>397</v>
      </c>
      <c r="CW561" t="s">
        <v>397</v>
      </c>
      <c r="CX561" t="s">
        <v>397</v>
      </c>
      <c r="CY561" s="25" t="s">
        <v>397</v>
      </c>
    </row>
    <row r="562" spans="1:103" x14ac:dyDescent="0.3">
      <c r="A562">
        <v>564</v>
      </c>
      <c r="B562">
        <v>81</v>
      </c>
      <c r="C562" s="25" t="s">
        <v>117</v>
      </c>
      <c r="D562" s="12">
        <v>8</v>
      </c>
      <c r="E562" s="14"/>
      <c r="F562" s="7" t="str">
        <f t="shared" si="86"/>
        <v>X</v>
      </c>
      <c r="G562" s="7">
        <f t="shared" si="87"/>
        <v>8</v>
      </c>
      <c r="H562" s="16">
        <f t="shared" si="88"/>
        <v>8</v>
      </c>
      <c r="I562" s="11" t="str">
        <f t="shared" si="89"/>
        <v>X</v>
      </c>
      <c r="J562" s="39" t="str">
        <f t="shared" si="90"/>
        <v>X</v>
      </c>
      <c r="K562" s="39" t="str">
        <f t="shared" si="93"/>
        <v>X</v>
      </c>
      <c r="L562" s="39" t="str">
        <f t="shared" si="94"/>
        <v>X</v>
      </c>
      <c r="M562" s="39" t="str">
        <f t="shared" si="91"/>
        <v>X</v>
      </c>
      <c r="N562" s="42">
        <v>0</v>
      </c>
      <c r="O562" s="8">
        <v>0</v>
      </c>
      <c r="P562" s="9">
        <v>0</v>
      </c>
      <c r="Q562" s="9">
        <v>0</v>
      </c>
      <c r="R562" s="8">
        <v>0</v>
      </c>
      <c r="S562" s="9">
        <v>0</v>
      </c>
      <c r="T562" s="9">
        <v>1</v>
      </c>
      <c r="U562" s="8">
        <v>0</v>
      </c>
      <c r="V562" s="9">
        <v>0</v>
      </c>
      <c r="W562" s="9">
        <v>0</v>
      </c>
      <c r="X562" s="9">
        <v>0</v>
      </c>
      <c r="Y562" s="8">
        <v>0</v>
      </c>
      <c r="Z562" s="9">
        <v>0</v>
      </c>
      <c r="AA562" s="8"/>
      <c r="AC562" s="8"/>
      <c r="AJ562" s="9">
        <f t="shared" si="92"/>
        <v>-1</v>
      </c>
      <c r="AK562" s="7">
        <v>12.6</v>
      </c>
      <c r="AO562" s="8"/>
      <c r="AQ562" s="31"/>
      <c r="AT562" s="31"/>
      <c r="AU562" s="21">
        <v>2006</v>
      </c>
      <c r="AV562" s="23">
        <f t="shared" si="95"/>
        <v>3.3023309286843991</v>
      </c>
      <c r="BB562" s="18"/>
      <c r="BD562" s="54"/>
      <c r="BF562" s="18"/>
      <c r="BH562" s="18"/>
      <c r="BJ562" s="18"/>
      <c r="BK562" s="18" t="s">
        <v>113</v>
      </c>
      <c r="BL562">
        <v>1</v>
      </c>
      <c r="BM562">
        <v>0</v>
      </c>
      <c r="BN562">
        <v>0</v>
      </c>
      <c r="BO562">
        <v>0</v>
      </c>
      <c r="BP562">
        <v>0</v>
      </c>
      <c r="BQ562">
        <v>0</v>
      </c>
      <c r="BR562" s="18">
        <v>0</v>
      </c>
      <c r="BS562">
        <v>1</v>
      </c>
      <c r="BT562">
        <v>0</v>
      </c>
      <c r="BU562" s="18">
        <v>0</v>
      </c>
      <c r="BV562" t="s">
        <v>397</v>
      </c>
      <c r="BW562" t="s">
        <v>397</v>
      </c>
      <c r="CB562" s="18"/>
      <c r="CD562" s="18"/>
      <c r="CE562" s="18"/>
      <c r="CH562" s="18"/>
      <c r="CJ562" s="18"/>
      <c r="CU562" s="18"/>
      <c r="CV562" t="s">
        <v>397</v>
      </c>
      <c r="CW562" t="s">
        <v>397</v>
      </c>
      <c r="CX562" t="s">
        <v>397</v>
      </c>
      <c r="CY562" s="25" t="s">
        <v>397</v>
      </c>
    </row>
    <row r="563" spans="1:103" x14ac:dyDescent="0.3">
      <c r="A563">
        <v>565</v>
      </c>
      <c r="B563">
        <v>82</v>
      </c>
      <c r="C563" s="25" t="s">
        <v>184</v>
      </c>
      <c r="D563" s="12">
        <v>12.1</v>
      </c>
      <c r="E563" s="14"/>
      <c r="F563" s="7" t="str">
        <f t="shared" si="86"/>
        <v>X</v>
      </c>
      <c r="G563" s="7">
        <f t="shared" si="87"/>
        <v>12.1</v>
      </c>
      <c r="H563" s="16">
        <f t="shared" si="88"/>
        <v>12.1</v>
      </c>
      <c r="I563" s="11" t="str">
        <f t="shared" si="89"/>
        <v>X</v>
      </c>
      <c r="J563" s="39" t="str">
        <f t="shared" si="90"/>
        <v>X</v>
      </c>
      <c r="K563" s="39" t="str">
        <f t="shared" si="93"/>
        <v>X</v>
      </c>
      <c r="L563" s="39" t="str">
        <f t="shared" si="94"/>
        <v>X</v>
      </c>
      <c r="M563" s="39" t="str">
        <f t="shared" si="91"/>
        <v>X</v>
      </c>
      <c r="N563" s="42">
        <v>0</v>
      </c>
      <c r="O563" s="8">
        <v>0</v>
      </c>
      <c r="P563" s="9">
        <v>0</v>
      </c>
      <c r="Q563" s="9">
        <v>0</v>
      </c>
      <c r="R563" s="8">
        <v>0</v>
      </c>
      <c r="S563" s="9">
        <v>0</v>
      </c>
      <c r="T563" s="9">
        <v>0</v>
      </c>
      <c r="U563" s="8">
        <v>1</v>
      </c>
      <c r="V563" s="9">
        <v>0</v>
      </c>
      <c r="W563" s="9">
        <v>0</v>
      </c>
      <c r="X563" s="9">
        <v>0</v>
      </c>
      <c r="Y563" s="8">
        <v>0</v>
      </c>
      <c r="Z563" s="9">
        <v>0</v>
      </c>
      <c r="AA563" s="8"/>
      <c r="AC563" s="8"/>
      <c r="AJ563" s="9">
        <f t="shared" si="92"/>
        <v>-1</v>
      </c>
      <c r="AK563" s="7">
        <v>9.6999999999999993</v>
      </c>
      <c r="AO563" s="8"/>
      <c r="AQ563" s="31"/>
      <c r="AT563" s="31"/>
      <c r="AU563" s="21">
        <v>2007</v>
      </c>
      <c r="AV563" s="23">
        <f t="shared" si="95"/>
        <v>3.3025473724874854</v>
      </c>
      <c r="BB563" s="18"/>
      <c r="BD563" s="54"/>
      <c r="BF563" s="18"/>
      <c r="BH563" s="18"/>
      <c r="BJ563" s="18"/>
      <c r="BK563" s="18" t="s">
        <v>181</v>
      </c>
      <c r="BL563">
        <v>0</v>
      </c>
      <c r="BM563">
        <v>1</v>
      </c>
      <c r="BN563">
        <v>0</v>
      </c>
      <c r="BO563">
        <v>0</v>
      </c>
      <c r="BP563">
        <v>0</v>
      </c>
      <c r="BQ563">
        <v>0</v>
      </c>
      <c r="BR563" s="18">
        <v>0</v>
      </c>
      <c r="BS563">
        <v>0</v>
      </c>
      <c r="BT563">
        <v>1</v>
      </c>
      <c r="BU563" s="18">
        <v>0</v>
      </c>
      <c r="BV563" t="s">
        <v>397</v>
      </c>
      <c r="BW563" t="s">
        <v>397</v>
      </c>
      <c r="CB563" s="18"/>
      <c r="CD563" s="18"/>
      <c r="CE563" s="18"/>
      <c r="CH563" s="18"/>
      <c r="CJ563" s="18"/>
      <c r="CU563" s="18"/>
      <c r="CV563" t="s">
        <v>397</v>
      </c>
      <c r="CW563" t="s">
        <v>397</v>
      </c>
      <c r="CX563" t="s">
        <v>397</v>
      </c>
      <c r="CY563" s="25" t="s">
        <v>397</v>
      </c>
    </row>
    <row r="564" spans="1:103" x14ac:dyDescent="0.3">
      <c r="A564">
        <v>566</v>
      </c>
      <c r="B564">
        <v>82</v>
      </c>
      <c r="C564" s="25" t="s">
        <v>184</v>
      </c>
      <c r="D564" s="12">
        <v>14.5</v>
      </c>
      <c r="E564" s="14"/>
      <c r="F564" s="7" t="str">
        <f t="shared" si="86"/>
        <v>X</v>
      </c>
      <c r="G564" s="7">
        <f t="shared" si="87"/>
        <v>14.5</v>
      </c>
      <c r="H564" s="16">
        <f t="shared" si="88"/>
        <v>14.5</v>
      </c>
      <c r="I564" s="11" t="str">
        <f t="shared" si="89"/>
        <v>X</v>
      </c>
      <c r="J564" s="39" t="str">
        <f t="shared" si="90"/>
        <v>X</v>
      </c>
      <c r="K564" s="39" t="str">
        <f t="shared" si="93"/>
        <v>X</v>
      </c>
      <c r="L564" s="39" t="str">
        <f t="shared" si="94"/>
        <v>X</v>
      </c>
      <c r="M564" s="39" t="str">
        <f t="shared" si="91"/>
        <v>X</v>
      </c>
      <c r="N564" s="42">
        <v>0</v>
      </c>
      <c r="O564" s="8">
        <v>0</v>
      </c>
      <c r="P564" s="9">
        <v>0</v>
      </c>
      <c r="Q564" s="9">
        <v>0</v>
      </c>
      <c r="R564" s="8">
        <v>0</v>
      </c>
      <c r="S564" s="9">
        <v>0</v>
      </c>
      <c r="T564" s="9">
        <v>0</v>
      </c>
      <c r="U564" s="8">
        <v>0</v>
      </c>
      <c r="V564" s="9">
        <v>1</v>
      </c>
      <c r="W564" s="9">
        <v>0</v>
      </c>
      <c r="X564" s="9">
        <v>0</v>
      </c>
      <c r="Y564" s="8">
        <v>0</v>
      </c>
      <c r="Z564" s="9">
        <v>0</v>
      </c>
      <c r="AA564" s="8"/>
      <c r="AC564" s="8"/>
      <c r="AJ564" s="9">
        <f t="shared" si="92"/>
        <v>-1</v>
      </c>
      <c r="AK564" s="7">
        <v>9.6999999999999993</v>
      </c>
      <c r="AO564" s="8"/>
      <c r="AQ564" s="31"/>
      <c r="AT564" s="31"/>
      <c r="AU564" s="21">
        <v>2007</v>
      </c>
      <c r="AV564" s="23">
        <f t="shared" si="95"/>
        <v>3.3025473724874854</v>
      </c>
      <c r="BB564" s="18"/>
      <c r="BD564" s="54"/>
      <c r="BF564" s="18"/>
      <c r="BH564" s="18"/>
      <c r="BJ564" s="18"/>
      <c r="BK564" s="18" t="s">
        <v>181</v>
      </c>
      <c r="BL564">
        <v>0</v>
      </c>
      <c r="BM564">
        <v>1</v>
      </c>
      <c r="BN564">
        <v>0</v>
      </c>
      <c r="BO564">
        <v>0</v>
      </c>
      <c r="BP564">
        <v>0</v>
      </c>
      <c r="BQ564">
        <v>0</v>
      </c>
      <c r="BR564" s="18">
        <v>0</v>
      </c>
      <c r="BS564">
        <v>0</v>
      </c>
      <c r="BT564">
        <v>1</v>
      </c>
      <c r="BU564" s="18">
        <v>0</v>
      </c>
      <c r="BV564" t="s">
        <v>397</v>
      </c>
      <c r="BW564" t="s">
        <v>397</v>
      </c>
      <c r="CB564" s="18"/>
      <c r="CD564" s="18"/>
      <c r="CE564" s="18"/>
      <c r="CH564" s="18"/>
      <c r="CJ564" s="18"/>
      <c r="CU564" s="18"/>
      <c r="CV564" t="s">
        <v>397</v>
      </c>
      <c r="CW564" t="s">
        <v>397</v>
      </c>
      <c r="CX564" t="s">
        <v>397</v>
      </c>
      <c r="CY564" s="25" t="s">
        <v>397</v>
      </c>
    </row>
    <row r="565" spans="1:103" x14ac:dyDescent="0.3">
      <c r="A565">
        <v>567</v>
      </c>
      <c r="B565">
        <v>83</v>
      </c>
      <c r="C565" s="25" t="s">
        <v>258</v>
      </c>
      <c r="D565" s="12">
        <v>26.3</v>
      </c>
      <c r="E565" s="14"/>
      <c r="F565" s="7" t="str">
        <f t="shared" si="86"/>
        <v>X</v>
      </c>
      <c r="G565" s="7">
        <f t="shared" si="87"/>
        <v>26.3</v>
      </c>
      <c r="H565" s="16">
        <f t="shared" si="88"/>
        <v>26.3</v>
      </c>
      <c r="I565" s="11" t="str">
        <f t="shared" si="89"/>
        <v>X</v>
      </c>
      <c r="J565" s="39" t="str">
        <f t="shared" si="90"/>
        <v>X</v>
      </c>
      <c r="K565" s="39" t="str">
        <f t="shared" si="93"/>
        <v>X</v>
      </c>
      <c r="L565" s="39" t="str">
        <f t="shared" si="94"/>
        <v>X</v>
      </c>
      <c r="M565" s="39" t="str">
        <f t="shared" si="91"/>
        <v>X</v>
      </c>
      <c r="N565" s="42">
        <v>1</v>
      </c>
      <c r="O565" s="8">
        <v>0</v>
      </c>
      <c r="P565" s="9">
        <v>0</v>
      </c>
      <c r="Q565" s="9">
        <v>0</v>
      </c>
      <c r="R565" s="8">
        <v>0</v>
      </c>
      <c r="S565" s="9">
        <v>0</v>
      </c>
      <c r="T565" s="9">
        <v>0</v>
      </c>
      <c r="U565" s="8">
        <v>0</v>
      </c>
      <c r="V565" s="9">
        <v>0</v>
      </c>
      <c r="W565" s="9">
        <v>0</v>
      </c>
      <c r="X565" s="9">
        <v>0</v>
      </c>
      <c r="Y565" s="8">
        <v>0</v>
      </c>
      <c r="Z565" s="9">
        <v>0</v>
      </c>
      <c r="AA565" s="8"/>
      <c r="AC565" s="8"/>
      <c r="AJ565" s="9">
        <f t="shared" si="92"/>
        <v>-1</v>
      </c>
      <c r="AK565" s="7">
        <v>8.3000000000000007</v>
      </c>
      <c r="AO565" s="8"/>
      <c r="AQ565" s="31"/>
      <c r="AT565" s="31"/>
      <c r="AU565" s="21">
        <v>1995</v>
      </c>
      <c r="AV565" s="23">
        <f t="shared" si="95"/>
        <v>3.2999429000227671</v>
      </c>
      <c r="BB565" s="18"/>
      <c r="BD565" s="54"/>
      <c r="BF565" s="18"/>
      <c r="BH565" s="18"/>
      <c r="BJ565" s="18"/>
      <c r="BK565" s="18" t="s">
        <v>257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 s="18">
        <v>1</v>
      </c>
      <c r="BS565">
        <v>0</v>
      </c>
      <c r="BT565">
        <v>1</v>
      </c>
      <c r="BU565" s="18">
        <v>0</v>
      </c>
      <c r="BV565" t="s">
        <v>397</v>
      </c>
      <c r="BW565" t="s">
        <v>397</v>
      </c>
      <c r="CB565" s="18"/>
      <c r="CD565" s="18"/>
      <c r="CE565" s="18"/>
      <c r="CH565" s="18"/>
      <c r="CJ565" s="18"/>
      <c r="CU565" s="18"/>
      <c r="CV565" t="s">
        <v>397</v>
      </c>
      <c r="CW565" t="s">
        <v>397</v>
      </c>
      <c r="CX565" t="s">
        <v>397</v>
      </c>
      <c r="CY565" s="25" t="s">
        <v>397</v>
      </c>
    </row>
    <row r="566" spans="1:103" x14ac:dyDescent="0.3">
      <c r="A566">
        <v>568</v>
      </c>
      <c r="B566">
        <v>83</v>
      </c>
      <c r="C566" s="25" t="s">
        <v>258</v>
      </c>
      <c r="D566" s="12">
        <v>17.100000000000001</v>
      </c>
      <c r="E566" s="14"/>
      <c r="F566" s="7" t="str">
        <f t="shared" si="86"/>
        <v>X</v>
      </c>
      <c r="G566" s="7">
        <f t="shared" si="87"/>
        <v>17.100000000000001</v>
      </c>
      <c r="H566" s="16">
        <f t="shared" si="88"/>
        <v>17.100000000000001</v>
      </c>
      <c r="I566" s="11" t="str">
        <f t="shared" si="89"/>
        <v>X</v>
      </c>
      <c r="J566" s="39" t="str">
        <f t="shared" si="90"/>
        <v>X</v>
      </c>
      <c r="K566" s="39" t="str">
        <f t="shared" si="93"/>
        <v>X</v>
      </c>
      <c r="L566" s="39" t="str">
        <f t="shared" si="94"/>
        <v>X</v>
      </c>
      <c r="M566" s="39" t="str">
        <f t="shared" si="91"/>
        <v>X</v>
      </c>
      <c r="N566" s="42">
        <v>1</v>
      </c>
      <c r="O566" s="8">
        <v>0</v>
      </c>
      <c r="P566" s="9">
        <v>0</v>
      </c>
      <c r="Q566" s="9">
        <v>0</v>
      </c>
      <c r="R566" s="8">
        <v>0</v>
      </c>
      <c r="S566" s="9">
        <v>0</v>
      </c>
      <c r="T566" s="9">
        <v>0</v>
      </c>
      <c r="U566" s="8">
        <v>0</v>
      </c>
      <c r="V566" s="9">
        <v>0</v>
      </c>
      <c r="W566" s="9">
        <v>0</v>
      </c>
      <c r="X566" s="9">
        <v>0</v>
      </c>
      <c r="Y566" s="8">
        <v>0</v>
      </c>
      <c r="Z566" s="9">
        <v>0</v>
      </c>
      <c r="AA566" s="8"/>
      <c r="AC566" s="8"/>
      <c r="AJ566" s="9">
        <f t="shared" si="92"/>
        <v>-1</v>
      </c>
      <c r="AK566" s="7">
        <v>8.5</v>
      </c>
      <c r="AO566" s="8"/>
      <c r="AQ566" s="31"/>
      <c r="AT566" s="31"/>
      <c r="AU566" s="21">
        <v>1997</v>
      </c>
      <c r="AV566" s="23">
        <f t="shared" si="95"/>
        <v>3.3003780648707024</v>
      </c>
      <c r="BB566" s="18"/>
      <c r="BD566" s="54"/>
      <c r="BF566" s="18"/>
      <c r="BH566" s="18"/>
      <c r="BJ566" s="18"/>
      <c r="BK566" s="18" t="s">
        <v>257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 s="18">
        <v>1</v>
      </c>
      <c r="BS566">
        <v>0</v>
      </c>
      <c r="BT566">
        <v>1</v>
      </c>
      <c r="BU566" s="18">
        <v>0</v>
      </c>
      <c r="BV566" t="s">
        <v>397</v>
      </c>
      <c r="BW566" t="s">
        <v>397</v>
      </c>
      <c r="CB566" s="18"/>
      <c r="CD566" s="18"/>
      <c r="CE566" s="18"/>
      <c r="CH566" s="18"/>
      <c r="CJ566" s="18"/>
      <c r="CU566" s="18"/>
      <c r="CV566" t="s">
        <v>397</v>
      </c>
      <c r="CW566" t="s">
        <v>397</v>
      </c>
      <c r="CX566" t="s">
        <v>397</v>
      </c>
      <c r="CY566" s="25" t="s">
        <v>397</v>
      </c>
    </row>
    <row r="567" spans="1:103" x14ac:dyDescent="0.3">
      <c r="A567">
        <v>569</v>
      </c>
      <c r="B567">
        <v>83</v>
      </c>
      <c r="C567" s="25" t="s">
        <v>258</v>
      </c>
      <c r="D567" s="12">
        <v>20.2</v>
      </c>
      <c r="E567" s="14"/>
      <c r="F567" s="7" t="str">
        <f t="shared" si="86"/>
        <v>X</v>
      </c>
      <c r="G567" s="7">
        <f t="shared" si="87"/>
        <v>20.2</v>
      </c>
      <c r="H567" s="16">
        <f t="shared" si="88"/>
        <v>20.2</v>
      </c>
      <c r="I567" s="11" t="str">
        <f t="shared" si="89"/>
        <v>X</v>
      </c>
      <c r="J567" s="39" t="str">
        <f t="shared" si="90"/>
        <v>X</v>
      </c>
      <c r="K567" s="39" t="str">
        <f t="shared" si="93"/>
        <v>X</v>
      </c>
      <c r="L567" s="39" t="str">
        <f t="shared" si="94"/>
        <v>X</v>
      </c>
      <c r="M567" s="39" t="str">
        <f t="shared" si="91"/>
        <v>X</v>
      </c>
      <c r="N567" s="42">
        <v>1</v>
      </c>
      <c r="O567" s="8">
        <v>0</v>
      </c>
      <c r="P567" s="9">
        <v>0</v>
      </c>
      <c r="Q567" s="9">
        <v>0</v>
      </c>
      <c r="R567" s="8">
        <v>0</v>
      </c>
      <c r="S567" s="9">
        <v>0</v>
      </c>
      <c r="T567" s="9">
        <v>0</v>
      </c>
      <c r="U567" s="8">
        <v>0</v>
      </c>
      <c r="V567" s="9">
        <v>0</v>
      </c>
      <c r="W567" s="9">
        <v>0</v>
      </c>
      <c r="X567" s="9">
        <v>0</v>
      </c>
      <c r="Y567" s="8">
        <v>0</v>
      </c>
      <c r="Z567" s="9">
        <v>0</v>
      </c>
      <c r="AA567" s="8"/>
      <c r="AC567" s="8"/>
      <c r="AJ567" s="9">
        <f t="shared" si="92"/>
        <v>-1</v>
      </c>
      <c r="AK567" s="7">
        <v>7.7</v>
      </c>
      <c r="AO567" s="8"/>
      <c r="AQ567" s="31"/>
      <c r="AT567" s="31"/>
      <c r="AU567" s="21">
        <v>2000</v>
      </c>
      <c r="AV567" s="23">
        <f t="shared" si="95"/>
        <v>3.3010299956639813</v>
      </c>
      <c r="BB567" s="18"/>
      <c r="BD567" s="54"/>
      <c r="BF567" s="18"/>
      <c r="BH567" s="18"/>
      <c r="BJ567" s="18"/>
      <c r="BK567" s="18" t="s">
        <v>257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 s="18">
        <v>1</v>
      </c>
      <c r="BS567">
        <v>0</v>
      </c>
      <c r="BT567">
        <v>1</v>
      </c>
      <c r="BU567" s="18">
        <v>0</v>
      </c>
      <c r="BV567" t="s">
        <v>397</v>
      </c>
      <c r="BW567" t="s">
        <v>397</v>
      </c>
      <c r="CB567" s="18"/>
      <c r="CD567" s="18"/>
      <c r="CE567" s="18"/>
      <c r="CH567" s="18"/>
      <c r="CJ567" s="18"/>
      <c r="CU567" s="18"/>
      <c r="CV567" t="s">
        <v>397</v>
      </c>
      <c r="CW567" t="s">
        <v>397</v>
      </c>
      <c r="CX567" t="s">
        <v>397</v>
      </c>
      <c r="CY567" s="25" t="s">
        <v>397</v>
      </c>
    </row>
    <row r="568" spans="1:103" x14ac:dyDescent="0.3">
      <c r="A568">
        <v>570</v>
      </c>
      <c r="B568">
        <v>84</v>
      </c>
      <c r="C568" s="25" t="s">
        <v>101</v>
      </c>
      <c r="D568" s="12">
        <v>10.9</v>
      </c>
      <c r="E568" s="14"/>
      <c r="F568" s="7" t="str">
        <f t="shared" si="86"/>
        <v>X</v>
      </c>
      <c r="G568" s="7">
        <f t="shared" si="87"/>
        <v>10.9</v>
      </c>
      <c r="H568" s="16">
        <f t="shared" si="88"/>
        <v>10.9</v>
      </c>
      <c r="I568" s="11" t="str">
        <f t="shared" si="89"/>
        <v>X</v>
      </c>
      <c r="J568" s="39" t="str">
        <f t="shared" si="90"/>
        <v>X</v>
      </c>
      <c r="K568" s="39" t="str">
        <f t="shared" si="93"/>
        <v>X</v>
      </c>
      <c r="L568" s="39" t="str">
        <f t="shared" si="94"/>
        <v>X</v>
      </c>
      <c r="M568" s="39" t="str">
        <f t="shared" si="91"/>
        <v>X</v>
      </c>
      <c r="N568" s="42">
        <v>1</v>
      </c>
      <c r="O568" s="8">
        <v>0</v>
      </c>
      <c r="P568" s="9">
        <v>0</v>
      </c>
      <c r="Q568" s="9">
        <v>0</v>
      </c>
      <c r="R568" s="8">
        <v>0</v>
      </c>
      <c r="S568" s="9">
        <v>0</v>
      </c>
      <c r="T568" s="9">
        <v>0</v>
      </c>
      <c r="U568" s="8">
        <v>0</v>
      </c>
      <c r="V568" s="9">
        <v>0</v>
      </c>
      <c r="W568" s="9">
        <v>0</v>
      </c>
      <c r="X568" s="9">
        <v>0</v>
      </c>
      <c r="Y568" s="8">
        <v>0</v>
      </c>
      <c r="Z568" s="9">
        <v>0</v>
      </c>
      <c r="AA568" s="8"/>
      <c r="AC568" s="8"/>
      <c r="AJ568" s="9">
        <f t="shared" si="92"/>
        <v>-1</v>
      </c>
      <c r="AK568" s="7">
        <v>11</v>
      </c>
      <c r="AO568" s="8"/>
      <c r="AQ568" s="31"/>
      <c r="AT568" s="31"/>
      <c r="AU568" s="21">
        <v>2002</v>
      </c>
      <c r="AV568" s="23">
        <f t="shared" si="95"/>
        <v>3.3014640731433</v>
      </c>
      <c r="BB568" s="18"/>
      <c r="BD568" s="54"/>
      <c r="BF568" s="18"/>
      <c r="BH568" s="18"/>
      <c r="BJ568" s="18"/>
      <c r="BK568" s="18" t="s">
        <v>100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 s="18">
        <v>1</v>
      </c>
      <c r="BS568">
        <v>0</v>
      </c>
      <c r="BT568">
        <v>0</v>
      </c>
      <c r="BU568" s="18">
        <v>1</v>
      </c>
      <c r="BV568" t="s">
        <v>397</v>
      </c>
      <c r="BW568" t="s">
        <v>397</v>
      </c>
      <c r="CB568" s="18"/>
      <c r="CD568" s="18"/>
      <c r="CE568" s="18"/>
      <c r="CH568" s="18"/>
      <c r="CJ568" s="18"/>
      <c r="CU568" s="18"/>
      <c r="CV568" t="s">
        <v>397</v>
      </c>
      <c r="CW568" t="s">
        <v>397</v>
      </c>
      <c r="CX568" t="s">
        <v>397</v>
      </c>
      <c r="CY568" s="25" t="s">
        <v>397</v>
      </c>
    </row>
    <row r="569" spans="1:103" x14ac:dyDescent="0.3">
      <c r="A569">
        <v>571</v>
      </c>
      <c r="B569">
        <v>85</v>
      </c>
      <c r="C569" s="25" t="s">
        <v>147</v>
      </c>
      <c r="D569" s="12">
        <v>10.6</v>
      </c>
      <c r="E569" s="14"/>
      <c r="F569" s="7" t="str">
        <f t="shared" si="86"/>
        <v>X</v>
      </c>
      <c r="G569" s="7">
        <f t="shared" si="87"/>
        <v>10.6</v>
      </c>
      <c r="H569" s="16">
        <f t="shared" si="88"/>
        <v>10.6</v>
      </c>
      <c r="I569" s="11" t="str">
        <f t="shared" si="89"/>
        <v>X</v>
      </c>
      <c r="J569" s="39" t="str">
        <f t="shared" si="90"/>
        <v>X</v>
      </c>
      <c r="K569" s="39" t="str">
        <f t="shared" si="93"/>
        <v>X</v>
      </c>
      <c r="L569" s="39" t="str">
        <f t="shared" si="94"/>
        <v>X</v>
      </c>
      <c r="M569" s="39" t="str">
        <f t="shared" si="91"/>
        <v>X</v>
      </c>
      <c r="N569" s="42">
        <v>1</v>
      </c>
      <c r="O569" s="8">
        <v>0</v>
      </c>
      <c r="P569" s="9">
        <v>0</v>
      </c>
      <c r="Q569" s="9">
        <v>0</v>
      </c>
      <c r="R569" s="8">
        <v>0</v>
      </c>
      <c r="S569" s="9">
        <v>0</v>
      </c>
      <c r="T569" s="9">
        <v>0</v>
      </c>
      <c r="U569" s="8">
        <v>0</v>
      </c>
      <c r="V569" s="9">
        <v>0</v>
      </c>
      <c r="W569" s="9">
        <v>0</v>
      </c>
      <c r="X569" s="9">
        <v>0</v>
      </c>
      <c r="Y569" s="8">
        <v>0</v>
      </c>
      <c r="Z569" s="9">
        <v>0</v>
      </c>
      <c r="AA569" s="8"/>
      <c r="AC569" s="8"/>
      <c r="AJ569" s="9">
        <f t="shared" si="92"/>
        <v>-1</v>
      </c>
      <c r="AK569" s="7">
        <v>4.0999999999999996</v>
      </c>
      <c r="AO569" s="8"/>
      <c r="AQ569" s="31"/>
      <c r="AT569" s="31"/>
      <c r="AU569" s="21">
        <v>1995</v>
      </c>
      <c r="AV569" s="23">
        <f t="shared" si="95"/>
        <v>3.2999429000227671</v>
      </c>
      <c r="BB569" s="18"/>
      <c r="BD569" s="54"/>
      <c r="BF569" s="18"/>
      <c r="BH569" s="18"/>
      <c r="BJ569" s="18"/>
      <c r="BK569" s="18" t="s">
        <v>144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1</v>
      </c>
      <c r="BR569" s="18">
        <v>0</v>
      </c>
      <c r="BS569">
        <v>0</v>
      </c>
      <c r="BT569">
        <v>1</v>
      </c>
      <c r="BU569" s="18">
        <v>0</v>
      </c>
      <c r="BV569" t="s">
        <v>397</v>
      </c>
      <c r="BW569" t="s">
        <v>397</v>
      </c>
      <c r="CB569" s="18"/>
      <c r="CD569" s="18"/>
      <c r="CE569" s="18"/>
      <c r="CH569" s="18"/>
      <c r="CJ569" s="18"/>
      <c r="CU569" s="18"/>
      <c r="CV569" t="s">
        <v>397</v>
      </c>
      <c r="CW569" t="s">
        <v>397</v>
      </c>
      <c r="CX569" t="s">
        <v>397</v>
      </c>
      <c r="CY569" s="25" t="s">
        <v>397</v>
      </c>
    </row>
    <row r="570" spans="1:103" x14ac:dyDescent="0.3">
      <c r="A570">
        <v>572</v>
      </c>
      <c r="B570">
        <v>86</v>
      </c>
      <c r="C570" s="25" t="s">
        <v>295</v>
      </c>
      <c r="D570" s="12">
        <v>7.3</v>
      </c>
      <c r="E570" s="14"/>
      <c r="F570" s="7" t="str">
        <f t="shared" si="86"/>
        <v>X</v>
      </c>
      <c r="G570" s="7">
        <f t="shared" si="87"/>
        <v>7.3</v>
      </c>
      <c r="H570" s="16">
        <f t="shared" si="88"/>
        <v>7.3</v>
      </c>
      <c r="I570" s="11" t="str">
        <f t="shared" si="89"/>
        <v>X</v>
      </c>
      <c r="J570" s="39" t="str">
        <f t="shared" si="90"/>
        <v>X</v>
      </c>
      <c r="K570" s="39" t="str">
        <f t="shared" si="93"/>
        <v>X</v>
      </c>
      <c r="L570" s="39" t="str">
        <f t="shared" si="94"/>
        <v>X</v>
      </c>
      <c r="M570" s="39" t="str">
        <f t="shared" si="91"/>
        <v>X</v>
      </c>
      <c r="N570" s="42">
        <v>1</v>
      </c>
      <c r="O570" s="8">
        <v>0</v>
      </c>
      <c r="P570" s="9">
        <v>0</v>
      </c>
      <c r="Q570" s="9">
        <v>0</v>
      </c>
      <c r="R570" s="8">
        <v>0</v>
      </c>
      <c r="S570" s="9">
        <v>0</v>
      </c>
      <c r="T570" s="9">
        <v>0</v>
      </c>
      <c r="U570" s="8">
        <v>0</v>
      </c>
      <c r="V570" s="9">
        <v>0</v>
      </c>
      <c r="W570" s="9">
        <v>0</v>
      </c>
      <c r="X570" s="9">
        <v>0</v>
      </c>
      <c r="Y570" s="8">
        <v>0</v>
      </c>
      <c r="Z570" s="9">
        <v>0</v>
      </c>
      <c r="AA570" s="8"/>
      <c r="AC570" s="8"/>
      <c r="AJ570" s="9">
        <f t="shared" si="92"/>
        <v>-1</v>
      </c>
      <c r="AK570" s="7">
        <v>11.5</v>
      </c>
      <c r="AO570" s="8"/>
      <c r="AQ570" s="31"/>
      <c r="AT570" s="31"/>
      <c r="AU570" s="21">
        <v>1976</v>
      </c>
      <c r="AV570" s="23">
        <f t="shared" si="95"/>
        <v>3.2957869402516091</v>
      </c>
      <c r="BB570" s="18"/>
      <c r="BD570" s="54"/>
      <c r="BF570" s="18"/>
      <c r="BH570" s="18"/>
      <c r="BJ570" s="18"/>
      <c r="BK570" s="18" t="s">
        <v>294</v>
      </c>
      <c r="BL570">
        <v>1</v>
      </c>
      <c r="BM570">
        <v>0</v>
      </c>
      <c r="BN570">
        <v>0</v>
      </c>
      <c r="BO570">
        <v>0</v>
      </c>
      <c r="BP570">
        <v>0</v>
      </c>
      <c r="BQ570">
        <v>0</v>
      </c>
      <c r="BR570" s="18">
        <v>0</v>
      </c>
      <c r="BS570">
        <v>1</v>
      </c>
      <c r="BT570">
        <v>0</v>
      </c>
      <c r="BU570" s="18">
        <v>0</v>
      </c>
      <c r="BV570" t="s">
        <v>397</v>
      </c>
      <c r="BW570" t="s">
        <v>397</v>
      </c>
      <c r="CB570" s="18"/>
      <c r="CD570" s="18"/>
      <c r="CE570" s="18"/>
      <c r="CH570" s="18"/>
      <c r="CJ570" s="18"/>
      <c r="CU570" s="18"/>
      <c r="CV570" t="s">
        <v>397</v>
      </c>
      <c r="CW570" t="s">
        <v>397</v>
      </c>
      <c r="CX570" t="s">
        <v>397</v>
      </c>
      <c r="CY570" s="25" t="s">
        <v>397</v>
      </c>
    </row>
    <row r="571" spans="1:103" x14ac:dyDescent="0.3">
      <c r="A571">
        <v>573</v>
      </c>
      <c r="B571">
        <v>87</v>
      </c>
      <c r="C571" s="25" t="s">
        <v>103</v>
      </c>
      <c r="D571" s="12">
        <v>1.5</v>
      </c>
      <c r="E571" s="14"/>
      <c r="F571" s="7" t="str">
        <f t="shared" si="86"/>
        <v>X</v>
      </c>
      <c r="G571" s="7">
        <f t="shared" si="87"/>
        <v>1.5</v>
      </c>
      <c r="H571" s="16">
        <f t="shared" si="88"/>
        <v>1.5</v>
      </c>
      <c r="I571" s="11" t="str">
        <f t="shared" si="89"/>
        <v>X</v>
      </c>
      <c r="J571" s="39" t="str">
        <f t="shared" si="90"/>
        <v>X</v>
      </c>
      <c r="K571" s="39" t="str">
        <f t="shared" si="93"/>
        <v>X</v>
      </c>
      <c r="L571" s="39" t="str">
        <f t="shared" si="94"/>
        <v>X</v>
      </c>
      <c r="M571" s="39" t="str">
        <f t="shared" si="91"/>
        <v>X</v>
      </c>
      <c r="N571" s="42">
        <v>1</v>
      </c>
      <c r="O571" s="8">
        <v>0</v>
      </c>
      <c r="P571" s="9">
        <v>0</v>
      </c>
      <c r="Q571" s="9">
        <v>0</v>
      </c>
      <c r="R571" s="8">
        <v>0</v>
      </c>
      <c r="S571" s="9">
        <v>0</v>
      </c>
      <c r="T571" s="9">
        <v>0</v>
      </c>
      <c r="U571" s="8">
        <v>0</v>
      </c>
      <c r="V571" s="9">
        <v>0</v>
      </c>
      <c r="W571" s="9">
        <v>0</v>
      </c>
      <c r="X571" s="9">
        <v>0</v>
      </c>
      <c r="Y571" s="8">
        <v>0</v>
      </c>
      <c r="Z571" s="9">
        <v>0</v>
      </c>
      <c r="AA571" s="8"/>
      <c r="AC571" s="8"/>
      <c r="AJ571" s="9">
        <f t="shared" si="92"/>
        <v>-1</v>
      </c>
      <c r="AK571" s="7">
        <v>9.1999999999999993</v>
      </c>
      <c r="AO571" s="8"/>
      <c r="AQ571" s="31"/>
      <c r="AT571" s="31"/>
      <c r="AU571" s="21">
        <v>1989</v>
      </c>
      <c r="AV571" s="23">
        <f t="shared" si="95"/>
        <v>3.2986347831244354</v>
      </c>
      <c r="BB571" s="18"/>
      <c r="BD571" s="54"/>
      <c r="BF571" s="18"/>
      <c r="BH571" s="18"/>
      <c r="BJ571" s="18"/>
      <c r="BK571" s="18" t="s">
        <v>102</v>
      </c>
      <c r="BL571">
        <v>1</v>
      </c>
      <c r="BM571">
        <v>0</v>
      </c>
      <c r="BN571">
        <v>0</v>
      </c>
      <c r="BO571">
        <v>0</v>
      </c>
      <c r="BP571">
        <v>0</v>
      </c>
      <c r="BQ571">
        <v>0</v>
      </c>
      <c r="BR571" s="18">
        <v>0</v>
      </c>
      <c r="BS571">
        <v>1</v>
      </c>
      <c r="BT571">
        <v>0</v>
      </c>
      <c r="BU571" s="18">
        <v>0</v>
      </c>
      <c r="BV571" t="s">
        <v>397</v>
      </c>
      <c r="BW571" t="s">
        <v>397</v>
      </c>
      <c r="CB571" s="18"/>
      <c r="CD571" s="18"/>
      <c r="CE571" s="18"/>
      <c r="CH571" s="18"/>
      <c r="CJ571" s="18"/>
      <c r="CU571" s="18"/>
      <c r="CV571" t="s">
        <v>397</v>
      </c>
      <c r="CW571" t="s">
        <v>397</v>
      </c>
      <c r="CX571" t="s">
        <v>397</v>
      </c>
      <c r="CY571" s="25" t="s">
        <v>397</v>
      </c>
    </row>
    <row r="572" spans="1:103" x14ac:dyDescent="0.3">
      <c r="A572">
        <v>574</v>
      </c>
      <c r="B572">
        <v>87</v>
      </c>
      <c r="C572" s="25" t="s">
        <v>103</v>
      </c>
      <c r="D572" s="12">
        <v>5.4</v>
      </c>
      <c r="E572" s="14"/>
      <c r="F572" s="7" t="str">
        <f t="shared" si="86"/>
        <v>X</v>
      </c>
      <c r="G572" s="7">
        <f t="shared" si="87"/>
        <v>5.4</v>
      </c>
      <c r="H572" s="16">
        <f t="shared" si="88"/>
        <v>5.4</v>
      </c>
      <c r="I572" s="11" t="str">
        <f t="shared" si="89"/>
        <v>X</v>
      </c>
      <c r="J572" s="39" t="str">
        <f t="shared" si="90"/>
        <v>X</v>
      </c>
      <c r="K572" s="39" t="str">
        <f t="shared" si="93"/>
        <v>X</v>
      </c>
      <c r="L572" s="39" t="str">
        <f t="shared" si="94"/>
        <v>X</v>
      </c>
      <c r="M572" s="39" t="str">
        <f t="shared" si="91"/>
        <v>X</v>
      </c>
      <c r="N572" s="42">
        <v>1</v>
      </c>
      <c r="O572" s="8">
        <v>0</v>
      </c>
      <c r="P572" s="9">
        <v>0</v>
      </c>
      <c r="Q572" s="9">
        <v>0</v>
      </c>
      <c r="R572" s="8">
        <v>0</v>
      </c>
      <c r="S572" s="9">
        <v>0</v>
      </c>
      <c r="T572" s="9">
        <v>0</v>
      </c>
      <c r="U572" s="8">
        <v>0</v>
      </c>
      <c r="V572" s="9">
        <v>0</v>
      </c>
      <c r="W572" s="9">
        <v>0</v>
      </c>
      <c r="X572" s="9">
        <v>0</v>
      </c>
      <c r="Y572" s="8">
        <v>0</v>
      </c>
      <c r="Z572" s="9">
        <v>0</v>
      </c>
      <c r="AA572" s="8"/>
      <c r="AC572" s="8"/>
      <c r="AJ572" s="9">
        <f t="shared" si="92"/>
        <v>-1</v>
      </c>
      <c r="AK572" s="7">
        <v>10.4</v>
      </c>
      <c r="AO572" s="8"/>
      <c r="AQ572" s="31"/>
      <c r="AT572" s="31"/>
      <c r="AU572" s="21">
        <v>1994</v>
      </c>
      <c r="AV572" s="23">
        <f t="shared" si="95"/>
        <v>3.2997251539756367</v>
      </c>
      <c r="BB572" s="18"/>
      <c r="BD572" s="54"/>
      <c r="BF572" s="18"/>
      <c r="BH572" s="18"/>
      <c r="BJ572" s="18"/>
      <c r="BK572" s="18" t="s">
        <v>102</v>
      </c>
      <c r="BL572">
        <v>1</v>
      </c>
      <c r="BM572">
        <v>0</v>
      </c>
      <c r="BN572">
        <v>0</v>
      </c>
      <c r="BO572">
        <v>0</v>
      </c>
      <c r="BP572">
        <v>0</v>
      </c>
      <c r="BQ572">
        <v>0</v>
      </c>
      <c r="BR572" s="18">
        <v>0</v>
      </c>
      <c r="BS572">
        <v>1</v>
      </c>
      <c r="BT572">
        <v>0</v>
      </c>
      <c r="BU572" s="18">
        <v>0</v>
      </c>
      <c r="BV572" t="s">
        <v>397</v>
      </c>
      <c r="BW572" t="s">
        <v>397</v>
      </c>
      <c r="CB572" s="18"/>
      <c r="CD572" s="18"/>
      <c r="CE572" s="18"/>
      <c r="CH572" s="18"/>
      <c r="CJ572" s="18"/>
      <c r="CU572" s="18"/>
      <c r="CV572" t="s">
        <v>397</v>
      </c>
      <c r="CW572" t="s">
        <v>397</v>
      </c>
      <c r="CX572" t="s">
        <v>397</v>
      </c>
      <c r="CY572" s="25" t="s">
        <v>397</v>
      </c>
    </row>
    <row r="573" spans="1:103" x14ac:dyDescent="0.3">
      <c r="A573">
        <v>575</v>
      </c>
      <c r="B573">
        <v>88</v>
      </c>
      <c r="C573" s="25" t="s">
        <v>169</v>
      </c>
      <c r="D573" s="12">
        <v>7.3</v>
      </c>
      <c r="E573" s="14"/>
      <c r="F573" s="7" t="str">
        <f t="shared" si="86"/>
        <v>X</v>
      </c>
      <c r="G573" s="7">
        <f t="shared" si="87"/>
        <v>7.3</v>
      </c>
      <c r="H573" s="16">
        <f t="shared" si="88"/>
        <v>7.3</v>
      </c>
      <c r="I573" s="11" t="str">
        <f t="shared" si="89"/>
        <v>X</v>
      </c>
      <c r="J573" s="39" t="str">
        <f t="shared" si="90"/>
        <v>X</v>
      </c>
      <c r="K573" s="39" t="str">
        <f t="shared" ref="K573:K632" si="96">IFERROR(1/J573, "X")</f>
        <v>X</v>
      </c>
      <c r="L573" s="39" t="str">
        <f t="shared" ref="L573:L632" si="97">IFERROR(I573-J573, "X")</f>
        <v>X</v>
      </c>
      <c r="M573" s="39" t="str">
        <f t="shared" si="91"/>
        <v>X</v>
      </c>
      <c r="N573" s="42">
        <v>1</v>
      </c>
      <c r="O573" s="8">
        <v>0</v>
      </c>
      <c r="P573" s="9">
        <v>0</v>
      </c>
      <c r="Q573" s="9">
        <v>0</v>
      </c>
      <c r="R573" s="8">
        <v>0</v>
      </c>
      <c r="S573" s="9">
        <v>0</v>
      </c>
      <c r="T573" s="9">
        <v>0</v>
      </c>
      <c r="U573" s="8">
        <v>0</v>
      </c>
      <c r="V573" s="9">
        <v>0</v>
      </c>
      <c r="W573" s="9">
        <v>0</v>
      </c>
      <c r="X573" s="9">
        <v>0</v>
      </c>
      <c r="Y573" s="8">
        <v>0</v>
      </c>
      <c r="Z573" s="9">
        <v>0</v>
      </c>
      <c r="AA573" s="8"/>
      <c r="AC573" s="8"/>
      <c r="AJ573" s="9">
        <f t="shared" si="92"/>
        <v>-1</v>
      </c>
      <c r="AK573" s="7">
        <v>11.1</v>
      </c>
      <c r="AO573" s="8"/>
      <c r="AQ573" s="31"/>
      <c r="AT573" s="31"/>
      <c r="AU573" s="21">
        <v>2002</v>
      </c>
      <c r="AV573" s="23">
        <f t="shared" ref="AV573:AV632" si="98">LOG(AU573)</f>
        <v>3.3014640731433</v>
      </c>
      <c r="BB573" s="18"/>
      <c r="BD573" s="54"/>
      <c r="BF573" s="18"/>
      <c r="BH573" s="18"/>
      <c r="BJ573" s="18"/>
      <c r="BK573" s="18" t="s">
        <v>166</v>
      </c>
      <c r="BL573">
        <v>1</v>
      </c>
      <c r="BM573">
        <v>0</v>
      </c>
      <c r="BN573">
        <v>0</v>
      </c>
      <c r="BO573">
        <v>0</v>
      </c>
      <c r="BP573">
        <v>0</v>
      </c>
      <c r="BQ573">
        <v>0</v>
      </c>
      <c r="BR573" s="18">
        <v>0</v>
      </c>
      <c r="BS573">
        <v>1</v>
      </c>
      <c r="BT573">
        <v>0</v>
      </c>
      <c r="BU573" s="18">
        <v>0</v>
      </c>
      <c r="BV573" t="s">
        <v>397</v>
      </c>
      <c r="BW573" t="s">
        <v>397</v>
      </c>
      <c r="CB573" s="18"/>
      <c r="CD573" s="18"/>
      <c r="CE573" s="18"/>
      <c r="CH573" s="18"/>
      <c r="CJ573" s="18"/>
      <c r="CU573" s="18"/>
      <c r="CV573" t="s">
        <v>397</v>
      </c>
      <c r="CW573" t="s">
        <v>397</v>
      </c>
      <c r="CX573" t="s">
        <v>397</v>
      </c>
      <c r="CY573" s="25" t="s">
        <v>397</v>
      </c>
    </row>
    <row r="574" spans="1:103" x14ac:dyDescent="0.3">
      <c r="A574">
        <v>576</v>
      </c>
      <c r="B574">
        <v>88</v>
      </c>
      <c r="C574" s="25" t="s">
        <v>169</v>
      </c>
      <c r="D574" s="12">
        <v>5.9</v>
      </c>
      <c r="E574" s="14"/>
      <c r="F574" s="7" t="str">
        <f t="shared" si="86"/>
        <v>X</v>
      </c>
      <c r="G574" s="7">
        <f t="shared" si="87"/>
        <v>5.9</v>
      </c>
      <c r="H574" s="16">
        <f t="shared" si="88"/>
        <v>5.9</v>
      </c>
      <c r="I574" s="11" t="str">
        <f t="shared" si="89"/>
        <v>X</v>
      </c>
      <c r="J574" s="39" t="str">
        <f t="shared" si="90"/>
        <v>X</v>
      </c>
      <c r="K574" s="39" t="str">
        <f t="shared" si="96"/>
        <v>X</v>
      </c>
      <c r="L574" s="39" t="str">
        <f t="shared" si="97"/>
        <v>X</v>
      </c>
      <c r="M574" s="39" t="str">
        <f t="shared" si="91"/>
        <v>X</v>
      </c>
      <c r="N574" s="42">
        <v>0</v>
      </c>
      <c r="O574" s="8">
        <v>0</v>
      </c>
      <c r="P574" s="9">
        <v>0</v>
      </c>
      <c r="Q574" s="9">
        <v>0</v>
      </c>
      <c r="R574" s="8">
        <v>0</v>
      </c>
      <c r="S574" s="9">
        <v>0</v>
      </c>
      <c r="T574" s="9">
        <v>0</v>
      </c>
      <c r="U574" s="8">
        <v>1</v>
      </c>
      <c r="V574" s="9">
        <v>0</v>
      </c>
      <c r="W574" s="9">
        <v>0</v>
      </c>
      <c r="X574" s="9">
        <v>0</v>
      </c>
      <c r="Y574" s="8">
        <v>0</v>
      </c>
      <c r="Z574" s="9">
        <v>0</v>
      </c>
      <c r="AA574" s="8"/>
      <c r="AC574" s="8"/>
      <c r="AJ574" s="9">
        <f t="shared" si="92"/>
        <v>-1</v>
      </c>
      <c r="AK574" s="7">
        <v>11.1</v>
      </c>
      <c r="AO574" s="8"/>
      <c r="AQ574" s="31"/>
      <c r="AT574" s="31"/>
      <c r="AU574" s="21">
        <v>2002</v>
      </c>
      <c r="AV574" s="23">
        <f t="shared" si="98"/>
        <v>3.3014640731433</v>
      </c>
      <c r="BB574" s="18"/>
      <c r="BD574" s="54"/>
      <c r="BF574" s="18"/>
      <c r="BH574" s="18"/>
      <c r="BJ574" s="18"/>
      <c r="BK574" s="18" t="s">
        <v>166</v>
      </c>
      <c r="BL574">
        <v>1</v>
      </c>
      <c r="BM574">
        <v>0</v>
      </c>
      <c r="BN574">
        <v>0</v>
      </c>
      <c r="BO574">
        <v>0</v>
      </c>
      <c r="BP574">
        <v>0</v>
      </c>
      <c r="BQ574">
        <v>0</v>
      </c>
      <c r="BR574" s="18">
        <v>0</v>
      </c>
      <c r="BS574">
        <v>1</v>
      </c>
      <c r="BT574">
        <v>0</v>
      </c>
      <c r="BU574" s="18">
        <v>0</v>
      </c>
      <c r="BV574" t="s">
        <v>397</v>
      </c>
      <c r="BW574" t="s">
        <v>397</v>
      </c>
      <c r="CB574" s="18"/>
      <c r="CD574" s="18"/>
      <c r="CE574" s="18"/>
      <c r="CH574" s="18"/>
      <c r="CJ574" s="18"/>
      <c r="CU574" s="18"/>
      <c r="CV574" t="s">
        <v>397</v>
      </c>
      <c r="CW574" t="s">
        <v>397</v>
      </c>
      <c r="CX574" t="s">
        <v>397</v>
      </c>
      <c r="CY574" s="25" t="s">
        <v>397</v>
      </c>
    </row>
    <row r="575" spans="1:103" x14ac:dyDescent="0.3">
      <c r="A575">
        <v>577</v>
      </c>
      <c r="B575">
        <v>88</v>
      </c>
      <c r="C575" s="25" t="s">
        <v>169</v>
      </c>
      <c r="D575" s="12">
        <v>8.1</v>
      </c>
      <c r="E575" s="14"/>
      <c r="F575" s="7" t="str">
        <f t="shared" si="86"/>
        <v>X</v>
      </c>
      <c r="G575" s="7">
        <f t="shared" si="87"/>
        <v>8.1</v>
      </c>
      <c r="H575" s="16">
        <f t="shared" si="88"/>
        <v>8.1</v>
      </c>
      <c r="I575" s="11" t="str">
        <f t="shared" si="89"/>
        <v>X</v>
      </c>
      <c r="J575" s="39" t="str">
        <f t="shared" si="90"/>
        <v>X</v>
      </c>
      <c r="K575" s="39" t="str">
        <f t="shared" si="96"/>
        <v>X</v>
      </c>
      <c r="L575" s="39" t="str">
        <f t="shared" si="97"/>
        <v>X</v>
      </c>
      <c r="M575" s="39" t="str">
        <f t="shared" si="91"/>
        <v>X</v>
      </c>
      <c r="N575" s="42">
        <v>0</v>
      </c>
      <c r="O575" s="8">
        <v>0</v>
      </c>
      <c r="P575" s="9">
        <v>0</v>
      </c>
      <c r="Q575" s="9">
        <v>0</v>
      </c>
      <c r="R575" s="8">
        <v>0</v>
      </c>
      <c r="S575" s="9">
        <v>0</v>
      </c>
      <c r="T575" s="9">
        <v>0</v>
      </c>
      <c r="U575" s="8">
        <v>0</v>
      </c>
      <c r="V575" s="9">
        <v>1</v>
      </c>
      <c r="W575" s="9">
        <v>0</v>
      </c>
      <c r="X575" s="9">
        <v>0</v>
      </c>
      <c r="Y575" s="8">
        <v>0</v>
      </c>
      <c r="Z575" s="9">
        <v>0</v>
      </c>
      <c r="AA575" s="8"/>
      <c r="AC575" s="8"/>
      <c r="AJ575" s="9">
        <f t="shared" si="92"/>
        <v>-1</v>
      </c>
      <c r="AK575" s="7">
        <v>11.1</v>
      </c>
      <c r="AO575" s="8"/>
      <c r="AQ575" s="31"/>
      <c r="AT575" s="31"/>
      <c r="AU575" s="21">
        <v>2002</v>
      </c>
      <c r="AV575" s="23">
        <f t="shared" si="98"/>
        <v>3.3014640731433</v>
      </c>
      <c r="BB575" s="18"/>
      <c r="BD575" s="54"/>
      <c r="BF575" s="18"/>
      <c r="BH575" s="18"/>
      <c r="BJ575" s="18"/>
      <c r="BK575" s="18" t="s">
        <v>166</v>
      </c>
      <c r="BL575">
        <v>1</v>
      </c>
      <c r="BM575">
        <v>0</v>
      </c>
      <c r="BN575">
        <v>0</v>
      </c>
      <c r="BO575">
        <v>0</v>
      </c>
      <c r="BP575">
        <v>0</v>
      </c>
      <c r="BQ575">
        <v>0</v>
      </c>
      <c r="BR575" s="18">
        <v>0</v>
      </c>
      <c r="BS575">
        <v>1</v>
      </c>
      <c r="BT575">
        <v>0</v>
      </c>
      <c r="BU575" s="18">
        <v>0</v>
      </c>
      <c r="BV575" t="s">
        <v>397</v>
      </c>
      <c r="BW575" t="s">
        <v>397</v>
      </c>
      <c r="CB575" s="18"/>
      <c r="CD575" s="18"/>
      <c r="CE575" s="18"/>
      <c r="CH575" s="18"/>
      <c r="CJ575" s="18"/>
      <c r="CU575" s="18"/>
      <c r="CV575" t="s">
        <v>397</v>
      </c>
      <c r="CW575" t="s">
        <v>397</v>
      </c>
      <c r="CX575" t="s">
        <v>397</v>
      </c>
      <c r="CY575" s="25" t="s">
        <v>397</v>
      </c>
    </row>
    <row r="576" spans="1:103" x14ac:dyDescent="0.3">
      <c r="A576">
        <v>578</v>
      </c>
      <c r="B576">
        <v>89</v>
      </c>
      <c r="C576" s="25" t="s">
        <v>205</v>
      </c>
      <c r="D576" s="12">
        <v>10.3</v>
      </c>
      <c r="E576" s="14"/>
      <c r="F576" s="7" t="str">
        <f t="shared" si="86"/>
        <v>X</v>
      </c>
      <c r="G576" s="7">
        <f t="shared" si="87"/>
        <v>10.3</v>
      </c>
      <c r="H576" s="16">
        <f t="shared" si="88"/>
        <v>10.3</v>
      </c>
      <c r="I576" s="11" t="str">
        <f t="shared" si="89"/>
        <v>X</v>
      </c>
      <c r="J576" s="39" t="str">
        <f t="shared" si="90"/>
        <v>X</v>
      </c>
      <c r="K576" s="39" t="str">
        <f t="shared" si="96"/>
        <v>X</v>
      </c>
      <c r="L576" s="39" t="str">
        <f t="shared" si="97"/>
        <v>X</v>
      </c>
      <c r="M576" s="39" t="str">
        <f t="shared" si="91"/>
        <v>X</v>
      </c>
      <c r="N576" s="42">
        <v>1</v>
      </c>
      <c r="O576" s="8">
        <v>0</v>
      </c>
      <c r="P576" s="9">
        <v>0</v>
      </c>
      <c r="Q576" s="9">
        <v>0</v>
      </c>
      <c r="R576" s="8">
        <v>0</v>
      </c>
      <c r="S576" s="9">
        <v>0</v>
      </c>
      <c r="T576" s="9">
        <v>0</v>
      </c>
      <c r="U576" s="8">
        <v>0</v>
      </c>
      <c r="V576" s="9">
        <v>0</v>
      </c>
      <c r="W576" s="9">
        <v>0</v>
      </c>
      <c r="X576" s="9">
        <v>0</v>
      </c>
      <c r="Y576" s="8">
        <v>0</v>
      </c>
      <c r="Z576" s="9">
        <v>0</v>
      </c>
      <c r="AA576" s="8"/>
      <c r="AC576" s="8"/>
      <c r="AJ576" s="9">
        <f t="shared" si="92"/>
        <v>-1</v>
      </c>
      <c r="AK576" s="7">
        <v>5.4</v>
      </c>
      <c r="AO576" s="8"/>
      <c r="AQ576" s="31"/>
      <c r="AT576" s="31"/>
      <c r="AU576" s="21">
        <v>1998</v>
      </c>
      <c r="AV576" s="23">
        <f t="shared" si="98"/>
        <v>3.3005954838899636</v>
      </c>
      <c r="BB576" s="18"/>
      <c r="BD576" s="54"/>
      <c r="BF576" s="18"/>
      <c r="BH576" s="18"/>
      <c r="BJ576" s="18"/>
      <c r="BK576" s="18" t="s">
        <v>202</v>
      </c>
      <c r="BL576">
        <v>0</v>
      </c>
      <c r="BM576">
        <v>0</v>
      </c>
      <c r="BN576">
        <v>0</v>
      </c>
      <c r="BO576">
        <v>1</v>
      </c>
      <c r="BP576">
        <v>0</v>
      </c>
      <c r="BQ576">
        <v>0</v>
      </c>
      <c r="BR576" s="18">
        <v>0</v>
      </c>
      <c r="BS576">
        <v>0</v>
      </c>
      <c r="BT576">
        <v>1</v>
      </c>
      <c r="BU576" s="18">
        <v>0</v>
      </c>
      <c r="BV576" t="s">
        <v>397</v>
      </c>
      <c r="BW576" t="s">
        <v>397</v>
      </c>
      <c r="CB576" s="18"/>
      <c r="CD576" s="18"/>
      <c r="CE576" s="18"/>
      <c r="CH576" s="18"/>
      <c r="CJ576" s="18"/>
      <c r="CU576" s="18"/>
      <c r="CV576" t="s">
        <v>397</v>
      </c>
      <c r="CW576" t="s">
        <v>397</v>
      </c>
      <c r="CX576" t="s">
        <v>397</v>
      </c>
      <c r="CY576" s="25" t="s">
        <v>397</v>
      </c>
    </row>
    <row r="577" spans="1:103" x14ac:dyDescent="0.3">
      <c r="A577">
        <v>579</v>
      </c>
      <c r="B577">
        <v>90</v>
      </c>
      <c r="C577" s="25" t="s">
        <v>136</v>
      </c>
      <c r="D577" s="12">
        <v>11.2</v>
      </c>
      <c r="E577" s="14"/>
      <c r="F577" s="7" t="str">
        <f t="shared" si="86"/>
        <v>X</v>
      </c>
      <c r="G577" s="7">
        <f t="shared" si="87"/>
        <v>11.2</v>
      </c>
      <c r="H577" s="16">
        <f t="shared" si="88"/>
        <v>11.2</v>
      </c>
      <c r="I577" s="11" t="str">
        <f t="shared" si="89"/>
        <v>X</v>
      </c>
      <c r="J577" s="39" t="str">
        <f t="shared" si="90"/>
        <v>X</v>
      </c>
      <c r="K577" s="39" t="str">
        <f t="shared" si="96"/>
        <v>X</v>
      </c>
      <c r="L577" s="39" t="str">
        <f t="shared" si="97"/>
        <v>X</v>
      </c>
      <c r="M577" s="39" t="str">
        <f t="shared" si="91"/>
        <v>X</v>
      </c>
      <c r="N577" s="42">
        <v>1</v>
      </c>
      <c r="O577" s="8">
        <v>0</v>
      </c>
      <c r="P577" s="9">
        <v>0</v>
      </c>
      <c r="Q577" s="9">
        <v>0</v>
      </c>
      <c r="R577" s="8">
        <v>0</v>
      </c>
      <c r="S577" s="9">
        <v>0</v>
      </c>
      <c r="T577" s="9">
        <v>0</v>
      </c>
      <c r="U577" s="8">
        <v>0</v>
      </c>
      <c r="V577" s="9">
        <v>0</v>
      </c>
      <c r="W577" s="9">
        <v>0</v>
      </c>
      <c r="X577" s="9">
        <v>0</v>
      </c>
      <c r="Y577" s="8">
        <v>0</v>
      </c>
      <c r="Z577" s="9">
        <v>0</v>
      </c>
      <c r="AA577" s="8"/>
      <c r="AC577" s="8"/>
      <c r="AJ577" s="9">
        <f t="shared" si="92"/>
        <v>-1</v>
      </c>
      <c r="AK577" s="7">
        <v>5.4</v>
      </c>
      <c r="AO577" s="8"/>
      <c r="AQ577" s="31"/>
      <c r="AT577" s="31"/>
      <c r="AU577" s="21">
        <v>2001</v>
      </c>
      <c r="AV577" s="23">
        <f t="shared" si="98"/>
        <v>3.3012470886362113</v>
      </c>
      <c r="BB577" s="18"/>
      <c r="BD577" s="54"/>
      <c r="BF577" s="18"/>
      <c r="BH577" s="18"/>
      <c r="BJ577" s="18"/>
      <c r="BK577" s="18" t="s">
        <v>202</v>
      </c>
      <c r="BL577">
        <v>0</v>
      </c>
      <c r="BM577">
        <v>0</v>
      </c>
      <c r="BN577">
        <v>0</v>
      </c>
      <c r="BO577">
        <v>1</v>
      </c>
      <c r="BP577">
        <v>0</v>
      </c>
      <c r="BQ577">
        <v>0</v>
      </c>
      <c r="BR577" s="18">
        <v>0</v>
      </c>
      <c r="BS577">
        <v>0</v>
      </c>
      <c r="BT577">
        <v>1</v>
      </c>
      <c r="BU577" s="18">
        <v>0</v>
      </c>
      <c r="BV577" t="s">
        <v>397</v>
      </c>
      <c r="BW577" t="s">
        <v>397</v>
      </c>
      <c r="CB577" s="18"/>
      <c r="CD577" s="18"/>
      <c r="CE577" s="18"/>
      <c r="CH577" s="18"/>
      <c r="CJ577" s="18"/>
      <c r="CU577" s="18"/>
      <c r="CV577" t="s">
        <v>397</v>
      </c>
      <c r="CW577" t="s">
        <v>397</v>
      </c>
      <c r="CX577" t="s">
        <v>397</v>
      </c>
      <c r="CY577" s="25" t="s">
        <v>397</v>
      </c>
    </row>
    <row r="578" spans="1:103" x14ac:dyDescent="0.3">
      <c r="A578">
        <v>580</v>
      </c>
      <c r="B578">
        <v>90</v>
      </c>
      <c r="C578" s="25" t="s">
        <v>136</v>
      </c>
      <c r="D578" s="12">
        <v>9.5</v>
      </c>
      <c r="E578" s="14"/>
      <c r="F578" s="7" t="str">
        <f t="shared" si="86"/>
        <v>X</v>
      </c>
      <c r="G578" s="7">
        <f t="shared" si="87"/>
        <v>9.5</v>
      </c>
      <c r="H578" s="16">
        <f t="shared" si="88"/>
        <v>9.5</v>
      </c>
      <c r="I578" s="11" t="str">
        <f t="shared" si="89"/>
        <v>X</v>
      </c>
      <c r="J578" s="39" t="str">
        <f t="shared" si="90"/>
        <v>X</v>
      </c>
      <c r="K578" s="39" t="str">
        <f t="shared" si="96"/>
        <v>X</v>
      </c>
      <c r="L578" s="39" t="str">
        <f t="shared" si="97"/>
        <v>X</v>
      </c>
      <c r="M578" s="39" t="str">
        <f t="shared" si="91"/>
        <v>X</v>
      </c>
      <c r="N578" s="42">
        <v>0</v>
      </c>
      <c r="O578" s="8">
        <v>0</v>
      </c>
      <c r="P578" s="9">
        <v>0</v>
      </c>
      <c r="Q578" s="9">
        <v>0</v>
      </c>
      <c r="R578" s="8">
        <v>0</v>
      </c>
      <c r="S578" s="9">
        <v>0</v>
      </c>
      <c r="T578" s="9">
        <v>0</v>
      </c>
      <c r="U578" s="8">
        <v>1</v>
      </c>
      <c r="V578" s="9">
        <v>0</v>
      </c>
      <c r="W578" s="9">
        <v>0</v>
      </c>
      <c r="X578" s="9">
        <v>0</v>
      </c>
      <c r="Y578" s="8">
        <v>0</v>
      </c>
      <c r="Z578" s="9">
        <v>0</v>
      </c>
      <c r="AA578" s="8"/>
      <c r="AC578" s="8"/>
      <c r="AJ578" s="9">
        <f t="shared" si="92"/>
        <v>-1</v>
      </c>
      <c r="AK578" s="7">
        <v>5.4</v>
      </c>
      <c r="AO578" s="8"/>
      <c r="AQ578" s="31"/>
      <c r="AT578" s="31"/>
      <c r="AU578" s="21">
        <v>2001</v>
      </c>
      <c r="AV578" s="23">
        <f t="shared" si="98"/>
        <v>3.3012470886362113</v>
      </c>
      <c r="BB578" s="18"/>
      <c r="BD578" s="54"/>
      <c r="BF578" s="18"/>
      <c r="BH578" s="18"/>
      <c r="BJ578" s="18"/>
      <c r="BK578" s="18" t="s">
        <v>202</v>
      </c>
      <c r="BL578">
        <v>0</v>
      </c>
      <c r="BM578">
        <v>0</v>
      </c>
      <c r="BN578">
        <v>0</v>
      </c>
      <c r="BO578">
        <v>1</v>
      </c>
      <c r="BP578">
        <v>0</v>
      </c>
      <c r="BQ578">
        <v>0</v>
      </c>
      <c r="BR578" s="18">
        <v>0</v>
      </c>
      <c r="BS578">
        <v>0</v>
      </c>
      <c r="BT578">
        <v>1</v>
      </c>
      <c r="BU578" s="18">
        <v>0</v>
      </c>
      <c r="BV578" t="s">
        <v>397</v>
      </c>
      <c r="BW578" t="s">
        <v>397</v>
      </c>
      <c r="CB578" s="18"/>
      <c r="CD578" s="18"/>
      <c r="CE578" s="18"/>
      <c r="CH578" s="18"/>
      <c r="CJ578" s="18"/>
      <c r="CU578" s="18"/>
      <c r="CV578" t="s">
        <v>397</v>
      </c>
      <c r="CW578" t="s">
        <v>397</v>
      </c>
      <c r="CX578" t="s">
        <v>397</v>
      </c>
      <c r="CY578" s="25" t="s">
        <v>397</v>
      </c>
    </row>
    <row r="579" spans="1:103" x14ac:dyDescent="0.3">
      <c r="A579">
        <v>581</v>
      </c>
      <c r="B579">
        <v>90</v>
      </c>
      <c r="C579" s="25" t="s">
        <v>136</v>
      </c>
      <c r="D579" s="12">
        <v>12.2</v>
      </c>
      <c r="E579" s="14"/>
      <c r="F579" s="7" t="str">
        <f t="shared" si="86"/>
        <v>X</v>
      </c>
      <c r="G579" s="7">
        <f t="shared" si="87"/>
        <v>12.2</v>
      </c>
      <c r="H579" s="16">
        <f t="shared" si="88"/>
        <v>12.2</v>
      </c>
      <c r="I579" s="11" t="str">
        <f t="shared" si="89"/>
        <v>X</v>
      </c>
      <c r="J579" s="39" t="str">
        <f t="shared" si="90"/>
        <v>X</v>
      </c>
      <c r="K579" s="39" t="str">
        <f t="shared" si="96"/>
        <v>X</v>
      </c>
      <c r="L579" s="39" t="str">
        <f t="shared" si="97"/>
        <v>X</v>
      </c>
      <c r="M579" s="39" t="str">
        <f t="shared" si="91"/>
        <v>X</v>
      </c>
      <c r="N579" s="42">
        <v>0</v>
      </c>
      <c r="O579" s="8">
        <v>0</v>
      </c>
      <c r="P579" s="9">
        <v>0</v>
      </c>
      <c r="Q579" s="9">
        <v>0</v>
      </c>
      <c r="R579" s="8">
        <v>0</v>
      </c>
      <c r="S579" s="9">
        <v>0</v>
      </c>
      <c r="T579" s="9">
        <v>0</v>
      </c>
      <c r="U579" s="8">
        <v>0</v>
      </c>
      <c r="V579" s="9">
        <v>1</v>
      </c>
      <c r="W579" s="9">
        <v>0</v>
      </c>
      <c r="X579" s="9">
        <v>0</v>
      </c>
      <c r="Y579" s="8">
        <v>0</v>
      </c>
      <c r="Z579" s="9">
        <v>0</v>
      </c>
      <c r="AA579" s="8"/>
      <c r="AC579" s="8"/>
      <c r="AJ579" s="9">
        <f t="shared" si="92"/>
        <v>-1</v>
      </c>
      <c r="AK579" s="7">
        <v>5.4</v>
      </c>
      <c r="AO579" s="8"/>
      <c r="AQ579" s="31"/>
      <c r="AT579" s="31"/>
      <c r="AU579" s="21">
        <v>2001</v>
      </c>
      <c r="AV579" s="23">
        <f t="shared" si="98"/>
        <v>3.3012470886362113</v>
      </c>
      <c r="BB579" s="18"/>
      <c r="BD579" s="54"/>
      <c r="BF579" s="18"/>
      <c r="BH579" s="18"/>
      <c r="BJ579" s="18"/>
      <c r="BK579" s="18" t="s">
        <v>202</v>
      </c>
      <c r="BL579">
        <v>0</v>
      </c>
      <c r="BM579">
        <v>0</v>
      </c>
      <c r="BN579">
        <v>0</v>
      </c>
      <c r="BO579">
        <v>1</v>
      </c>
      <c r="BP579">
        <v>0</v>
      </c>
      <c r="BQ579">
        <v>0</v>
      </c>
      <c r="BR579" s="18">
        <v>0</v>
      </c>
      <c r="BS579">
        <v>0</v>
      </c>
      <c r="BT579">
        <v>1</v>
      </c>
      <c r="BU579" s="18">
        <v>0</v>
      </c>
      <c r="BV579" t="s">
        <v>397</v>
      </c>
      <c r="BW579" t="s">
        <v>397</v>
      </c>
      <c r="CB579" s="18"/>
      <c r="CD579" s="18"/>
      <c r="CE579" s="18"/>
      <c r="CH579" s="18"/>
      <c r="CJ579" s="18"/>
      <c r="CU579" s="18"/>
      <c r="CV579" t="s">
        <v>397</v>
      </c>
      <c r="CW579" t="s">
        <v>397</v>
      </c>
      <c r="CX579" t="s">
        <v>397</v>
      </c>
      <c r="CY579" s="25" t="s">
        <v>397</v>
      </c>
    </row>
    <row r="580" spans="1:103" x14ac:dyDescent="0.3">
      <c r="A580">
        <v>582</v>
      </c>
      <c r="B580">
        <v>92</v>
      </c>
      <c r="C580" s="25" t="s">
        <v>57</v>
      </c>
      <c r="D580" s="12">
        <v>2.5</v>
      </c>
      <c r="E580" s="14"/>
      <c r="F580" s="7" t="str">
        <f t="shared" si="86"/>
        <v>X</v>
      </c>
      <c r="G580" s="7">
        <f t="shared" si="87"/>
        <v>2.5</v>
      </c>
      <c r="H580" s="16">
        <f t="shared" si="88"/>
        <v>2.5</v>
      </c>
      <c r="I580" s="11" t="str">
        <f t="shared" si="89"/>
        <v>X</v>
      </c>
      <c r="J580" s="39" t="str">
        <f t="shared" si="90"/>
        <v>X</v>
      </c>
      <c r="K580" s="39" t="str">
        <f t="shared" si="96"/>
        <v>X</v>
      </c>
      <c r="L580" s="39" t="str">
        <f t="shared" si="97"/>
        <v>X</v>
      </c>
      <c r="M580" s="39" t="str">
        <f t="shared" si="91"/>
        <v>X</v>
      </c>
      <c r="N580" s="42">
        <v>1</v>
      </c>
      <c r="O580" s="8">
        <v>0</v>
      </c>
      <c r="P580" s="9">
        <v>0</v>
      </c>
      <c r="Q580" s="9">
        <v>0</v>
      </c>
      <c r="R580" s="8">
        <v>0</v>
      </c>
      <c r="S580" s="9">
        <v>0</v>
      </c>
      <c r="T580" s="9">
        <v>0</v>
      </c>
      <c r="U580" s="8">
        <v>0</v>
      </c>
      <c r="V580" s="9">
        <v>0</v>
      </c>
      <c r="W580" s="9">
        <v>0</v>
      </c>
      <c r="X580" s="9">
        <v>0</v>
      </c>
      <c r="Y580" s="8">
        <v>0</v>
      </c>
      <c r="Z580" s="9">
        <v>0</v>
      </c>
      <c r="AA580" s="8"/>
      <c r="AC580" s="8"/>
      <c r="AJ580" s="9">
        <f t="shared" si="92"/>
        <v>-1</v>
      </c>
      <c r="AK580" s="7">
        <v>3.8</v>
      </c>
      <c r="AO580" s="8"/>
      <c r="AQ580" s="31"/>
      <c r="AT580" s="31"/>
      <c r="AU580" s="21">
        <v>1997</v>
      </c>
      <c r="AV580" s="23">
        <f t="shared" si="98"/>
        <v>3.3003780648707024</v>
      </c>
      <c r="BB580" s="18"/>
      <c r="BD580" s="54"/>
      <c r="BF580" s="18"/>
      <c r="BH580" s="18"/>
      <c r="BJ580" s="18"/>
      <c r="BK580" s="18" t="s">
        <v>55</v>
      </c>
      <c r="BL580">
        <v>0</v>
      </c>
      <c r="BM580">
        <v>1</v>
      </c>
      <c r="BN580">
        <v>0</v>
      </c>
      <c r="BO580">
        <v>0</v>
      </c>
      <c r="BP580">
        <v>0</v>
      </c>
      <c r="BQ580">
        <v>0</v>
      </c>
      <c r="BR580" s="18">
        <v>0</v>
      </c>
      <c r="BS580">
        <v>0</v>
      </c>
      <c r="BT580">
        <v>0</v>
      </c>
      <c r="BU580" s="18">
        <v>1</v>
      </c>
      <c r="BV580" t="s">
        <v>397</v>
      </c>
      <c r="BW580" t="s">
        <v>397</v>
      </c>
      <c r="CB580" s="18"/>
      <c r="CD580" s="18"/>
      <c r="CE580" s="18"/>
      <c r="CH580" s="18"/>
      <c r="CJ580" s="18"/>
      <c r="CU580" s="18"/>
      <c r="CV580" t="s">
        <v>397</v>
      </c>
      <c r="CW580" t="s">
        <v>397</v>
      </c>
      <c r="CX580" t="s">
        <v>397</v>
      </c>
      <c r="CY580" s="25" t="s">
        <v>397</v>
      </c>
    </row>
    <row r="581" spans="1:103" x14ac:dyDescent="0.3">
      <c r="A581">
        <v>583</v>
      </c>
      <c r="B581">
        <v>92</v>
      </c>
      <c r="C581" s="25" t="s">
        <v>57</v>
      </c>
      <c r="D581" s="12">
        <v>7.15</v>
      </c>
      <c r="E581" s="14"/>
      <c r="F581" s="7" t="str">
        <f t="shared" si="86"/>
        <v>X</v>
      </c>
      <c r="G581" s="7">
        <f t="shared" si="87"/>
        <v>7.15</v>
      </c>
      <c r="H581" s="16">
        <f t="shared" si="88"/>
        <v>7.15</v>
      </c>
      <c r="I581" s="11" t="str">
        <f t="shared" si="89"/>
        <v>X</v>
      </c>
      <c r="J581" s="39" t="str">
        <f t="shared" si="90"/>
        <v>X</v>
      </c>
      <c r="K581" s="39" t="str">
        <f t="shared" si="96"/>
        <v>X</v>
      </c>
      <c r="L581" s="39" t="str">
        <f t="shared" si="97"/>
        <v>X</v>
      </c>
      <c r="M581" s="39" t="str">
        <f t="shared" si="91"/>
        <v>X</v>
      </c>
      <c r="N581" s="42">
        <v>1</v>
      </c>
      <c r="O581" s="8">
        <v>0</v>
      </c>
      <c r="P581" s="9">
        <v>0</v>
      </c>
      <c r="Q581" s="9">
        <v>0</v>
      </c>
      <c r="R581" s="8">
        <v>0</v>
      </c>
      <c r="S581" s="9">
        <v>0</v>
      </c>
      <c r="T581" s="9">
        <v>0</v>
      </c>
      <c r="U581" s="8">
        <v>0</v>
      </c>
      <c r="V581" s="9">
        <v>0</v>
      </c>
      <c r="W581" s="9">
        <v>0</v>
      </c>
      <c r="X581" s="9">
        <v>0</v>
      </c>
      <c r="Y581" s="8">
        <v>0</v>
      </c>
      <c r="Z581" s="9">
        <v>0</v>
      </c>
      <c r="AA581" s="8"/>
      <c r="AC581" s="8"/>
      <c r="AJ581" s="9">
        <f t="shared" si="92"/>
        <v>-1</v>
      </c>
      <c r="AK581" s="7">
        <v>4.2</v>
      </c>
      <c r="AO581" s="8"/>
      <c r="AQ581" s="31"/>
      <c r="AT581" s="31"/>
      <c r="AU581" s="21">
        <v>2004</v>
      </c>
      <c r="AV581" s="23">
        <f t="shared" si="98"/>
        <v>3.301897717195208</v>
      </c>
      <c r="BB581" s="18"/>
      <c r="BD581" s="54"/>
      <c r="BF581" s="18"/>
      <c r="BH581" s="18"/>
      <c r="BJ581" s="18"/>
      <c r="BK581" s="18" t="s">
        <v>55</v>
      </c>
      <c r="BL581">
        <v>0</v>
      </c>
      <c r="BM581">
        <v>1</v>
      </c>
      <c r="BN581">
        <v>0</v>
      </c>
      <c r="BO581">
        <v>0</v>
      </c>
      <c r="BP581">
        <v>0</v>
      </c>
      <c r="BQ581">
        <v>0</v>
      </c>
      <c r="BR581" s="18">
        <v>0</v>
      </c>
      <c r="BS581">
        <v>0</v>
      </c>
      <c r="BT581">
        <v>0</v>
      </c>
      <c r="BU581" s="18">
        <v>1</v>
      </c>
      <c r="BV581" t="s">
        <v>397</v>
      </c>
      <c r="BW581" t="s">
        <v>397</v>
      </c>
      <c r="CB581" s="18"/>
      <c r="CD581" s="18"/>
      <c r="CE581" s="18"/>
      <c r="CH581" s="18"/>
      <c r="CJ581" s="18"/>
      <c r="CU581" s="18"/>
      <c r="CV581" t="s">
        <v>397</v>
      </c>
      <c r="CW581" t="s">
        <v>397</v>
      </c>
      <c r="CX581" t="s">
        <v>397</v>
      </c>
      <c r="CY581" s="25" t="s">
        <v>397</v>
      </c>
    </row>
    <row r="582" spans="1:103" x14ac:dyDescent="0.3">
      <c r="A582">
        <v>584</v>
      </c>
      <c r="B582">
        <v>92</v>
      </c>
      <c r="C582" s="25" t="s">
        <v>57</v>
      </c>
      <c r="D582" s="12">
        <v>6.6999999999999993</v>
      </c>
      <c r="E582" s="14"/>
      <c r="F582" s="7" t="str">
        <f t="shared" si="86"/>
        <v>X</v>
      </c>
      <c r="G582" s="7">
        <f t="shared" si="87"/>
        <v>6.6999999999999993</v>
      </c>
      <c r="H582" s="16">
        <f t="shared" si="88"/>
        <v>6.6999999999999993</v>
      </c>
      <c r="I582" s="11" t="str">
        <f t="shared" si="89"/>
        <v>X</v>
      </c>
      <c r="J582" s="39" t="str">
        <f t="shared" si="90"/>
        <v>X</v>
      </c>
      <c r="K582" s="39" t="str">
        <f t="shared" si="96"/>
        <v>X</v>
      </c>
      <c r="L582" s="39" t="str">
        <f t="shared" si="97"/>
        <v>X</v>
      </c>
      <c r="M582" s="39" t="str">
        <f t="shared" si="91"/>
        <v>X</v>
      </c>
      <c r="N582" s="42">
        <v>1</v>
      </c>
      <c r="O582" s="8">
        <v>0</v>
      </c>
      <c r="P582" s="9">
        <v>0</v>
      </c>
      <c r="Q582" s="9">
        <v>0</v>
      </c>
      <c r="R582" s="8">
        <v>0</v>
      </c>
      <c r="S582" s="9">
        <v>0</v>
      </c>
      <c r="T582" s="9">
        <v>0</v>
      </c>
      <c r="U582" s="8">
        <v>0</v>
      </c>
      <c r="V582" s="9">
        <v>0</v>
      </c>
      <c r="W582" s="9">
        <v>0</v>
      </c>
      <c r="X582" s="9">
        <v>0</v>
      </c>
      <c r="Y582" s="8">
        <v>0</v>
      </c>
      <c r="Z582" s="9">
        <v>0</v>
      </c>
      <c r="AA582" s="8"/>
      <c r="AC582" s="8"/>
      <c r="AJ582" s="9">
        <f t="shared" si="92"/>
        <v>-1</v>
      </c>
      <c r="AK582" s="7">
        <v>4.5999999999999996</v>
      </c>
      <c r="AO582" s="8"/>
      <c r="AQ582" s="31"/>
      <c r="AT582" s="31"/>
      <c r="AU582" s="21">
        <v>2007</v>
      </c>
      <c r="AV582" s="23">
        <f t="shared" si="98"/>
        <v>3.3025473724874854</v>
      </c>
      <c r="BB582" s="18"/>
      <c r="BD582" s="54"/>
      <c r="BF582" s="18"/>
      <c r="BH582" s="18"/>
      <c r="BJ582" s="18"/>
      <c r="BK582" s="18" t="s">
        <v>55</v>
      </c>
      <c r="BL582">
        <v>0</v>
      </c>
      <c r="BM582">
        <v>1</v>
      </c>
      <c r="BN582">
        <v>0</v>
      </c>
      <c r="BO582">
        <v>0</v>
      </c>
      <c r="BP582">
        <v>0</v>
      </c>
      <c r="BQ582">
        <v>0</v>
      </c>
      <c r="BR582" s="18">
        <v>0</v>
      </c>
      <c r="BS582">
        <v>0</v>
      </c>
      <c r="BT582">
        <v>0</v>
      </c>
      <c r="BU582" s="18">
        <v>1</v>
      </c>
      <c r="BV582" t="s">
        <v>397</v>
      </c>
      <c r="BW582" t="s">
        <v>397</v>
      </c>
      <c r="CB582" s="18"/>
      <c r="CD582" s="18"/>
      <c r="CE582" s="18"/>
      <c r="CH582" s="18"/>
      <c r="CJ582" s="18"/>
      <c r="CU582" s="18"/>
      <c r="CV582" t="s">
        <v>397</v>
      </c>
      <c r="CW582" t="s">
        <v>397</v>
      </c>
      <c r="CX582" t="s">
        <v>397</v>
      </c>
      <c r="CY582" s="25" t="s">
        <v>397</v>
      </c>
    </row>
    <row r="583" spans="1:103" x14ac:dyDescent="0.3">
      <c r="A583">
        <v>585</v>
      </c>
      <c r="B583">
        <v>92</v>
      </c>
      <c r="C583" s="25" t="s">
        <v>57</v>
      </c>
      <c r="D583" s="12">
        <v>0.42499999999999999</v>
      </c>
      <c r="E583" s="14"/>
      <c r="F583" s="7" t="str">
        <f t="shared" si="86"/>
        <v>X</v>
      </c>
      <c r="G583" s="7">
        <f t="shared" si="87"/>
        <v>0.42499999999999999</v>
      </c>
      <c r="H583" s="16">
        <f t="shared" si="88"/>
        <v>0.42499999999999999</v>
      </c>
      <c r="I583" s="11" t="str">
        <f t="shared" si="89"/>
        <v>X</v>
      </c>
      <c r="J583" s="39" t="str">
        <f t="shared" si="90"/>
        <v>X</v>
      </c>
      <c r="K583" s="39" t="str">
        <f t="shared" si="96"/>
        <v>X</v>
      </c>
      <c r="L583" s="39" t="str">
        <f t="shared" si="97"/>
        <v>X</v>
      </c>
      <c r="M583" s="39" t="str">
        <f t="shared" si="91"/>
        <v>X</v>
      </c>
      <c r="N583" s="42">
        <v>0</v>
      </c>
      <c r="O583" s="8">
        <v>1</v>
      </c>
      <c r="P583" s="9">
        <v>0</v>
      </c>
      <c r="Q583" s="9">
        <v>0</v>
      </c>
      <c r="R583" s="8">
        <v>0</v>
      </c>
      <c r="S583" s="9">
        <v>0</v>
      </c>
      <c r="T583" s="9">
        <v>0</v>
      </c>
      <c r="U583" s="8">
        <v>0</v>
      </c>
      <c r="V583" s="9">
        <v>0</v>
      </c>
      <c r="W583" s="9">
        <v>0</v>
      </c>
      <c r="X583" s="9">
        <v>0</v>
      </c>
      <c r="Y583" s="8">
        <v>0</v>
      </c>
      <c r="Z583" s="9">
        <v>0</v>
      </c>
      <c r="AA583" s="8"/>
      <c r="AC583" s="8"/>
      <c r="AJ583" s="9">
        <f t="shared" si="92"/>
        <v>-1</v>
      </c>
      <c r="AK583" s="7">
        <v>3.8</v>
      </c>
      <c r="AO583" s="8"/>
      <c r="AQ583" s="31"/>
      <c r="AT583" s="31"/>
      <c r="AU583" s="21">
        <v>1997</v>
      </c>
      <c r="AV583" s="23">
        <f t="shared" si="98"/>
        <v>3.3003780648707024</v>
      </c>
      <c r="BB583" s="18"/>
      <c r="BD583" s="54"/>
      <c r="BF583" s="18"/>
      <c r="BH583" s="18"/>
      <c r="BJ583" s="18"/>
      <c r="BK583" s="18" t="s">
        <v>55</v>
      </c>
      <c r="BL583">
        <v>0</v>
      </c>
      <c r="BM583">
        <v>1</v>
      </c>
      <c r="BN583">
        <v>0</v>
      </c>
      <c r="BO583">
        <v>0</v>
      </c>
      <c r="BP583">
        <v>0</v>
      </c>
      <c r="BQ583">
        <v>0</v>
      </c>
      <c r="BR583" s="18">
        <v>0</v>
      </c>
      <c r="BS583">
        <v>0</v>
      </c>
      <c r="BT583">
        <v>0</v>
      </c>
      <c r="BU583" s="18">
        <v>1</v>
      </c>
      <c r="BV583" t="s">
        <v>397</v>
      </c>
      <c r="BW583" t="s">
        <v>397</v>
      </c>
      <c r="CB583" s="18"/>
      <c r="CD583" s="18"/>
      <c r="CE583" s="18"/>
      <c r="CH583" s="18"/>
      <c r="CJ583" s="18"/>
      <c r="CU583" s="18"/>
      <c r="CV583" t="s">
        <v>397</v>
      </c>
      <c r="CW583" t="s">
        <v>397</v>
      </c>
      <c r="CX583" t="s">
        <v>397</v>
      </c>
      <c r="CY583" s="25" t="s">
        <v>397</v>
      </c>
    </row>
    <row r="584" spans="1:103" x14ac:dyDescent="0.3">
      <c r="A584">
        <v>586</v>
      </c>
      <c r="B584">
        <v>92</v>
      </c>
      <c r="C584" s="25" t="s">
        <v>57</v>
      </c>
      <c r="D584" s="12">
        <v>4.0999999999999996</v>
      </c>
      <c r="E584" s="14"/>
      <c r="F584" s="7" t="str">
        <f t="shared" si="86"/>
        <v>X</v>
      </c>
      <c r="G584" s="7">
        <f t="shared" si="87"/>
        <v>4.0999999999999996</v>
      </c>
      <c r="H584" s="16">
        <f t="shared" si="88"/>
        <v>4.0999999999999996</v>
      </c>
      <c r="I584" s="11" t="str">
        <f t="shared" si="89"/>
        <v>X</v>
      </c>
      <c r="J584" s="39" t="str">
        <f t="shared" si="90"/>
        <v>X</v>
      </c>
      <c r="K584" s="39" t="str">
        <f t="shared" si="96"/>
        <v>X</v>
      </c>
      <c r="L584" s="39" t="str">
        <f t="shared" si="97"/>
        <v>X</v>
      </c>
      <c r="M584" s="39" t="str">
        <f t="shared" si="91"/>
        <v>X</v>
      </c>
      <c r="N584" s="42">
        <v>0</v>
      </c>
      <c r="O584" s="8">
        <v>1</v>
      </c>
      <c r="P584" s="9">
        <v>0</v>
      </c>
      <c r="Q584" s="9">
        <v>0</v>
      </c>
      <c r="R584" s="8">
        <v>0</v>
      </c>
      <c r="S584" s="9">
        <v>0</v>
      </c>
      <c r="T584" s="9">
        <v>0</v>
      </c>
      <c r="U584" s="8">
        <v>0</v>
      </c>
      <c r="V584" s="9">
        <v>0</v>
      </c>
      <c r="W584" s="9">
        <v>0</v>
      </c>
      <c r="X584" s="9">
        <v>0</v>
      </c>
      <c r="Y584" s="8">
        <v>0</v>
      </c>
      <c r="Z584" s="9">
        <v>0</v>
      </c>
      <c r="AA584" s="8"/>
      <c r="AC584" s="8"/>
      <c r="AJ584" s="9">
        <f t="shared" si="92"/>
        <v>-1</v>
      </c>
      <c r="AK584" s="7">
        <v>4.2</v>
      </c>
      <c r="AO584" s="8"/>
      <c r="AQ584" s="31"/>
      <c r="AT584" s="31"/>
      <c r="AU584" s="21">
        <v>2004</v>
      </c>
      <c r="AV584" s="23">
        <f t="shared" si="98"/>
        <v>3.301897717195208</v>
      </c>
      <c r="BB584" s="18"/>
      <c r="BD584" s="54"/>
      <c r="BF584" s="18"/>
      <c r="BH584" s="18"/>
      <c r="BJ584" s="18"/>
      <c r="BK584" s="18" t="s">
        <v>55</v>
      </c>
      <c r="BL584">
        <v>0</v>
      </c>
      <c r="BM584">
        <v>1</v>
      </c>
      <c r="BN584">
        <v>0</v>
      </c>
      <c r="BO584">
        <v>0</v>
      </c>
      <c r="BP584">
        <v>0</v>
      </c>
      <c r="BQ584">
        <v>0</v>
      </c>
      <c r="BR584" s="18">
        <v>0</v>
      </c>
      <c r="BS584">
        <v>0</v>
      </c>
      <c r="BT584">
        <v>0</v>
      </c>
      <c r="BU584" s="18">
        <v>1</v>
      </c>
      <c r="BV584" t="s">
        <v>397</v>
      </c>
      <c r="BW584" t="s">
        <v>397</v>
      </c>
      <c r="CB584" s="18"/>
      <c r="CD584" s="18"/>
      <c r="CE584" s="18"/>
      <c r="CH584" s="18"/>
      <c r="CJ584" s="18"/>
      <c r="CU584" s="18"/>
      <c r="CV584" t="s">
        <v>397</v>
      </c>
      <c r="CW584" t="s">
        <v>397</v>
      </c>
      <c r="CX584" t="s">
        <v>397</v>
      </c>
      <c r="CY584" s="25" t="s">
        <v>397</v>
      </c>
    </row>
    <row r="585" spans="1:103" x14ac:dyDescent="0.3">
      <c r="A585">
        <v>587</v>
      </c>
      <c r="B585">
        <v>92</v>
      </c>
      <c r="C585" s="25" t="s">
        <v>57</v>
      </c>
      <c r="D585" s="12">
        <v>3.6750000000000012</v>
      </c>
      <c r="E585" s="14"/>
      <c r="F585" s="7" t="str">
        <f t="shared" si="86"/>
        <v>X</v>
      </c>
      <c r="G585" s="7">
        <f t="shared" si="87"/>
        <v>3.6750000000000012</v>
      </c>
      <c r="H585" s="16">
        <f t="shared" si="88"/>
        <v>3.6750000000000012</v>
      </c>
      <c r="I585" s="11" t="str">
        <f t="shared" si="89"/>
        <v>X</v>
      </c>
      <c r="J585" s="39" t="str">
        <f t="shared" si="90"/>
        <v>X</v>
      </c>
      <c r="K585" s="39" t="str">
        <f t="shared" si="96"/>
        <v>X</v>
      </c>
      <c r="L585" s="39" t="str">
        <f t="shared" si="97"/>
        <v>X</v>
      </c>
      <c r="M585" s="39" t="str">
        <f t="shared" si="91"/>
        <v>X</v>
      </c>
      <c r="N585" s="42">
        <v>0</v>
      </c>
      <c r="O585" s="8">
        <v>1</v>
      </c>
      <c r="P585" s="9">
        <v>0</v>
      </c>
      <c r="Q585" s="9">
        <v>0</v>
      </c>
      <c r="R585" s="8">
        <v>0</v>
      </c>
      <c r="S585" s="9">
        <v>0</v>
      </c>
      <c r="T585" s="9">
        <v>0</v>
      </c>
      <c r="U585" s="8">
        <v>0</v>
      </c>
      <c r="V585" s="9">
        <v>0</v>
      </c>
      <c r="W585" s="9">
        <v>0</v>
      </c>
      <c r="X585" s="9">
        <v>0</v>
      </c>
      <c r="Y585" s="8">
        <v>0</v>
      </c>
      <c r="Z585" s="9">
        <v>0</v>
      </c>
      <c r="AA585" s="8"/>
      <c r="AC585" s="8"/>
      <c r="AJ585" s="9">
        <f t="shared" si="92"/>
        <v>-1</v>
      </c>
      <c r="AK585" s="7">
        <v>4.5999999999999996</v>
      </c>
      <c r="AO585" s="8"/>
      <c r="AQ585" s="31"/>
      <c r="AT585" s="31"/>
      <c r="AU585" s="21">
        <v>2007</v>
      </c>
      <c r="AV585" s="23">
        <f t="shared" si="98"/>
        <v>3.3025473724874854</v>
      </c>
      <c r="BB585" s="18"/>
      <c r="BD585" s="54"/>
      <c r="BF585" s="18"/>
      <c r="BH585" s="18"/>
      <c r="BJ585" s="18"/>
      <c r="BK585" s="18" t="s">
        <v>55</v>
      </c>
      <c r="BL585">
        <v>0</v>
      </c>
      <c r="BM585">
        <v>1</v>
      </c>
      <c r="BN585">
        <v>0</v>
      </c>
      <c r="BO585">
        <v>0</v>
      </c>
      <c r="BP585">
        <v>0</v>
      </c>
      <c r="BQ585">
        <v>0</v>
      </c>
      <c r="BR585" s="18">
        <v>0</v>
      </c>
      <c r="BS585">
        <v>0</v>
      </c>
      <c r="BT585">
        <v>0</v>
      </c>
      <c r="BU585" s="18">
        <v>1</v>
      </c>
      <c r="BV585" t="s">
        <v>397</v>
      </c>
      <c r="BW585" t="s">
        <v>397</v>
      </c>
      <c r="CB585" s="18"/>
      <c r="CD585" s="18"/>
      <c r="CE585" s="18"/>
      <c r="CH585" s="18"/>
      <c r="CJ585" s="18"/>
      <c r="CU585" s="18"/>
      <c r="CV585" t="s">
        <v>397</v>
      </c>
      <c r="CW585" t="s">
        <v>397</v>
      </c>
      <c r="CX585" t="s">
        <v>397</v>
      </c>
      <c r="CY585" s="25" t="s">
        <v>397</v>
      </c>
    </row>
    <row r="586" spans="1:103" x14ac:dyDescent="0.3">
      <c r="A586">
        <v>588</v>
      </c>
      <c r="B586">
        <v>92</v>
      </c>
      <c r="C586" s="25" t="s">
        <v>57</v>
      </c>
      <c r="D586" s="12">
        <v>5.8333333333333362E-2</v>
      </c>
      <c r="E586" s="14"/>
      <c r="F586" s="7" t="str">
        <f t="shared" si="86"/>
        <v>X</v>
      </c>
      <c r="G586" s="7">
        <f t="shared" si="87"/>
        <v>5.8333333333333362E-2</v>
      </c>
      <c r="H586" s="16">
        <f t="shared" si="88"/>
        <v>5.8333333333333362E-2</v>
      </c>
      <c r="I586" s="11" t="str">
        <f t="shared" si="89"/>
        <v>X</v>
      </c>
      <c r="J586" s="39" t="str">
        <f t="shared" si="90"/>
        <v>X</v>
      </c>
      <c r="K586" s="39" t="str">
        <f t="shared" si="96"/>
        <v>X</v>
      </c>
      <c r="L586" s="39" t="str">
        <f t="shared" si="97"/>
        <v>X</v>
      </c>
      <c r="M586" s="39" t="str">
        <f t="shared" si="91"/>
        <v>X</v>
      </c>
      <c r="N586" s="42">
        <v>0</v>
      </c>
      <c r="O586" s="8">
        <v>0</v>
      </c>
      <c r="P586" s="9">
        <v>1</v>
      </c>
      <c r="Q586" s="9">
        <v>0</v>
      </c>
      <c r="R586" s="8">
        <v>0</v>
      </c>
      <c r="S586" s="9">
        <v>0</v>
      </c>
      <c r="T586" s="9">
        <v>0</v>
      </c>
      <c r="U586" s="8">
        <v>0</v>
      </c>
      <c r="V586" s="9">
        <v>0</v>
      </c>
      <c r="W586" s="9">
        <v>0</v>
      </c>
      <c r="X586" s="9">
        <v>0</v>
      </c>
      <c r="Y586" s="8">
        <v>0</v>
      </c>
      <c r="Z586" s="9">
        <v>0</v>
      </c>
      <c r="AA586" s="8"/>
      <c r="AC586" s="8"/>
      <c r="AJ586" s="9">
        <f t="shared" si="92"/>
        <v>-1</v>
      </c>
      <c r="AK586" s="7">
        <v>3.8</v>
      </c>
      <c r="AO586" s="8"/>
      <c r="AQ586" s="31"/>
      <c r="AT586" s="31"/>
      <c r="AU586" s="21">
        <v>1997</v>
      </c>
      <c r="AV586" s="23">
        <f t="shared" si="98"/>
        <v>3.3003780648707024</v>
      </c>
      <c r="BB586" s="18"/>
      <c r="BD586" s="54"/>
      <c r="BF586" s="18"/>
      <c r="BH586" s="18"/>
      <c r="BJ586" s="18"/>
      <c r="BK586" s="18" t="s">
        <v>55</v>
      </c>
      <c r="BL586">
        <v>0</v>
      </c>
      <c r="BM586">
        <v>1</v>
      </c>
      <c r="BN586">
        <v>0</v>
      </c>
      <c r="BO586">
        <v>0</v>
      </c>
      <c r="BP586">
        <v>0</v>
      </c>
      <c r="BQ586">
        <v>0</v>
      </c>
      <c r="BR586" s="18">
        <v>0</v>
      </c>
      <c r="BS586">
        <v>0</v>
      </c>
      <c r="BT586">
        <v>0</v>
      </c>
      <c r="BU586" s="18">
        <v>1</v>
      </c>
      <c r="BV586" t="s">
        <v>397</v>
      </c>
      <c r="BW586" t="s">
        <v>397</v>
      </c>
      <c r="CB586" s="18"/>
      <c r="CD586" s="18"/>
      <c r="CE586" s="18"/>
      <c r="CH586" s="18"/>
      <c r="CJ586" s="18"/>
      <c r="CU586" s="18"/>
      <c r="CV586" t="s">
        <v>397</v>
      </c>
      <c r="CW586" t="s">
        <v>397</v>
      </c>
      <c r="CX586" t="s">
        <v>397</v>
      </c>
      <c r="CY586" s="25" t="s">
        <v>397</v>
      </c>
    </row>
    <row r="587" spans="1:103" x14ac:dyDescent="0.3">
      <c r="A587">
        <v>589</v>
      </c>
      <c r="B587">
        <v>92</v>
      </c>
      <c r="C587" s="25" t="s">
        <v>57</v>
      </c>
      <c r="D587" s="12">
        <v>-0.19999999999999971</v>
      </c>
      <c r="E587" s="14"/>
      <c r="F587" s="7" t="str">
        <f t="shared" si="86"/>
        <v>X</v>
      </c>
      <c r="G587" s="7">
        <f t="shared" si="87"/>
        <v>-0.19999999999999971</v>
      </c>
      <c r="H587" s="16">
        <f t="shared" si="88"/>
        <v>-0.19999999999999971</v>
      </c>
      <c r="I587" s="11" t="str">
        <f t="shared" si="89"/>
        <v>X</v>
      </c>
      <c r="J587" s="39" t="str">
        <f t="shared" si="90"/>
        <v>X</v>
      </c>
      <c r="K587" s="39" t="str">
        <f t="shared" si="96"/>
        <v>X</v>
      </c>
      <c r="L587" s="39" t="str">
        <f t="shared" si="97"/>
        <v>X</v>
      </c>
      <c r="M587" s="39" t="str">
        <f t="shared" si="91"/>
        <v>X</v>
      </c>
      <c r="N587" s="42">
        <v>0</v>
      </c>
      <c r="O587" s="8">
        <v>0</v>
      </c>
      <c r="P587" s="9">
        <v>1</v>
      </c>
      <c r="Q587" s="9">
        <v>0</v>
      </c>
      <c r="R587" s="8">
        <v>0</v>
      </c>
      <c r="S587" s="9">
        <v>0</v>
      </c>
      <c r="T587" s="9">
        <v>0</v>
      </c>
      <c r="U587" s="8">
        <v>0</v>
      </c>
      <c r="V587" s="9">
        <v>0</v>
      </c>
      <c r="W587" s="9">
        <v>0</v>
      </c>
      <c r="X587" s="9">
        <v>0</v>
      </c>
      <c r="Y587" s="8">
        <v>0</v>
      </c>
      <c r="Z587" s="9">
        <v>0</v>
      </c>
      <c r="AA587" s="8"/>
      <c r="AC587" s="8"/>
      <c r="AJ587" s="9">
        <f t="shared" si="92"/>
        <v>-1</v>
      </c>
      <c r="AK587" s="7">
        <v>4.2</v>
      </c>
      <c r="AO587" s="8"/>
      <c r="AQ587" s="31"/>
      <c r="AT587" s="31"/>
      <c r="AU587" s="21">
        <v>2004</v>
      </c>
      <c r="AV587" s="23">
        <f t="shared" si="98"/>
        <v>3.301897717195208</v>
      </c>
      <c r="BB587" s="18"/>
      <c r="BD587" s="54"/>
      <c r="BF587" s="18"/>
      <c r="BH587" s="18"/>
      <c r="BJ587" s="18"/>
      <c r="BK587" s="18" t="s">
        <v>55</v>
      </c>
      <c r="BL587">
        <v>0</v>
      </c>
      <c r="BM587">
        <v>1</v>
      </c>
      <c r="BN587">
        <v>0</v>
      </c>
      <c r="BO587">
        <v>0</v>
      </c>
      <c r="BP587">
        <v>0</v>
      </c>
      <c r="BQ587">
        <v>0</v>
      </c>
      <c r="BR587" s="18">
        <v>0</v>
      </c>
      <c r="BS587">
        <v>0</v>
      </c>
      <c r="BT587">
        <v>0</v>
      </c>
      <c r="BU587" s="18">
        <v>1</v>
      </c>
      <c r="BV587" t="s">
        <v>397</v>
      </c>
      <c r="BW587" t="s">
        <v>397</v>
      </c>
      <c r="CB587" s="18"/>
      <c r="CD587" s="18"/>
      <c r="CE587" s="18"/>
      <c r="CH587" s="18"/>
      <c r="CJ587" s="18"/>
      <c r="CU587" s="18"/>
      <c r="CV587" t="s">
        <v>397</v>
      </c>
      <c r="CW587" t="s">
        <v>397</v>
      </c>
      <c r="CX587" t="s">
        <v>397</v>
      </c>
      <c r="CY587" s="25" t="s">
        <v>397</v>
      </c>
    </row>
    <row r="588" spans="1:103" x14ac:dyDescent="0.3">
      <c r="A588">
        <v>590</v>
      </c>
      <c r="B588">
        <v>92</v>
      </c>
      <c r="C588" s="25" t="s">
        <v>57</v>
      </c>
      <c r="D588" s="12">
        <v>-1.666666666666668E-2</v>
      </c>
      <c r="E588" s="14"/>
      <c r="F588" s="7" t="str">
        <f t="shared" si="86"/>
        <v>X</v>
      </c>
      <c r="G588" s="7">
        <f t="shared" si="87"/>
        <v>-1.666666666666668E-2</v>
      </c>
      <c r="H588" s="16">
        <f t="shared" si="88"/>
        <v>-1.666666666666668E-2</v>
      </c>
      <c r="I588" s="11" t="str">
        <f t="shared" si="89"/>
        <v>X</v>
      </c>
      <c r="J588" s="39" t="str">
        <f t="shared" si="90"/>
        <v>X</v>
      </c>
      <c r="K588" s="39" t="str">
        <f t="shared" si="96"/>
        <v>X</v>
      </c>
      <c r="L588" s="39" t="str">
        <f t="shared" si="97"/>
        <v>X</v>
      </c>
      <c r="M588" s="39" t="str">
        <f t="shared" si="91"/>
        <v>X</v>
      </c>
      <c r="N588" s="42">
        <v>0</v>
      </c>
      <c r="O588" s="8">
        <v>0</v>
      </c>
      <c r="P588" s="9">
        <v>1</v>
      </c>
      <c r="Q588" s="9">
        <v>0</v>
      </c>
      <c r="R588" s="8">
        <v>0</v>
      </c>
      <c r="S588" s="9">
        <v>0</v>
      </c>
      <c r="T588" s="9">
        <v>0</v>
      </c>
      <c r="U588" s="8">
        <v>0</v>
      </c>
      <c r="V588" s="9">
        <v>0</v>
      </c>
      <c r="W588" s="9">
        <v>0</v>
      </c>
      <c r="X588" s="9">
        <v>0</v>
      </c>
      <c r="Y588" s="8">
        <v>0</v>
      </c>
      <c r="Z588" s="9">
        <v>0</v>
      </c>
      <c r="AA588" s="8"/>
      <c r="AC588" s="8"/>
      <c r="AJ588" s="9">
        <f t="shared" si="92"/>
        <v>-1</v>
      </c>
      <c r="AK588" s="7">
        <v>4.5999999999999996</v>
      </c>
      <c r="AO588" s="8"/>
      <c r="AQ588" s="31"/>
      <c r="AT588" s="31"/>
      <c r="AU588" s="21">
        <v>2007</v>
      </c>
      <c r="AV588" s="23">
        <f t="shared" si="98"/>
        <v>3.3025473724874854</v>
      </c>
      <c r="BB588" s="18"/>
      <c r="BD588" s="54"/>
      <c r="BF588" s="18"/>
      <c r="BH588" s="18"/>
      <c r="BJ588" s="18"/>
      <c r="BK588" s="18" t="s">
        <v>55</v>
      </c>
      <c r="BL588">
        <v>0</v>
      </c>
      <c r="BM588">
        <v>1</v>
      </c>
      <c r="BN588">
        <v>0</v>
      </c>
      <c r="BO588">
        <v>0</v>
      </c>
      <c r="BP588">
        <v>0</v>
      </c>
      <c r="BQ588">
        <v>0</v>
      </c>
      <c r="BR588" s="18">
        <v>0</v>
      </c>
      <c r="BS588">
        <v>0</v>
      </c>
      <c r="BT588">
        <v>0</v>
      </c>
      <c r="BU588" s="18">
        <v>1</v>
      </c>
      <c r="BV588" t="s">
        <v>397</v>
      </c>
      <c r="BW588" t="s">
        <v>397</v>
      </c>
      <c r="CB588" s="18"/>
      <c r="CD588" s="18"/>
      <c r="CE588" s="18"/>
      <c r="CH588" s="18"/>
      <c r="CJ588" s="18"/>
      <c r="CU588" s="18"/>
      <c r="CV588" t="s">
        <v>397</v>
      </c>
      <c r="CW588" t="s">
        <v>397</v>
      </c>
      <c r="CX588" t="s">
        <v>397</v>
      </c>
      <c r="CY588" s="25" t="s">
        <v>397</v>
      </c>
    </row>
    <row r="589" spans="1:103" x14ac:dyDescent="0.3">
      <c r="A589">
        <v>591</v>
      </c>
      <c r="B589">
        <v>92</v>
      </c>
      <c r="C589" s="25" t="s">
        <v>57</v>
      </c>
      <c r="D589" s="12">
        <v>0.67499999999999993</v>
      </c>
      <c r="E589" s="14"/>
      <c r="F589" s="7" t="str">
        <f t="shared" si="86"/>
        <v>X</v>
      </c>
      <c r="G589" s="7">
        <f t="shared" si="87"/>
        <v>0.67499999999999993</v>
      </c>
      <c r="H589" s="16">
        <f t="shared" si="88"/>
        <v>0.67499999999999993</v>
      </c>
      <c r="I589" s="11" t="str">
        <f t="shared" si="89"/>
        <v>X</v>
      </c>
      <c r="J589" s="39" t="str">
        <f t="shared" si="90"/>
        <v>X</v>
      </c>
      <c r="K589" s="39" t="str">
        <f t="shared" si="96"/>
        <v>X</v>
      </c>
      <c r="L589" s="39" t="str">
        <f t="shared" si="97"/>
        <v>X</v>
      </c>
      <c r="M589" s="39" t="str">
        <f t="shared" si="91"/>
        <v>X</v>
      </c>
      <c r="N589" s="42">
        <v>0</v>
      </c>
      <c r="O589" s="8">
        <v>0</v>
      </c>
      <c r="P589" s="9">
        <v>0</v>
      </c>
      <c r="Q589" s="9">
        <v>1</v>
      </c>
      <c r="R589" s="8">
        <v>0</v>
      </c>
      <c r="S589" s="9">
        <v>0</v>
      </c>
      <c r="T589" s="9">
        <v>0</v>
      </c>
      <c r="U589" s="8">
        <v>0</v>
      </c>
      <c r="V589" s="9">
        <v>0</v>
      </c>
      <c r="W589" s="9">
        <v>0</v>
      </c>
      <c r="X589" s="9">
        <v>0</v>
      </c>
      <c r="Y589" s="8">
        <v>0</v>
      </c>
      <c r="Z589" s="9">
        <v>0</v>
      </c>
      <c r="AA589" s="8"/>
      <c r="AC589" s="8"/>
      <c r="AJ589" s="9">
        <f t="shared" si="92"/>
        <v>-1</v>
      </c>
      <c r="AK589" s="7">
        <v>3.8</v>
      </c>
      <c r="AO589" s="8"/>
      <c r="AQ589" s="31"/>
      <c r="AT589" s="31"/>
      <c r="AU589" s="21">
        <v>1997</v>
      </c>
      <c r="AV589" s="23">
        <f t="shared" si="98"/>
        <v>3.3003780648707024</v>
      </c>
      <c r="BB589" s="18"/>
      <c r="BD589" s="54"/>
      <c r="BF589" s="18"/>
      <c r="BH589" s="18"/>
      <c r="BJ589" s="18"/>
      <c r="BK589" s="18" t="s">
        <v>55</v>
      </c>
      <c r="BL589">
        <v>0</v>
      </c>
      <c r="BM589">
        <v>1</v>
      </c>
      <c r="BN589">
        <v>0</v>
      </c>
      <c r="BO589">
        <v>0</v>
      </c>
      <c r="BP589">
        <v>0</v>
      </c>
      <c r="BQ589">
        <v>0</v>
      </c>
      <c r="BR589" s="18">
        <v>0</v>
      </c>
      <c r="BS589">
        <v>0</v>
      </c>
      <c r="BT589">
        <v>0</v>
      </c>
      <c r="BU589" s="18">
        <v>1</v>
      </c>
      <c r="BV589" t="s">
        <v>397</v>
      </c>
      <c r="BW589" t="s">
        <v>397</v>
      </c>
      <c r="CB589" s="18"/>
      <c r="CD589" s="18"/>
      <c r="CE589" s="18"/>
      <c r="CH589" s="18"/>
      <c r="CJ589" s="18"/>
      <c r="CU589" s="18"/>
      <c r="CV589" t="s">
        <v>397</v>
      </c>
      <c r="CW589" t="s">
        <v>397</v>
      </c>
      <c r="CX589" t="s">
        <v>397</v>
      </c>
      <c r="CY589" s="25" t="s">
        <v>397</v>
      </c>
    </row>
    <row r="590" spans="1:103" x14ac:dyDescent="0.3">
      <c r="A590">
        <v>592</v>
      </c>
      <c r="B590">
        <v>92</v>
      </c>
      <c r="C590" s="25" t="s">
        <v>57</v>
      </c>
      <c r="D590" s="12">
        <v>1.625</v>
      </c>
      <c r="E590" s="14"/>
      <c r="F590" s="7" t="str">
        <f t="shared" si="86"/>
        <v>X</v>
      </c>
      <c r="G590" s="7">
        <f t="shared" si="87"/>
        <v>1.625</v>
      </c>
      <c r="H590" s="16">
        <f t="shared" si="88"/>
        <v>1.625</v>
      </c>
      <c r="I590" s="11" t="str">
        <f t="shared" si="89"/>
        <v>X</v>
      </c>
      <c r="J590" s="39" t="str">
        <f t="shared" si="90"/>
        <v>X</v>
      </c>
      <c r="K590" s="39" t="str">
        <f t="shared" si="96"/>
        <v>X</v>
      </c>
      <c r="L590" s="39" t="str">
        <f t="shared" si="97"/>
        <v>X</v>
      </c>
      <c r="M590" s="39" t="str">
        <f t="shared" si="91"/>
        <v>X</v>
      </c>
      <c r="N590" s="42">
        <v>0</v>
      </c>
      <c r="O590" s="8">
        <v>0</v>
      </c>
      <c r="P590" s="9">
        <v>0</v>
      </c>
      <c r="Q590" s="9">
        <v>1</v>
      </c>
      <c r="R590" s="8">
        <v>0</v>
      </c>
      <c r="S590" s="9">
        <v>0</v>
      </c>
      <c r="T590" s="9">
        <v>0</v>
      </c>
      <c r="U590" s="8">
        <v>0</v>
      </c>
      <c r="V590" s="9">
        <v>0</v>
      </c>
      <c r="W590" s="9">
        <v>0</v>
      </c>
      <c r="X590" s="9">
        <v>0</v>
      </c>
      <c r="Y590" s="8">
        <v>0</v>
      </c>
      <c r="Z590" s="9">
        <v>0</v>
      </c>
      <c r="AA590" s="8"/>
      <c r="AC590" s="8"/>
      <c r="AJ590" s="9">
        <f t="shared" si="92"/>
        <v>-1</v>
      </c>
      <c r="AK590" s="7">
        <v>4.2</v>
      </c>
      <c r="AO590" s="8"/>
      <c r="AQ590" s="31"/>
      <c r="AT590" s="31"/>
      <c r="AU590" s="21">
        <v>2004</v>
      </c>
      <c r="AV590" s="23">
        <f t="shared" si="98"/>
        <v>3.301897717195208</v>
      </c>
      <c r="BB590" s="18"/>
      <c r="BD590" s="54"/>
      <c r="BF590" s="18"/>
      <c r="BH590" s="18"/>
      <c r="BJ590" s="18"/>
      <c r="BK590" s="18" t="s">
        <v>55</v>
      </c>
      <c r="BL590">
        <v>0</v>
      </c>
      <c r="BM590">
        <v>1</v>
      </c>
      <c r="BN590">
        <v>0</v>
      </c>
      <c r="BO590">
        <v>0</v>
      </c>
      <c r="BP590">
        <v>0</v>
      </c>
      <c r="BQ590">
        <v>0</v>
      </c>
      <c r="BR590" s="18">
        <v>0</v>
      </c>
      <c r="BS590">
        <v>0</v>
      </c>
      <c r="BT590">
        <v>0</v>
      </c>
      <c r="BU590" s="18">
        <v>1</v>
      </c>
      <c r="BV590" t="s">
        <v>397</v>
      </c>
      <c r="BW590" t="s">
        <v>397</v>
      </c>
      <c r="CB590" s="18"/>
      <c r="CD590" s="18"/>
      <c r="CE590" s="18"/>
      <c r="CH590" s="18"/>
      <c r="CJ590" s="18"/>
      <c r="CU590" s="18"/>
      <c r="CV590" t="s">
        <v>397</v>
      </c>
      <c r="CW590" t="s">
        <v>397</v>
      </c>
      <c r="CX590" t="s">
        <v>397</v>
      </c>
      <c r="CY590" s="25" t="s">
        <v>397</v>
      </c>
    </row>
    <row r="591" spans="1:103" x14ac:dyDescent="0.3">
      <c r="A591">
        <v>593</v>
      </c>
      <c r="B591">
        <v>92</v>
      </c>
      <c r="C591" s="25" t="s">
        <v>57</v>
      </c>
      <c r="D591" s="12">
        <v>1.1000000000000001</v>
      </c>
      <c r="E591" s="14"/>
      <c r="F591" s="7" t="str">
        <f t="shared" ref="F591:F654" si="99">IFERROR(D591/E591, "X")</f>
        <v>X</v>
      </c>
      <c r="G591" s="7">
        <f t="shared" ref="G591:G654" si="100">D591-E591</f>
        <v>1.1000000000000001</v>
      </c>
      <c r="H591" s="16">
        <f t="shared" ref="H591:H654" si="101">D591+E591</f>
        <v>1.1000000000000001</v>
      </c>
      <c r="I591" s="11" t="str">
        <f t="shared" ref="I591:I654" si="102">IFERROR(F591/SQRT(F591^2+AJ591), "X")</f>
        <v>X</v>
      </c>
      <c r="J591" s="39" t="str">
        <f t="shared" ref="J591:J654" si="103">IFERROR(SQRT((1-I591^2)/AJ591), "X")</f>
        <v>X</v>
      </c>
      <c r="K591" s="39" t="str">
        <f t="shared" si="96"/>
        <v>X</v>
      </c>
      <c r="L591" s="39" t="str">
        <f t="shared" si="97"/>
        <v>X</v>
      </c>
      <c r="M591" s="39" t="str">
        <f t="shared" ref="M591:M654" si="104">IFERROR(I591+J591, "X")</f>
        <v>X</v>
      </c>
      <c r="N591" s="42">
        <v>0</v>
      </c>
      <c r="O591" s="8">
        <v>0</v>
      </c>
      <c r="P591" s="9">
        <v>0</v>
      </c>
      <c r="Q591" s="9">
        <v>1</v>
      </c>
      <c r="R591" s="8">
        <v>0</v>
      </c>
      <c r="S591" s="9">
        <v>0</v>
      </c>
      <c r="T591" s="9">
        <v>0</v>
      </c>
      <c r="U591" s="8">
        <v>0</v>
      </c>
      <c r="V591" s="9">
        <v>0</v>
      </c>
      <c r="W591" s="9">
        <v>0</v>
      </c>
      <c r="X591" s="9">
        <v>0</v>
      </c>
      <c r="Y591" s="8">
        <v>0</v>
      </c>
      <c r="Z591" s="9">
        <v>0</v>
      </c>
      <c r="AA591" s="8"/>
      <c r="AC591" s="8"/>
      <c r="AJ591" s="9">
        <f t="shared" ref="AJ591:AJ654" si="105">IFERROR(AH591-AI591-1, "X")</f>
        <v>-1</v>
      </c>
      <c r="AK591" s="7">
        <v>4.5999999999999996</v>
      </c>
      <c r="AO591" s="8"/>
      <c r="AQ591" s="31"/>
      <c r="AT591" s="31"/>
      <c r="AU591" s="21">
        <v>2007</v>
      </c>
      <c r="AV591" s="23">
        <f t="shared" si="98"/>
        <v>3.3025473724874854</v>
      </c>
      <c r="BB591" s="18"/>
      <c r="BD591" s="54"/>
      <c r="BF591" s="18"/>
      <c r="BH591" s="18"/>
      <c r="BJ591" s="18"/>
      <c r="BK591" s="18" t="s">
        <v>55</v>
      </c>
      <c r="BL591">
        <v>0</v>
      </c>
      <c r="BM591">
        <v>1</v>
      </c>
      <c r="BN591">
        <v>0</v>
      </c>
      <c r="BO591">
        <v>0</v>
      </c>
      <c r="BP591">
        <v>0</v>
      </c>
      <c r="BQ591">
        <v>0</v>
      </c>
      <c r="BR591" s="18">
        <v>0</v>
      </c>
      <c r="BS591">
        <v>0</v>
      </c>
      <c r="BT591">
        <v>0</v>
      </c>
      <c r="BU591" s="18">
        <v>1</v>
      </c>
      <c r="BV591" t="s">
        <v>397</v>
      </c>
      <c r="BW591" t="s">
        <v>397</v>
      </c>
      <c r="CB591" s="18"/>
      <c r="CD591" s="18"/>
      <c r="CE591" s="18"/>
      <c r="CH591" s="18"/>
      <c r="CJ591" s="18"/>
      <c r="CU591" s="18"/>
      <c r="CV591" t="s">
        <v>397</v>
      </c>
      <c r="CW591" t="s">
        <v>397</v>
      </c>
      <c r="CX591" t="s">
        <v>397</v>
      </c>
      <c r="CY591" s="25" t="s">
        <v>397</v>
      </c>
    </row>
    <row r="592" spans="1:103" x14ac:dyDescent="0.3">
      <c r="A592">
        <v>594</v>
      </c>
      <c r="B592">
        <v>92</v>
      </c>
      <c r="C592" s="25" t="s">
        <v>57</v>
      </c>
      <c r="D592" s="12">
        <v>3.3</v>
      </c>
      <c r="E592" s="14"/>
      <c r="F592" s="7" t="str">
        <f t="shared" si="99"/>
        <v>X</v>
      </c>
      <c r="G592" s="7">
        <f t="shared" si="100"/>
        <v>3.3</v>
      </c>
      <c r="H592" s="16">
        <f t="shared" si="101"/>
        <v>3.3</v>
      </c>
      <c r="I592" s="11" t="str">
        <f t="shared" si="102"/>
        <v>X</v>
      </c>
      <c r="J592" s="39" t="str">
        <f t="shared" si="103"/>
        <v>X</v>
      </c>
      <c r="K592" s="39" t="str">
        <f t="shared" si="96"/>
        <v>X</v>
      </c>
      <c r="L592" s="39" t="str">
        <f t="shared" si="97"/>
        <v>X</v>
      </c>
      <c r="M592" s="39" t="str">
        <f t="shared" si="104"/>
        <v>X</v>
      </c>
      <c r="N592" s="42">
        <v>0</v>
      </c>
      <c r="O592" s="8">
        <v>0</v>
      </c>
      <c r="P592" s="9">
        <v>0</v>
      </c>
      <c r="Q592" s="9">
        <v>0</v>
      </c>
      <c r="R592" s="8">
        <v>0</v>
      </c>
      <c r="S592" s="9">
        <v>0</v>
      </c>
      <c r="T592" s="9">
        <v>0</v>
      </c>
      <c r="U592" s="8">
        <v>1</v>
      </c>
      <c r="V592" s="9">
        <v>0</v>
      </c>
      <c r="W592" s="9">
        <v>0</v>
      </c>
      <c r="X592" s="9">
        <v>0</v>
      </c>
      <c r="Y592" s="8">
        <v>0</v>
      </c>
      <c r="Z592" s="9">
        <v>0</v>
      </c>
      <c r="AA592" s="8"/>
      <c r="AC592" s="8"/>
      <c r="AJ592" s="9">
        <f t="shared" si="105"/>
        <v>-1</v>
      </c>
      <c r="AK592" s="7">
        <v>3.8</v>
      </c>
      <c r="AO592" s="8"/>
      <c r="AQ592" s="31"/>
      <c r="AT592" s="31"/>
      <c r="AU592" s="21">
        <v>1997</v>
      </c>
      <c r="AV592" s="23">
        <f t="shared" si="98"/>
        <v>3.3003780648707024</v>
      </c>
      <c r="BB592" s="18"/>
      <c r="BD592" s="54"/>
      <c r="BF592" s="18"/>
      <c r="BH592" s="18"/>
      <c r="BJ592" s="18"/>
      <c r="BK592" s="18" t="s">
        <v>55</v>
      </c>
      <c r="BL592">
        <v>0</v>
      </c>
      <c r="BM592">
        <v>1</v>
      </c>
      <c r="BN592">
        <v>0</v>
      </c>
      <c r="BO592">
        <v>0</v>
      </c>
      <c r="BP592">
        <v>0</v>
      </c>
      <c r="BQ592">
        <v>0</v>
      </c>
      <c r="BR592" s="18">
        <v>0</v>
      </c>
      <c r="BS592">
        <v>0</v>
      </c>
      <c r="BT592">
        <v>0</v>
      </c>
      <c r="BU592" s="18">
        <v>1</v>
      </c>
      <c r="BV592" t="s">
        <v>397</v>
      </c>
      <c r="BW592" t="s">
        <v>397</v>
      </c>
      <c r="CB592" s="18"/>
      <c r="CD592" s="18"/>
      <c r="CE592" s="18"/>
      <c r="CH592" s="18"/>
      <c r="CJ592" s="18"/>
      <c r="CU592" s="18"/>
      <c r="CV592" t="s">
        <v>397</v>
      </c>
      <c r="CW592" t="s">
        <v>397</v>
      </c>
      <c r="CX592" t="s">
        <v>397</v>
      </c>
      <c r="CY592" s="25" t="s">
        <v>397</v>
      </c>
    </row>
    <row r="593" spans="1:103" x14ac:dyDescent="0.3">
      <c r="A593">
        <v>595</v>
      </c>
      <c r="B593">
        <v>92</v>
      </c>
      <c r="C593" s="25" t="s">
        <v>57</v>
      </c>
      <c r="D593" s="12">
        <v>7.2</v>
      </c>
      <c r="E593" s="14"/>
      <c r="F593" s="7" t="str">
        <f t="shared" si="99"/>
        <v>X</v>
      </c>
      <c r="G593" s="7">
        <f t="shared" si="100"/>
        <v>7.2</v>
      </c>
      <c r="H593" s="16">
        <f t="shared" si="101"/>
        <v>7.2</v>
      </c>
      <c r="I593" s="11" t="str">
        <f t="shared" si="102"/>
        <v>X</v>
      </c>
      <c r="J593" s="39" t="str">
        <f t="shared" si="103"/>
        <v>X</v>
      </c>
      <c r="K593" s="39" t="str">
        <f t="shared" si="96"/>
        <v>X</v>
      </c>
      <c r="L593" s="39" t="str">
        <f t="shared" si="97"/>
        <v>X</v>
      </c>
      <c r="M593" s="39" t="str">
        <f t="shared" si="104"/>
        <v>X</v>
      </c>
      <c r="N593" s="42">
        <v>0</v>
      </c>
      <c r="O593" s="8">
        <v>0</v>
      </c>
      <c r="P593" s="9">
        <v>0</v>
      </c>
      <c r="Q593" s="9">
        <v>0</v>
      </c>
      <c r="R593" s="8">
        <v>0</v>
      </c>
      <c r="S593" s="9">
        <v>0</v>
      </c>
      <c r="T593" s="9">
        <v>0</v>
      </c>
      <c r="U593" s="8">
        <v>1</v>
      </c>
      <c r="V593" s="9">
        <v>0</v>
      </c>
      <c r="W593" s="9">
        <v>0</v>
      </c>
      <c r="X593" s="9">
        <v>0</v>
      </c>
      <c r="Y593" s="8">
        <v>0</v>
      </c>
      <c r="Z593" s="9">
        <v>0</v>
      </c>
      <c r="AA593" s="8"/>
      <c r="AC593" s="8"/>
      <c r="AJ593" s="9">
        <f t="shared" si="105"/>
        <v>-1</v>
      </c>
      <c r="AK593" s="7">
        <v>4.2</v>
      </c>
      <c r="AO593" s="8"/>
      <c r="AQ593" s="31"/>
      <c r="AT593" s="31"/>
      <c r="AU593" s="21">
        <v>2004</v>
      </c>
      <c r="AV593" s="23">
        <f t="shared" si="98"/>
        <v>3.301897717195208</v>
      </c>
      <c r="BB593" s="18"/>
      <c r="BD593" s="54"/>
      <c r="BF593" s="18"/>
      <c r="BH593" s="18"/>
      <c r="BJ593" s="18"/>
      <c r="BK593" s="18" t="s">
        <v>55</v>
      </c>
      <c r="BL593">
        <v>0</v>
      </c>
      <c r="BM593">
        <v>1</v>
      </c>
      <c r="BN593">
        <v>0</v>
      </c>
      <c r="BO593">
        <v>0</v>
      </c>
      <c r="BP593">
        <v>0</v>
      </c>
      <c r="BQ593">
        <v>0</v>
      </c>
      <c r="BR593" s="18">
        <v>0</v>
      </c>
      <c r="BS593">
        <v>0</v>
      </c>
      <c r="BT593">
        <v>0</v>
      </c>
      <c r="BU593" s="18">
        <v>1</v>
      </c>
      <c r="BV593" t="s">
        <v>397</v>
      </c>
      <c r="BW593" t="s">
        <v>397</v>
      </c>
      <c r="CB593" s="18"/>
      <c r="CD593" s="18"/>
      <c r="CE593" s="18"/>
      <c r="CH593" s="18"/>
      <c r="CJ593" s="18"/>
      <c r="CU593" s="18"/>
      <c r="CV593" t="s">
        <v>397</v>
      </c>
      <c r="CW593" t="s">
        <v>397</v>
      </c>
      <c r="CX593" t="s">
        <v>397</v>
      </c>
      <c r="CY593" s="25" t="s">
        <v>397</v>
      </c>
    </row>
    <row r="594" spans="1:103" x14ac:dyDescent="0.3">
      <c r="A594">
        <v>596</v>
      </c>
      <c r="B594">
        <v>92</v>
      </c>
      <c r="C594" s="25" t="s">
        <v>57</v>
      </c>
      <c r="D594" s="12">
        <v>6.6</v>
      </c>
      <c r="E594" s="14"/>
      <c r="F594" s="7" t="str">
        <f t="shared" si="99"/>
        <v>X</v>
      </c>
      <c r="G594" s="7">
        <f t="shared" si="100"/>
        <v>6.6</v>
      </c>
      <c r="H594" s="16">
        <f t="shared" si="101"/>
        <v>6.6</v>
      </c>
      <c r="I594" s="11" t="str">
        <f t="shared" si="102"/>
        <v>X</v>
      </c>
      <c r="J594" s="39" t="str">
        <f t="shared" si="103"/>
        <v>X</v>
      </c>
      <c r="K594" s="39" t="str">
        <f t="shared" si="96"/>
        <v>X</v>
      </c>
      <c r="L594" s="39" t="str">
        <f t="shared" si="97"/>
        <v>X</v>
      </c>
      <c r="M594" s="39" t="str">
        <f t="shared" si="104"/>
        <v>X</v>
      </c>
      <c r="N594" s="42">
        <v>0</v>
      </c>
      <c r="O594" s="8">
        <v>0</v>
      </c>
      <c r="P594" s="9">
        <v>0</v>
      </c>
      <c r="Q594" s="9">
        <v>0</v>
      </c>
      <c r="R594" s="8">
        <v>0</v>
      </c>
      <c r="S594" s="9">
        <v>0</v>
      </c>
      <c r="T594" s="9">
        <v>0</v>
      </c>
      <c r="U594" s="8">
        <v>1</v>
      </c>
      <c r="V594" s="9">
        <v>0</v>
      </c>
      <c r="W594" s="9">
        <v>0</v>
      </c>
      <c r="X594" s="9">
        <v>0</v>
      </c>
      <c r="Y594" s="8">
        <v>0</v>
      </c>
      <c r="Z594" s="9">
        <v>0</v>
      </c>
      <c r="AA594" s="8"/>
      <c r="AC594" s="8"/>
      <c r="AJ594" s="9">
        <f t="shared" si="105"/>
        <v>-1</v>
      </c>
      <c r="AK594" s="7">
        <v>4.5999999999999996</v>
      </c>
      <c r="AO594" s="8"/>
      <c r="AQ594" s="31"/>
      <c r="AT594" s="31"/>
      <c r="AU594" s="21">
        <v>2007</v>
      </c>
      <c r="AV594" s="23">
        <f t="shared" si="98"/>
        <v>3.3025473724874854</v>
      </c>
      <c r="BB594" s="18"/>
      <c r="BD594" s="54"/>
      <c r="BF594" s="18"/>
      <c r="BH594" s="18"/>
      <c r="BJ594" s="18"/>
      <c r="BK594" s="18" t="s">
        <v>55</v>
      </c>
      <c r="BL594">
        <v>0</v>
      </c>
      <c r="BM594">
        <v>1</v>
      </c>
      <c r="BN594">
        <v>0</v>
      </c>
      <c r="BO594">
        <v>0</v>
      </c>
      <c r="BP594">
        <v>0</v>
      </c>
      <c r="BQ594">
        <v>0</v>
      </c>
      <c r="BR594" s="18">
        <v>0</v>
      </c>
      <c r="BS594">
        <v>0</v>
      </c>
      <c r="BT594">
        <v>0</v>
      </c>
      <c r="BU594" s="18">
        <v>1</v>
      </c>
      <c r="BV594" t="s">
        <v>397</v>
      </c>
      <c r="BW594" t="s">
        <v>397</v>
      </c>
      <c r="CB594" s="18"/>
      <c r="CD594" s="18"/>
      <c r="CE594" s="18"/>
      <c r="CH594" s="18"/>
      <c r="CJ594" s="18"/>
      <c r="CU594" s="18"/>
      <c r="CV594" t="s">
        <v>397</v>
      </c>
      <c r="CW594" t="s">
        <v>397</v>
      </c>
      <c r="CX594" t="s">
        <v>397</v>
      </c>
      <c r="CY594" s="25" t="s">
        <v>397</v>
      </c>
    </row>
    <row r="595" spans="1:103" x14ac:dyDescent="0.3">
      <c r="A595">
        <v>597</v>
      </c>
      <c r="B595">
        <v>92</v>
      </c>
      <c r="C595" s="25" t="s">
        <v>57</v>
      </c>
      <c r="D595" s="12">
        <v>1.7</v>
      </c>
      <c r="E595" s="14"/>
      <c r="F595" s="7" t="str">
        <f t="shared" si="99"/>
        <v>X</v>
      </c>
      <c r="G595" s="7">
        <f t="shared" si="100"/>
        <v>1.7</v>
      </c>
      <c r="H595" s="16">
        <f t="shared" si="101"/>
        <v>1.7</v>
      </c>
      <c r="I595" s="11" t="str">
        <f t="shared" si="102"/>
        <v>X</v>
      </c>
      <c r="J595" s="39" t="str">
        <f t="shared" si="103"/>
        <v>X</v>
      </c>
      <c r="K595" s="39" t="str">
        <f t="shared" si="96"/>
        <v>X</v>
      </c>
      <c r="L595" s="39" t="str">
        <f t="shared" si="97"/>
        <v>X</v>
      </c>
      <c r="M595" s="39" t="str">
        <f t="shared" si="104"/>
        <v>X</v>
      </c>
      <c r="N595" s="42">
        <v>0</v>
      </c>
      <c r="O595" s="8">
        <v>0</v>
      </c>
      <c r="P595" s="9">
        <v>0</v>
      </c>
      <c r="Q595" s="9">
        <v>0</v>
      </c>
      <c r="R595" s="8">
        <v>0</v>
      </c>
      <c r="S595" s="9">
        <v>0</v>
      </c>
      <c r="T595" s="9">
        <v>0</v>
      </c>
      <c r="U595" s="8">
        <v>0</v>
      </c>
      <c r="V595" s="9">
        <v>1</v>
      </c>
      <c r="W595" s="9">
        <v>0</v>
      </c>
      <c r="X595" s="9">
        <v>0</v>
      </c>
      <c r="Y595" s="8">
        <v>0</v>
      </c>
      <c r="Z595" s="9">
        <v>0</v>
      </c>
      <c r="AA595" s="8"/>
      <c r="AC595" s="8"/>
      <c r="AJ595" s="9">
        <f t="shared" si="105"/>
        <v>-1</v>
      </c>
      <c r="AK595" s="7">
        <v>3.8</v>
      </c>
      <c r="AO595" s="8"/>
      <c r="AQ595" s="31"/>
      <c r="AT595" s="31"/>
      <c r="AU595" s="21">
        <v>1997</v>
      </c>
      <c r="AV595" s="23">
        <f t="shared" si="98"/>
        <v>3.3003780648707024</v>
      </c>
      <c r="BB595" s="18"/>
      <c r="BD595" s="54"/>
      <c r="BF595" s="18"/>
      <c r="BH595" s="18"/>
      <c r="BJ595" s="18"/>
      <c r="BK595" s="18" t="s">
        <v>55</v>
      </c>
      <c r="BL595">
        <v>0</v>
      </c>
      <c r="BM595">
        <v>1</v>
      </c>
      <c r="BN595">
        <v>0</v>
      </c>
      <c r="BO595">
        <v>0</v>
      </c>
      <c r="BP595">
        <v>0</v>
      </c>
      <c r="BQ595">
        <v>0</v>
      </c>
      <c r="BR595" s="18">
        <v>0</v>
      </c>
      <c r="BS595">
        <v>0</v>
      </c>
      <c r="BT595">
        <v>0</v>
      </c>
      <c r="BU595" s="18">
        <v>1</v>
      </c>
      <c r="BV595" t="s">
        <v>397</v>
      </c>
      <c r="BW595" t="s">
        <v>397</v>
      </c>
      <c r="CB595" s="18"/>
      <c r="CD595" s="18"/>
      <c r="CE595" s="18"/>
      <c r="CH595" s="18"/>
      <c r="CJ595" s="18"/>
      <c r="CU595" s="18"/>
      <c r="CV595" t="s">
        <v>397</v>
      </c>
      <c r="CW595" t="s">
        <v>397</v>
      </c>
      <c r="CX595" t="s">
        <v>397</v>
      </c>
      <c r="CY595" s="25" t="s">
        <v>397</v>
      </c>
    </row>
    <row r="596" spans="1:103" x14ac:dyDescent="0.3">
      <c r="A596">
        <v>598</v>
      </c>
      <c r="B596">
        <v>92</v>
      </c>
      <c r="C596" s="25" t="s">
        <v>57</v>
      </c>
      <c r="D596" s="12">
        <v>7.1</v>
      </c>
      <c r="E596" s="14"/>
      <c r="F596" s="7" t="str">
        <f t="shared" si="99"/>
        <v>X</v>
      </c>
      <c r="G596" s="7">
        <f t="shared" si="100"/>
        <v>7.1</v>
      </c>
      <c r="H596" s="16">
        <f t="shared" si="101"/>
        <v>7.1</v>
      </c>
      <c r="I596" s="11" t="str">
        <f t="shared" si="102"/>
        <v>X</v>
      </c>
      <c r="J596" s="39" t="str">
        <f t="shared" si="103"/>
        <v>X</v>
      </c>
      <c r="K596" s="39" t="str">
        <f t="shared" si="96"/>
        <v>X</v>
      </c>
      <c r="L596" s="39" t="str">
        <f t="shared" si="97"/>
        <v>X</v>
      </c>
      <c r="M596" s="39" t="str">
        <f t="shared" si="104"/>
        <v>X</v>
      </c>
      <c r="N596" s="42">
        <v>0</v>
      </c>
      <c r="O596" s="8">
        <v>0</v>
      </c>
      <c r="P596" s="9">
        <v>0</v>
      </c>
      <c r="Q596" s="9">
        <v>0</v>
      </c>
      <c r="R596" s="8">
        <v>0</v>
      </c>
      <c r="S596" s="9">
        <v>0</v>
      </c>
      <c r="T596" s="9">
        <v>0</v>
      </c>
      <c r="U596" s="8">
        <v>0</v>
      </c>
      <c r="V596" s="9">
        <v>1</v>
      </c>
      <c r="W596" s="9">
        <v>0</v>
      </c>
      <c r="X596" s="9">
        <v>0</v>
      </c>
      <c r="Y596" s="8">
        <v>0</v>
      </c>
      <c r="Z596" s="9">
        <v>0</v>
      </c>
      <c r="AA596" s="8"/>
      <c r="AC596" s="8"/>
      <c r="AJ596" s="9">
        <f t="shared" si="105"/>
        <v>-1</v>
      </c>
      <c r="AK596" s="7">
        <v>4.2</v>
      </c>
      <c r="AO596" s="8"/>
      <c r="AQ596" s="31"/>
      <c r="AT596" s="31"/>
      <c r="AU596" s="21">
        <v>2004</v>
      </c>
      <c r="AV596" s="23">
        <f t="shared" si="98"/>
        <v>3.301897717195208</v>
      </c>
      <c r="BB596" s="18"/>
      <c r="BD596" s="54"/>
      <c r="BF596" s="18"/>
      <c r="BH596" s="18"/>
      <c r="BJ596" s="18"/>
      <c r="BK596" s="18" t="s">
        <v>55</v>
      </c>
      <c r="BL596">
        <v>0</v>
      </c>
      <c r="BM596">
        <v>1</v>
      </c>
      <c r="BN596">
        <v>0</v>
      </c>
      <c r="BO596">
        <v>0</v>
      </c>
      <c r="BP596">
        <v>0</v>
      </c>
      <c r="BQ596">
        <v>0</v>
      </c>
      <c r="BR596" s="18">
        <v>0</v>
      </c>
      <c r="BS596">
        <v>0</v>
      </c>
      <c r="BT596">
        <v>0</v>
      </c>
      <c r="BU596" s="18">
        <v>1</v>
      </c>
      <c r="BV596" t="s">
        <v>397</v>
      </c>
      <c r="BW596" t="s">
        <v>397</v>
      </c>
      <c r="CB596" s="18"/>
      <c r="CD596" s="18"/>
      <c r="CE596" s="18"/>
      <c r="CH596" s="18"/>
      <c r="CJ596" s="18"/>
      <c r="CU596" s="18"/>
      <c r="CV596" t="s">
        <v>397</v>
      </c>
      <c r="CW596" t="s">
        <v>397</v>
      </c>
      <c r="CX596" t="s">
        <v>397</v>
      </c>
      <c r="CY596" s="25" t="s">
        <v>397</v>
      </c>
    </row>
    <row r="597" spans="1:103" x14ac:dyDescent="0.3">
      <c r="A597">
        <v>599</v>
      </c>
      <c r="B597">
        <v>92</v>
      </c>
      <c r="C597" s="25" t="s">
        <v>57</v>
      </c>
      <c r="D597" s="12">
        <v>6.8</v>
      </c>
      <c r="E597" s="14"/>
      <c r="F597" s="7" t="str">
        <f t="shared" si="99"/>
        <v>X</v>
      </c>
      <c r="G597" s="7">
        <f t="shared" si="100"/>
        <v>6.8</v>
      </c>
      <c r="H597" s="16">
        <f t="shared" si="101"/>
        <v>6.8</v>
      </c>
      <c r="I597" s="11" t="str">
        <f t="shared" si="102"/>
        <v>X</v>
      </c>
      <c r="J597" s="39" t="str">
        <f t="shared" si="103"/>
        <v>X</v>
      </c>
      <c r="K597" s="39" t="str">
        <f t="shared" si="96"/>
        <v>X</v>
      </c>
      <c r="L597" s="39" t="str">
        <f t="shared" si="97"/>
        <v>X</v>
      </c>
      <c r="M597" s="39" t="str">
        <f t="shared" si="104"/>
        <v>X</v>
      </c>
      <c r="N597" s="42">
        <v>0</v>
      </c>
      <c r="O597" s="8">
        <v>0</v>
      </c>
      <c r="P597" s="9">
        <v>0</v>
      </c>
      <c r="Q597" s="9">
        <v>0</v>
      </c>
      <c r="R597" s="8">
        <v>0</v>
      </c>
      <c r="S597" s="9">
        <v>0</v>
      </c>
      <c r="T597" s="9">
        <v>0</v>
      </c>
      <c r="U597" s="8">
        <v>0</v>
      </c>
      <c r="V597" s="9">
        <v>1</v>
      </c>
      <c r="W597" s="9">
        <v>0</v>
      </c>
      <c r="X597" s="9">
        <v>0</v>
      </c>
      <c r="Y597" s="8">
        <v>0</v>
      </c>
      <c r="Z597" s="9">
        <v>0</v>
      </c>
      <c r="AA597" s="8"/>
      <c r="AC597" s="8"/>
      <c r="AJ597" s="9">
        <f t="shared" si="105"/>
        <v>-1</v>
      </c>
      <c r="AK597" s="7">
        <v>4.5999999999999996</v>
      </c>
      <c r="AO597" s="8"/>
      <c r="AQ597" s="31"/>
      <c r="AT597" s="31"/>
      <c r="AU597" s="21">
        <v>2007</v>
      </c>
      <c r="AV597" s="23">
        <f t="shared" si="98"/>
        <v>3.3025473724874854</v>
      </c>
      <c r="BB597" s="18"/>
      <c r="BD597" s="54"/>
      <c r="BF597" s="18"/>
      <c r="BH597" s="18"/>
      <c r="BJ597" s="18"/>
      <c r="BK597" s="18" t="s">
        <v>55</v>
      </c>
      <c r="BL597">
        <v>0</v>
      </c>
      <c r="BM597">
        <v>1</v>
      </c>
      <c r="BN597">
        <v>0</v>
      </c>
      <c r="BO597">
        <v>0</v>
      </c>
      <c r="BP597">
        <v>0</v>
      </c>
      <c r="BQ597">
        <v>0</v>
      </c>
      <c r="BR597" s="18">
        <v>0</v>
      </c>
      <c r="BS597">
        <v>0</v>
      </c>
      <c r="BT597">
        <v>0</v>
      </c>
      <c r="BU597" s="18">
        <v>1</v>
      </c>
      <c r="BV597" t="s">
        <v>397</v>
      </c>
      <c r="BW597" t="s">
        <v>397</v>
      </c>
      <c r="CB597" s="18"/>
      <c r="CD597" s="18"/>
      <c r="CE597" s="18"/>
      <c r="CH597" s="18"/>
      <c r="CJ597" s="18"/>
      <c r="CU597" s="18"/>
      <c r="CV597" t="s">
        <v>397</v>
      </c>
      <c r="CW597" t="s">
        <v>397</v>
      </c>
      <c r="CX597" t="s">
        <v>397</v>
      </c>
      <c r="CY597" s="25" t="s">
        <v>397</v>
      </c>
    </row>
    <row r="598" spans="1:103" x14ac:dyDescent="0.3">
      <c r="A598">
        <v>600</v>
      </c>
      <c r="B598">
        <v>93</v>
      </c>
      <c r="C598" s="25" t="s">
        <v>248</v>
      </c>
      <c r="D598" s="12">
        <v>17.5</v>
      </c>
      <c r="E598" s="14"/>
      <c r="F598" s="7" t="str">
        <f t="shared" si="99"/>
        <v>X</v>
      </c>
      <c r="G598" s="7">
        <f t="shared" si="100"/>
        <v>17.5</v>
      </c>
      <c r="H598" s="16">
        <f t="shared" si="101"/>
        <v>17.5</v>
      </c>
      <c r="I598" s="11" t="str">
        <f t="shared" si="102"/>
        <v>X</v>
      </c>
      <c r="J598" s="39" t="str">
        <f t="shared" si="103"/>
        <v>X</v>
      </c>
      <c r="K598" s="39" t="str">
        <f t="shared" si="96"/>
        <v>X</v>
      </c>
      <c r="L598" s="39" t="str">
        <f t="shared" si="97"/>
        <v>X</v>
      </c>
      <c r="M598" s="39" t="str">
        <f t="shared" si="104"/>
        <v>X</v>
      </c>
      <c r="N598" s="42">
        <v>1</v>
      </c>
      <c r="O598" s="8">
        <v>0</v>
      </c>
      <c r="P598" s="9">
        <v>0</v>
      </c>
      <c r="Q598" s="9">
        <v>0</v>
      </c>
      <c r="R598" s="8">
        <v>0</v>
      </c>
      <c r="S598" s="9">
        <v>0</v>
      </c>
      <c r="T598" s="9">
        <v>0</v>
      </c>
      <c r="U598" s="8">
        <v>0</v>
      </c>
      <c r="V598" s="9">
        <v>0</v>
      </c>
      <c r="W598" s="9">
        <v>0</v>
      </c>
      <c r="X598" s="9">
        <v>0</v>
      </c>
      <c r="Y598" s="8">
        <v>0</v>
      </c>
      <c r="Z598" s="9">
        <v>0</v>
      </c>
      <c r="AA598" s="8"/>
      <c r="AC598" s="8"/>
      <c r="AJ598" s="9">
        <f t="shared" si="105"/>
        <v>-1</v>
      </c>
      <c r="AK598" s="7">
        <v>3.1</v>
      </c>
      <c r="AO598" s="8"/>
      <c r="AQ598" s="31"/>
      <c r="AT598" s="31"/>
      <c r="AU598" s="21">
        <v>1999</v>
      </c>
      <c r="AV598" s="23">
        <f t="shared" si="98"/>
        <v>3.3008127941181171</v>
      </c>
      <c r="BB598" s="18"/>
      <c r="BD598" s="54"/>
      <c r="BF598" s="18"/>
      <c r="BH598" s="18"/>
      <c r="BJ598" s="18"/>
      <c r="BK598" s="18" t="s">
        <v>246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 s="18">
        <v>1</v>
      </c>
      <c r="BS598">
        <v>0</v>
      </c>
      <c r="BT598">
        <v>0</v>
      </c>
      <c r="BU598" s="18">
        <v>1</v>
      </c>
      <c r="BV598" t="s">
        <v>397</v>
      </c>
      <c r="BW598" t="s">
        <v>397</v>
      </c>
      <c r="CB598" s="18"/>
      <c r="CD598" s="18"/>
      <c r="CE598" s="18"/>
      <c r="CH598" s="18"/>
      <c r="CJ598" s="18"/>
      <c r="CU598" s="18"/>
      <c r="CV598" t="s">
        <v>397</v>
      </c>
      <c r="CW598" t="s">
        <v>397</v>
      </c>
      <c r="CX598" t="s">
        <v>397</v>
      </c>
      <c r="CY598" s="25" t="s">
        <v>397</v>
      </c>
    </row>
    <row r="599" spans="1:103" x14ac:dyDescent="0.3">
      <c r="A599">
        <v>601</v>
      </c>
      <c r="B599">
        <v>93</v>
      </c>
      <c r="C599" s="25" t="s">
        <v>248</v>
      </c>
      <c r="D599" s="12">
        <v>22.95</v>
      </c>
      <c r="E599" s="14"/>
      <c r="F599" s="7" t="str">
        <f t="shared" si="99"/>
        <v>X</v>
      </c>
      <c r="G599" s="7">
        <f t="shared" si="100"/>
        <v>22.95</v>
      </c>
      <c r="H599" s="16">
        <f t="shared" si="101"/>
        <v>22.95</v>
      </c>
      <c r="I599" s="11" t="str">
        <f t="shared" si="102"/>
        <v>X</v>
      </c>
      <c r="J599" s="39" t="str">
        <f t="shared" si="103"/>
        <v>X</v>
      </c>
      <c r="K599" s="39" t="str">
        <f t="shared" si="96"/>
        <v>X</v>
      </c>
      <c r="L599" s="39" t="str">
        <f t="shared" si="97"/>
        <v>X</v>
      </c>
      <c r="M599" s="39" t="str">
        <f t="shared" si="104"/>
        <v>X</v>
      </c>
      <c r="N599" s="42">
        <v>0</v>
      </c>
      <c r="O599" s="8">
        <v>1</v>
      </c>
      <c r="P599" s="9">
        <v>0</v>
      </c>
      <c r="Q599" s="9">
        <v>0</v>
      </c>
      <c r="R599" s="8">
        <v>0</v>
      </c>
      <c r="S599" s="9">
        <v>0</v>
      </c>
      <c r="T599" s="9">
        <v>0</v>
      </c>
      <c r="U599" s="8">
        <v>0</v>
      </c>
      <c r="V599" s="9">
        <v>0</v>
      </c>
      <c r="W599" s="9">
        <v>0</v>
      </c>
      <c r="X599" s="9">
        <v>0</v>
      </c>
      <c r="Y599" s="8">
        <v>0</v>
      </c>
      <c r="Z599" s="9">
        <v>0</v>
      </c>
      <c r="AA599" s="8"/>
      <c r="AC599" s="8"/>
      <c r="AJ599" s="9">
        <f t="shared" si="105"/>
        <v>-1</v>
      </c>
      <c r="AK599" s="7">
        <v>3.1</v>
      </c>
      <c r="AO599" s="8"/>
      <c r="AQ599" s="31"/>
      <c r="AT599" s="31"/>
      <c r="AU599" s="21">
        <v>1999</v>
      </c>
      <c r="AV599" s="23">
        <f t="shared" si="98"/>
        <v>3.3008127941181171</v>
      </c>
      <c r="BB599" s="18"/>
      <c r="BD599" s="54"/>
      <c r="BF599" s="18"/>
      <c r="BH599" s="18"/>
      <c r="BJ599" s="18"/>
      <c r="BK599" s="18" t="s">
        <v>246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 s="18">
        <v>1</v>
      </c>
      <c r="BS599">
        <v>0</v>
      </c>
      <c r="BT599">
        <v>0</v>
      </c>
      <c r="BU599" s="18">
        <v>1</v>
      </c>
      <c r="BV599" t="s">
        <v>397</v>
      </c>
      <c r="BW599" t="s">
        <v>397</v>
      </c>
      <c r="CB599" s="18"/>
      <c r="CD599" s="18"/>
      <c r="CE599" s="18"/>
      <c r="CH599" s="18"/>
      <c r="CJ599" s="18"/>
      <c r="CU599" s="18"/>
      <c r="CV599" t="s">
        <v>397</v>
      </c>
      <c r="CW599" t="s">
        <v>397</v>
      </c>
      <c r="CX599" t="s">
        <v>397</v>
      </c>
      <c r="CY599" s="25" t="s">
        <v>397</v>
      </c>
    </row>
    <row r="600" spans="1:103" x14ac:dyDescent="0.3">
      <c r="A600">
        <v>602</v>
      </c>
      <c r="B600">
        <v>93</v>
      </c>
      <c r="C600" s="25" t="s">
        <v>248</v>
      </c>
      <c r="D600" s="12">
        <v>16.8</v>
      </c>
      <c r="E600" s="14"/>
      <c r="F600" s="7" t="str">
        <f t="shared" si="99"/>
        <v>X</v>
      </c>
      <c r="G600" s="7">
        <f t="shared" si="100"/>
        <v>16.8</v>
      </c>
      <c r="H600" s="16">
        <f t="shared" si="101"/>
        <v>16.8</v>
      </c>
      <c r="I600" s="11" t="str">
        <f t="shared" si="102"/>
        <v>X</v>
      </c>
      <c r="J600" s="39" t="str">
        <f t="shared" si="103"/>
        <v>X</v>
      </c>
      <c r="K600" s="39" t="str">
        <f t="shared" si="96"/>
        <v>X</v>
      </c>
      <c r="L600" s="39" t="str">
        <f t="shared" si="97"/>
        <v>X</v>
      </c>
      <c r="M600" s="39" t="str">
        <f t="shared" si="104"/>
        <v>X</v>
      </c>
      <c r="N600" s="42">
        <v>0</v>
      </c>
      <c r="O600" s="8">
        <v>0</v>
      </c>
      <c r="P600" s="9">
        <v>1</v>
      </c>
      <c r="Q600" s="9">
        <v>0</v>
      </c>
      <c r="R600" s="8">
        <v>0</v>
      </c>
      <c r="S600" s="9">
        <v>0</v>
      </c>
      <c r="T600" s="9">
        <v>0</v>
      </c>
      <c r="U600" s="8">
        <v>0</v>
      </c>
      <c r="V600" s="9">
        <v>0</v>
      </c>
      <c r="W600" s="9">
        <v>0</v>
      </c>
      <c r="X600" s="9">
        <v>0</v>
      </c>
      <c r="Y600" s="8">
        <v>0</v>
      </c>
      <c r="Z600" s="9">
        <v>0</v>
      </c>
      <c r="AA600" s="8"/>
      <c r="AC600" s="8"/>
      <c r="AJ600" s="9">
        <f t="shared" si="105"/>
        <v>-1</v>
      </c>
      <c r="AK600" s="7">
        <v>3.1</v>
      </c>
      <c r="AO600" s="8"/>
      <c r="AQ600" s="31"/>
      <c r="AT600" s="31"/>
      <c r="AU600" s="21">
        <v>1999</v>
      </c>
      <c r="AV600" s="23">
        <f t="shared" si="98"/>
        <v>3.3008127941181171</v>
      </c>
      <c r="BB600" s="18"/>
      <c r="BD600" s="54"/>
      <c r="BF600" s="18"/>
      <c r="BH600" s="18"/>
      <c r="BJ600" s="18"/>
      <c r="BK600" s="18" t="s">
        <v>246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 s="18">
        <v>1</v>
      </c>
      <c r="BS600">
        <v>0</v>
      </c>
      <c r="BT600">
        <v>0</v>
      </c>
      <c r="BU600" s="18">
        <v>1</v>
      </c>
      <c r="BV600" t="s">
        <v>397</v>
      </c>
      <c r="BW600" t="s">
        <v>397</v>
      </c>
      <c r="CB600" s="18"/>
      <c r="CD600" s="18"/>
      <c r="CE600" s="18"/>
      <c r="CH600" s="18"/>
      <c r="CJ600" s="18"/>
      <c r="CU600" s="18"/>
      <c r="CV600" t="s">
        <v>397</v>
      </c>
      <c r="CW600" t="s">
        <v>397</v>
      </c>
      <c r="CX600" t="s">
        <v>397</v>
      </c>
      <c r="CY600" s="25" t="s">
        <v>397</v>
      </c>
    </row>
    <row r="601" spans="1:103" x14ac:dyDescent="0.3">
      <c r="A601">
        <v>603</v>
      </c>
      <c r="B601">
        <v>93</v>
      </c>
      <c r="C601" s="25" t="s">
        <v>248</v>
      </c>
      <c r="D601" s="12">
        <v>21.175000000000001</v>
      </c>
      <c r="E601" s="14"/>
      <c r="F601" s="7" t="str">
        <f t="shared" si="99"/>
        <v>X</v>
      </c>
      <c r="G601" s="7">
        <f t="shared" si="100"/>
        <v>21.175000000000001</v>
      </c>
      <c r="H601" s="16">
        <f t="shared" si="101"/>
        <v>21.175000000000001</v>
      </c>
      <c r="I601" s="11" t="str">
        <f t="shared" si="102"/>
        <v>X</v>
      </c>
      <c r="J601" s="39" t="str">
        <f t="shared" si="103"/>
        <v>X</v>
      </c>
      <c r="K601" s="39" t="str">
        <f t="shared" si="96"/>
        <v>X</v>
      </c>
      <c r="L601" s="39" t="str">
        <f t="shared" si="97"/>
        <v>X</v>
      </c>
      <c r="M601" s="39" t="str">
        <f t="shared" si="104"/>
        <v>X</v>
      </c>
      <c r="N601" s="42">
        <v>0</v>
      </c>
      <c r="O601" s="8">
        <v>0</v>
      </c>
      <c r="P601" s="9">
        <v>0</v>
      </c>
      <c r="Q601" s="9">
        <v>1</v>
      </c>
      <c r="R601" s="8">
        <v>0</v>
      </c>
      <c r="S601" s="9">
        <v>0</v>
      </c>
      <c r="T601" s="9">
        <v>0</v>
      </c>
      <c r="U601" s="8">
        <v>0</v>
      </c>
      <c r="V601" s="9">
        <v>0</v>
      </c>
      <c r="W601" s="9">
        <v>0</v>
      </c>
      <c r="X601" s="9">
        <v>0</v>
      </c>
      <c r="Y601" s="8">
        <v>0</v>
      </c>
      <c r="Z601" s="9">
        <v>0</v>
      </c>
      <c r="AA601" s="8"/>
      <c r="AC601" s="8"/>
      <c r="AJ601" s="9">
        <f t="shared" si="105"/>
        <v>-1</v>
      </c>
      <c r="AK601" s="7">
        <v>3.1</v>
      </c>
      <c r="AO601" s="8"/>
      <c r="AQ601" s="31"/>
      <c r="AT601" s="31"/>
      <c r="AU601" s="21">
        <v>1999</v>
      </c>
      <c r="AV601" s="23">
        <f t="shared" si="98"/>
        <v>3.3008127941181171</v>
      </c>
      <c r="BB601" s="18"/>
      <c r="BD601" s="54"/>
      <c r="BF601" s="18"/>
      <c r="BH601" s="18"/>
      <c r="BJ601" s="18"/>
      <c r="BK601" s="18" t="s">
        <v>246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 s="18">
        <v>1</v>
      </c>
      <c r="BS601">
        <v>0</v>
      </c>
      <c r="BT601">
        <v>0</v>
      </c>
      <c r="BU601" s="18">
        <v>1</v>
      </c>
      <c r="BV601" t="s">
        <v>397</v>
      </c>
      <c r="BW601" t="s">
        <v>397</v>
      </c>
      <c r="CB601" s="18"/>
      <c r="CD601" s="18"/>
      <c r="CE601" s="18"/>
      <c r="CH601" s="18"/>
      <c r="CJ601" s="18"/>
      <c r="CU601" s="18"/>
      <c r="CV601" t="s">
        <v>397</v>
      </c>
      <c r="CW601" t="s">
        <v>397</v>
      </c>
      <c r="CX601" t="s">
        <v>397</v>
      </c>
      <c r="CY601" s="25" t="s">
        <v>397</v>
      </c>
    </row>
    <row r="602" spans="1:103" x14ac:dyDescent="0.3">
      <c r="A602">
        <v>604</v>
      </c>
      <c r="B602">
        <v>94</v>
      </c>
      <c r="C602" s="25" t="s">
        <v>247</v>
      </c>
      <c r="D602" s="12">
        <v>17.5</v>
      </c>
      <c r="E602" s="14"/>
      <c r="F602" s="7" t="str">
        <f t="shared" si="99"/>
        <v>X</v>
      </c>
      <c r="G602" s="7">
        <f t="shared" si="100"/>
        <v>17.5</v>
      </c>
      <c r="H602" s="16">
        <f t="shared" si="101"/>
        <v>17.5</v>
      </c>
      <c r="I602" s="11" t="str">
        <f t="shared" si="102"/>
        <v>X</v>
      </c>
      <c r="J602" s="39" t="str">
        <f t="shared" si="103"/>
        <v>X</v>
      </c>
      <c r="K602" s="39" t="str">
        <f t="shared" si="96"/>
        <v>X</v>
      </c>
      <c r="L602" s="39" t="str">
        <f t="shared" si="97"/>
        <v>X</v>
      </c>
      <c r="M602" s="39" t="str">
        <f t="shared" si="104"/>
        <v>X</v>
      </c>
      <c r="N602" s="42">
        <v>1</v>
      </c>
      <c r="O602" s="8">
        <v>0</v>
      </c>
      <c r="P602" s="9">
        <v>0</v>
      </c>
      <c r="Q602" s="9">
        <v>0</v>
      </c>
      <c r="R602" s="8">
        <v>0</v>
      </c>
      <c r="S602" s="9">
        <v>0</v>
      </c>
      <c r="T602" s="9">
        <v>0</v>
      </c>
      <c r="U602" s="8">
        <v>0</v>
      </c>
      <c r="V602" s="9">
        <v>0</v>
      </c>
      <c r="W602" s="9">
        <v>0</v>
      </c>
      <c r="X602" s="9">
        <v>0</v>
      </c>
      <c r="Y602" s="8">
        <v>0</v>
      </c>
      <c r="Z602" s="9">
        <v>0</v>
      </c>
      <c r="AA602" s="8"/>
      <c r="AC602" s="8"/>
      <c r="AJ602" s="9">
        <f t="shared" si="105"/>
        <v>-1</v>
      </c>
      <c r="AK602" s="7">
        <v>3.2</v>
      </c>
      <c r="AO602" s="8"/>
      <c r="AQ602" s="31"/>
      <c r="AT602" s="31"/>
      <c r="AU602" s="21">
        <v>2001</v>
      </c>
      <c r="AV602" s="23">
        <f t="shared" si="98"/>
        <v>3.3012470886362113</v>
      </c>
      <c r="BB602" s="18"/>
      <c r="BD602" s="54"/>
      <c r="BF602" s="18"/>
      <c r="BH602" s="18"/>
      <c r="BJ602" s="18"/>
      <c r="BK602" s="18" t="s">
        <v>246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 s="18">
        <v>1</v>
      </c>
      <c r="BS602">
        <v>0</v>
      </c>
      <c r="BT602">
        <v>0</v>
      </c>
      <c r="BU602" s="18">
        <v>1</v>
      </c>
      <c r="BV602" t="s">
        <v>397</v>
      </c>
      <c r="BW602" t="s">
        <v>397</v>
      </c>
      <c r="CB602" s="18"/>
      <c r="CD602" s="18"/>
      <c r="CE602" s="18"/>
      <c r="CH602" s="18"/>
      <c r="CJ602" s="18"/>
      <c r="CU602" s="18"/>
      <c r="CV602" t="s">
        <v>397</v>
      </c>
      <c r="CW602" t="s">
        <v>397</v>
      </c>
      <c r="CX602" t="s">
        <v>397</v>
      </c>
      <c r="CY602" s="25" t="s">
        <v>397</v>
      </c>
    </row>
    <row r="603" spans="1:103" x14ac:dyDescent="0.3">
      <c r="A603">
        <v>605</v>
      </c>
      <c r="B603">
        <v>95</v>
      </c>
      <c r="C603" s="25" t="s">
        <v>168</v>
      </c>
      <c r="D603" s="12">
        <v>5.2</v>
      </c>
      <c r="E603" s="14"/>
      <c r="F603" s="7" t="str">
        <f t="shared" si="99"/>
        <v>X</v>
      </c>
      <c r="G603" s="7">
        <f t="shared" si="100"/>
        <v>5.2</v>
      </c>
      <c r="H603" s="16">
        <f t="shared" si="101"/>
        <v>5.2</v>
      </c>
      <c r="I603" s="11" t="str">
        <f t="shared" si="102"/>
        <v>X</v>
      </c>
      <c r="J603" s="39" t="str">
        <f t="shared" si="103"/>
        <v>X</v>
      </c>
      <c r="K603" s="39" t="str">
        <f t="shared" si="96"/>
        <v>X</v>
      </c>
      <c r="L603" s="39" t="str">
        <f t="shared" si="97"/>
        <v>X</v>
      </c>
      <c r="M603" s="39" t="str">
        <f t="shared" si="104"/>
        <v>X</v>
      </c>
      <c r="N603" s="42">
        <v>1</v>
      </c>
      <c r="O603" s="8">
        <v>0</v>
      </c>
      <c r="P603" s="9">
        <v>0</v>
      </c>
      <c r="Q603" s="9">
        <v>0</v>
      </c>
      <c r="R603" s="8">
        <v>0</v>
      </c>
      <c r="S603" s="9">
        <v>0</v>
      </c>
      <c r="T603" s="9">
        <v>0</v>
      </c>
      <c r="U603" s="8">
        <v>0</v>
      </c>
      <c r="V603" s="9">
        <v>0</v>
      </c>
      <c r="W603" s="9">
        <v>0</v>
      </c>
      <c r="X603" s="9">
        <v>0</v>
      </c>
      <c r="Y603" s="8">
        <v>0</v>
      </c>
      <c r="Z603" s="9">
        <v>0</v>
      </c>
      <c r="AA603" s="8"/>
      <c r="AC603" s="8"/>
      <c r="AJ603" s="9">
        <f t="shared" si="105"/>
        <v>-1</v>
      </c>
      <c r="AK603" s="7">
        <v>10.9</v>
      </c>
      <c r="AO603" s="8"/>
      <c r="AQ603" s="31"/>
      <c r="AT603" s="31"/>
      <c r="AU603" s="21">
        <v>1998</v>
      </c>
      <c r="AV603" s="23">
        <f t="shared" si="98"/>
        <v>3.3005954838899636</v>
      </c>
      <c r="BB603" s="18"/>
      <c r="BD603" s="54"/>
      <c r="BF603" s="18"/>
      <c r="BH603" s="18"/>
      <c r="BJ603" s="18"/>
      <c r="BK603" s="18" t="s">
        <v>166</v>
      </c>
      <c r="BL603">
        <v>1</v>
      </c>
      <c r="BM603">
        <v>0</v>
      </c>
      <c r="BN603">
        <v>0</v>
      </c>
      <c r="BO603">
        <v>0</v>
      </c>
      <c r="BP603">
        <v>0</v>
      </c>
      <c r="BQ603">
        <v>0</v>
      </c>
      <c r="BR603" s="18">
        <v>0</v>
      </c>
      <c r="BS603">
        <v>1</v>
      </c>
      <c r="BT603">
        <v>0</v>
      </c>
      <c r="BU603" s="18">
        <v>0</v>
      </c>
      <c r="BV603" t="s">
        <v>397</v>
      </c>
      <c r="BW603" t="s">
        <v>397</v>
      </c>
      <c r="CB603" s="18"/>
      <c r="CD603" s="18"/>
      <c r="CE603" s="18"/>
      <c r="CH603" s="18"/>
      <c r="CJ603" s="18"/>
      <c r="CU603" s="18"/>
      <c r="CV603" t="s">
        <v>397</v>
      </c>
      <c r="CW603" t="s">
        <v>397</v>
      </c>
      <c r="CX603" t="s">
        <v>397</v>
      </c>
      <c r="CY603" s="25" t="s">
        <v>397</v>
      </c>
    </row>
    <row r="604" spans="1:103" x14ac:dyDescent="0.3">
      <c r="A604">
        <v>606</v>
      </c>
      <c r="B604">
        <v>96</v>
      </c>
      <c r="C604" s="25" t="s">
        <v>19</v>
      </c>
      <c r="D604" s="12">
        <v>12.8</v>
      </c>
      <c r="E604" s="14"/>
      <c r="F604" s="7" t="str">
        <f t="shared" si="99"/>
        <v>X</v>
      </c>
      <c r="G604" s="7">
        <f t="shared" si="100"/>
        <v>12.8</v>
      </c>
      <c r="H604" s="16">
        <f t="shared" si="101"/>
        <v>12.8</v>
      </c>
      <c r="I604" s="11" t="str">
        <f t="shared" si="102"/>
        <v>X</v>
      </c>
      <c r="J604" s="39" t="str">
        <f t="shared" si="103"/>
        <v>X</v>
      </c>
      <c r="K604" s="39" t="str">
        <f t="shared" si="96"/>
        <v>X</v>
      </c>
      <c r="L604" s="39" t="str">
        <f t="shared" si="97"/>
        <v>X</v>
      </c>
      <c r="M604" s="39" t="str">
        <f t="shared" si="104"/>
        <v>X</v>
      </c>
      <c r="N604" s="42">
        <v>1</v>
      </c>
      <c r="O604" s="8">
        <v>0</v>
      </c>
      <c r="P604" s="9">
        <v>0</v>
      </c>
      <c r="Q604" s="9">
        <v>0</v>
      </c>
      <c r="R604" s="8">
        <v>0</v>
      </c>
      <c r="S604" s="9">
        <v>0</v>
      </c>
      <c r="T604" s="9">
        <v>0</v>
      </c>
      <c r="U604" s="8">
        <v>0</v>
      </c>
      <c r="V604" s="9">
        <v>0</v>
      </c>
      <c r="W604" s="9">
        <v>0</v>
      </c>
      <c r="X604" s="9">
        <v>0</v>
      </c>
      <c r="Y604" s="8">
        <v>0</v>
      </c>
      <c r="Z604" s="9">
        <v>0</v>
      </c>
      <c r="AA604" s="8"/>
      <c r="AC604" s="8"/>
      <c r="AJ604" s="9">
        <f t="shared" si="105"/>
        <v>-1</v>
      </c>
      <c r="AK604" s="7">
        <v>11.3</v>
      </c>
      <c r="AO604" s="8"/>
      <c r="AQ604" s="31"/>
      <c r="AT604" s="31"/>
      <c r="AU604" s="21">
        <v>2003</v>
      </c>
      <c r="AV604" s="23">
        <f t="shared" si="98"/>
        <v>3.3016809492935764</v>
      </c>
      <c r="BB604" s="18"/>
      <c r="BD604" s="54"/>
      <c r="BF604" s="18"/>
      <c r="BH604" s="18"/>
      <c r="BJ604" s="18"/>
      <c r="BK604" s="18" t="s">
        <v>11</v>
      </c>
      <c r="BL604">
        <v>1</v>
      </c>
      <c r="BM604">
        <v>0</v>
      </c>
      <c r="BN604">
        <v>0</v>
      </c>
      <c r="BO604">
        <v>0</v>
      </c>
      <c r="BP604">
        <v>0</v>
      </c>
      <c r="BQ604">
        <v>0</v>
      </c>
      <c r="BR604" s="18">
        <v>0</v>
      </c>
      <c r="BS604">
        <v>1</v>
      </c>
      <c r="BT604">
        <v>0</v>
      </c>
      <c r="BU604" s="18">
        <v>0</v>
      </c>
      <c r="BV604" t="s">
        <v>397</v>
      </c>
      <c r="BW604" t="s">
        <v>397</v>
      </c>
      <c r="CB604" s="18"/>
      <c r="CD604" s="18"/>
      <c r="CE604" s="18"/>
      <c r="CH604" s="18"/>
      <c r="CJ604" s="18"/>
      <c r="CU604" s="18"/>
      <c r="CV604" t="s">
        <v>397</v>
      </c>
      <c r="CW604" t="s">
        <v>397</v>
      </c>
      <c r="CX604" t="s">
        <v>397</v>
      </c>
      <c r="CY604" s="25" t="s">
        <v>397</v>
      </c>
    </row>
    <row r="605" spans="1:103" x14ac:dyDescent="0.3">
      <c r="A605">
        <v>607</v>
      </c>
      <c r="B605">
        <v>97</v>
      </c>
      <c r="C605" s="25" t="s">
        <v>305</v>
      </c>
      <c r="D605" s="12">
        <v>3.7</v>
      </c>
      <c r="E605" s="14"/>
      <c r="F605" s="7" t="str">
        <f t="shared" si="99"/>
        <v>X</v>
      </c>
      <c r="G605" s="7">
        <f t="shared" si="100"/>
        <v>3.7</v>
      </c>
      <c r="H605" s="16">
        <f t="shared" si="101"/>
        <v>3.7</v>
      </c>
      <c r="I605" s="11" t="str">
        <f t="shared" si="102"/>
        <v>X</v>
      </c>
      <c r="J605" s="39" t="str">
        <f t="shared" si="103"/>
        <v>X</v>
      </c>
      <c r="K605" s="39" t="str">
        <f t="shared" si="96"/>
        <v>X</v>
      </c>
      <c r="L605" s="39" t="str">
        <f t="shared" si="97"/>
        <v>X</v>
      </c>
      <c r="M605" s="39" t="str">
        <f t="shared" si="104"/>
        <v>X</v>
      </c>
      <c r="N605" s="42">
        <v>0</v>
      </c>
      <c r="O605" s="8">
        <v>0</v>
      </c>
      <c r="P605" s="9">
        <v>0</v>
      </c>
      <c r="Q605" s="9">
        <v>0</v>
      </c>
      <c r="R605" s="8">
        <v>0</v>
      </c>
      <c r="S605" s="9">
        <v>0</v>
      </c>
      <c r="T605" s="9">
        <v>0</v>
      </c>
      <c r="U605" s="8">
        <v>1</v>
      </c>
      <c r="V605" s="9">
        <v>0</v>
      </c>
      <c r="W605" s="9">
        <v>0</v>
      </c>
      <c r="X605" s="9">
        <v>0</v>
      </c>
      <c r="Y605" s="8">
        <v>0</v>
      </c>
      <c r="Z605" s="9">
        <v>0</v>
      </c>
      <c r="AA605" s="8"/>
      <c r="AC605" s="8"/>
      <c r="AJ605" s="9">
        <f t="shared" si="105"/>
        <v>-1</v>
      </c>
      <c r="AK605" s="7">
        <v>4.7</v>
      </c>
      <c r="AO605" s="8"/>
      <c r="AQ605" s="31"/>
      <c r="AT605" s="31"/>
      <c r="AU605" s="21">
        <v>1997</v>
      </c>
      <c r="AV605" s="23">
        <f t="shared" si="98"/>
        <v>3.3003780648707024</v>
      </c>
      <c r="BB605" s="18"/>
      <c r="BD605" s="54"/>
      <c r="BF605" s="18"/>
      <c r="BH605" s="18"/>
      <c r="BJ605" s="18"/>
      <c r="BK605" s="18" t="s">
        <v>303</v>
      </c>
      <c r="BL605">
        <v>0</v>
      </c>
      <c r="BM605">
        <v>1</v>
      </c>
      <c r="BN605">
        <v>0</v>
      </c>
      <c r="BO605">
        <v>0</v>
      </c>
      <c r="BP605">
        <v>0</v>
      </c>
      <c r="BQ605">
        <v>0</v>
      </c>
      <c r="BR605" s="18">
        <v>0</v>
      </c>
      <c r="BS605">
        <v>0</v>
      </c>
      <c r="BT605">
        <v>1</v>
      </c>
      <c r="BU605" s="18">
        <v>0</v>
      </c>
      <c r="BV605" t="s">
        <v>397</v>
      </c>
      <c r="BW605" t="s">
        <v>397</v>
      </c>
      <c r="CB605" s="18"/>
      <c r="CD605" s="18"/>
      <c r="CE605" s="18"/>
      <c r="CH605" s="18"/>
      <c r="CJ605" s="18"/>
      <c r="CU605" s="18"/>
      <c r="CV605" t="s">
        <v>397</v>
      </c>
      <c r="CW605" t="s">
        <v>397</v>
      </c>
      <c r="CX605" t="s">
        <v>397</v>
      </c>
      <c r="CY605" s="25" t="s">
        <v>397</v>
      </c>
    </row>
    <row r="606" spans="1:103" x14ac:dyDescent="0.3">
      <c r="A606">
        <v>608</v>
      </c>
      <c r="B606">
        <v>97</v>
      </c>
      <c r="C606" s="25" t="s">
        <v>305</v>
      </c>
      <c r="D606" s="12">
        <v>4.4000000000000004</v>
      </c>
      <c r="E606" s="14"/>
      <c r="F606" s="7" t="str">
        <f t="shared" si="99"/>
        <v>X</v>
      </c>
      <c r="G606" s="7">
        <f t="shared" si="100"/>
        <v>4.4000000000000004</v>
      </c>
      <c r="H606" s="16">
        <f t="shared" si="101"/>
        <v>4.4000000000000004</v>
      </c>
      <c r="I606" s="11" t="str">
        <f t="shared" si="102"/>
        <v>X</v>
      </c>
      <c r="J606" s="39" t="str">
        <f t="shared" si="103"/>
        <v>X</v>
      </c>
      <c r="K606" s="39" t="str">
        <f t="shared" si="96"/>
        <v>X</v>
      </c>
      <c r="L606" s="39" t="str">
        <f t="shared" si="97"/>
        <v>X</v>
      </c>
      <c r="M606" s="39" t="str">
        <f t="shared" si="104"/>
        <v>X</v>
      </c>
      <c r="N606" s="42">
        <v>0</v>
      </c>
      <c r="O606" s="8">
        <v>0</v>
      </c>
      <c r="P606" s="9">
        <v>0</v>
      </c>
      <c r="Q606" s="9">
        <v>0</v>
      </c>
      <c r="R606" s="8">
        <v>0</v>
      </c>
      <c r="S606" s="9">
        <v>0</v>
      </c>
      <c r="T606" s="9">
        <v>0</v>
      </c>
      <c r="U606" s="8">
        <v>0</v>
      </c>
      <c r="V606" s="9">
        <v>1</v>
      </c>
      <c r="W606" s="9">
        <v>0</v>
      </c>
      <c r="X606" s="9">
        <v>0</v>
      </c>
      <c r="Y606" s="8">
        <v>0</v>
      </c>
      <c r="Z606" s="9">
        <v>0</v>
      </c>
      <c r="AA606" s="8"/>
      <c r="AC606" s="8"/>
      <c r="AJ606" s="9">
        <f t="shared" si="105"/>
        <v>-1</v>
      </c>
      <c r="AK606" s="7">
        <v>4.7</v>
      </c>
      <c r="AO606" s="8"/>
      <c r="AQ606" s="31"/>
      <c r="AT606" s="31"/>
      <c r="AU606" s="21">
        <v>1997</v>
      </c>
      <c r="AV606" s="23">
        <f t="shared" si="98"/>
        <v>3.3003780648707024</v>
      </c>
      <c r="BB606" s="18"/>
      <c r="BD606" s="54"/>
      <c r="BF606" s="18"/>
      <c r="BH606" s="18"/>
      <c r="BJ606" s="18"/>
      <c r="BK606" s="18" t="s">
        <v>303</v>
      </c>
      <c r="BL606">
        <v>0</v>
      </c>
      <c r="BM606">
        <v>1</v>
      </c>
      <c r="BN606">
        <v>0</v>
      </c>
      <c r="BO606">
        <v>0</v>
      </c>
      <c r="BP606">
        <v>0</v>
      </c>
      <c r="BQ606">
        <v>0</v>
      </c>
      <c r="BR606" s="18">
        <v>0</v>
      </c>
      <c r="BS606">
        <v>0</v>
      </c>
      <c r="BT606">
        <v>1</v>
      </c>
      <c r="BU606" s="18">
        <v>0</v>
      </c>
      <c r="BV606" t="s">
        <v>397</v>
      </c>
      <c r="BW606" t="s">
        <v>397</v>
      </c>
      <c r="CB606" s="18"/>
      <c r="CD606" s="18"/>
      <c r="CE606" s="18"/>
      <c r="CH606" s="18"/>
      <c r="CJ606" s="18"/>
      <c r="CU606" s="18"/>
      <c r="CV606" t="s">
        <v>397</v>
      </c>
      <c r="CW606" t="s">
        <v>397</v>
      </c>
      <c r="CX606" t="s">
        <v>397</v>
      </c>
      <c r="CY606" s="25" t="s">
        <v>397</v>
      </c>
    </row>
    <row r="607" spans="1:103" x14ac:dyDescent="0.3">
      <c r="A607">
        <v>609</v>
      </c>
      <c r="B607">
        <v>98</v>
      </c>
      <c r="C607" s="25" t="s">
        <v>9</v>
      </c>
      <c r="D607" s="12">
        <v>11</v>
      </c>
      <c r="E607" s="14"/>
      <c r="F607" s="7" t="str">
        <f t="shared" si="99"/>
        <v>X</v>
      </c>
      <c r="G607" s="7">
        <f t="shared" si="100"/>
        <v>11</v>
      </c>
      <c r="H607" s="16">
        <f t="shared" si="101"/>
        <v>11</v>
      </c>
      <c r="I607" s="11" t="str">
        <f t="shared" si="102"/>
        <v>X</v>
      </c>
      <c r="J607" s="39" t="str">
        <f t="shared" si="103"/>
        <v>X</v>
      </c>
      <c r="K607" s="39" t="str">
        <f t="shared" si="96"/>
        <v>X</v>
      </c>
      <c r="L607" s="39" t="str">
        <f t="shared" si="97"/>
        <v>X</v>
      </c>
      <c r="M607" s="39" t="str">
        <f t="shared" si="104"/>
        <v>X</v>
      </c>
      <c r="N607" s="42">
        <v>1</v>
      </c>
      <c r="O607" s="8">
        <v>0</v>
      </c>
      <c r="P607" s="9">
        <v>0</v>
      </c>
      <c r="Q607" s="9">
        <v>0</v>
      </c>
      <c r="R607" s="8">
        <v>0</v>
      </c>
      <c r="S607" s="9">
        <v>0</v>
      </c>
      <c r="T607" s="9">
        <v>0</v>
      </c>
      <c r="U607" s="8">
        <v>0</v>
      </c>
      <c r="V607" s="9">
        <v>0</v>
      </c>
      <c r="W607" s="9">
        <v>0</v>
      </c>
      <c r="X607" s="9">
        <v>0</v>
      </c>
      <c r="Y607" s="8">
        <v>0</v>
      </c>
      <c r="Z607" s="9">
        <v>0</v>
      </c>
      <c r="AA607" s="8"/>
      <c r="AC607" s="8"/>
      <c r="AJ607" s="9">
        <f t="shared" si="105"/>
        <v>-1</v>
      </c>
      <c r="AK607" s="7">
        <v>9.1</v>
      </c>
      <c r="AO607" s="8"/>
      <c r="AQ607" s="31"/>
      <c r="AT607" s="31"/>
      <c r="AU607" s="21">
        <v>2003</v>
      </c>
      <c r="AV607" s="23">
        <f t="shared" si="98"/>
        <v>3.3016809492935764</v>
      </c>
      <c r="BB607" s="18"/>
      <c r="BD607" s="54"/>
      <c r="BF607" s="18"/>
      <c r="BH607" s="18"/>
      <c r="BJ607" s="18"/>
      <c r="BK607" s="18" t="s">
        <v>6</v>
      </c>
      <c r="BL607">
        <v>0</v>
      </c>
      <c r="BM607">
        <v>0</v>
      </c>
      <c r="BN607">
        <v>0</v>
      </c>
      <c r="BO607">
        <v>1</v>
      </c>
      <c r="BP607">
        <v>0</v>
      </c>
      <c r="BQ607">
        <v>0</v>
      </c>
      <c r="BR607" s="18">
        <v>0</v>
      </c>
      <c r="BS607">
        <v>1</v>
      </c>
      <c r="BT607">
        <v>0</v>
      </c>
      <c r="BU607" s="18">
        <v>0</v>
      </c>
      <c r="BV607" t="s">
        <v>397</v>
      </c>
      <c r="BW607" t="s">
        <v>397</v>
      </c>
      <c r="CB607" s="18"/>
      <c r="CD607" s="18"/>
      <c r="CE607" s="18"/>
      <c r="CH607" s="18"/>
      <c r="CJ607" s="18"/>
      <c r="CU607" s="18"/>
      <c r="CV607" t="s">
        <v>397</v>
      </c>
      <c r="CW607" t="s">
        <v>397</v>
      </c>
      <c r="CX607" t="s">
        <v>397</v>
      </c>
      <c r="CY607" s="25" t="s">
        <v>397</v>
      </c>
    </row>
    <row r="608" spans="1:103" x14ac:dyDescent="0.3">
      <c r="A608">
        <v>610</v>
      </c>
      <c r="B608">
        <v>99</v>
      </c>
      <c r="C608" s="25" t="s">
        <v>254</v>
      </c>
      <c r="D608" s="12">
        <v>13.2</v>
      </c>
      <c r="E608" s="14"/>
      <c r="F608" s="7" t="str">
        <f t="shared" si="99"/>
        <v>X</v>
      </c>
      <c r="G608" s="7">
        <f t="shared" si="100"/>
        <v>13.2</v>
      </c>
      <c r="H608" s="16">
        <f t="shared" si="101"/>
        <v>13.2</v>
      </c>
      <c r="I608" s="11" t="str">
        <f t="shared" si="102"/>
        <v>X</v>
      </c>
      <c r="J608" s="39" t="str">
        <f t="shared" si="103"/>
        <v>X</v>
      </c>
      <c r="K608" s="39" t="str">
        <f t="shared" si="96"/>
        <v>X</v>
      </c>
      <c r="L608" s="39" t="str">
        <f t="shared" si="97"/>
        <v>X</v>
      </c>
      <c r="M608" s="39" t="str">
        <f t="shared" si="104"/>
        <v>X</v>
      </c>
      <c r="N608" s="42">
        <v>1</v>
      </c>
      <c r="O608" s="8">
        <v>0</v>
      </c>
      <c r="P608" s="9">
        <v>0</v>
      </c>
      <c r="Q608" s="9">
        <v>0</v>
      </c>
      <c r="R608" s="8">
        <v>0</v>
      </c>
      <c r="S608" s="9">
        <v>0</v>
      </c>
      <c r="T608" s="9">
        <v>0</v>
      </c>
      <c r="U608" s="8">
        <v>0</v>
      </c>
      <c r="V608" s="9">
        <v>0</v>
      </c>
      <c r="W608" s="9">
        <v>0</v>
      </c>
      <c r="X608" s="9">
        <v>0</v>
      </c>
      <c r="Y608" s="8">
        <v>0</v>
      </c>
      <c r="Z608" s="9">
        <v>0</v>
      </c>
      <c r="AA608" s="8"/>
      <c r="AC608" s="8"/>
      <c r="AJ608" s="9">
        <f t="shared" si="105"/>
        <v>-1</v>
      </c>
      <c r="AK608" s="7">
        <v>9.1999999999999993</v>
      </c>
      <c r="AO608" s="8"/>
      <c r="AQ608" s="31"/>
      <c r="AT608" s="31"/>
      <c r="AU608" s="21">
        <v>2000</v>
      </c>
      <c r="AV608" s="23">
        <f t="shared" si="98"/>
        <v>3.3010299956639813</v>
      </c>
      <c r="BB608" s="18"/>
      <c r="BD608" s="54"/>
      <c r="BF608" s="18"/>
      <c r="BH608" s="18"/>
      <c r="BJ608" s="18"/>
      <c r="BK608" s="18" t="s">
        <v>252</v>
      </c>
      <c r="BL608">
        <v>0</v>
      </c>
      <c r="BM608">
        <v>1</v>
      </c>
      <c r="BN608">
        <v>0</v>
      </c>
      <c r="BO608">
        <v>0</v>
      </c>
      <c r="BP608">
        <v>0</v>
      </c>
      <c r="BQ608">
        <v>0</v>
      </c>
      <c r="BR608" s="18">
        <v>0</v>
      </c>
      <c r="BS608">
        <v>1</v>
      </c>
      <c r="BT608">
        <v>0</v>
      </c>
      <c r="BU608" s="18">
        <v>0</v>
      </c>
      <c r="BV608" t="s">
        <v>397</v>
      </c>
      <c r="BW608" t="s">
        <v>397</v>
      </c>
      <c r="CB608" s="18"/>
      <c r="CD608" s="18"/>
      <c r="CE608" s="18"/>
      <c r="CH608" s="18"/>
      <c r="CJ608" s="18"/>
      <c r="CU608" s="18"/>
      <c r="CV608" t="s">
        <v>397</v>
      </c>
      <c r="CW608" t="s">
        <v>397</v>
      </c>
      <c r="CX608" t="s">
        <v>397</v>
      </c>
      <c r="CY608" s="25" t="s">
        <v>397</v>
      </c>
    </row>
    <row r="609" spans="1:103" x14ac:dyDescent="0.3">
      <c r="A609">
        <v>611</v>
      </c>
      <c r="B609">
        <v>100</v>
      </c>
      <c r="C609" s="25" t="s">
        <v>134</v>
      </c>
      <c r="D609" s="12">
        <v>7.6</v>
      </c>
      <c r="E609" s="14"/>
      <c r="F609" s="7" t="str">
        <f t="shared" si="99"/>
        <v>X</v>
      </c>
      <c r="G609" s="7">
        <f t="shared" si="100"/>
        <v>7.6</v>
      </c>
      <c r="H609" s="16">
        <f t="shared" si="101"/>
        <v>7.6</v>
      </c>
      <c r="I609" s="11" t="str">
        <f t="shared" si="102"/>
        <v>X</v>
      </c>
      <c r="J609" s="39" t="str">
        <f t="shared" si="103"/>
        <v>X</v>
      </c>
      <c r="K609" s="39" t="str">
        <f t="shared" si="96"/>
        <v>X</v>
      </c>
      <c r="L609" s="39" t="str">
        <f t="shared" si="97"/>
        <v>X</v>
      </c>
      <c r="M609" s="39" t="str">
        <f t="shared" si="104"/>
        <v>X</v>
      </c>
      <c r="N609" s="42">
        <v>1</v>
      </c>
      <c r="O609" s="8">
        <v>0</v>
      </c>
      <c r="P609" s="9">
        <v>0</v>
      </c>
      <c r="Q609" s="9">
        <v>0</v>
      </c>
      <c r="R609" s="8">
        <v>0</v>
      </c>
      <c r="S609" s="9">
        <v>0</v>
      </c>
      <c r="T609" s="9">
        <v>0</v>
      </c>
      <c r="U609" s="8">
        <v>0</v>
      </c>
      <c r="V609" s="9">
        <v>0</v>
      </c>
      <c r="W609" s="9">
        <v>0</v>
      </c>
      <c r="X609" s="9">
        <v>0</v>
      </c>
      <c r="Y609" s="8">
        <v>0</v>
      </c>
      <c r="Z609" s="9">
        <v>0</v>
      </c>
      <c r="AA609" s="8"/>
      <c r="AC609" s="8"/>
      <c r="AJ609" s="9">
        <f t="shared" si="105"/>
        <v>-1</v>
      </c>
      <c r="AK609" s="7">
        <v>8.5</v>
      </c>
      <c r="AO609" s="8"/>
      <c r="AQ609" s="31"/>
      <c r="AT609" s="31"/>
      <c r="AU609" s="21">
        <v>1993</v>
      </c>
      <c r="AV609" s="23">
        <f t="shared" si="98"/>
        <v>3.2995072987004876</v>
      </c>
      <c r="BB609" s="18"/>
      <c r="BD609" s="54"/>
      <c r="BF609" s="18"/>
      <c r="BH609" s="18"/>
      <c r="BJ609" s="18"/>
      <c r="BK609" s="18" t="s">
        <v>132</v>
      </c>
      <c r="BL609">
        <v>1</v>
      </c>
      <c r="BM609">
        <v>0</v>
      </c>
      <c r="BN609">
        <v>0</v>
      </c>
      <c r="BO609">
        <v>0</v>
      </c>
      <c r="BP609">
        <v>0</v>
      </c>
      <c r="BQ609">
        <v>0</v>
      </c>
      <c r="BR609" s="18">
        <v>0</v>
      </c>
      <c r="BS609">
        <v>1</v>
      </c>
      <c r="BT609">
        <v>0</v>
      </c>
      <c r="BU609" s="18">
        <v>0</v>
      </c>
      <c r="BV609" t="s">
        <v>397</v>
      </c>
      <c r="BW609" t="s">
        <v>397</v>
      </c>
      <c r="CB609" s="18"/>
      <c r="CD609" s="18"/>
      <c r="CE609" s="18"/>
      <c r="CH609" s="18"/>
      <c r="CJ609" s="18"/>
      <c r="CU609" s="18"/>
      <c r="CV609" t="s">
        <v>397</v>
      </c>
      <c r="CW609" t="s">
        <v>397</v>
      </c>
      <c r="CX609" t="s">
        <v>397</v>
      </c>
      <c r="CY609" s="25" t="s">
        <v>397</v>
      </c>
    </row>
    <row r="610" spans="1:103" x14ac:dyDescent="0.3">
      <c r="A610">
        <v>612</v>
      </c>
      <c r="B610">
        <v>100</v>
      </c>
      <c r="C610" s="25" t="s">
        <v>134</v>
      </c>
      <c r="D610" s="12">
        <v>8.3000000000000007</v>
      </c>
      <c r="E610" s="14"/>
      <c r="F610" s="7" t="str">
        <f t="shared" si="99"/>
        <v>X</v>
      </c>
      <c r="G610" s="7">
        <f t="shared" si="100"/>
        <v>8.3000000000000007</v>
      </c>
      <c r="H610" s="16">
        <f t="shared" si="101"/>
        <v>8.3000000000000007</v>
      </c>
      <c r="I610" s="11" t="str">
        <f t="shared" si="102"/>
        <v>X</v>
      </c>
      <c r="J610" s="39" t="str">
        <f t="shared" si="103"/>
        <v>X</v>
      </c>
      <c r="K610" s="39" t="str">
        <f t="shared" si="96"/>
        <v>X</v>
      </c>
      <c r="L610" s="39" t="str">
        <f t="shared" si="97"/>
        <v>X</v>
      </c>
      <c r="M610" s="39" t="str">
        <f t="shared" si="104"/>
        <v>X</v>
      </c>
      <c r="N610" s="42">
        <v>0</v>
      </c>
      <c r="O610" s="8">
        <v>0</v>
      </c>
      <c r="P610" s="9">
        <v>0</v>
      </c>
      <c r="Q610" s="9">
        <v>0</v>
      </c>
      <c r="R610" s="8">
        <v>0</v>
      </c>
      <c r="S610" s="9">
        <v>1</v>
      </c>
      <c r="T610" s="9">
        <v>0</v>
      </c>
      <c r="U610" s="8">
        <v>0</v>
      </c>
      <c r="V610" s="9">
        <v>0</v>
      </c>
      <c r="W610" s="9">
        <v>0</v>
      </c>
      <c r="X610" s="9">
        <v>0</v>
      </c>
      <c r="Y610" s="8">
        <v>0</v>
      </c>
      <c r="Z610" s="9">
        <v>0</v>
      </c>
      <c r="AA610" s="8"/>
      <c r="AC610" s="8"/>
      <c r="AJ610" s="9">
        <f t="shared" si="105"/>
        <v>-1</v>
      </c>
      <c r="AK610" s="7">
        <v>8.5</v>
      </c>
      <c r="AO610" s="8"/>
      <c r="AQ610" s="31"/>
      <c r="AT610" s="31"/>
      <c r="AU610" s="21">
        <v>1993</v>
      </c>
      <c r="AV610" s="23">
        <f t="shared" si="98"/>
        <v>3.2995072987004876</v>
      </c>
      <c r="BB610" s="18"/>
      <c r="BD610" s="54"/>
      <c r="BF610" s="18"/>
      <c r="BH610" s="18"/>
      <c r="BJ610" s="18"/>
      <c r="BK610" s="18" t="s">
        <v>132</v>
      </c>
      <c r="BL610">
        <v>1</v>
      </c>
      <c r="BM610">
        <v>0</v>
      </c>
      <c r="BN610">
        <v>0</v>
      </c>
      <c r="BO610">
        <v>0</v>
      </c>
      <c r="BP610">
        <v>0</v>
      </c>
      <c r="BQ610">
        <v>0</v>
      </c>
      <c r="BR610" s="18">
        <v>0</v>
      </c>
      <c r="BS610">
        <v>1</v>
      </c>
      <c r="BT610">
        <v>0</v>
      </c>
      <c r="BU610" s="18">
        <v>0</v>
      </c>
      <c r="BV610" t="s">
        <v>397</v>
      </c>
      <c r="BW610" t="s">
        <v>397</v>
      </c>
      <c r="CB610" s="18"/>
      <c r="CD610" s="18"/>
      <c r="CE610" s="18"/>
      <c r="CH610" s="18"/>
      <c r="CJ610" s="18"/>
      <c r="CU610" s="18"/>
      <c r="CV610" t="s">
        <v>397</v>
      </c>
      <c r="CW610" t="s">
        <v>397</v>
      </c>
      <c r="CX610" t="s">
        <v>397</v>
      </c>
      <c r="CY610" s="25" t="s">
        <v>397</v>
      </c>
    </row>
    <row r="611" spans="1:103" x14ac:dyDescent="0.3">
      <c r="A611">
        <v>613</v>
      </c>
      <c r="B611">
        <v>100</v>
      </c>
      <c r="C611" s="25" t="s">
        <v>134</v>
      </c>
      <c r="D611" s="12">
        <v>8.1</v>
      </c>
      <c r="E611" s="14"/>
      <c r="F611" s="7" t="str">
        <f t="shared" si="99"/>
        <v>X</v>
      </c>
      <c r="G611" s="7">
        <f t="shared" si="100"/>
        <v>8.1</v>
      </c>
      <c r="H611" s="16">
        <f t="shared" si="101"/>
        <v>8.1</v>
      </c>
      <c r="I611" s="11" t="str">
        <f t="shared" si="102"/>
        <v>X</v>
      </c>
      <c r="J611" s="39" t="str">
        <f t="shared" si="103"/>
        <v>X</v>
      </c>
      <c r="K611" s="39" t="str">
        <f t="shared" si="96"/>
        <v>X</v>
      </c>
      <c r="L611" s="39" t="str">
        <f t="shared" si="97"/>
        <v>X</v>
      </c>
      <c r="M611" s="39" t="str">
        <f t="shared" si="104"/>
        <v>X</v>
      </c>
      <c r="N611" s="42">
        <v>0</v>
      </c>
      <c r="O611" s="8">
        <v>0</v>
      </c>
      <c r="P611" s="9">
        <v>0</v>
      </c>
      <c r="Q611" s="9">
        <v>0</v>
      </c>
      <c r="R611" s="8">
        <v>0</v>
      </c>
      <c r="S611" s="9">
        <v>0</v>
      </c>
      <c r="T611" s="9">
        <v>1</v>
      </c>
      <c r="U611" s="8">
        <v>0</v>
      </c>
      <c r="V611" s="9">
        <v>0</v>
      </c>
      <c r="W611" s="9">
        <v>0</v>
      </c>
      <c r="X611" s="9">
        <v>0</v>
      </c>
      <c r="Y611" s="8">
        <v>0</v>
      </c>
      <c r="Z611" s="9">
        <v>0</v>
      </c>
      <c r="AA611" s="8"/>
      <c r="AC611" s="8"/>
      <c r="AJ611" s="9">
        <f t="shared" si="105"/>
        <v>-1</v>
      </c>
      <c r="AK611" s="7">
        <v>8.5</v>
      </c>
      <c r="AO611" s="8"/>
      <c r="AQ611" s="31"/>
      <c r="AT611" s="31"/>
      <c r="AU611" s="21">
        <v>1993</v>
      </c>
      <c r="AV611" s="23">
        <f t="shared" si="98"/>
        <v>3.2995072987004876</v>
      </c>
      <c r="BB611" s="18"/>
      <c r="BD611" s="54"/>
      <c r="BF611" s="18"/>
      <c r="BH611" s="18"/>
      <c r="BJ611" s="18"/>
      <c r="BK611" s="18" t="s">
        <v>132</v>
      </c>
      <c r="BL611">
        <v>1</v>
      </c>
      <c r="BM611">
        <v>0</v>
      </c>
      <c r="BN611">
        <v>0</v>
      </c>
      <c r="BO611">
        <v>0</v>
      </c>
      <c r="BP611">
        <v>0</v>
      </c>
      <c r="BQ611">
        <v>0</v>
      </c>
      <c r="BR611" s="18">
        <v>0</v>
      </c>
      <c r="BS611">
        <v>1</v>
      </c>
      <c r="BT611">
        <v>0</v>
      </c>
      <c r="BU611" s="18">
        <v>0</v>
      </c>
      <c r="BV611" t="s">
        <v>397</v>
      </c>
      <c r="BW611" t="s">
        <v>397</v>
      </c>
      <c r="CB611" s="18"/>
      <c r="CD611" s="18"/>
      <c r="CE611" s="18"/>
      <c r="CH611" s="18"/>
      <c r="CJ611" s="18"/>
      <c r="CU611" s="18"/>
      <c r="CV611" t="s">
        <v>397</v>
      </c>
      <c r="CW611" t="s">
        <v>397</v>
      </c>
      <c r="CX611" t="s">
        <v>397</v>
      </c>
      <c r="CY611" s="25" t="s">
        <v>397</v>
      </c>
    </row>
    <row r="612" spans="1:103" x14ac:dyDescent="0.3">
      <c r="A612">
        <v>614</v>
      </c>
      <c r="B612">
        <v>100</v>
      </c>
      <c r="C612" s="25" t="s">
        <v>134</v>
      </c>
      <c r="D612" s="12">
        <v>6.9</v>
      </c>
      <c r="E612" s="14"/>
      <c r="F612" s="7" t="str">
        <f t="shared" si="99"/>
        <v>X</v>
      </c>
      <c r="G612" s="7">
        <f t="shared" si="100"/>
        <v>6.9</v>
      </c>
      <c r="H612" s="16">
        <f t="shared" si="101"/>
        <v>6.9</v>
      </c>
      <c r="I612" s="11" t="str">
        <f t="shared" si="102"/>
        <v>X</v>
      </c>
      <c r="J612" s="39" t="str">
        <f t="shared" si="103"/>
        <v>X</v>
      </c>
      <c r="K612" s="39" t="str">
        <f t="shared" si="96"/>
        <v>X</v>
      </c>
      <c r="L612" s="39" t="str">
        <f t="shared" si="97"/>
        <v>X</v>
      </c>
      <c r="M612" s="39" t="str">
        <f t="shared" si="104"/>
        <v>X</v>
      </c>
      <c r="N612" s="42">
        <v>0</v>
      </c>
      <c r="O612" s="8">
        <v>0</v>
      </c>
      <c r="P612" s="9">
        <v>0</v>
      </c>
      <c r="Q612" s="9">
        <v>0</v>
      </c>
      <c r="R612" s="8">
        <v>0</v>
      </c>
      <c r="S612" s="9">
        <v>0</v>
      </c>
      <c r="T612" s="9">
        <v>0</v>
      </c>
      <c r="U612" s="8">
        <v>1</v>
      </c>
      <c r="V612" s="9">
        <v>0</v>
      </c>
      <c r="W612" s="9">
        <v>0</v>
      </c>
      <c r="X612" s="9">
        <v>0</v>
      </c>
      <c r="Y612" s="8">
        <v>0</v>
      </c>
      <c r="Z612" s="9">
        <v>0</v>
      </c>
      <c r="AA612" s="8"/>
      <c r="AC612" s="8"/>
      <c r="AJ612" s="9">
        <f t="shared" si="105"/>
        <v>-1</v>
      </c>
      <c r="AK612" s="7">
        <v>8.5</v>
      </c>
      <c r="AO612" s="8"/>
      <c r="AQ612" s="31"/>
      <c r="AT612" s="31"/>
      <c r="AU612" s="21">
        <v>1993</v>
      </c>
      <c r="AV612" s="23">
        <f t="shared" si="98"/>
        <v>3.2995072987004876</v>
      </c>
      <c r="BB612" s="18"/>
      <c r="BD612" s="54"/>
      <c r="BF612" s="18"/>
      <c r="BH612" s="18"/>
      <c r="BJ612" s="18"/>
      <c r="BK612" s="18" t="s">
        <v>132</v>
      </c>
      <c r="BL612">
        <v>1</v>
      </c>
      <c r="BM612">
        <v>0</v>
      </c>
      <c r="BN612">
        <v>0</v>
      </c>
      <c r="BO612">
        <v>0</v>
      </c>
      <c r="BP612">
        <v>0</v>
      </c>
      <c r="BQ612">
        <v>0</v>
      </c>
      <c r="BR612" s="18">
        <v>0</v>
      </c>
      <c r="BS612">
        <v>1</v>
      </c>
      <c r="BT612">
        <v>0</v>
      </c>
      <c r="BU612" s="18">
        <v>0</v>
      </c>
      <c r="BV612" t="s">
        <v>397</v>
      </c>
      <c r="BW612" t="s">
        <v>397</v>
      </c>
      <c r="CB612" s="18"/>
      <c r="CD612" s="18"/>
      <c r="CE612" s="18"/>
      <c r="CH612" s="18"/>
      <c r="CJ612" s="18"/>
      <c r="CU612" s="18"/>
      <c r="CV612" t="s">
        <v>397</v>
      </c>
      <c r="CW612" t="s">
        <v>397</v>
      </c>
      <c r="CX612" t="s">
        <v>397</v>
      </c>
      <c r="CY612" s="25" t="s">
        <v>397</v>
      </c>
    </row>
    <row r="613" spans="1:103" x14ac:dyDescent="0.3">
      <c r="A613">
        <v>615</v>
      </c>
      <c r="B613">
        <v>100</v>
      </c>
      <c r="C613" s="25" t="s">
        <v>134</v>
      </c>
      <c r="D613" s="12">
        <v>9</v>
      </c>
      <c r="E613" s="14"/>
      <c r="F613" s="7" t="str">
        <f t="shared" si="99"/>
        <v>X</v>
      </c>
      <c r="G613" s="7">
        <f t="shared" si="100"/>
        <v>9</v>
      </c>
      <c r="H613" s="16">
        <f t="shared" si="101"/>
        <v>9</v>
      </c>
      <c r="I613" s="11" t="str">
        <f t="shared" si="102"/>
        <v>X</v>
      </c>
      <c r="J613" s="39" t="str">
        <f t="shared" si="103"/>
        <v>X</v>
      </c>
      <c r="K613" s="39" t="str">
        <f t="shared" si="96"/>
        <v>X</v>
      </c>
      <c r="L613" s="39" t="str">
        <f t="shared" si="97"/>
        <v>X</v>
      </c>
      <c r="M613" s="39" t="str">
        <f t="shared" si="104"/>
        <v>X</v>
      </c>
      <c r="N613" s="42">
        <v>0</v>
      </c>
      <c r="O613" s="8">
        <v>0</v>
      </c>
      <c r="P613" s="9">
        <v>0</v>
      </c>
      <c r="Q613" s="9">
        <v>0</v>
      </c>
      <c r="R613" s="8">
        <v>0</v>
      </c>
      <c r="S613" s="9">
        <v>0</v>
      </c>
      <c r="T613" s="9">
        <v>0</v>
      </c>
      <c r="U613" s="8">
        <v>0</v>
      </c>
      <c r="V613" s="9">
        <v>1</v>
      </c>
      <c r="W613" s="9">
        <v>0</v>
      </c>
      <c r="X613" s="9">
        <v>0</v>
      </c>
      <c r="Y613" s="8">
        <v>0</v>
      </c>
      <c r="Z613" s="9">
        <v>0</v>
      </c>
      <c r="AA613" s="8"/>
      <c r="AC613" s="8"/>
      <c r="AJ613" s="9">
        <f t="shared" si="105"/>
        <v>-1</v>
      </c>
      <c r="AK613" s="7">
        <v>8.5</v>
      </c>
      <c r="AO613" s="8"/>
      <c r="AQ613" s="31"/>
      <c r="AT613" s="31"/>
      <c r="AU613" s="21">
        <v>1993</v>
      </c>
      <c r="AV613" s="23">
        <f t="shared" si="98"/>
        <v>3.2995072987004876</v>
      </c>
      <c r="BB613" s="18"/>
      <c r="BD613" s="54"/>
      <c r="BF613" s="18"/>
      <c r="BH613" s="18"/>
      <c r="BJ613" s="18"/>
      <c r="BK613" s="18" t="s">
        <v>132</v>
      </c>
      <c r="BL613">
        <v>1</v>
      </c>
      <c r="BM613">
        <v>0</v>
      </c>
      <c r="BN613">
        <v>0</v>
      </c>
      <c r="BO613">
        <v>0</v>
      </c>
      <c r="BP613">
        <v>0</v>
      </c>
      <c r="BQ613">
        <v>0</v>
      </c>
      <c r="BR613" s="18">
        <v>0</v>
      </c>
      <c r="BS613">
        <v>1</v>
      </c>
      <c r="BT613">
        <v>0</v>
      </c>
      <c r="BU613" s="18">
        <v>0</v>
      </c>
      <c r="BV613" t="s">
        <v>397</v>
      </c>
      <c r="BW613" t="s">
        <v>397</v>
      </c>
      <c r="CB613" s="18"/>
      <c r="CD613" s="18"/>
      <c r="CE613" s="18"/>
      <c r="CH613" s="18"/>
      <c r="CJ613" s="18"/>
      <c r="CU613" s="18"/>
      <c r="CV613" t="s">
        <v>397</v>
      </c>
      <c r="CW613" t="s">
        <v>397</v>
      </c>
      <c r="CX613" t="s">
        <v>397</v>
      </c>
      <c r="CY613" s="25" t="s">
        <v>397</v>
      </c>
    </row>
    <row r="614" spans="1:103" x14ac:dyDescent="0.3">
      <c r="A614">
        <v>616</v>
      </c>
      <c r="B614">
        <v>101</v>
      </c>
      <c r="C614" s="25" t="s">
        <v>231</v>
      </c>
      <c r="D614" s="12">
        <v>8.1</v>
      </c>
      <c r="E614" s="14"/>
      <c r="F614" s="7" t="str">
        <f t="shared" si="99"/>
        <v>X</v>
      </c>
      <c r="G614" s="7">
        <f t="shared" si="100"/>
        <v>8.1</v>
      </c>
      <c r="H614" s="16">
        <f t="shared" si="101"/>
        <v>8.1</v>
      </c>
      <c r="I614" s="11" t="str">
        <f t="shared" si="102"/>
        <v>X</v>
      </c>
      <c r="J614" s="39" t="str">
        <f t="shared" si="103"/>
        <v>X</v>
      </c>
      <c r="K614" s="39" t="str">
        <f t="shared" si="96"/>
        <v>X</v>
      </c>
      <c r="L614" s="39" t="str">
        <f t="shared" si="97"/>
        <v>X</v>
      </c>
      <c r="M614" s="39" t="str">
        <f t="shared" si="104"/>
        <v>X</v>
      </c>
      <c r="N614" s="42">
        <v>1</v>
      </c>
      <c r="O614" s="8">
        <v>0</v>
      </c>
      <c r="P614" s="9">
        <v>0</v>
      </c>
      <c r="Q614" s="9">
        <v>0</v>
      </c>
      <c r="R614" s="8">
        <v>0</v>
      </c>
      <c r="S614" s="9">
        <v>0</v>
      </c>
      <c r="T614" s="9">
        <v>0</v>
      </c>
      <c r="U614" s="8">
        <v>0</v>
      </c>
      <c r="V614" s="9">
        <v>0</v>
      </c>
      <c r="W614" s="9">
        <v>0</v>
      </c>
      <c r="X614" s="9">
        <v>0</v>
      </c>
      <c r="Y614" s="8">
        <v>0</v>
      </c>
      <c r="Z614" s="9">
        <v>0</v>
      </c>
      <c r="AA614" s="8"/>
      <c r="AC614" s="8"/>
      <c r="AJ614" s="9">
        <f t="shared" si="105"/>
        <v>-1</v>
      </c>
      <c r="AK614" s="7">
        <v>6.6</v>
      </c>
      <c r="AO614" s="8"/>
      <c r="AQ614" s="31"/>
      <c r="AT614" s="31"/>
      <c r="AU614" s="21">
        <v>1985</v>
      </c>
      <c r="AV614" s="23">
        <f t="shared" si="98"/>
        <v>3.2977605110991339</v>
      </c>
      <c r="BB614" s="18"/>
      <c r="BD614" s="54"/>
      <c r="BF614" s="18"/>
      <c r="BH614" s="18"/>
      <c r="BJ614" s="18"/>
      <c r="BK614" s="18" t="s">
        <v>230</v>
      </c>
      <c r="BL614">
        <v>0</v>
      </c>
      <c r="BM614">
        <v>1</v>
      </c>
      <c r="BN614">
        <v>0</v>
      </c>
      <c r="BO614">
        <v>0</v>
      </c>
      <c r="BP614">
        <v>0</v>
      </c>
      <c r="BQ614">
        <v>0</v>
      </c>
      <c r="BR614" s="18">
        <v>0</v>
      </c>
      <c r="BS614">
        <v>0</v>
      </c>
      <c r="BT614">
        <v>1</v>
      </c>
      <c r="BU614" s="18">
        <v>0</v>
      </c>
      <c r="BV614" t="s">
        <v>397</v>
      </c>
      <c r="BW614" t="s">
        <v>397</v>
      </c>
      <c r="CB614" s="18"/>
      <c r="CD614" s="18"/>
      <c r="CE614" s="18"/>
      <c r="CH614" s="18"/>
      <c r="CJ614" s="18"/>
      <c r="CU614" s="18"/>
      <c r="CV614" t="s">
        <v>397</v>
      </c>
      <c r="CW614" t="s">
        <v>397</v>
      </c>
      <c r="CX614" t="s">
        <v>397</v>
      </c>
      <c r="CY614" s="25" t="s">
        <v>397</v>
      </c>
    </row>
    <row r="615" spans="1:103" x14ac:dyDescent="0.3">
      <c r="A615">
        <v>617</v>
      </c>
      <c r="B615">
        <v>101</v>
      </c>
      <c r="C615" s="25" t="s">
        <v>231</v>
      </c>
      <c r="D615" s="12">
        <v>7.3</v>
      </c>
      <c r="E615" s="14"/>
      <c r="F615" s="7" t="str">
        <f t="shared" si="99"/>
        <v>X</v>
      </c>
      <c r="G615" s="7">
        <f t="shared" si="100"/>
        <v>7.3</v>
      </c>
      <c r="H615" s="16">
        <f t="shared" si="101"/>
        <v>7.3</v>
      </c>
      <c r="I615" s="11" t="str">
        <f t="shared" si="102"/>
        <v>X</v>
      </c>
      <c r="J615" s="39" t="str">
        <f t="shared" si="103"/>
        <v>X</v>
      </c>
      <c r="K615" s="39" t="str">
        <f t="shared" si="96"/>
        <v>X</v>
      </c>
      <c r="L615" s="39" t="str">
        <f t="shared" si="97"/>
        <v>X</v>
      </c>
      <c r="M615" s="39" t="str">
        <f t="shared" si="104"/>
        <v>X</v>
      </c>
      <c r="N615" s="42">
        <v>1</v>
      </c>
      <c r="O615" s="8">
        <v>0</v>
      </c>
      <c r="P615" s="9">
        <v>0</v>
      </c>
      <c r="Q615" s="9">
        <v>0</v>
      </c>
      <c r="R615" s="8">
        <v>0</v>
      </c>
      <c r="S615" s="9">
        <v>0</v>
      </c>
      <c r="T615" s="9">
        <v>0</v>
      </c>
      <c r="U615" s="8">
        <v>0</v>
      </c>
      <c r="V615" s="9">
        <v>0</v>
      </c>
      <c r="W615" s="9">
        <v>0</v>
      </c>
      <c r="X615" s="9">
        <v>0</v>
      </c>
      <c r="Y615" s="8">
        <v>0</v>
      </c>
      <c r="Z615" s="9">
        <v>0</v>
      </c>
      <c r="AA615" s="8"/>
      <c r="AC615" s="8"/>
      <c r="AJ615" s="9">
        <f t="shared" si="105"/>
        <v>-1</v>
      </c>
      <c r="AK615" s="7">
        <v>7.5</v>
      </c>
      <c r="AO615" s="8"/>
      <c r="AQ615" s="31"/>
      <c r="AT615" s="31"/>
      <c r="AU615" s="21">
        <v>1994</v>
      </c>
      <c r="AV615" s="23">
        <f t="shared" si="98"/>
        <v>3.2997251539756367</v>
      </c>
      <c r="BB615" s="18"/>
      <c r="BD615" s="54"/>
      <c r="BF615" s="18"/>
      <c r="BH615" s="18"/>
      <c r="BJ615" s="18"/>
      <c r="BK615" s="18" t="s">
        <v>230</v>
      </c>
      <c r="BL615">
        <v>0</v>
      </c>
      <c r="BM615">
        <v>1</v>
      </c>
      <c r="BN615">
        <v>0</v>
      </c>
      <c r="BO615">
        <v>0</v>
      </c>
      <c r="BP615">
        <v>0</v>
      </c>
      <c r="BQ615">
        <v>0</v>
      </c>
      <c r="BR615" s="18">
        <v>0</v>
      </c>
      <c r="BS615">
        <v>0</v>
      </c>
      <c r="BT615">
        <v>1</v>
      </c>
      <c r="BU615" s="18">
        <v>0</v>
      </c>
      <c r="BV615" t="s">
        <v>397</v>
      </c>
      <c r="BW615" t="s">
        <v>397</v>
      </c>
      <c r="CB615" s="18"/>
      <c r="CD615" s="18"/>
      <c r="CE615" s="18"/>
      <c r="CH615" s="18"/>
      <c r="CJ615" s="18"/>
      <c r="CU615" s="18"/>
      <c r="CV615" t="s">
        <v>397</v>
      </c>
      <c r="CW615" t="s">
        <v>397</v>
      </c>
      <c r="CX615" t="s">
        <v>397</v>
      </c>
      <c r="CY615" s="25" t="s">
        <v>397</v>
      </c>
    </row>
    <row r="616" spans="1:103" x14ac:dyDescent="0.3">
      <c r="A616">
        <v>618</v>
      </c>
      <c r="B616">
        <v>102</v>
      </c>
      <c r="C616" s="25" t="s">
        <v>20</v>
      </c>
      <c r="D616" s="12">
        <v>8.3000000000000007</v>
      </c>
      <c r="E616" s="14"/>
      <c r="F616" s="7" t="str">
        <f t="shared" si="99"/>
        <v>X</v>
      </c>
      <c r="G616" s="7">
        <f t="shared" si="100"/>
        <v>8.3000000000000007</v>
      </c>
      <c r="H616" s="16">
        <f t="shared" si="101"/>
        <v>8.3000000000000007</v>
      </c>
      <c r="I616" s="11" t="str">
        <f t="shared" si="102"/>
        <v>X</v>
      </c>
      <c r="J616" s="39" t="str">
        <f t="shared" si="103"/>
        <v>X</v>
      </c>
      <c r="K616" s="39" t="str">
        <f t="shared" si="96"/>
        <v>X</v>
      </c>
      <c r="L616" s="39" t="str">
        <f t="shared" si="97"/>
        <v>X</v>
      </c>
      <c r="M616" s="39" t="str">
        <f t="shared" si="104"/>
        <v>X</v>
      </c>
      <c r="N616" s="42">
        <v>1</v>
      </c>
      <c r="O616" s="8">
        <v>0</v>
      </c>
      <c r="P616" s="9">
        <v>0</v>
      </c>
      <c r="Q616" s="9">
        <v>0</v>
      </c>
      <c r="R616" s="8">
        <v>0</v>
      </c>
      <c r="S616" s="9">
        <v>0</v>
      </c>
      <c r="T616" s="9">
        <v>0</v>
      </c>
      <c r="U616" s="8">
        <v>0</v>
      </c>
      <c r="V616" s="9">
        <v>0</v>
      </c>
      <c r="W616" s="9">
        <v>0</v>
      </c>
      <c r="X616" s="9">
        <v>0</v>
      </c>
      <c r="Y616" s="8">
        <v>0</v>
      </c>
      <c r="Z616" s="9">
        <v>0</v>
      </c>
      <c r="AA616" s="8"/>
      <c r="AC616" s="8"/>
      <c r="AJ616" s="9">
        <f t="shared" si="105"/>
        <v>-1</v>
      </c>
      <c r="AK616" s="7">
        <v>12.1</v>
      </c>
      <c r="AO616" s="8"/>
      <c r="AQ616" s="31"/>
      <c r="AT616" s="31"/>
      <c r="AU616" s="21">
        <v>2010</v>
      </c>
      <c r="AV616" s="23">
        <f t="shared" si="98"/>
        <v>3.3031960574204891</v>
      </c>
      <c r="BB616" s="18"/>
      <c r="BD616" s="54"/>
      <c r="BF616" s="18"/>
      <c r="BH616" s="18"/>
      <c r="BJ616" s="18"/>
      <c r="BK616" s="18" t="s">
        <v>11</v>
      </c>
      <c r="BL616">
        <v>1</v>
      </c>
      <c r="BM616">
        <v>0</v>
      </c>
      <c r="BN616">
        <v>0</v>
      </c>
      <c r="BO616">
        <v>0</v>
      </c>
      <c r="BP616">
        <v>0</v>
      </c>
      <c r="BQ616">
        <v>0</v>
      </c>
      <c r="BR616" s="18">
        <v>0</v>
      </c>
      <c r="BS616">
        <v>1</v>
      </c>
      <c r="BT616">
        <v>0</v>
      </c>
      <c r="BU616" s="18">
        <v>0</v>
      </c>
      <c r="BV616" t="s">
        <v>397</v>
      </c>
      <c r="BW616" t="s">
        <v>397</v>
      </c>
      <c r="CB616" s="18"/>
      <c r="CD616" s="18"/>
      <c r="CE616" s="18"/>
      <c r="CH616" s="18"/>
      <c r="CJ616" s="18"/>
      <c r="CU616" s="18"/>
      <c r="CV616" t="s">
        <v>397</v>
      </c>
      <c r="CW616" t="s">
        <v>397</v>
      </c>
      <c r="CX616" t="s">
        <v>397</v>
      </c>
      <c r="CY616" s="25" t="s">
        <v>397</v>
      </c>
    </row>
    <row r="617" spans="1:103" x14ac:dyDescent="0.3">
      <c r="A617">
        <v>619</v>
      </c>
      <c r="B617">
        <v>103</v>
      </c>
      <c r="C617" s="25" t="s">
        <v>86</v>
      </c>
      <c r="D617" s="12">
        <v>4.5999999999999996</v>
      </c>
      <c r="E617" s="14"/>
      <c r="F617" s="7" t="str">
        <f t="shared" si="99"/>
        <v>X</v>
      </c>
      <c r="G617" s="7">
        <f t="shared" si="100"/>
        <v>4.5999999999999996</v>
      </c>
      <c r="H617" s="16">
        <f t="shared" si="101"/>
        <v>4.5999999999999996</v>
      </c>
      <c r="I617" s="11" t="str">
        <f t="shared" si="102"/>
        <v>X</v>
      </c>
      <c r="J617" s="39" t="str">
        <f t="shared" si="103"/>
        <v>X</v>
      </c>
      <c r="K617" s="39" t="str">
        <f t="shared" si="96"/>
        <v>X</v>
      </c>
      <c r="L617" s="39" t="str">
        <f t="shared" si="97"/>
        <v>X</v>
      </c>
      <c r="M617" s="39" t="str">
        <f t="shared" si="104"/>
        <v>X</v>
      </c>
      <c r="N617" s="42">
        <v>1</v>
      </c>
      <c r="O617" s="8">
        <v>0</v>
      </c>
      <c r="P617" s="9">
        <v>0</v>
      </c>
      <c r="Q617" s="9">
        <v>0</v>
      </c>
      <c r="R617" s="8">
        <v>0</v>
      </c>
      <c r="S617" s="9">
        <v>0</v>
      </c>
      <c r="T617" s="9">
        <v>0</v>
      </c>
      <c r="U617" s="8">
        <v>0</v>
      </c>
      <c r="V617" s="9">
        <v>0</v>
      </c>
      <c r="W617" s="9">
        <v>0</v>
      </c>
      <c r="X617" s="9">
        <v>0</v>
      </c>
      <c r="Y617" s="8">
        <v>0</v>
      </c>
      <c r="Z617" s="9">
        <v>0</v>
      </c>
      <c r="AA617" s="8"/>
      <c r="AC617" s="8"/>
      <c r="AJ617" s="9">
        <f t="shared" si="105"/>
        <v>-1</v>
      </c>
      <c r="AK617" s="7">
        <v>8.1</v>
      </c>
      <c r="AO617" s="8"/>
      <c r="AQ617" s="31"/>
      <c r="AT617" s="31"/>
      <c r="AU617" s="21">
        <v>1980</v>
      </c>
      <c r="AV617" s="23">
        <f t="shared" si="98"/>
        <v>3.2966651902615309</v>
      </c>
      <c r="BB617" s="18"/>
      <c r="BD617" s="54"/>
      <c r="BF617" s="18"/>
      <c r="BH617" s="18"/>
      <c r="BJ617" s="18"/>
      <c r="BK617" s="18" t="s">
        <v>85</v>
      </c>
      <c r="BL617">
        <v>1</v>
      </c>
      <c r="BM617">
        <v>0</v>
      </c>
      <c r="BN617">
        <v>0</v>
      </c>
      <c r="BO617">
        <v>0</v>
      </c>
      <c r="BP617">
        <v>0</v>
      </c>
      <c r="BQ617">
        <v>0</v>
      </c>
      <c r="BR617" s="18">
        <v>0</v>
      </c>
      <c r="BS617">
        <v>1</v>
      </c>
      <c r="BT617">
        <v>0</v>
      </c>
      <c r="BU617" s="18">
        <v>0</v>
      </c>
      <c r="BV617" t="s">
        <v>397</v>
      </c>
      <c r="BW617" t="s">
        <v>397</v>
      </c>
      <c r="CB617" s="18"/>
      <c r="CD617" s="18"/>
      <c r="CE617" s="18"/>
      <c r="CH617" s="18"/>
      <c r="CJ617" s="18"/>
      <c r="CU617" s="18"/>
      <c r="CV617" t="s">
        <v>397</v>
      </c>
      <c r="CW617" t="s">
        <v>397</v>
      </c>
      <c r="CX617" t="s">
        <v>397</v>
      </c>
      <c r="CY617" s="25" t="s">
        <v>397</v>
      </c>
    </row>
    <row r="618" spans="1:103" x14ac:dyDescent="0.3">
      <c r="A618">
        <v>620</v>
      </c>
      <c r="B618">
        <v>103</v>
      </c>
      <c r="C618" s="25" t="s">
        <v>86</v>
      </c>
      <c r="D618" s="12">
        <v>7.6</v>
      </c>
      <c r="E618" s="14"/>
      <c r="F618" s="7" t="str">
        <f t="shared" si="99"/>
        <v>X</v>
      </c>
      <c r="G618" s="7">
        <f t="shared" si="100"/>
        <v>7.6</v>
      </c>
      <c r="H618" s="16">
        <f t="shared" si="101"/>
        <v>7.6</v>
      </c>
      <c r="I618" s="11" t="str">
        <f t="shared" si="102"/>
        <v>X</v>
      </c>
      <c r="J618" s="39" t="str">
        <f t="shared" si="103"/>
        <v>X</v>
      </c>
      <c r="K618" s="39" t="str">
        <f t="shared" si="96"/>
        <v>X</v>
      </c>
      <c r="L618" s="39" t="str">
        <f t="shared" si="97"/>
        <v>X</v>
      </c>
      <c r="M618" s="39" t="str">
        <f t="shared" si="104"/>
        <v>X</v>
      </c>
      <c r="N618" s="42">
        <v>1</v>
      </c>
      <c r="O618" s="8">
        <v>0</v>
      </c>
      <c r="P618" s="9">
        <v>0</v>
      </c>
      <c r="Q618" s="9">
        <v>0</v>
      </c>
      <c r="R618" s="8">
        <v>0</v>
      </c>
      <c r="S618" s="9">
        <v>0</v>
      </c>
      <c r="T618" s="9">
        <v>0</v>
      </c>
      <c r="U618" s="8">
        <v>0</v>
      </c>
      <c r="V618" s="9">
        <v>0</v>
      </c>
      <c r="W618" s="9">
        <v>0</v>
      </c>
      <c r="X618" s="9">
        <v>0</v>
      </c>
      <c r="Y618" s="8">
        <v>0</v>
      </c>
      <c r="Z618" s="9">
        <v>0</v>
      </c>
      <c r="AA618" s="8"/>
      <c r="AC618" s="8"/>
      <c r="AJ618" s="9">
        <f t="shared" si="105"/>
        <v>-1</v>
      </c>
      <c r="AK618" s="7">
        <v>8</v>
      </c>
      <c r="AO618" s="8"/>
      <c r="AQ618" s="31"/>
      <c r="AT618" s="31"/>
      <c r="AU618" s="21">
        <v>1993</v>
      </c>
      <c r="AV618" s="23">
        <f t="shared" si="98"/>
        <v>3.2995072987004876</v>
      </c>
      <c r="BB618" s="18"/>
      <c r="BD618" s="54"/>
      <c r="BF618" s="18"/>
      <c r="BH618" s="18"/>
      <c r="BJ618" s="18"/>
      <c r="BK618" s="18" t="s">
        <v>107</v>
      </c>
      <c r="BL618">
        <v>1</v>
      </c>
      <c r="BM618">
        <v>0</v>
      </c>
      <c r="BN618">
        <v>0</v>
      </c>
      <c r="BO618">
        <v>0</v>
      </c>
      <c r="BP618">
        <v>0</v>
      </c>
      <c r="BQ618">
        <v>0</v>
      </c>
      <c r="BR618" s="18">
        <v>0</v>
      </c>
      <c r="BS618">
        <v>1</v>
      </c>
      <c r="BT618">
        <v>0</v>
      </c>
      <c r="BU618" s="18">
        <v>0</v>
      </c>
      <c r="BV618" t="s">
        <v>397</v>
      </c>
      <c r="BW618" t="s">
        <v>397</v>
      </c>
      <c r="CB618" s="18"/>
      <c r="CD618" s="18"/>
      <c r="CE618" s="18"/>
      <c r="CH618" s="18"/>
      <c r="CJ618" s="18"/>
      <c r="CU618" s="18"/>
      <c r="CV618" t="s">
        <v>397</v>
      </c>
      <c r="CW618" t="s">
        <v>397</v>
      </c>
      <c r="CX618" t="s">
        <v>397</v>
      </c>
      <c r="CY618" s="25" t="s">
        <v>397</v>
      </c>
    </row>
    <row r="619" spans="1:103" x14ac:dyDescent="0.3">
      <c r="A619">
        <v>621</v>
      </c>
      <c r="B619">
        <v>103</v>
      </c>
      <c r="C619" s="25" t="s">
        <v>86</v>
      </c>
      <c r="D619" s="12">
        <v>6.7</v>
      </c>
      <c r="E619" s="14"/>
      <c r="F619" s="7" t="str">
        <f t="shared" si="99"/>
        <v>X</v>
      </c>
      <c r="G619" s="7">
        <f t="shared" si="100"/>
        <v>6.7</v>
      </c>
      <c r="H619" s="16">
        <f t="shared" si="101"/>
        <v>6.7</v>
      </c>
      <c r="I619" s="11" t="str">
        <f t="shared" si="102"/>
        <v>X</v>
      </c>
      <c r="J619" s="39" t="str">
        <f t="shared" si="103"/>
        <v>X</v>
      </c>
      <c r="K619" s="39" t="str">
        <f t="shared" si="96"/>
        <v>X</v>
      </c>
      <c r="L619" s="39" t="str">
        <f t="shared" si="97"/>
        <v>X</v>
      </c>
      <c r="M619" s="39" t="str">
        <f t="shared" si="104"/>
        <v>X</v>
      </c>
      <c r="N619" s="42">
        <v>1</v>
      </c>
      <c r="O619" s="8">
        <v>0</v>
      </c>
      <c r="P619" s="9">
        <v>0</v>
      </c>
      <c r="Q619" s="9">
        <v>0</v>
      </c>
      <c r="R619" s="8">
        <v>0</v>
      </c>
      <c r="S619" s="9">
        <v>0</v>
      </c>
      <c r="T619" s="9">
        <v>0</v>
      </c>
      <c r="U619" s="8">
        <v>0</v>
      </c>
      <c r="V619" s="9">
        <v>0</v>
      </c>
      <c r="W619" s="9">
        <v>0</v>
      </c>
      <c r="X619" s="9">
        <v>0</v>
      </c>
      <c r="Y619" s="8">
        <v>0</v>
      </c>
      <c r="Z619" s="9">
        <v>0</v>
      </c>
      <c r="AA619" s="8"/>
      <c r="AC619" s="8"/>
      <c r="AJ619" s="9">
        <f t="shared" si="105"/>
        <v>-1</v>
      </c>
      <c r="AK619" s="7">
        <v>8.4</v>
      </c>
      <c r="AO619" s="8"/>
      <c r="AQ619" s="31"/>
      <c r="AT619" s="31"/>
      <c r="AU619" s="21">
        <v>1980</v>
      </c>
      <c r="AV619" s="23">
        <f t="shared" si="98"/>
        <v>3.2966651902615309</v>
      </c>
      <c r="BB619" s="18"/>
      <c r="BD619" s="54"/>
      <c r="BF619" s="18"/>
      <c r="BH619" s="18"/>
      <c r="BJ619" s="18"/>
      <c r="BK619" s="18" t="s">
        <v>125</v>
      </c>
      <c r="BL619">
        <v>1</v>
      </c>
      <c r="BM619">
        <v>0</v>
      </c>
      <c r="BN619">
        <v>0</v>
      </c>
      <c r="BO619">
        <v>0</v>
      </c>
      <c r="BP619">
        <v>0</v>
      </c>
      <c r="BQ619">
        <v>0</v>
      </c>
      <c r="BR619" s="18">
        <v>0</v>
      </c>
      <c r="BS619">
        <v>1</v>
      </c>
      <c r="BT619">
        <v>0</v>
      </c>
      <c r="BU619" s="18">
        <v>0</v>
      </c>
      <c r="BV619" t="s">
        <v>397</v>
      </c>
      <c r="BW619" t="s">
        <v>397</v>
      </c>
      <c r="CB619" s="18"/>
      <c r="CD619" s="18"/>
      <c r="CE619" s="18"/>
      <c r="CH619" s="18"/>
      <c r="CJ619" s="18"/>
      <c r="CU619" s="18"/>
      <c r="CV619" t="s">
        <v>397</v>
      </c>
      <c r="CW619" t="s">
        <v>397</v>
      </c>
      <c r="CX619" t="s">
        <v>397</v>
      </c>
      <c r="CY619" s="25" t="s">
        <v>397</v>
      </c>
    </row>
    <row r="620" spans="1:103" x14ac:dyDescent="0.3">
      <c r="A620">
        <v>622</v>
      </c>
      <c r="B620">
        <v>103</v>
      </c>
      <c r="C620" s="25" t="s">
        <v>86</v>
      </c>
      <c r="D620" s="12">
        <v>5.8</v>
      </c>
      <c r="E620" s="14"/>
      <c r="F620" s="7" t="str">
        <f t="shared" si="99"/>
        <v>X</v>
      </c>
      <c r="G620" s="7">
        <f t="shared" si="100"/>
        <v>5.8</v>
      </c>
      <c r="H620" s="16">
        <f t="shared" si="101"/>
        <v>5.8</v>
      </c>
      <c r="I620" s="11" t="str">
        <f t="shared" si="102"/>
        <v>X</v>
      </c>
      <c r="J620" s="39" t="str">
        <f t="shared" si="103"/>
        <v>X</v>
      </c>
      <c r="K620" s="39" t="str">
        <f t="shared" si="96"/>
        <v>X</v>
      </c>
      <c r="L620" s="39" t="str">
        <f t="shared" si="97"/>
        <v>X</v>
      </c>
      <c r="M620" s="39" t="str">
        <f t="shared" si="104"/>
        <v>X</v>
      </c>
      <c r="N620" s="42">
        <v>1</v>
      </c>
      <c r="O620" s="8">
        <v>0</v>
      </c>
      <c r="P620" s="9">
        <v>0</v>
      </c>
      <c r="Q620" s="9">
        <v>0</v>
      </c>
      <c r="R620" s="8">
        <v>0</v>
      </c>
      <c r="S620" s="9">
        <v>0</v>
      </c>
      <c r="T620" s="9">
        <v>0</v>
      </c>
      <c r="U620" s="8">
        <v>0</v>
      </c>
      <c r="V620" s="9">
        <v>0</v>
      </c>
      <c r="W620" s="9">
        <v>0</v>
      </c>
      <c r="X620" s="9">
        <v>0</v>
      </c>
      <c r="Y620" s="8">
        <v>0</v>
      </c>
      <c r="Z620" s="9">
        <v>0</v>
      </c>
      <c r="AA620" s="8"/>
      <c r="AC620" s="8"/>
      <c r="AJ620" s="9">
        <f t="shared" si="105"/>
        <v>-1</v>
      </c>
      <c r="AK620" s="7">
        <v>6.8</v>
      </c>
      <c r="AO620" s="8"/>
      <c r="AQ620" s="31"/>
      <c r="AT620" s="31"/>
      <c r="AU620" s="21">
        <v>1974</v>
      </c>
      <c r="AV620" s="23">
        <f t="shared" si="98"/>
        <v>3.2953471483336179</v>
      </c>
      <c r="BB620" s="18"/>
      <c r="BD620" s="54"/>
      <c r="BF620" s="18"/>
      <c r="BH620" s="18"/>
      <c r="BJ620" s="18"/>
      <c r="BK620" s="18" t="s">
        <v>132</v>
      </c>
      <c r="BL620">
        <v>1</v>
      </c>
      <c r="BM620">
        <v>0</v>
      </c>
      <c r="BN620">
        <v>0</v>
      </c>
      <c r="BO620">
        <v>0</v>
      </c>
      <c r="BP620">
        <v>0</v>
      </c>
      <c r="BQ620">
        <v>0</v>
      </c>
      <c r="BR620" s="18">
        <v>0</v>
      </c>
      <c r="BS620">
        <v>1</v>
      </c>
      <c r="BT620">
        <v>0</v>
      </c>
      <c r="BU620" s="18">
        <v>0</v>
      </c>
      <c r="BV620" t="s">
        <v>397</v>
      </c>
      <c r="BW620" t="s">
        <v>397</v>
      </c>
      <c r="CB620" s="18"/>
      <c r="CD620" s="18"/>
      <c r="CE620" s="18"/>
      <c r="CH620" s="18"/>
      <c r="CJ620" s="18"/>
      <c r="CU620" s="18"/>
      <c r="CV620" t="s">
        <v>397</v>
      </c>
      <c r="CW620" t="s">
        <v>397</v>
      </c>
      <c r="CX620" t="s">
        <v>397</v>
      </c>
      <c r="CY620" s="25" t="s">
        <v>397</v>
      </c>
    </row>
    <row r="621" spans="1:103" x14ac:dyDescent="0.3">
      <c r="A621">
        <v>623</v>
      </c>
      <c r="B621">
        <v>103</v>
      </c>
      <c r="C621" s="25" t="s">
        <v>86</v>
      </c>
      <c r="D621" s="12">
        <v>10.199999999999999</v>
      </c>
      <c r="E621" s="14"/>
      <c r="F621" s="7" t="str">
        <f t="shared" si="99"/>
        <v>X</v>
      </c>
      <c r="G621" s="7">
        <f t="shared" si="100"/>
        <v>10.199999999999999</v>
      </c>
      <c r="H621" s="16">
        <f t="shared" si="101"/>
        <v>10.199999999999999</v>
      </c>
      <c r="I621" s="11" t="str">
        <f t="shared" si="102"/>
        <v>X</v>
      </c>
      <c r="J621" s="39" t="str">
        <f t="shared" si="103"/>
        <v>X</v>
      </c>
      <c r="K621" s="39" t="str">
        <f t="shared" si="96"/>
        <v>X</v>
      </c>
      <c r="L621" s="39" t="str">
        <f t="shared" si="97"/>
        <v>X</v>
      </c>
      <c r="M621" s="39" t="str">
        <f t="shared" si="104"/>
        <v>X</v>
      </c>
      <c r="N621" s="42">
        <v>1</v>
      </c>
      <c r="O621" s="8">
        <v>0</v>
      </c>
      <c r="P621" s="9">
        <v>0</v>
      </c>
      <c r="Q621" s="9">
        <v>0</v>
      </c>
      <c r="R621" s="8">
        <v>0</v>
      </c>
      <c r="S621" s="9">
        <v>0</v>
      </c>
      <c r="T621" s="9">
        <v>0</v>
      </c>
      <c r="U621" s="8">
        <v>0</v>
      </c>
      <c r="V621" s="9">
        <v>0</v>
      </c>
      <c r="W621" s="9">
        <v>0</v>
      </c>
      <c r="X621" s="9">
        <v>0</v>
      </c>
      <c r="Y621" s="8">
        <v>0</v>
      </c>
      <c r="Z621" s="9">
        <v>0</v>
      </c>
      <c r="AA621" s="8"/>
      <c r="AC621" s="8"/>
      <c r="AJ621" s="9">
        <f t="shared" si="105"/>
        <v>-1</v>
      </c>
      <c r="AK621" s="7">
        <v>10.1</v>
      </c>
      <c r="AO621" s="8"/>
      <c r="AQ621" s="31"/>
      <c r="AT621" s="31"/>
      <c r="AU621" s="21">
        <v>1987</v>
      </c>
      <c r="AV621" s="23">
        <f t="shared" si="98"/>
        <v>3.2981978671098151</v>
      </c>
      <c r="BB621" s="18"/>
      <c r="BD621" s="54"/>
      <c r="BF621" s="18"/>
      <c r="BH621" s="18"/>
      <c r="BJ621" s="18"/>
      <c r="BK621" s="18" t="s">
        <v>154</v>
      </c>
      <c r="BL621">
        <v>1</v>
      </c>
      <c r="BM621">
        <v>0</v>
      </c>
      <c r="BN621">
        <v>0</v>
      </c>
      <c r="BO621">
        <v>0</v>
      </c>
      <c r="BP621">
        <v>0</v>
      </c>
      <c r="BQ621">
        <v>0</v>
      </c>
      <c r="BR621" s="18">
        <v>0</v>
      </c>
      <c r="BS621">
        <v>1</v>
      </c>
      <c r="BT621">
        <v>0</v>
      </c>
      <c r="BU621" s="18">
        <v>0</v>
      </c>
      <c r="BV621" t="s">
        <v>397</v>
      </c>
      <c r="BW621" t="s">
        <v>397</v>
      </c>
      <c r="CB621" s="18"/>
      <c r="CD621" s="18"/>
      <c r="CE621" s="18"/>
      <c r="CH621" s="18"/>
      <c r="CJ621" s="18"/>
      <c r="CU621" s="18"/>
      <c r="CV621" t="s">
        <v>397</v>
      </c>
      <c r="CW621" t="s">
        <v>397</v>
      </c>
      <c r="CX621" t="s">
        <v>397</v>
      </c>
      <c r="CY621" s="25" t="s">
        <v>397</v>
      </c>
    </row>
    <row r="622" spans="1:103" x14ac:dyDescent="0.3">
      <c r="A622">
        <v>624</v>
      </c>
      <c r="B622">
        <v>103</v>
      </c>
      <c r="C622" s="25" t="s">
        <v>86</v>
      </c>
      <c r="D622" s="12">
        <v>8.9</v>
      </c>
      <c r="E622" s="14"/>
      <c r="F622" s="7" t="str">
        <f t="shared" si="99"/>
        <v>X</v>
      </c>
      <c r="G622" s="7">
        <f t="shared" si="100"/>
        <v>8.9</v>
      </c>
      <c r="H622" s="16">
        <f t="shared" si="101"/>
        <v>8.9</v>
      </c>
      <c r="I622" s="11" t="str">
        <f t="shared" si="102"/>
        <v>X</v>
      </c>
      <c r="J622" s="39" t="str">
        <f t="shared" si="103"/>
        <v>X</v>
      </c>
      <c r="K622" s="39" t="str">
        <f t="shared" si="96"/>
        <v>X</v>
      </c>
      <c r="L622" s="39" t="str">
        <f t="shared" si="97"/>
        <v>X</v>
      </c>
      <c r="M622" s="39" t="str">
        <f t="shared" si="104"/>
        <v>X</v>
      </c>
      <c r="N622" s="42">
        <v>1</v>
      </c>
      <c r="O622" s="8">
        <v>0</v>
      </c>
      <c r="P622" s="9">
        <v>0</v>
      </c>
      <c r="Q622" s="9">
        <v>0</v>
      </c>
      <c r="R622" s="8">
        <v>0</v>
      </c>
      <c r="S622" s="9">
        <v>0</v>
      </c>
      <c r="T622" s="9">
        <v>0</v>
      </c>
      <c r="U622" s="8">
        <v>0</v>
      </c>
      <c r="V622" s="9">
        <v>0</v>
      </c>
      <c r="W622" s="9">
        <v>0</v>
      </c>
      <c r="X622" s="9">
        <v>0</v>
      </c>
      <c r="Y622" s="8">
        <v>0</v>
      </c>
      <c r="Z622" s="9">
        <v>0</v>
      </c>
      <c r="AA622" s="8"/>
      <c r="AC622" s="8"/>
      <c r="AJ622" s="9">
        <f t="shared" si="105"/>
        <v>-1</v>
      </c>
      <c r="AK622" s="7">
        <v>10.3</v>
      </c>
      <c r="AO622" s="8"/>
      <c r="AQ622" s="31"/>
      <c r="AT622" s="31"/>
      <c r="AU622" s="21">
        <v>1994</v>
      </c>
      <c r="AV622" s="23">
        <f t="shared" si="98"/>
        <v>3.2997251539756367</v>
      </c>
      <c r="BB622" s="18"/>
      <c r="BD622" s="54"/>
      <c r="BF622" s="18"/>
      <c r="BH622" s="18"/>
      <c r="BJ622" s="18"/>
      <c r="BK622" s="18" t="s">
        <v>154</v>
      </c>
      <c r="BL622">
        <v>1</v>
      </c>
      <c r="BM622">
        <v>0</v>
      </c>
      <c r="BN622">
        <v>0</v>
      </c>
      <c r="BO622">
        <v>0</v>
      </c>
      <c r="BP622">
        <v>0</v>
      </c>
      <c r="BQ622">
        <v>0</v>
      </c>
      <c r="BR622" s="18">
        <v>0</v>
      </c>
      <c r="BS622">
        <v>1</v>
      </c>
      <c r="BT622">
        <v>0</v>
      </c>
      <c r="BU622" s="18">
        <v>0</v>
      </c>
      <c r="BV622" t="s">
        <v>397</v>
      </c>
      <c r="BW622" t="s">
        <v>397</v>
      </c>
      <c r="CB622" s="18"/>
      <c r="CD622" s="18"/>
      <c r="CE622" s="18"/>
      <c r="CH622" s="18"/>
      <c r="CJ622" s="18"/>
      <c r="CU622" s="18"/>
      <c r="CV622" t="s">
        <v>397</v>
      </c>
      <c r="CW622" t="s">
        <v>397</v>
      </c>
      <c r="CX622" t="s">
        <v>397</v>
      </c>
      <c r="CY622" s="25" t="s">
        <v>397</v>
      </c>
    </row>
    <row r="623" spans="1:103" x14ac:dyDescent="0.3">
      <c r="A623">
        <v>625</v>
      </c>
      <c r="B623">
        <v>103</v>
      </c>
      <c r="C623" s="25" t="s">
        <v>86</v>
      </c>
      <c r="D623" s="12">
        <v>11</v>
      </c>
      <c r="E623" s="14"/>
      <c r="F623" s="7" t="str">
        <f t="shared" si="99"/>
        <v>X</v>
      </c>
      <c r="G623" s="7">
        <f t="shared" si="100"/>
        <v>11</v>
      </c>
      <c r="H623" s="16">
        <f t="shared" si="101"/>
        <v>11</v>
      </c>
      <c r="I623" s="11" t="str">
        <f t="shared" si="102"/>
        <v>X</v>
      </c>
      <c r="J623" s="39" t="str">
        <f t="shared" si="103"/>
        <v>X</v>
      </c>
      <c r="K623" s="39" t="str">
        <f t="shared" si="96"/>
        <v>X</v>
      </c>
      <c r="L623" s="39" t="str">
        <f t="shared" si="97"/>
        <v>X</v>
      </c>
      <c r="M623" s="39" t="str">
        <f t="shared" si="104"/>
        <v>X</v>
      </c>
      <c r="N623" s="42">
        <v>1</v>
      </c>
      <c r="O623" s="8">
        <v>0</v>
      </c>
      <c r="P623" s="9">
        <v>0</v>
      </c>
      <c r="Q623" s="9">
        <v>0</v>
      </c>
      <c r="R623" s="8">
        <v>0</v>
      </c>
      <c r="S623" s="9">
        <v>0</v>
      </c>
      <c r="T623" s="9">
        <v>0</v>
      </c>
      <c r="U623" s="8">
        <v>0</v>
      </c>
      <c r="V623" s="9">
        <v>0</v>
      </c>
      <c r="W623" s="9">
        <v>0</v>
      </c>
      <c r="X623" s="9">
        <v>0</v>
      </c>
      <c r="Y623" s="8">
        <v>0</v>
      </c>
      <c r="Z623" s="9">
        <v>0</v>
      </c>
      <c r="AA623" s="8"/>
      <c r="AC623" s="8"/>
      <c r="AJ623" s="9">
        <f t="shared" si="105"/>
        <v>-1</v>
      </c>
      <c r="AK623" s="7">
        <v>4.7</v>
      </c>
      <c r="AO623" s="8"/>
      <c r="AQ623" s="31"/>
      <c r="AT623" s="31"/>
      <c r="AU623" s="21">
        <v>1982</v>
      </c>
      <c r="AV623" s="23">
        <f t="shared" si="98"/>
        <v>3.2971036501492565</v>
      </c>
      <c r="BB623" s="18"/>
      <c r="BD623" s="54"/>
      <c r="BF623" s="18"/>
      <c r="BH623" s="18"/>
      <c r="BJ623" s="18"/>
      <c r="BK623" s="18" t="s">
        <v>235</v>
      </c>
      <c r="BL623">
        <v>1</v>
      </c>
      <c r="BM623">
        <v>0</v>
      </c>
      <c r="BN623">
        <v>0</v>
      </c>
      <c r="BO623">
        <v>0</v>
      </c>
      <c r="BP623">
        <v>0</v>
      </c>
      <c r="BQ623">
        <v>0</v>
      </c>
      <c r="BR623" s="18">
        <v>0</v>
      </c>
      <c r="BS623">
        <v>1</v>
      </c>
      <c r="BT623">
        <v>0</v>
      </c>
      <c r="BU623" s="18">
        <v>0</v>
      </c>
      <c r="BV623" t="s">
        <v>397</v>
      </c>
      <c r="BW623" t="s">
        <v>397</v>
      </c>
      <c r="CB623" s="18"/>
      <c r="CD623" s="18"/>
      <c r="CE623" s="18"/>
      <c r="CH623" s="18"/>
      <c r="CJ623" s="18"/>
      <c r="CU623" s="18"/>
      <c r="CV623" t="s">
        <v>397</v>
      </c>
      <c r="CW623" t="s">
        <v>397</v>
      </c>
      <c r="CX623" t="s">
        <v>397</v>
      </c>
      <c r="CY623" s="25" t="s">
        <v>397</v>
      </c>
    </row>
    <row r="624" spans="1:103" x14ac:dyDescent="0.3">
      <c r="A624">
        <v>626</v>
      </c>
      <c r="B624">
        <v>103</v>
      </c>
      <c r="C624" s="25" t="s">
        <v>86</v>
      </c>
      <c r="D624" s="12">
        <v>12.6</v>
      </c>
      <c r="E624" s="14"/>
      <c r="F624" s="7" t="str">
        <f t="shared" si="99"/>
        <v>X</v>
      </c>
      <c r="G624" s="7">
        <f t="shared" si="100"/>
        <v>12.6</v>
      </c>
      <c r="H624" s="16">
        <f t="shared" si="101"/>
        <v>12.6</v>
      </c>
      <c r="I624" s="11" t="str">
        <f t="shared" si="102"/>
        <v>X</v>
      </c>
      <c r="J624" s="39" t="str">
        <f t="shared" si="103"/>
        <v>X</v>
      </c>
      <c r="K624" s="39" t="str">
        <f t="shared" si="96"/>
        <v>X</v>
      </c>
      <c r="L624" s="39" t="str">
        <f t="shared" si="97"/>
        <v>X</v>
      </c>
      <c r="M624" s="39" t="str">
        <f t="shared" si="104"/>
        <v>X</v>
      </c>
      <c r="N624" s="42">
        <v>1</v>
      </c>
      <c r="O624" s="8">
        <v>0</v>
      </c>
      <c r="P624" s="9">
        <v>0</v>
      </c>
      <c r="Q624" s="9">
        <v>0</v>
      </c>
      <c r="R624" s="8">
        <v>0</v>
      </c>
      <c r="S624" s="9">
        <v>0</v>
      </c>
      <c r="T624" s="9">
        <v>0</v>
      </c>
      <c r="U624" s="8">
        <v>0</v>
      </c>
      <c r="V624" s="9">
        <v>0</v>
      </c>
      <c r="W624" s="9">
        <v>0</v>
      </c>
      <c r="X624" s="9">
        <v>0</v>
      </c>
      <c r="Y624" s="8">
        <v>0</v>
      </c>
      <c r="Z624" s="9">
        <v>0</v>
      </c>
      <c r="AA624" s="8"/>
      <c r="AC624" s="8"/>
      <c r="AJ624" s="9">
        <f t="shared" si="105"/>
        <v>-1</v>
      </c>
      <c r="AK624" s="7">
        <v>6.7</v>
      </c>
      <c r="AO624" s="8"/>
      <c r="AQ624" s="31"/>
      <c r="AT624" s="31"/>
      <c r="AU624" s="21">
        <v>1995</v>
      </c>
      <c r="AV624" s="23">
        <f t="shared" si="98"/>
        <v>3.2999429000227671</v>
      </c>
      <c r="BB624" s="18"/>
      <c r="BD624" s="54"/>
      <c r="BF624" s="18"/>
      <c r="BH624" s="18"/>
      <c r="BJ624" s="18"/>
      <c r="BK624" s="18" t="s">
        <v>235</v>
      </c>
      <c r="BL624">
        <v>1</v>
      </c>
      <c r="BM624">
        <v>0</v>
      </c>
      <c r="BN624">
        <v>0</v>
      </c>
      <c r="BO624">
        <v>0</v>
      </c>
      <c r="BP624">
        <v>0</v>
      </c>
      <c r="BQ624">
        <v>0</v>
      </c>
      <c r="BR624" s="18">
        <v>0</v>
      </c>
      <c r="BS624">
        <v>1</v>
      </c>
      <c r="BT624">
        <v>0</v>
      </c>
      <c r="BU624" s="18">
        <v>0</v>
      </c>
      <c r="BV624" t="s">
        <v>397</v>
      </c>
      <c r="BW624" t="s">
        <v>397</v>
      </c>
      <c r="CB624" s="18"/>
      <c r="CD624" s="18"/>
      <c r="CE624" s="18"/>
      <c r="CH624" s="18"/>
      <c r="CJ624" s="18"/>
      <c r="CU624" s="18"/>
      <c r="CV624" t="s">
        <v>397</v>
      </c>
      <c r="CW624" t="s">
        <v>397</v>
      </c>
      <c r="CX624" t="s">
        <v>397</v>
      </c>
      <c r="CY624" s="25" t="s">
        <v>397</v>
      </c>
    </row>
    <row r="625" spans="1:103" x14ac:dyDescent="0.3">
      <c r="A625">
        <v>627</v>
      </c>
      <c r="B625">
        <v>103</v>
      </c>
      <c r="C625" s="25" t="s">
        <v>86</v>
      </c>
      <c r="D625" s="12">
        <v>8.6</v>
      </c>
      <c r="E625" s="14"/>
      <c r="F625" s="7" t="str">
        <f t="shared" si="99"/>
        <v>X</v>
      </c>
      <c r="G625" s="7">
        <f t="shared" si="100"/>
        <v>8.6</v>
      </c>
      <c r="H625" s="16">
        <f t="shared" si="101"/>
        <v>8.6</v>
      </c>
      <c r="I625" s="11" t="str">
        <f t="shared" si="102"/>
        <v>X</v>
      </c>
      <c r="J625" s="39" t="str">
        <f t="shared" si="103"/>
        <v>X</v>
      </c>
      <c r="K625" s="39" t="str">
        <f t="shared" si="96"/>
        <v>X</v>
      </c>
      <c r="L625" s="39" t="str">
        <f t="shared" si="97"/>
        <v>X</v>
      </c>
      <c r="M625" s="39" t="str">
        <f t="shared" si="104"/>
        <v>X</v>
      </c>
      <c r="N625" s="42">
        <v>1</v>
      </c>
      <c r="O625" s="8">
        <v>0</v>
      </c>
      <c r="P625" s="9">
        <v>0</v>
      </c>
      <c r="Q625" s="9">
        <v>0</v>
      </c>
      <c r="R625" s="8">
        <v>0</v>
      </c>
      <c r="S625" s="9">
        <v>0</v>
      </c>
      <c r="T625" s="9">
        <v>0</v>
      </c>
      <c r="U625" s="8">
        <v>0</v>
      </c>
      <c r="V625" s="9">
        <v>0</v>
      </c>
      <c r="W625" s="9">
        <v>0</v>
      </c>
      <c r="X625" s="9">
        <v>0</v>
      </c>
      <c r="Y625" s="8">
        <v>0</v>
      </c>
      <c r="Z625" s="9">
        <v>0</v>
      </c>
      <c r="AA625" s="8"/>
      <c r="AC625" s="8"/>
      <c r="AJ625" s="9">
        <f t="shared" si="105"/>
        <v>-1</v>
      </c>
      <c r="AK625" s="7">
        <v>8.1</v>
      </c>
      <c r="AO625" s="8"/>
      <c r="AQ625" s="31"/>
      <c r="AT625" s="31"/>
      <c r="AU625" s="21">
        <v>1995</v>
      </c>
      <c r="AV625" s="23">
        <f t="shared" si="98"/>
        <v>3.2999429000227671</v>
      </c>
      <c r="BB625" s="18"/>
      <c r="BD625" s="54"/>
      <c r="BF625" s="18"/>
      <c r="BH625" s="18"/>
      <c r="BJ625" s="18"/>
      <c r="BK625" s="18" t="s">
        <v>260</v>
      </c>
      <c r="BL625">
        <v>1</v>
      </c>
      <c r="BM625">
        <v>0</v>
      </c>
      <c r="BN625">
        <v>0</v>
      </c>
      <c r="BO625">
        <v>0</v>
      </c>
      <c r="BP625">
        <v>0</v>
      </c>
      <c r="BQ625">
        <v>0</v>
      </c>
      <c r="BR625" s="18">
        <v>0</v>
      </c>
      <c r="BS625">
        <v>1</v>
      </c>
      <c r="BT625">
        <v>0</v>
      </c>
      <c r="BU625" s="18">
        <v>0</v>
      </c>
      <c r="BV625" t="s">
        <v>397</v>
      </c>
      <c r="BW625" t="s">
        <v>397</v>
      </c>
      <c r="CB625" s="18"/>
      <c r="CD625" s="18"/>
      <c r="CE625" s="18"/>
      <c r="CH625" s="18"/>
      <c r="CJ625" s="18"/>
      <c r="CU625" s="18"/>
      <c r="CV625" t="s">
        <v>397</v>
      </c>
      <c r="CW625" t="s">
        <v>397</v>
      </c>
      <c r="CX625" t="s">
        <v>397</v>
      </c>
      <c r="CY625" s="25" t="s">
        <v>397</v>
      </c>
    </row>
    <row r="626" spans="1:103" x14ac:dyDescent="0.3">
      <c r="A626">
        <v>628</v>
      </c>
      <c r="B626">
        <v>103</v>
      </c>
      <c r="C626" s="25" t="s">
        <v>86</v>
      </c>
      <c r="D626" s="12">
        <v>9</v>
      </c>
      <c r="E626" s="14"/>
      <c r="F626" s="7" t="str">
        <f t="shared" si="99"/>
        <v>X</v>
      </c>
      <c r="G626" s="7">
        <f t="shared" si="100"/>
        <v>9</v>
      </c>
      <c r="H626" s="16">
        <f t="shared" si="101"/>
        <v>9</v>
      </c>
      <c r="I626" s="11" t="str">
        <f t="shared" si="102"/>
        <v>X</v>
      </c>
      <c r="J626" s="39" t="str">
        <f t="shared" si="103"/>
        <v>X</v>
      </c>
      <c r="K626" s="39" t="str">
        <f t="shared" si="96"/>
        <v>X</v>
      </c>
      <c r="L626" s="39" t="str">
        <f t="shared" si="97"/>
        <v>X</v>
      </c>
      <c r="M626" s="39" t="str">
        <f t="shared" si="104"/>
        <v>X</v>
      </c>
      <c r="N626" s="42">
        <v>1</v>
      </c>
      <c r="O626" s="8">
        <v>0</v>
      </c>
      <c r="P626" s="9">
        <v>0</v>
      </c>
      <c r="Q626" s="9">
        <v>0</v>
      </c>
      <c r="R626" s="8">
        <v>0</v>
      </c>
      <c r="S626" s="9">
        <v>0</v>
      </c>
      <c r="T626" s="9">
        <v>0</v>
      </c>
      <c r="U626" s="8">
        <v>0</v>
      </c>
      <c r="V626" s="9">
        <v>0</v>
      </c>
      <c r="W626" s="9">
        <v>0</v>
      </c>
      <c r="X626" s="9">
        <v>0</v>
      </c>
      <c r="Y626" s="8">
        <v>0</v>
      </c>
      <c r="Z626" s="9">
        <v>0</v>
      </c>
      <c r="AA626" s="8"/>
      <c r="AC626" s="8"/>
      <c r="AJ626" s="9">
        <f t="shared" si="105"/>
        <v>-1</v>
      </c>
      <c r="AK626" s="7">
        <v>9.6</v>
      </c>
      <c r="AO626" s="8"/>
      <c r="AQ626" s="31"/>
      <c r="AT626" s="31"/>
      <c r="AU626" s="21">
        <v>1998</v>
      </c>
      <c r="AV626" s="23">
        <f t="shared" si="98"/>
        <v>3.3005954838899636</v>
      </c>
      <c r="BB626" s="18"/>
      <c r="BD626" s="54"/>
      <c r="BF626" s="18"/>
      <c r="BH626" s="18"/>
      <c r="BJ626" s="18"/>
      <c r="BK626" s="18" t="s">
        <v>271</v>
      </c>
      <c r="BL626">
        <v>1</v>
      </c>
      <c r="BM626">
        <v>0</v>
      </c>
      <c r="BN626">
        <v>0</v>
      </c>
      <c r="BO626">
        <v>0</v>
      </c>
      <c r="BP626">
        <v>0</v>
      </c>
      <c r="BQ626">
        <v>0</v>
      </c>
      <c r="BR626" s="18">
        <v>0</v>
      </c>
      <c r="BS626">
        <v>1</v>
      </c>
      <c r="BT626">
        <v>0</v>
      </c>
      <c r="BU626" s="18">
        <v>0</v>
      </c>
      <c r="BV626" t="s">
        <v>397</v>
      </c>
      <c r="BW626" t="s">
        <v>397</v>
      </c>
      <c r="CB626" s="18"/>
      <c r="CD626" s="18"/>
      <c r="CE626" s="18"/>
      <c r="CH626" s="18"/>
      <c r="CJ626" s="18"/>
      <c r="CU626" s="18"/>
      <c r="CV626" t="s">
        <v>397</v>
      </c>
      <c r="CW626" t="s">
        <v>397</v>
      </c>
      <c r="CX626" t="s">
        <v>397</v>
      </c>
      <c r="CY626" s="25" t="s">
        <v>397</v>
      </c>
    </row>
    <row r="627" spans="1:103" x14ac:dyDescent="0.3">
      <c r="A627">
        <v>629</v>
      </c>
      <c r="B627">
        <v>104</v>
      </c>
      <c r="C627" s="25" t="s">
        <v>130</v>
      </c>
      <c r="D627" s="12">
        <v>9.6999999999999993</v>
      </c>
      <c r="E627" s="14"/>
      <c r="F627" s="7" t="str">
        <f t="shared" si="99"/>
        <v>X</v>
      </c>
      <c r="G627" s="7">
        <f t="shared" si="100"/>
        <v>9.6999999999999993</v>
      </c>
      <c r="H627" s="16">
        <f t="shared" si="101"/>
        <v>9.6999999999999993</v>
      </c>
      <c r="I627" s="11" t="str">
        <f t="shared" si="102"/>
        <v>X</v>
      </c>
      <c r="J627" s="39" t="str">
        <f t="shared" si="103"/>
        <v>X</v>
      </c>
      <c r="K627" s="39" t="str">
        <f t="shared" si="96"/>
        <v>X</v>
      </c>
      <c r="L627" s="39" t="str">
        <f t="shared" si="97"/>
        <v>X</v>
      </c>
      <c r="M627" s="39" t="str">
        <f t="shared" si="104"/>
        <v>X</v>
      </c>
      <c r="N627" s="42">
        <v>1</v>
      </c>
      <c r="O627" s="8">
        <v>0</v>
      </c>
      <c r="P627" s="9">
        <v>0</v>
      </c>
      <c r="Q627" s="9">
        <v>0</v>
      </c>
      <c r="R627" s="8">
        <v>0</v>
      </c>
      <c r="S627" s="9">
        <v>0</v>
      </c>
      <c r="T627" s="9">
        <v>0</v>
      </c>
      <c r="U627" s="8">
        <v>0</v>
      </c>
      <c r="V627" s="9">
        <v>0</v>
      </c>
      <c r="W627" s="9">
        <v>0</v>
      </c>
      <c r="X627" s="9">
        <v>0</v>
      </c>
      <c r="Y627" s="8">
        <v>0</v>
      </c>
      <c r="Z627" s="9">
        <v>0</v>
      </c>
      <c r="AA627" s="8"/>
      <c r="AC627" s="8"/>
      <c r="AJ627" s="9">
        <f t="shared" si="105"/>
        <v>-1</v>
      </c>
      <c r="AK627" s="7">
        <v>9.1</v>
      </c>
      <c r="AO627" s="8"/>
      <c r="AQ627" s="31"/>
      <c r="AT627" s="31"/>
      <c r="AU627" s="21">
        <v>1991</v>
      </c>
      <c r="AV627" s="23">
        <f t="shared" si="98"/>
        <v>3.2990712600274095</v>
      </c>
      <c r="BB627" s="18"/>
      <c r="BD627" s="54"/>
      <c r="BF627" s="18"/>
      <c r="BH627" s="18"/>
      <c r="BJ627" s="18"/>
      <c r="BK627" s="18" t="s">
        <v>125</v>
      </c>
      <c r="BL627">
        <v>1</v>
      </c>
      <c r="BM627">
        <v>0</v>
      </c>
      <c r="BN627">
        <v>0</v>
      </c>
      <c r="BO627">
        <v>0</v>
      </c>
      <c r="BP627">
        <v>0</v>
      </c>
      <c r="BQ627">
        <v>0</v>
      </c>
      <c r="BR627" s="18">
        <v>0</v>
      </c>
      <c r="BS627">
        <v>1</v>
      </c>
      <c r="BT627">
        <v>0</v>
      </c>
      <c r="BU627" s="18">
        <v>0</v>
      </c>
      <c r="BV627" t="s">
        <v>397</v>
      </c>
      <c r="BW627" t="s">
        <v>397</v>
      </c>
      <c r="CB627" s="18"/>
      <c r="CD627" s="18"/>
      <c r="CE627" s="18"/>
      <c r="CH627" s="18"/>
      <c r="CJ627" s="18"/>
      <c r="CU627" s="18"/>
      <c r="CV627" t="s">
        <v>397</v>
      </c>
      <c r="CW627" t="s">
        <v>397</v>
      </c>
      <c r="CX627" t="s">
        <v>397</v>
      </c>
      <c r="CY627" s="25" t="s">
        <v>397</v>
      </c>
    </row>
    <row r="628" spans="1:103" x14ac:dyDescent="0.3">
      <c r="A628">
        <v>630</v>
      </c>
      <c r="B628">
        <v>104</v>
      </c>
      <c r="C628" s="25" t="s">
        <v>130</v>
      </c>
      <c r="D628" s="12">
        <v>9</v>
      </c>
      <c r="E628" s="14"/>
      <c r="F628" s="7" t="str">
        <f t="shared" si="99"/>
        <v>X</v>
      </c>
      <c r="G628" s="7">
        <f t="shared" si="100"/>
        <v>9</v>
      </c>
      <c r="H628" s="16">
        <f t="shared" si="101"/>
        <v>9</v>
      </c>
      <c r="I628" s="11" t="str">
        <f t="shared" si="102"/>
        <v>X</v>
      </c>
      <c r="J628" s="39" t="str">
        <f t="shared" si="103"/>
        <v>X</v>
      </c>
      <c r="K628" s="39" t="str">
        <f t="shared" si="96"/>
        <v>X</v>
      </c>
      <c r="L628" s="39" t="str">
        <f t="shared" si="97"/>
        <v>X</v>
      </c>
      <c r="M628" s="39" t="str">
        <f t="shared" si="104"/>
        <v>X</v>
      </c>
      <c r="N628" s="42">
        <v>1</v>
      </c>
      <c r="O628" s="8">
        <v>0</v>
      </c>
      <c r="P628" s="9">
        <v>0</v>
      </c>
      <c r="Q628" s="9">
        <v>0</v>
      </c>
      <c r="R628" s="8">
        <v>0</v>
      </c>
      <c r="S628" s="9">
        <v>0</v>
      </c>
      <c r="T628" s="9">
        <v>0</v>
      </c>
      <c r="U628" s="8">
        <v>0</v>
      </c>
      <c r="V628" s="9">
        <v>0</v>
      </c>
      <c r="W628" s="9">
        <v>0</v>
      </c>
      <c r="X628" s="9">
        <v>0</v>
      </c>
      <c r="Y628" s="8">
        <v>0</v>
      </c>
      <c r="Z628" s="9">
        <v>0</v>
      </c>
      <c r="AA628" s="8"/>
      <c r="AC628" s="8"/>
      <c r="AJ628" s="9">
        <f t="shared" si="105"/>
        <v>-1</v>
      </c>
      <c r="AK628" s="7">
        <v>8.9</v>
      </c>
      <c r="AO628" s="8"/>
      <c r="AQ628" s="31"/>
      <c r="AT628" s="31"/>
      <c r="AU628" s="21">
        <v>2002</v>
      </c>
      <c r="AV628" s="23">
        <f t="shared" si="98"/>
        <v>3.3014640731433</v>
      </c>
      <c r="BB628" s="18"/>
      <c r="BD628" s="54"/>
      <c r="BF628" s="18"/>
      <c r="BH628" s="18"/>
      <c r="BJ628" s="18"/>
      <c r="BK628" s="18" t="s">
        <v>125</v>
      </c>
      <c r="BL628">
        <v>1</v>
      </c>
      <c r="BM628">
        <v>0</v>
      </c>
      <c r="BN628">
        <v>0</v>
      </c>
      <c r="BO628">
        <v>0</v>
      </c>
      <c r="BP628">
        <v>0</v>
      </c>
      <c r="BQ628">
        <v>0</v>
      </c>
      <c r="BR628" s="18">
        <v>0</v>
      </c>
      <c r="BS628">
        <v>1</v>
      </c>
      <c r="BT628">
        <v>0</v>
      </c>
      <c r="BU628" s="18">
        <v>0</v>
      </c>
      <c r="BV628" t="s">
        <v>397</v>
      </c>
      <c r="BW628" t="s">
        <v>397</v>
      </c>
      <c r="CB628" s="18"/>
      <c r="CD628" s="18"/>
      <c r="CE628" s="18"/>
      <c r="CH628" s="18"/>
      <c r="CJ628" s="18"/>
      <c r="CU628" s="18"/>
      <c r="CV628" t="s">
        <v>397</v>
      </c>
      <c r="CW628" t="s">
        <v>397</v>
      </c>
      <c r="CX628" t="s">
        <v>397</v>
      </c>
      <c r="CY628" s="25" t="s">
        <v>397</v>
      </c>
    </row>
    <row r="629" spans="1:103" x14ac:dyDescent="0.3">
      <c r="A629">
        <v>631</v>
      </c>
      <c r="B629">
        <v>104</v>
      </c>
      <c r="C629" s="25" t="s">
        <v>130</v>
      </c>
      <c r="D629" s="12">
        <v>9.6999999999999993</v>
      </c>
      <c r="E629" s="14"/>
      <c r="F629" s="7" t="str">
        <f t="shared" si="99"/>
        <v>X</v>
      </c>
      <c r="G629" s="7">
        <f t="shared" si="100"/>
        <v>9.6999999999999993</v>
      </c>
      <c r="H629" s="16">
        <f t="shared" si="101"/>
        <v>9.6999999999999993</v>
      </c>
      <c r="I629" s="11" t="str">
        <f t="shared" si="102"/>
        <v>X</v>
      </c>
      <c r="J629" s="39" t="str">
        <f t="shared" si="103"/>
        <v>X</v>
      </c>
      <c r="K629" s="39" t="str">
        <f t="shared" si="96"/>
        <v>X</v>
      </c>
      <c r="L629" s="39" t="str">
        <f t="shared" si="97"/>
        <v>X</v>
      </c>
      <c r="M629" s="39" t="str">
        <f t="shared" si="104"/>
        <v>X</v>
      </c>
      <c r="N629" s="42">
        <v>0</v>
      </c>
      <c r="O629" s="8">
        <v>0</v>
      </c>
      <c r="P629" s="9">
        <v>0</v>
      </c>
      <c r="Q629" s="9">
        <v>0</v>
      </c>
      <c r="R629" s="8">
        <v>0</v>
      </c>
      <c r="S629" s="9">
        <v>0</v>
      </c>
      <c r="T629" s="9">
        <v>0</v>
      </c>
      <c r="U629" s="8">
        <v>1</v>
      </c>
      <c r="V629" s="9">
        <v>0</v>
      </c>
      <c r="W629" s="9">
        <v>0</v>
      </c>
      <c r="X629" s="9">
        <v>0</v>
      </c>
      <c r="Y629" s="8">
        <v>0</v>
      </c>
      <c r="Z629" s="9">
        <v>0</v>
      </c>
      <c r="AA629" s="8"/>
      <c r="AC629" s="8"/>
      <c r="AJ629" s="9">
        <f t="shared" si="105"/>
        <v>-1</v>
      </c>
      <c r="AK629" s="7">
        <v>9.1</v>
      </c>
      <c r="AO629" s="8"/>
      <c r="AQ629" s="31"/>
      <c r="AT629" s="31"/>
      <c r="AU629" s="21">
        <v>1991</v>
      </c>
      <c r="AV629" s="23">
        <f t="shared" si="98"/>
        <v>3.2990712600274095</v>
      </c>
      <c r="BB629" s="18"/>
      <c r="BD629" s="54"/>
      <c r="BF629" s="18"/>
      <c r="BH629" s="18"/>
      <c r="BJ629" s="18"/>
      <c r="BK629" s="18" t="s">
        <v>125</v>
      </c>
      <c r="BL629">
        <v>1</v>
      </c>
      <c r="BM629">
        <v>0</v>
      </c>
      <c r="BN629">
        <v>0</v>
      </c>
      <c r="BO629">
        <v>0</v>
      </c>
      <c r="BP629">
        <v>0</v>
      </c>
      <c r="BQ629">
        <v>0</v>
      </c>
      <c r="BR629" s="18">
        <v>0</v>
      </c>
      <c r="BS629">
        <v>1</v>
      </c>
      <c r="BT629">
        <v>0</v>
      </c>
      <c r="BU629" s="18">
        <v>0</v>
      </c>
      <c r="BV629" t="s">
        <v>397</v>
      </c>
      <c r="BW629" t="s">
        <v>397</v>
      </c>
      <c r="CB629" s="18"/>
      <c r="CD629" s="18"/>
      <c r="CE629" s="18"/>
      <c r="CH629" s="18"/>
      <c r="CJ629" s="18"/>
      <c r="CU629" s="18"/>
      <c r="CV629" t="s">
        <v>397</v>
      </c>
      <c r="CW629" t="s">
        <v>397</v>
      </c>
      <c r="CX629" t="s">
        <v>397</v>
      </c>
      <c r="CY629" s="25" t="s">
        <v>397</v>
      </c>
    </row>
    <row r="630" spans="1:103" x14ac:dyDescent="0.3">
      <c r="A630">
        <v>632</v>
      </c>
      <c r="B630">
        <v>104</v>
      </c>
      <c r="C630" s="25" t="s">
        <v>130</v>
      </c>
      <c r="D630" s="12">
        <v>9</v>
      </c>
      <c r="E630" s="14"/>
      <c r="F630" s="7" t="str">
        <f t="shared" si="99"/>
        <v>X</v>
      </c>
      <c r="G630" s="7">
        <f t="shared" si="100"/>
        <v>9</v>
      </c>
      <c r="H630" s="16">
        <f t="shared" si="101"/>
        <v>9</v>
      </c>
      <c r="I630" s="11" t="str">
        <f t="shared" si="102"/>
        <v>X</v>
      </c>
      <c r="J630" s="39" t="str">
        <f t="shared" si="103"/>
        <v>X</v>
      </c>
      <c r="K630" s="39" t="str">
        <f t="shared" si="96"/>
        <v>X</v>
      </c>
      <c r="L630" s="39" t="str">
        <f t="shared" si="97"/>
        <v>X</v>
      </c>
      <c r="M630" s="39" t="str">
        <f t="shared" si="104"/>
        <v>X</v>
      </c>
      <c r="N630" s="42">
        <v>0</v>
      </c>
      <c r="O630" s="8">
        <v>0</v>
      </c>
      <c r="P630" s="9">
        <v>0</v>
      </c>
      <c r="Q630" s="9">
        <v>0</v>
      </c>
      <c r="R630" s="8">
        <v>0</v>
      </c>
      <c r="S630" s="9">
        <v>0</v>
      </c>
      <c r="T630" s="9">
        <v>0</v>
      </c>
      <c r="U630" s="8">
        <v>1</v>
      </c>
      <c r="V630" s="9">
        <v>0</v>
      </c>
      <c r="W630" s="9">
        <v>0</v>
      </c>
      <c r="X630" s="9">
        <v>0</v>
      </c>
      <c r="Y630" s="8">
        <v>0</v>
      </c>
      <c r="Z630" s="9">
        <v>0</v>
      </c>
      <c r="AA630" s="8"/>
      <c r="AC630" s="8"/>
      <c r="AJ630" s="9">
        <f t="shared" si="105"/>
        <v>-1</v>
      </c>
      <c r="AK630" s="7">
        <v>8.9</v>
      </c>
      <c r="AO630" s="8"/>
      <c r="AQ630" s="31"/>
      <c r="AT630" s="31"/>
      <c r="AU630" s="21">
        <v>2002</v>
      </c>
      <c r="AV630" s="23">
        <f t="shared" si="98"/>
        <v>3.3014640731433</v>
      </c>
      <c r="BB630" s="18"/>
      <c r="BD630" s="54"/>
      <c r="BF630" s="18"/>
      <c r="BH630" s="18"/>
      <c r="BJ630" s="18"/>
      <c r="BK630" s="18" t="s">
        <v>125</v>
      </c>
      <c r="BL630">
        <v>1</v>
      </c>
      <c r="BM630">
        <v>0</v>
      </c>
      <c r="BN630">
        <v>0</v>
      </c>
      <c r="BO630">
        <v>0</v>
      </c>
      <c r="BP630">
        <v>0</v>
      </c>
      <c r="BQ630">
        <v>0</v>
      </c>
      <c r="BR630" s="18">
        <v>0</v>
      </c>
      <c r="BS630">
        <v>1</v>
      </c>
      <c r="BT630">
        <v>0</v>
      </c>
      <c r="BU630" s="18">
        <v>0</v>
      </c>
      <c r="BV630" t="s">
        <v>397</v>
      </c>
      <c r="BW630" t="s">
        <v>397</v>
      </c>
      <c r="CB630" s="18"/>
      <c r="CD630" s="18"/>
      <c r="CE630" s="18"/>
      <c r="CH630" s="18"/>
      <c r="CJ630" s="18"/>
      <c r="CU630" s="18"/>
      <c r="CV630" t="s">
        <v>397</v>
      </c>
      <c r="CW630" t="s">
        <v>397</v>
      </c>
      <c r="CX630" t="s">
        <v>397</v>
      </c>
      <c r="CY630" s="25" t="s">
        <v>397</v>
      </c>
    </row>
    <row r="631" spans="1:103" x14ac:dyDescent="0.3">
      <c r="A631">
        <v>633</v>
      </c>
      <c r="B631">
        <v>104</v>
      </c>
      <c r="C631" s="25" t="s">
        <v>130</v>
      </c>
      <c r="D631" s="12">
        <v>11.9</v>
      </c>
      <c r="E631" s="14"/>
      <c r="F631" s="7" t="str">
        <f t="shared" si="99"/>
        <v>X</v>
      </c>
      <c r="G631" s="7">
        <f t="shared" si="100"/>
        <v>11.9</v>
      </c>
      <c r="H631" s="16">
        <f t="shared" si="101"/>
        <v>11.9</v>
      </c>
      <c r="I631" s="11" t="str">
        <f t="shared" si="102"/>
        <v>X</v>
      </c>
      <c r="J631" s="39" t="str">
        <f t="shared" si="103"/>
        <v>X</v>
      </c>
      <c r="K631" s="39" t="str">
        <f t="shared" si="96"/>
        <v>X</v>
      </c>
      <c r="L631" s="39" t="str">
        <f t="shared" si="97"/>
        <v>X</v>
      </c>
      <c r="M631" s="39" t="str">
        <f t="shared" si="104"/>
        <v>X</v>
      </c>
      <c r="N631" s="42">
        <v>0</v>
      </c>
      <c r="O631" s="8">
        <v>0</v>
      </c>
      <c r="P631" s="9">
        <v>0</v>
      </c>
      <c r="Q631" s="9">
        <v>0</v>
      </c>
      <c r="R631" s="8">
        <v>0</v>
      </c>
      <c r="S631" s="9">
        <v>0</v>
      </c>
      <c r="T631" s="9">
        <v>0</v>
      </c>
      <c r="U631" s="8">
        <v>0</v>
      </c>
      <c r="V631" s="9">
        <v>1</v>
      </c>
      <c r="W631" s="9">
        <v>0</v>
      </c>
      <c r="X631" s="9">
        <v>0</v>
      </c>
      <c r="Y631" s="8">
        <v>0</v>
      </c>
      <c r="Z631" s="9">
        <v>0</v>
      </c>
      <c r="AA631" s="8"/>
      <c r="AC631" s="8"/>
      <c r="AJ631" s="9">
        <f t="shared" si="105"/>
        <v>-1</v>
      </c>
      <c r="AK631" s="7">
        <v>9.1</v>
      </c>
      <c r="AO631" s="8"/>
      <c r="AQ631" s="31"/>
      <c r="AT631" s="31"/>
      <c r="AU631" s="21">
        <v>1991</v>
      </c>
      <c r="AV631" s="23">
        <f t="shared" si="98"/>
        <v>3.2990712600274095</v>
      </c>
      <c r="BB631" s="18"/>
      <c r="BD631" s="54"/>
      <c r="BF631" s="18"/>
      <c r="BH631" s="18"/>
      <c r="BJ631" s="18"/>
      <c r="BK631" s="18" t="s">
        <v>125</v>
      </c>
      <c r="BL631">
        <v>1</v>
      </c>
      <c r="BM631">
        <v>0</v>
      </c>
      <c r="BN631">
        <v>0</v>
      </c>
      <c r="BO631">
        <v>0</v>
      </c>
      <c r="BP631">
        <v>0</v>
      </c>
      <c r="BQ631">
        <v>0</v>
      </c>
      <c r="BR631" s="18">
        <v>0</v>
      </c>
      <c r="BS631">
        <v>1</v>
      </c>
      <c r="BT631">
        <v>0</v>
      </c>
      <c r="BU631" s="18">
        <v>0</v>
      </c>
      <c r="BV631" t="s">
        <v>397</v>
      </c>
      <c r="BW631" t="s">
        <v>397</v>
      </c>
      <c r="CB631" s="18"/>
      <c r="CD631" s="18"/>
      <c r="CE631" s="18"/>
      <c r="CH631" s="18"/>
      <c r="CJ631" s="18"/>
      <c r="CU631" s="18"/>
      <c r="CV631" t="s">
        <v>397</v>
      </c>
      <c r="CW631" t="s">
        <v>397</v>
      </c>
      <c r="CX631" t="s">
        <v>397</v>
      </c>
      <c r="CY631" s="25" t="s">
        <v>397</v>
      </c>
    </row>
    <row r="632" spans="1:103" x14ac:dyDescent="0.3">
      <c r="A632">
        <v>634</v>
      </c>
      <c r="B632">
        <v>104</v>
      </c>
      <c r="C632" s="25" t="s">
        <v>130</v>
      </c>
      <c r="D632" s="12">
        <v>11.1</v>
      </c>
      <c r="E632" s="14"/>
      <c r="F632" s="7" t="str">
        <f t="shared" si="99"/>
        <v>X</v>
      </c>
      <c r="G632" s="7">
        <f t="shared" si="100"/>
        <v>11.1</v>
      </c>
      <c r="H632" s="16">
        <f t="shared" si="101"/>
        <v>11.1</v>
      </c>
      <c r="I632" s="11" t="str">
        <f t="shared" si="102"/>
        <v>X</v>
      </c>
      <c r="J632" s="39" t="str">
        <f t="shared" si="103"/>
        <v>X</v>
      </c>
      <c r="K632" s="39" t="str">
        <f t="shared" si="96"/>
        <v>X</v>
      </c>
      <c r="L632" s="39" t="str">
        <f t="shared" si="97"/>
        <v>X</v>
      </c>
      <c r="M632" s="39" t="str">
        <f t="shared" si="104"/>
        <v>X</v>
      </c>
      <c r="N632" s="42">
        <v>0</v>
      </c>
      <c r="O632" s="8">
        <v>0</v>
      </c>
      <c r="P632" s="9">
        <v>0</v>
      </c>
      <c r="Q632" s="9">
        <v>0</v>
      </c>
      <c r="R632" s="8">
        <v>0</v>
      </c>
      <c r="S632" s="9">
        <v>0</v>
      </c>
      <c r="T632" s="9">
        <v>0</v>
      </c>
      <c r="U632" s="8">
        <v>0</v>
      </c>
      <c r="V632" s="9">
        <v>1</v>
      </c>
      <c r="W632" s="9">
        <v>0</v>
      </c>
      <c r="X632" s="9">
        <v>0</v>
      </c>
      <c r="Y632" s="8">
        <v>0</v>
      </c>
      <c r="Z632" s="9">
        <v>0</v>
      </c>
      <c r="AA632" s="8"/>
      <c r="AC632" s="8"/>
      <c r="AJ632" s="9">
        <f t="shared" si="105"/>
        <v>-1</v>
      </c>
      <c r="AK632" s="7">
        <v>8.9</v>
      </c>
      <c r="AO632" s="8"/>
      <c r="AQ632" s="31"/>
      <c r="AT632" s="31"/>
      <c r="AU632" s="21">
        <v>2002</v>
      </c>
      <c r="AV632" s="23">
        <f t="shared" si="98"/>
        <v>3.3014640731433</v>
      </c>
      <c r="BB632" s="18"/>
      <c r="BD632" s="54"/>
      <c r="BF632" s="18"/>
      <c r="BH632" s="18"/>
      <c r="BJ632" s="18"/>
      <c r="BK632" s="18" t="s">
        <v>125</v>
      </c>
      <c r="BL632">
        <v>1</v>
      </c>
      <c r="BM632">
        <v>0</v>
      </c>
      <c r="BN632">
        <v>0</v>
      </c>
      <c r="BO632">
        <v>0</v>
      </c>
      <c r="BP632">
        <v>0</v>
      </c>
      <c r="BQ632">
        <v>0</v>
      </c>
      <c r="BR632" s="18">
        <v>0</v>
      </c>
      <c r="BS632">
        <v>1</v>
      </c>
      <c r="BT632">
        <v>0</v>
      </c>
      <c r="BU632" s="18">
        <v>0</v>
      </c>
      <c r="BV632" t="s">
        <v>397</v>
      </c>
      <c r="BW632" t="s">
        <v>397</v>
      </c>
      <c r="CB632" s="18"/>
      <c r="CD632" s="18"/>
      <c r="CE632" s="18"/>
      <c r="CH632" s="18"/>
      <c r="CJ632" s="18"/>
      <c r="CU632" s="18"/>
      <c r="CV632" t="s">
        <v>397</v>
      </c>
      <c r="CW632" t="s">
        <v>397</v>
      </c>
      <c r="CX632" t="s">
        <v>397</v>
      </c>
      <c r="CY632" s="25" t="s">
        <v>397</v>
      </c>
    </row>
    <row r="633" spans="1:103" x14ac:dyDescent="0.3">
      <c r="A633">
        <v>635</v>
      </c>
      <c r="B633">
        <v>106</v>
      </c>
      <c r="C633" s="25" t="s">
        <v>182</v>
      </c>
      <c r="D633" s="12">
        <v>10.52</v>
      </c>
      <c r="E633" s="14"/>
      <c r="F633" s="7" t="str">
        <f t="shared" si="99"/>
        <v>X</v>
      </c>
      <c r="G633" s="7">
        <f t="shared" si="100"/>
        <v>10.52</v>
      </c>
      <c r="H633" s="16">
        <f t="shared" si="101"/>
        <v>10.52</v>
      </c>
      <c r="I633" s="11" t="str">
        <f t="shared" si="102"/>
        <v>X</v>
      </c>
      <c r="J633" s="39" t="str">
        <f t="shared" si="103"/>
        <v>X</v>
      </c>
      <c r="K633" s="39" t="str">
        <f t="shared" ref="K633:K675" si="106">IFERROR(1/J633, "X")</f>
        <v>X</v>
      </c>
      <c r="L633" s="39" t="str">
        <f t="shared" ref="L633:L675" si="107">IFERROR(I633-J633, "X")</f>
        <v>X</v>
      </c>
      <c r="M633" s="39" t="str">
        <f t="shared" si="104"/>
        <v>X</v>
      </c>
      <c r="N633" s="42">
        <v>1</v>
      </c>
      <c r="O633" s="8">
        <v>0</v>
      </c>
      <c r="P633" s="9">
        <v>0</v>
      </c>
      <c r="Q633" s="9">
        <v>0</v>
      </c>
      <c r="R633" s="8">
        <v>0</v>
      </c>
      <c r="S633" s="9">
        <v>0</v>
      </c>
      <c r="T633" s="9">
        <v>0</v>
      </c>
      <c r="U633" s="8">
        <v>0</v>
      </c>
      <c r="V633" s="9">
        <v>0</v>
      </c>
      <c r="W633" s="9">
        <v>0</v>
      </c>
      <c r="X633" s="9">
        <v>0</v>
      </c>
      <c r="Y633" s="8">
        <v>0</v>
      </c>
      <c r="Z633" s="9">
        <v>0</v>
      </c>
      <c r="AA633" s="8"/>
      <c r="AC633" s="8"/>
      <c r="AJ633" s="9">
        <f t="shared" si="105"/>
        <v>-1</v>
      </c>
      <c r="AK633" s="7">
        <v>6.7</v>
      </c>
      <c r="AO633" s="8"/>
      <c r="AQ633" s="31"/>
      <c r="AT633" s="31"/>
      <c r="AU633" s="21">
        <v>1984</v>
      </c>
      <c r="AV633" s="23">
        <f t="shared" ref="AV633:AV675" si="108">LOG(AU633)</f>
        <v>3.2975416678181597</v>
      </c>
      <c r="BB633" s="18"/>
      <c r="BD633" s="54"/>
      <c r="BF633" s="18"/>
      <c r="BH633" s="18"/>
      <c r="BJ633" s="18"/>
      <c r="BK633" s="18" t="s">
        <v>181</v>
      </c>
      <c r="BL633">
        <v>0</v>
      </c>
      <c r="BM633">
        <v>1</v>
      </c>
      <c r="BN633">
        <v>0</v>
      </c>
      <c r="BO633">
        <v>0</v>
      </c>
      <c r="BP633">
        <v>0</v>
      </c>
      <c r="BQ633">
        <v>0</v>
      </c>
      <c r="BR633" s="18">
        <v>0</v>
      </c>
      <c r="BS633">
        <v>0</v>
      </c>
      <c r="BT633">
        <v>1</v>
      </c>
      <c r="BU633" s="18">
        <v>0</v>
      </c>
      <c r="BV633" t="s">
        <v>397</v>
      </c>
      <c r="BW633" t="s">
        <v>397</v>
      </c>
      <c r="CB633" s="18"/>
      <c r="CD633" s="18"/>
      <c r="CE633" s="18"/>
      <c r="CH633" s="18"/>
      <c r="CJ633" s="18"/>
      <c r="CU633" s="18"/>
      <c r="CV633" t="s">
        <v>397</v>
      </c>
      <c r="CW633" t="s">
        <v>397</v>
      </c>
      <c r="CX633" t="s">
        <v>397</v>
      </c>
      <c r="CY633" s="25" t="s">
        <v>397</v>
      </c>
    </row>
    <row r="634" spans="1:103" x14ac:dyDescent="0.3">
      <c r="A634">
        <v>636</v>
      </c>
      <c r="B634">
        <v>106</v>
      </c>
      <c r="C634" s="25" t="s">
        <v>182</v>
      </c>
      <c r="D634" s="12">
        <v>10.23</v>
      </c>
      <c r="E634" s="14"/>
      <c r="F634" s="7" t="str">
        <f t="shared" si="99"/>
        <v>X</v>
      </c>
      <c r="G634" s="7">
        <f t="shared" si="100"/>
        <v>10.23</v>
      </c>
      <c r="H634" s="16">
        <f t="shared" si="101"/>
        <v>10.23</v>
      </c>
      <c r="I634" s="11" t="str">
        <f t="shared" si="102"/>
        <v>X</v>
      </c>
      <c r="J634" s="39" t="str">
        <f t="shared" si="103"/>
        <v>X</v>
      </c>
      <c r="K634" s="39" t="str">
        <f t="shared" si="106"/>
        <v>X</v>
      </c>
      <c r="L634" s="39" t="str">
        <f t="shared" si="107"/>
        <v>X</v>
      </c>
      <c r="M634" s="39" t="str">
        <f t="shared" si="104"/>
        <v>X</v>
      </c>
      <c r="N634" s="42">
        <v>1</v>
      </c>
      <c r="O634" s="8">
        <v>0</v>
      </c>
      <c r="P634" s="9">
        <v>0</v>
      </c>
      <c r="Q634" s="9">
        <v>0</v>
      </c>
      <c r="R634" s="8">
        <v>0</v>
      </c>
      <c r="S634" s="9">
        <v>0</v>
      </c>
      <c r="T634" s="9">
        <v>0</v>
      </c>
      <c r="U634" s="8">
        <v>0</v>
      </c>
      <c r="V634" s="9">
        <v>0</v>
      </c>
      <c r="W634" s="9">
        <v>0</v>
      </c>
      <c r="X634" s="9">
        <v>0</v>
      </c>
      <c r="Y634" s="8">
        <v>0</v>
      </c>
      <c r="Z634" s="9">
        <v>0</v>
      </c>
      <c r="AA634" s="8"/>
      <c r="AC634" s="8"/>
      <c r="AJ634" s="9">
        <f t="shared" si="105"/>
        <v>-1</v>
      </c>
      <c r="AK634" s="7">
        <v>6.9</v>
      </c>
      <c r="AO634" s="8"/>
      <c r="AQ634" s="31"/>
      <c r="AT634" s="31"/>
      <c r="AU634" s="21">
        <v>1989</v>
      </c>
      <c r="AV634" s="23">
        <f t="shared" si="108"/>
        <v>3.2986347831244354</v>
      </c>
      <c r="BB634" s="18"/>
      <c r="BD634" s="54"/>
      <c r="BF634" s="18"/>
      <c r="BH634" s="18"/>
      <c r="BJ634" s="18"/>
      <c r="BK634" s="18" t="s">
        <v>181</v>
      </c>
      <c r="BL634">
        <v>0</v>
      </c>
      <c r="BM634">
        <v>1</v>
      </c>
      <c r="BN634">
        <v>0</v>
      </c>
      <c r="BO634">
        <v>0</v>
      </c>
      <c r="BP634">
        <v>0</v>
      </c>
      <c r="BQ634">
        <v>0</v>
      </c>
      <c r="BR634" s="18">
        <v>0</v>
      </c>
      <c r="BS634">
        <v>0</v>
      </c>
      <c r="BT634">
        <v>1</v>
      </c>
      <c r="BU634" s="18">
        <v>0</v>
      </c>
      <c r="BV634" t="s">
        <v>397</v>
      </c>
      <c r="BW634" t="s">
        <v>397</v>
      </c>
      <c r="CB634" s="18"/>
      <c r="CD634" s="18"/>
      <c r="CE634" s="18"/>
      <c r="CH634" s="18"/>
      <c r="CJ634" s="18"/>
      <c r="CU634" s="18"/>
      <c r="CV634" t="s">
        <v>397</v>
      </c>
      <c r="CW634" t="s">
        <v>397</v>
      </c>
      <c r="CX634" t="s">
        <v>397</v>
      </c>
      <c r="CY634" s="25" t="s">
        <v>397</v>
      </c>
    </row>
    <row r="635" spans="1:103" x14ac:dyDescent="0.3">
      <c r="A635">
        <v>637</v>
      </c>
      <c r="B635">
        <v>106</v>
      </c>
      <c r="C635" s="25" t="s">
        <v>182</v>
      </c>
      <c r="D635" s="12">
        <v>10.09</v>
      </c>
      <c r="E635" s="14"/>
      <c r="F635" s="7" t="str">
        <f t="shared" si="99"/>
        <v>X</v>
      </c>
      <c r="G635" s="7">
        <f t="shared" si="100"/>
        <v>10.09</v>
      </c>
      <c r="H635" s="16">
        <f t="shared" si="101"/>
        <v>10.09</v>
      </c>
      <c r="I635" s="11" t="str">
        <f t="shared" si="102"/>
        <v>X</v>
      </c>
      <c r="J635" s="39" t="str">
        <f t="shared" si="103"/>
        <v>X</v>
      </c>
      <c r="K635" s="39" t="str">
        <f t="shared" si="106"/>
        <v>X</v>
      </c>
      <c r="L635" s="39" t="str">
        <f t="shared" si="107"/>
        <v>X</v>
      </c>
      <c r="M635" s="39" t="str">
        <f t="shared" si="104"/>
        <v>X</v>
      </c>
      <c r="N635" s="42">
        <v>1</v>
      </c>
      <c r="O635" s="8">
        <v>0</v>
      </c>
      <c r="P635" s="9">
        <v>0</v>
      </c>
      <c r="Q635" s="9">
        <v>0</v>
      </c>
      <c r="R635" s="8">
        <v>0</v>
      </c>
      <c r="S635" s="9">
        <v>0</v>
      </c>
      <c r="T635" s="9">
        <v>0</v>
      </c>
      <c r="U635" s="8">
        <v>0</v>
      </c>
      <c r="V635" s="9">
        <v>0</v>
      </c>
      <c r="W635" s="9">
        <v>0</v>
      </c>
      <c r="X635" s="9">
        <v>0</v>
      </c>
      <c r="Y635" s="8">
        <v>0</v>
      </c>
      <c r="Z635" s="9">
        <v>0</v>
      </c>
      <c r="AA635" s="8"/>
      <c r="AC635" s="8"/>
      <c r="AJ635" s="9">
        <f t="shared" si="105"/>
        <v>-1</v>
      </c>
      <c r="AK635" s="7">
        <v>8.3000000000000007</v>
      </c>
      <c r="AO635" s="8"/>
      <c r="AQ635" s="31"/>
      <c r="AT635" s="31"/>
      <c r="AU635" s="21">
        <v>1997</v>
      </c>
      <c r="AV635" s="23">
        <f t="shared" si="108"/>
        <v>3.3003780648707024</v>
      </c>
      <c r="BB635" s="18"/>
      <c r="BD635" s="54"/>
      <c r="BF635" s="18"/>
      <c r="BH635" s="18"/>
      <c r="BJ635" s="18"/>
      <c r="BK635" s="18" t="s">
        <v>181</v>
      </c>
      <c r="BL635">
        <v>0</v>
      </c>
      <c r="BM635">
        <v>1</v>
      </c>
      <c r="BN635">
        <v>0</v>
      </c>
      <c r="BO635">
        <v>0</v>
      </c>
      <c r="BP635">
        <v>0</v>
      </c>
      <c r="BQ635">
        <v>0</v>
      </c>
      <c r="BR635" s="18">
        <v>0</v>
      </c>
      <c r="BS635">
        <v>0</v>
      </c>
      <c r="BT635">
        <v>1</v>
      </c>
      <c r="BU635" s="18">
        <v>0</v>
      </c>
      <c r="BV635" t="s">
        <v>397</v>
      </c>
      <c r="BW635" t="s">
        <v>397</v>
      </c>
      <c r="CB635" s="18"/>
      <c r="CD635" s="18"/>
      <c r="CE635" s="18"/>
      <c r="CH635" s="18"/>
      <c r="CJ635" s="18"/>
      <c r="CU635" s="18"/>
      <c r="CV635" t="s">
        <v>397</v>
      </c>
      <c r="CW635" t="s">
        <v>397</v>
      </c>
      <c r="CX635" t="s">
        <v>397</v>
      </c>
      <c r="CY635" s="25" t="s">
        <v>397</v>
      </c>
    </row>
    <row r="636" spans="1:103" x14ac:dyDescent="0.3">
      <c r="A636">
        <v>638</v>
      </c>
      <c r="B636">
        <v>106</v>
      </c>
      <c r="C636" s="25" t="s">
        <v>182</v>
      </c>
      <c r="D636" s="12">
        <v>10.34</v>
      </c>
      <c r="E636" s="14"/>
      <c r="F636" s="7" t="str">
        <f t="shared" si="99"/>
        <v>X</v>
      </c>
      <c r="G636" s="7">
        <f t="shared" si="100"/>
        <v>10.34</v>
      </c>
      <c r="H636" s="16">
        <f t="shared" si="101"/>
        <v>10.34</v>
      </c>
      <c r="I636" s="11" t="str">
        <f t="shared" si="102"/>
        <v>X</v>
      </c>
      <c r="J636" s="39" t="str">
        <f t="shared" si="103"/>
        <v>X</v>
      </c>
      <c r="K636" s="39" t="str">
        <f t="shared" si="106"/>
        <v>X</v>
      </c>
      <c r="L636" s="39" t="str">
        <f t="shared" si="107"/>
        <v>X</v>
      </c>
      <c r="M636" s="39" t="str">
        <f t="shared" si="104"/>
        <v>X</v>
      </c>
      <c r="N636" s="42">
        <v>0</v>
      </c>
      <c r="O636" s="8">
        <v>0</v>
      </c>
      <c r="P636" s="9">
        <v>0</v>
      </c>
      <c r="Q636" s="9">
        <v>0</v>
      </c>
      <c r="R636" s="8">
        <v>0</v>
      </c>
      <c r="S636" s="9">
        <v>0</v>
      </c>
      <c r="T636" s="9">
        <v>0</v>
      </c>
      <c r="U636" s="8">
        <v>1</v>
      </c>
      <c r="V636" s="9">
        <v>0</v>
      </c>
      <c r="W636" s="9">
        <v>0</v>
      </c>
      <c r="X636" s="9">
        <v>0</v>
      </c>
      <c r="Y636" s="8">
        <v>0</v>
      </c>
      <c r="Z636" s="9">
        <v>0</v>
      </c>
      <c r="AA636" s="8"/>
      <c r="AC636" s="8"/>
      <c r="AJ636" s="9">
        <f t="shared" si="105"/>
        <v>-1</v>
      </c>
      <c r="AK636" s="7">
        <v>6.7</v>
      </c>
      <c r="AO636" s="8"/>
      <c r="AQ636" s="31"/>
      <c r="AT636" s="31"/>
      <c r="AU636" s="21">
        <v>1984</v>
      </c>
      <c r="AV636" s="23">
        <f t="shared" si="108"/>
        <v>3.2975416678181597</v>
      </c>
      <c r="BB636" s="18"/>
      <c r="BD636" s="54"/>
      <c r="BF636" s="18"/>
      <c r="BH636" s="18"/>
      <c r="BJ636" s="18"/>
      <c r="BK636" s="18" t="s">
        <v>181</v>
      </c>
      <c r="BL636">
        <v>0</v>
      </c>
      <c r="BM636">
        <v>1</v>
      </c>
      <c r="BN636">
        <v>0</v>
      </c>
      <c r="BO636">
        <v>0</v>
      </c>
      <c r="BP636">
        <v>0</v>
      </c>
      <c r="BQ636">
        <v>0</v>
      </c>
      <c r="BR636" s="18">
        <v>0</v>
      </c>
      <c r="BS636">
        <v>0</v>
      </c>
      <c r="BT636">
        <v>1</v>
      </c>
      <c r="BU636" s="18">
        <v>0</v>
      </c>
      <c r="BV636" t="s">
        <v>397</v>
      </c>
      <c r="BW636" t="s">
        <v>397</v>
      </c>
      <c r="CB636" s="18"/>
      <c r="CD636" s="18"/>
      <c r="CE636" s="18"/>
      <c r="CH636" s="18"/>
      <c r="CJ636" s="18"/>
      <c r="CU636" s="18"/>
      <c r="CV636" t="s">
        <v>397</v>
      </c>
      <c r="CW636" t="s">
        <v>397</v>
      </c>
      <c r="CX636" t="s">
        <v>397</v>
      </c>
      <c r="CY636" s="25" t="s">
        <v>397</v>
      </c>
    </row>
    <row r="637" spans="1:103" x14ac:dyDescent="0.3">
      <c r="A637">
        <v>639</v>
      </c>
      <c r="B637">
        <v>106</v>
      </c>
      <c r="C637" s="25" t="s">
        <v>182</v>
      </c>
      <c r="D637" s="12">
        <v>9.8000000000000007</v>
      </c>
      <c r="E637" s="14"/>
      <c r="F637" s="7" t="str">
        <f t="shared" si="99"/>
        <v>X</v>
      </c>
      <c r="G637" s="7">
        <f t="shared" si="100"/>
        <v>9.8000000000000007</v>
      </c>
      <c r="H637" s="16">
        <f t="shared" si="101"/>
        <v>9.8000000000000007</v>
      </c>
      <c r="I637" s="11" t="str">
        <f t="shared" si="102"/>
        <v>X</v>
      </c>
      <c r="J637" s="39" t="str">
        <f t="shared" si="103"/>
        <v>X</v>
      </c>
      <c r="K637" s="39" t="str">
        <f t="shared" si="106"/>
        <v>X</v>
      </c>
      <c r="L637" s="39" t="str">
        <f t="shared" si="107"/>
        <v>X</v>
      </c>
      <c r="M637" s="39" t="str">
        <f t="shared" si="104"/>
        <v>X</v>
      </c>
      <c r="N637" s="42">
        <v>0</v>
      </c>
      <c r="O637" s="8">
        <v>0</v>
      </c>
      <c r="P637" s="9">
        <v>0</v>
      </c>
      <c r="Q637" s="9">
        <v>0</v>
      </c>
      <c r="R637" s="8">
        <v>0</v>
      </c>
      <c r="S637" s="9">
        <v>0</v>
      </c>
      <c r="T637" s="9">
        <v>0</v>
      </c>
      <c r="U637" s="8">
        <v>1</v>
      </c>
      <c r="V637" s="9">
        <v>0</v>
      </c>
      <c r="W637" s="9">
        <v>0</v>
      </c>
      <c r="X637" s="9">
        <v>0</v>
      </c>
      <c r="Y637" s="8">
        <v>0</v>
      </c>
      <c r="Z637" s="9">
        <v>0</v>
      </c>
      <c r="AA637" s="8"/>
      <c r="AC637" s="8"/>
      <c r="AJ637" s="9">
        <f t="shared" si="105"/>
        <v>-1</v>
      </c>
      <c r="AK637" s="7">
        <v>6.9</v>
      </c>
      <c r="AO637" s="8"/>
      <c r="AQ637" s="31"/>
      <c r="AT637" s="31"/>
      <c r="AU637" s="21">
        <v>1989</v>
      </c>
      <c r="AV637" s="23">
        <f t="shared" si="108"/>
        <v>3.2986347831244354</v>
      </c>
      <c r="BB637" s="18"/>
      <c r="BD637" s="54"/>
      <c r="BF637" s="18"/>
      <c r="BH637" s="18"/>
      <c r="BJ637" s="18"/>
      <c r="BK637" s="18" t="s">
        <v>181</v>
      </c>
      <c r="BL637">
        <v>0</v>
      </c>
      <c r="BM637">
        <v>1</v>
      </c>
      <c r="BN637">
        <v>0</v>
      </c>
      <c r="BO637">
        <v>0</v>
      </c>
      <c r="BP637">
        <v>0</v>
      </c>
      <c r="BQ637">
        <v>0</v>
      </c>
      <c r="BR637" s="18">
        <v>0</v>
      </c>
      <c r="BS637">
        <v>0</v>
      </c>
      <c r="BT637">
        <v>1</v>
      </c>
      <c r="BU637" s="18">
        <v>0</v>
      </c>
      <c r="BV637" t="s">
        <v>397</v>
      </c>
      <c r="BW637" t="s">
        <v>397</v>
      </c>
      <c r="CB637" s="18"/>
      <c r="CD637" s="18"/>
      <c r="CE637" s="18"/>
      <c r="CH637" s="18"/>
      <c r="CJ637" s="18"/>
      <c r="CU637" s="18"/>
      <c r="CV637" t="s">
        <v>397</v>
      </c>
      <c r="CW637" t="s">
        <v>397</v>
      </c>
      <c r="CX637" t="s">
        <v>397</v>
      </c>
      <c r="CY637" s="25" t="s">
        <v>397</v>
      </c>
    </row>
    <row r="638" spans="1:103" x14ac:dyDescent="0.3">
      <c r="A638">
        <v>640</v>
      </c>
      <c r="B638">
        <v>106</v>
      </c>
      <c r="C638" s="25" t="s">
        <v>182</v>
      </c>
      <c r="D638" s="12">
        <v>9.43</v>
      </c>
      <c r="E638" s="14"/>
      <c r="F638" s="7" t="str">
        <f t="shared" si="99"/>
        <v>X</v>
      </c>
      <c r="G638" s="7">
        <f t="shared" si="100"/>
        <v>9.43</v>
      </c>
      <c r="H638" s="16">
        <f t="shared" si="101"/>
        <v>9.43</v>
      </c>
      <c r="I638" s="11" t="str">
        <f t="shared" si="102"/>
        <v>X</v>
      </c>
      <c r="J638" s="39" t="str">
        <f t="shared" si="103"/>
        <v>X</v>
      </c>
      <c r="K638" s="39" t="str">
        <f t="shared" si="106"/>
        <v>X</v>
      </c>
      <c r="L638" s="39" t="str">
        <f t="shared" si="107"/>
        <v>X</v>
      </c>
      <c r="M638" s="39" t="str">
        <f t="shared" si="104"/>
        <v>X</v>
      </c>
      <c r="N638" s="42">
        <v>0</v>
      </c>
      <c r="O638" s="8">
        <v>0</v>
      </c>
      <c r="P638" s="9">
        <v>0</v>
      </c>
      <c r="Q638" s="9">
        <v>0</v>
      </c>
      <c r="R638" s="8">
        <v>0</v>
      </c>
      <c r="S638" s="9">
        <v>0</v>
      </c>
      <c r="T638" s="9">
        <v>0</v>
      </c>
      <c r="U638" s="8">
        <v>1</v>
      </c>
      <c r="V638" s="9">
        <v>0</v>
      </c>
      <c r="W638" s="9">
        <v>0</v>
      </c>
      <c r="X638" s="9">
        <v>0</v>
      </c>
      <c r="Y638" s="8">
        <v>0</v>
      </c>
      <c r="Z638" s="9">
        <v>0</v>
      </c>
      <c r="AA638" s="8"/>
      <c r="AC638" s="8"/>
      <c r="AJ638" s="9">
        <f t="shared" si="105"/>
        <v>-1</v>
      </c>
      <c r="AK638" s="7">
        <v>8.3000000000000007</v>
      </c>
      <c r="AO638" s="8"/>
      <c r="AQ638" s="31"/>
      <c r="AT638" s="31"/>
      <c r="AU638" s="21">
        <v>1997</v>
      </c>
      <c r="AV638" s="23">
        <f t="shared" si="108"/>
        <v>3.3003780648707024</v>
      </c>
      <c r="BB638" s="18"/>
      <c r="BD638" s="54"/>
      <c r="BF638" s="18"/>
      <c r="BH638" s="18"/>
      <c r="BJ638" s="18"/>
      <c r="BK638" s="18" t="s">
        <v>181</v>
      </c>
      <c r="BL638">
        <v>0</v>
      </c>
      <c r="BM638">
        <v>1</v>
      </c>
      <c r="BN638">
        <v>0</v>
      </c>
      <c r="BO638">
        <v>0</v>
      </c>
      <c r="BP638">
        <v>0</v>
      </c>
      <c r="BQ638">
        <v>0</v>
      </c>
      <c r="BR638" s="18">
        <v>0</v>
      </c>
      <c r="BS638">
        <v>0</v>
      </c>
      <c r="BT638">
        <v>1</v>
      </c>
      <c r="BU638" s="18">
        <v>0</v>
      </c>
      <c r="BV638" t="s">
        <v>397</v>
      </c>
      <c r="BW638" t="s">
        <v>397</v>
      </c>
      <c r="CB638" s="18"/>
      <c r="CD638" s="18"/>
      <c r="CE638" s="18"/>
      <c r="CH638" s="18"/>
      <c r="CJ638" s="18"/>
      <c r="CU638" s="18"/>
      <c r="CV638" t="s">
        <v>397</v>
      </c>
      <c r="CW638" t="s">
        <v>397</v>
      </c>
      <c r="CX638" t="s">
        <v>397</v>
      </c>
      <c r="CY638" s="25" t="s">
        <v>397</v>
      </c>
    </row>
    <row r="639" spans="1:103" x14ac:dyDescent="0.3">
      <c r="A639">
        <v>641</v>
      </c>
      <c r="B639">
        <v>106</v>
      </c>
      <c r="C639" s="25" t="s">
        <v>182</v>
      </c>
      <c r="D639" s="12">
        <v>10.5</v>
      </c>
      <c r="E639" s="14"/>
      <c r="F639" s="7" t="str">
        <f t="shared" si="99"/>
        <v>X</v>
      </c>
      <c r="G639" s="7">
        <f t="shared" si="100"/>
        <v>10.5</v>
      </c>
      <c r="H639" s="16">
        <f t="shared" si="101"/>
        <v>10.5</v>
      </c>
      <c r="I639" s="11" t="str">
        <f t="shared" si="102"/>
        <v>X</v>
      </c>
      <c r="J639" s="39" t="str">
        <f t="shared" si="103"/>
        <v>X</v>
      </c>
      <c r="K639" s="39" t="str">
        <f t="shared" si="106"/>
        <v>X</v>
      </c>
      <c r="L639" s="39" t="str">
        <f t="shared" si="107"/>
        <v>X</v>
      </c>
      <c r="M639" s="39" t="str">
        <f t="shared" si="104"/>
        <v>X</v>
      </c>
      <c r="N639" s="42">
        <v>0</v>
      </c>
      <c r="O639" s="8">
        <v>0</v>
      </c>
      <c r="P639" s="9">
        <v>0</v>
      </c>
      <c r="Q639" s="9">
        <v>0</v>
      </c>
      <c r="R639" s="8">
        <v>0</v>
      </c>
      <c r="S639" s="9">
        <v>0</v>
      </c>
      <c r="T639" s="9">
        <v>0</v>
      </c>
      <c r="U639" s="8">
        <v>0</v>
      </c>
      <c r="V639" s="9">
        <v>1</v>
      </c>
      <c r="W639" s="9">
        <v>0</v>
      </c>
      <c r="X639" s="9">
        <v>0</v>
      </c>
      <c r="Y639" s="8">
        <v>0</v>
      </c>
      <c r="Z639" s="9">
        <v>0</v>
      </c>
      <c r="AA639" s="8"/>
      <c r="AC639" s="8"/>
      <c r="AJ639" s="9">
        <f t="shared" si="105"/>
        <v>-1</v>
      </c>
      <c r="AK639" s="7">
        <v>6.7</v>
      </c>
      <c r="AO639" s="8"/>
      <c r="AQ639" s="31"/>
      <c r="AT639" s="31"/>
      <c r="AU639" s="21">
        <v>1984</v>
      </c>
      <c r="AV639" s="23">
        <f t="shared" si="108"/>
        <v>3.2975416678181597</v>
      </c>
      <c r="BB639" s="18"/>
      <c r="BD639" s="54"/>
      <c r="BF639" s="18"/>
      <c r="BH639" s="18"/>
      <c r="BJ639" s="18"/>
      <c r="BK639" s="18" t="s">
        <v>181</v>
      </c>
      <c r="BL639">
        <v>0</v>
      </c>
      <c r="BM639">
        <v>1</v>
      </c>
      <c r="BN639">
        <v>0</v>
      </c>
      <c r="BO639">
        <v>0</v>
      </c>
      <c r="BP639">
        <v>0</v>
      </c>
      <c r="BQ639">
        <v>0</v>
      </c>
      <c r="BR639" s="18">
        <v>0</v>
      </c>
      <c r="BS639">
        <v>0</v>
      </c>
      <c r="BT639">
        <v>1</v>
      </c>
      <c r="BU639" s="18">
        <v>0</v>
      </c>
      <c r="BV639" t="s">
        <v>397</v>
      </c>
      <c r="BW639" t="s">
        <v>397</v>
      </c>
      <c r="CB639" s="18"/>
      <c r="CD639" s="18"/>
      <c r="CE639" s="18"/>
      <c r="CH639" s="18"/>
      <c r="CJ639" s="18"/>
      <c r="CU639" s="18"/>
      <c r="CV639" t="s">
        <v>397</v>
      </c>
      <c r="CW639" t="s">
        <v>397</v>
      </c>
      <c r="CX639" t="s">
        <v>397</v>
      </c>
      <c r="CY639" s="25" t="s">
        <v>397</v>
      </c>
    </row>
    <row r="640" spans="1:103" x14ac:dyDescent="0.3">
      <c r="A640">
        <v>642</v>
      </c>
      <c r="B640">
        <v>106</v>
      </c>
      <c r="C640" s="25" t="s">
        <v>182</v>
      </c>
      <c r="D640" s="12">
        <v>10.54</v>
      </c>
      <c r="E640" s="14"/>
      <c r="F640" s="7" t="str">
        <f t="shared" si="99"/>
        <v>X</v>
      </c>
      <c r="G640" s="7">
        <f t="shared" si="100"/>
        <v>10.54</v>
      </c>
      <c r="H640" s="16">
        <f t="shared" si="101"/>
        <v>10.54</v>
      </c>
      <c r="I640" s="11" t="str">
        <f t="shared" si="102"/>
        <v>X</v>
      </c>
      <c r="J640" s="39" t="str">
        <f t="shared" si="103"/>
        <v>X</v>
      </c>
      <c r="K640" s="39" t="str">
        <f t="shared" si="106"/>
        <v>X</v>
      </c>
      <c r="L640" s="39" t="str">
        <f t="shared" si="107"/>
        <v>X</v>
      </c>
      <c r="M640" s="39" t="str">
        <f t="shared" si="104"/>
        <v>X</v>
      </c>
      <c r="N640" s="42">
        <v>0</v>
      </c>
      <c r="O640" s="8">
        <v>0</v>
      </c>
      <c r="P640" s="9">
        <v>0</v>
      </c>
      <c r="Q640" s="9">
        <v>0</v>
      </c>
      <c r="R640" s="8">
        <v>0</v>
      </c>
      <c r="S640" s="9">
        <v>0</v>
      </c>
      <c r="T640" s="9">
        <v>0</v>
      </c>
      <c r="U640" s="8">
        <v>0</v>
      </c>
      <c r="V640" s="9">
        <v>1</v>
      </c>
      <c r="W640" s="9">
        <v>0</v>
      </c>
      <c r="X640" s="9">
        <v>0</v>
      </c>
      <c r="Y640" s="8">
        <v>0</v>
      </c>
      <c r="Z640" s="9">
        <v>0</v>
      </c>
      <c r="AA640" s="8"/>
      <c r="AC640" s="8"/>
      <c r="AJ640" s="9">
        <f t="shared" si="105"/>
        <v>-1</v>
      </c>
      <c r="AK640" s="7">
        <v>6.9</v>
      </c>
      <c r="AO640" s="8"/>
      <c r="AQ640" s="31"/>
      <c r="AT640" s="31"/>
      <c r="AU640" s="21">
        <v>1989</v>
      </c>
      <c r="AV640" s="23">
        <f t="shared" si="108"/>
        <v>3.2986347831244354</v>
      </c>
      <c r="BB640" s="18"/>
      <c r="BD640" s="54"/>
      <c r="BF640" s="18"/>
      <c r="BH640" s="18"/>
      <c r="BJ640" s="18"/>
      <c r="BK640" s="18" t="s">
        <v>181</v>
      </c>
      <c r="BL640">
        <v>0</v>
      </c>
      <c r="BM640">
        <v>1</v>
      </c>
      <c r="BN640">
        <v>0</v>
      </c>
      <c r="BO640">
        <v>0</v>
      </c>
      <c r="BP640">
        <v>0</v>
      </c>
      <c r="BQ640">
        <v>0</v>
      </c>
      <c r="BR640" s="18">
        <v>0</v>
      </c>
      <c r="BS640">
        <v>0</v>
      </c>
      <c r="BT640">
        <v>1</v>
      </c>
      <c r="BU640" s="18">
        <v>0</v>
      </c>
      <c r="BV640" t="s">
        <v>397</v>
      </c>
      <c r="BW640" t="s">
        <v>397</v>
      </c>
      <c r="CB640" s="18"/>
      <c r="CD640" s="18"/>
      <c r="CE640" s="18"/>
      <c r="CH640" s="18"/>
      <c r="CJ640" s="18"/>
      <c r="CU640" s="18"/>
      <c r="CV640" t="s">
        <v>397</v>
      </c>
      <c r="CW640" t="s">
        <v>397</v>
      </c>
      <c r="CX640" t="s">
        <v>397</v>
      </c>
      <c r="CY640" s="25" t="s">
        <v>397</v>
      </c>
    </row>
    <row r="641" spans="1:103" x14ac:dyDescent="0.3">
      <c r="A641">
        <v>643</v>
      </c>
      <c r="B641">
        <v>106</v>
      </c>
      <c r="C641" s="25" t="s">
        <v>182</v>
      </c>
      <c r="D641" s="12">
        <v>10.7</v>
      </c>
      <c r="E641" s="14"/>
      <c r="F641" s="7" t="str">
        <f t="shared" si="99"/>
        <v>X</v>
      </c>
      <c r="G641" s="7">
        <f t="shared" si="100"/>
        <v>10.7</v>
      </c>
      <c r="H641" s="16">
        <f t="shared" si="101"/>
        <v>10.7</v>
      </c>
      <c r="I641" s="11" t="str">
        <f t="shared" si="102"/>
        <v>X</v>
      </c>
      <c r="J641" s="39" t="str">
        <f t="shared" si="103"/>
        <v>X</v>
      </c>
      <c r="K641" s="39" t="str">
        <f t="shared" si="106"/>
        <v>X</v>
      </c>
      <c r="L641" s="39" t="str">
        <f t="shared" si="107"/>
        <v>X</v>
      </c>
      <c r="M641" s="39" t="str">
        <f t="shared" si="104"/>
        <v>X</v>
      </c>
      <c r="N641" s="42">
        <v>0</v>
      </c>
      <c r="O641" s="8">
        <v>0</v>
      </c>
      <c r="P641" s="9">
        <v>0</v>
      </c>
      <c r="Q641" s="9">
        <v>0</v>
      </c>
      <c r="R641" s="8">
        <v>0</v>
      </c>
      <c r="S641" s="9">
        <v>0</v>
      </c>
      <c r="T641" s="9">
        <v>0</v>
      </c>
      <c r="U641" s="8">
        <v>0</v>
      </c>
      <c r="V641" s="9">
        <v>1</v>
      </c>
      <c r="W641" s="9">
        <v>0</v>
      </c>
      <c r="X641" s="9">
        <v>0</v>
      </c>
      <c r="Y641" s="8">
        <v>0</v>
      </c>
      <c r="Z641" s="9">
        <v>0</v>
      </c>
      <c r="AA641" s="8"/>
      <c r="AC641" s="8"/>
      <c r="AJ641" s="9">
        <f t="shared" si="105"/>
        <v>-1</v>
      </c>
      <c r="AK641" s="7">
        <v>8.3000000000000007</v>
      </c>
      <c r="AO641" s="8"/>
      <c r="AQ641" s="31"/>
      <c r="AT641" s="31"/>
      <c r="AU641" s="21">
        <v>1997</v>
      </c>
      <c r="AV641" s="23">
        <f t="shared" si="108"/>
        <v>3.3003780648707024</v>
      </c>
      <c r="BB641" s="18"/>
      <c r="BD641" s="54"/>
      <c r="BF641" s="18"/>
      <c r="BH641" s="18"/>
      <c r="BJ641" s="18"/>
      <c r="BK641" s="18" t="s">
        <v>181</v>
      </c>
      <c r="BL641">
        <v>0</v>
      </c>
      <c r="BM641">
        <v>1</v>
      </c>
      <c r="BN641">
        <v>0</v>
      </c>
      <c r="BO641">
        <v>0</v>
      </c>
      <c r="BP641">
        <v>0</v>
      </c>
      <c r="BQ641">
        <v>0</v>
      </c>
      <c r="BR641" s="18">
        <v>0</v>
      </c>
      <c r="BS641">
        <v>0</v>
      </c>
      <c r="BT641">
        <v>1</v>
      </c>
      <c r="BU641" s="18">
        <v>0</v>
      </c>
      <c r="BV641" t="s">
        <v>397</v>
      </c>
      <c r="BW641" t="s">
        <v>397</v>
      </c>
      <c r="CB641" s="18"/>
      <c r="CD641" s="18"/>
      <c r="CE641" s="18"/>
      <c r="CH641" s="18"/>
      <c r="CJ641" s="18"/>
      <c r="CU641" s="18"/>
      <c r="CV641" t="s">
        <v>397</v>
      </c>
      <c r="CW641" t="s">
        <v>397</v>
      </c>
      <c r="CX641" t="s">
        <v>397</v>
      </c>
      <c r="CY641" s="25" t="s">
        <v>397</v>
      </c>
    </row>
    <row r="642" spans="1:103" x14ac:dyDescent="0.3">
      <c r="A642">
        <v>644</v>
      </c>
      <c r="B642">
        <v>107</v>
      </c>
      <c r="C642" s="25" t="s">
        <v>13</v>
      </c>
      <c r="D642" s="12">
        <v>7.9</v>
      </c>
      <c r="E642" s="14"/>
      <c r="F642" s="7" t="str">
        <f t="shared" si="99"/>
        <v>X</v>
      </c>
      <c r="G642" s="7">
        <f t="shared" si="100"/>
        <v>7.9</v>
      </c>
      <c r="H642" s="16">
        <f t="shared" si="101"/>
        <v>7.9</v>
      </c>
      <c r="I642" s="11" t="str">
        <f t="shared" si="102"/>
        <v>X</v>
      </c>
      <c r="J642" s="39" t="str">
        <f t="shared" si="103"/>
        <v>X</v>
      </c>
      <c r="K642" s="39" t="str">
        <f t="shared" si="106"/>
        <v>X</v>
      </c>
      <c r="L642" s="39" t="str">
        <f t="shared" si="107"/>
        <v>X</v>
      </c>
      <c r="M642" s="39" t="str">
        <f t="shared" si="104"/>
        <v>X</v>
      </c>
      <c r="N642" s="42">
        <v>1</v>
      </c>
      <c r="O642" s="8">
        <v>0</v>
      </c>
      <c r="P642" s="9">
        <v>0</v>
      </c>
      <c r="Q642" s="9">
        <v>0</v>
      </c>
      <c r="R642" s="8">
        <v>0</v>
      </c>
      <c r="S642" s="9">
        <v>0</v>
      </c>
      <c r="T642" s="9">
        <v>0</v>
      </c>
      <c r="U642" s="8">
        <v>0</v>
      </c>
      <c r="V642" s="9">
        <v>0</v>
      </c>
      <c r="W642" s="9">
        <v>0</v>
      </c>
      <c r="X642" s="9">
        <v>0</v>
      </c>
      <c r="Y642" s="8">
        <v>0</v>
      </c>
      <c r="Z642" s="9">
        <v>0</v>
      </c>
      <c r="AA642" s="8"/>
      <c r="AC642" s="8"/>
      <c r="AJ642" s="9">
        <f t="shared" si="105"/>
        <v>-1</v>
      </c>
      <c r="AK642" s="7">
        <v>11.2</v>
      </c>
      <c r="AO642" s="8"/>
      <c r="AQ642" s="31"/>
      <c r="AT642" s="31"/>
      <c r="AU642" s="21">
        <v>1980</v>
      </c>
      <c r="AV642" s="23">
        <f t="shared" si="108"/>
        <v>3.2966651902615309</v>
      </c>
      <c r="BB642" s="18"/>
      <c r="BD642" s="54"/>
      <c r="BF642" s="18"/>
      <c r="BH642" s="18"/>
      <c r="BJ642" s="18"/>
      <c r="BK642" s="18" t="s">
        <v>11</v>
      </c>
      <c r="BL642">
        <v>1</v>
      </c>
      <c r="BM642">
        <v>0</v>
      </c>
      <c r="BN642">
        <v>0</v>
      </c>
      <c r="BO642">
        <v>0</v>
      </c>
      <c r="BP642">
        <v>0</v>
      </c>
      <c r="BQ642">
        <v>0</v>
      </c>
      <c r="BR642" s="18">
        <v>0</v>
      </c>
      <c r="BS642">
        <v>1</v>
      </c>
      <c r="BT642">
        <v>0</v>
      </c>
      <c r="BU642" s="18">
        <v>0</v>
      </c>
      <c r="BV642" t="s">
        <v>397</v>
      </c>
      <c r="BW642" t="s">
        <v>397</v>
      </c>
      <c r="CB642" s="18"/>
      <c r="CD642" s="18"/>
      <c r="CE642" s="18"/>
      <c r="CH642" s="18"/>
      <c r="CJ642" s="18"/>
      <c r="CU642" s="18"/>
      <c r="CV642" t="s">
        <v>397</v>
      </c>
      <c r="CW642" t="s">
        <v>397</v>
      </c>
      <c r="CX642" t="s">
        <v>397</v>
      </c>
      <c r="CY642" s="25" t="s">
        <v>397</v>
      </c>
    </row>
    <row r="643" spans="1:103" x14ac:dyDescent="0.3">
      <c r="A643">
        <v>645</v>
      </c>
      <c r="B643">
        <v>108</v>
      </c>
      <c r="C643" s="25" t="s">
        <v>17</v>
      </c>
      <c r="D643" s="12">
        <v>6.4</v>
      </c>
      <c r="E643" s="14"/>
      <c r="F643" s="7" t="str">
        <f t="shared" si="99"/>
        <v>X</v>
      </c>
      <c r="G643" s="7">
        <f t="shared" si="100"/>
        <v>6.4</v>
      </c>
      <c r="H643" s="16">
        <f t="shared" si="101"/>
        <v>6.4</v>
      </c>
      <c r="I643" s="11" t="str">
        <f t="shared" si="102"/>
        <v>X</v>
      </c>
      <c r="J643" s="39" t="str">
        <f t="shared" si="103"/>
        <v>X</v>
      </c>
      <c r="K643" s="39" t="str">
        <f t="shared" si="106"/>
        <v>X</v>
      </c>
      <c r="L643" s="39" t="str">
        <f t="shared" si="107"/>
        <v>X</v>
      </c>
      <c r="M643" s="39" t="str">
        <f t="shared" si="104"/>
        <v>X</v>
      </c>
      <c r="N643" s="42">
        <v>1</v>
      </c>
      <c r="O643" s="8">
        <v>0</v>
      </c>
      <c r="P643" s="9">
        <v>0</v>
      </c>
      <c r="Q643" s="9">
        <v>0</v>
      </c>
      <c r="R643" s="8">
        <v>0</v>
      </c>
      <c r="S643" s="9">
        <v>0</v>
      </c>
      <c r="T643" s="9">
        <v>0</v>
      </c>
      <c r="U643" s="8">
        <v>0</v>
      </c>
      <c r="V643" s="9">
        <v>0</v>
      </c>
      <c r="W643" s="9">
        <v>0</v>
      </c>
      <c r="X643" s="9">
        <v>0</v>
      </c>
      <c r="Y643" s="8">
        <v>0</v>
      </c>
      <c r="Z643" s="9">
        <v>0</v>
      </c>
      <c r="AA643" s="8"/>
      <c r="AC643" s="8"/>
      <c r="AJ643" s="9">
        <f t="shared" si="105"/>
        <v>-1</v>
      </c>
      <c r="AK643" s="7">
        <v>11.2</v>
      </c>
      <c r="AO643" s="8"/>
      <c r="AQ643" s="31"/>
      <c r="AT643" s="31"/>
      <c r="AU643" s="21">
        <v>1991</v>
      </c>
      <c r="AV643" s="23">
        <f t="shared" si="108"/>
        <v>3.2990712600274095</v>
      </c>
      <c r="BB643" s="18"/>
      <c r="BD643" s="54"/>
      <c r="BF643" s="18"/>
      <c r="BH643" s="18"/>
      <c r="BJ643" s="18"/>
      <c r="BK643" s="18" t="s">
        <v>11</v>
      </c>
      <c r="BL643">
        <v>1</v>
      </c>
      <c r="BM643">
        <v>0</v>
      </c>
      <c r="BN643">
        <v>0</v>
      </c>
      <c r="BO643">
        <v>0</v>
      </c>
      <c r="BP643">
        <v>0</v>
      </c>
      <c r="BQ643">
        <v>0</v>
      </c>
      <c r="BR643" s="18">
        <v>0</v>
      </c>
      <c r="BS643">
        <v>1</v>
      </c>
      <c r="BT643">
        <v>0</v>
      </c>
      <c r="BU643" s="18">
        <v>0</v>
      </c>
      <c r="BV643" t="s">
        <v>397</v>
      </c>
      <c r="BW643" t="s">
        <v>397</v>
      </c>
      <c r="CB643" s="18"/>
      <c r="CD643" s="18"/>
      <c r="CE643" s="18"/>
      <c r="CH643" s="18"/>
      <c r="CJ643" s="18"/>
      <c r="CU643" s="18"/>
      <c r="CV643" t="s">
        <v>397</v>
      </c>
      <c r="CW643" t="s">
        <v>397</v>
      </c>
      <c r="CX643" t="s">
        <v>397</v>
      </c>
      <c r="CY643" s="25" t="s">
        <v>397</v>
      </c>
    </row>
    <row r="644" spans="1:103" x14ac:dyDescent="0.3">
      <c r="A644">
        <v>646</v>
      </c>
      <c r="B644">
        <v>108</v>
      </c>
      <c r="C644" s="25" t="s">
        <v>17</v>
      </c>
      <c r="D644" s="12">
        <v>5.8</v>
      </c>
      <c r="E644" s="14"/>
      <c r="F644" s="7" t="str">
        <f t="shared" si="99"/>
        <v>X</v>
      </c>
      <c r="G644" s="7">
        <f t="shared" si="100"/>
        <v>5.8</v>
      </c>
      <c r="H644" s="16">
        <f t="shared" si="101"/>
        <v>5.8</v>
      </c>
      <c r="I644" s="11" t="str">
        <f t="shared" si="102"/>
        <v>X</v>
      </c>
      <c r="J644" s="39" t="str">
        <f t="shared" si="103"/>
        <v>X</v>
      </c>
      <c r="K644" s="39" t="str">
        <f t="shared" si="106"/>
        <v>X</v>
      </c>
      <c r="L644" s="39" t="str">
        <f t="shared" si="107"/>
        <v>X</v>
      </c>
      <c r="M644" s="39" t="str">
        <f t="shared" si="104"/>
        <v>X</v>
      </c>
      <c r="N644" s="42">
        <v>1</v>
      </c>
      <c r="O644" s="8">
        <v>0</v>
      </c>
      <c r="P644" s="9">
        <v>0</v>
      </c>
      <c r="Q644" s="9">
        <v>0</v>
      </c>
      <c r="R644" s="8">
        <v>0</v>
      </c>
      <c r="S644" s="9">
        <v>0</v>
      </c>
      <c r="T644" s="9">
        <v>0</v>
      </c>
      <c r="U644" s="8">
        <v>0</v>
      </c>
      <c r="V644" s="9">
        <v>0</v>
      </c>
      <c r="W644" s="9">
        <v>0</v>
      </c>
      <c r="X644" s="9">
        <v>0</v>
      </c>
      <c r="Y644" s="8">
        <v>0</v>
      </c>
      <c r="Z644" s="9">
        <v>0</v>
      </c>
      <c r="AA644" s="8"/>
      <c r="AC644" s="8"/>
      <c r="AJ644" s="9">
        <f t="shared" si="105"/>
        <v>-1</v>
      </c>
      <c r="AK644" s="7">
        <v>11.1</v>
      </c>
      <c r="AO644" s="8"/>
      <c r="AQ644" s="31"/>
      <c r="AT644" s="31"/>
      <c r="AU644" s="21">
        <v>2000</v>
      </c>
      <c r="AV644" s="23">
        <f t="shared" si="108"/>
        <v>3.3010299956639813</v>
      </c>
      <c r="BB644" s="18"/>
      <c r="BD644" s="54"/>
      <c r="BF644" s="18"/>
      <c r="BH644" s="18"/>
      <c r="BJ644" s="18"/>
      <c r="BK644" s="18" t="s">
        <v>11</v>
      </c>
      <c r="BL644">
        <v>1</v>
      </c>
      <c r="BM644">
        <v>0</v>
      </c>
      <c r="BN644">
        <v>0</v>
      </c>
      <c r="BO644">
        <v>0</v>
      </c>
      <c r="BP644">
        <v>0</v>
      </c>
      <c r="BQ644">
        <v>0</v>
      </c>
      <c r="BR644" s="18">
        <v>0</v>
      </c>
      <c r="BS644">
        <v>1</v>
      </c>
      <c r="BT644">
        <v>0</v>
      </c>
      <c r="BU644" s="18">
        <v>0</v>
      </c>
      <c r="BV644" t="s">
        <v>397</v>
      </c>
      <c r="BW644" t="s">
        <v>397</v>
      </c>
      <c r="CB644" s="18"/>
      <c r="CD644" s="18"/>
      <c r="CE644" s="18"/>
      <c r="CH644" s="18"/>
      <c r="CJ644" s="18"/>
      <c r="CU644" s="18"/>
      <c r="CV644" t="s">
        <v>397</v>
      </c>
      <c r="CW644" t="s">
        <v>397</v>
      </c>
      <c r="CX644" t="s">
        <v>397</v>
      </c>
      <c r="CY644" s="25" t="s">
        <v>397</v>
      </c>
    </row>
    <row r="645" spans="1:103" x14ac:dyDescent="0.3">
      <c r="A645">
        <v>647</v>
      </c>
      <c r="B645">
        <v>109</v>
      </c>
      <c r="C645" s="25" t="s">
        <v>304</v>
      </c>
      <c r="D645" s="12">
        <v>4.8</v>
      </c>
      <c r="E645" s="14"/>
      <c r="F645" s="7" t="str">
        <f t="shared" si="99"/>
        <v>X</v>
      </c>
      <c r="G645" s="7">
        <f t="shared" si="100"/>
        <v>4.8</v>
      </c>
      <c r="H645" s="16">
        <f t="shared" si="101"/>
        <v>4.8</v>
      </c>
      <c r="I645" s="11" t="str">
        <f t="shared" si="102"/>
        <v>X</v>
      </c>
      <c r="J645" s="39" t="str">
        <f t="shared" si="103"/>
        <v>X</v>
      </c>
      <c r="K645" s="39" t="str">
        <f t="shared" si="106"/>
        <v>X</v>
      </c>
      <c r="L645" s="39" t="str">
        <f t="shared" si="107"/>
        <v>X</v>
      </c>
      <c r="M645" s="39" t="str">
        <f t="shared" si="104"/>
        <v>X</v>
      </c>
      <c r="N645" s="42">
        <v>1</v>
      </c>
      <c r="O645" s="8">
        <v>0</v>
      </c>
      <c r="P645" s="9">
        <v>0</v>
      </c>
      <c r="Q645" s="9">
        <v>0</v>
      </c>
      <c r="R645" s="8">
        <v>0</v>
      </c>
      <c r="S645" s="9">
        <v>0</v>
      </c>
      <c r="T645" s="9">
        <v>0</v>
      </c>
      <c r="U645" s="8">
        <v>0</v>
      </c>
      <c r="V645" s="9">
        <v>0</v>
      </c>
      <c r="W645" s="9">
        <v>0</v>
      </c>
      <c r="X645" s="9">
        <v>0</v>
      </c>
      <c r="Y645" s="8">
        <v>0</v>
      </c>
      <c r="Z645" s="9">
        <v>0</v>
      </c>
      <c r="AA645" s="8"/>
      <c r="AC645" s="8"/>
      <c r="AJ645" s="9">
        <f t="shared" si="105"/>
        <v>-1</v>
      </c>
      <c r="AK645" s="7">
        <v>4.2</v>
      </c>
      <c r="AO645" s="8"/>
      <c r="AQ645" s="31"/>
      <c r="AT645" s="31"/>
      <c r="AU645" s="21">
        <v>1992</v>
      </c>
      <c r="AV645" s="23">
        <f t="shared" si="108"/>
        <v>3.2992893340876801</v>
      </c>
      <c r="BB645" s="18"/>
      <c r="BD645" s="54"/>
      <c r="BF645" s="18"/>
      <c r="BH645" s="18"/>
      <c r="BJ645" s="18"/>
      <c r="BK645" s="18" t="s">
        <v>303</v>
      </c>
      <c r="BL645">
        <v>0</v>
      </c>
      <c r="BM645">
        <v>1</v>
      </c>
      <c r="BN645">
        <v>0</v>
      </c>
      <c r="BO645">
        <v>0</v>
      </c>
      <c r="BP645">
        <v>0</v>
      </c>
      <c r="BQ645">
        <v>0</v>
      </c>
      <c r="BR645" s="18">
        <v>0</v>
      </c>
      <c r="BS645">
        <v>0</v>
      </c>
      <c r="BT645">
        <v>1</v>
      </c>
      <c r="BU645" s="18">
        <v>0</v>
      </c>
      <c r="BV645" t="s">
        <v>397</v>
      </c>
      <c r="BW645" t="s">
        <v>397</v>
      </c>
      <c r="CB645" s="18"/>
      <c r="CD645" s="18"/>
      <c r="CE645" s="18"/>
      <c r="CH645" s="18"/>
      <c r="CJ645" s="18"/>
      <c r="CU645" s="18"/>
      <c r="CV645" t="s">
        <v>397</v>
      </c>
      <c r="CW645" t="s">
        <v>397</v>
      </c>
      <c r="CX645" t="s">
        <v>397</v>
      </c>
      <c r="CY645" s="25" t="s">
        <v>397</v>
      </c>
    </row>
    <row r="646" spans="1:103" x14ac:dyDescent="0.3">
      <c r="A646">
        <v>648</v>
      </c>
      <c r="B646">
        <v>109</v>
      </c>
      <c r="C646" s="25" t="s">
        <v>304</v>
      </c>
      <c r="D646" s="12">
        <v>10.8</v>
      </c>
      <c r="E646" s="14"/>
      <c r="F646" s="7" t="str">
        <f t="shared" si="99"/>
        <v>X</v>
      </c>
      <c r="G646" s="7">
        <f t="shared" si="100"/>
        <v>10.8</v>
      </c>
      <c r="H646" s="16">
        <f t="shared" si="101"/>
        <v>10.8</v>
      </c>
      <c r="I646" s="11" t="str">
        <f t="shared" si="102"/>
        <v>X</v>
      </c>
      <c r="J646" s="39" t="str">
        <f t="shared" si="103"/>
        <v>X</v>
      </c>
      <c r="K646" s="39" t="str">
        <f t="shared" si="106"/>
        <v>X</v>
      </c>
      <c r="L646" s="39" t="str">
        <f t="shared" si="107"/>
        <v>X</v>
      </c>
      <c r="M646" s="39" t="str">
        <f t="shared" si="104"/>
        <v>X</v>
      </c>
      <c r="N646" s="42">
        <v>0</v>
      </c>
      <c r="O646" s="8">
        <v>0</v>
      </c>
      <c r="P646" s="9">
        <v>0</v>
      </c>
      <c r="Q646" s="9">
        <v>0</v>
      </c>
      <c r="R646" s="8">
        <v>1</v>
      </c>
      <c r="S646" s="9">
        <v>0</v>
      </c>
      <c r="T646" s="9">
        <v>0</v>
      </c>
      <c r="U646" s="8">
        <v>0</v>
      </c>
      <c r="V646" s="9">
        <v>0</v>
      </c>
      <c r="W646" s="9">
        <v>0</v>
      </c>
      <c r="X646" s="9">
        <v>0</v>
      </c>
      <c r="Y646" s="8">
        <v>0</v>
      </c>
      <c r="Z646" s="9">
        <v>0</v>
      </c>
      <c r="AA646" s="8"/>
      <c r="AC646" s="8"/>
      <c r="AJ646" s="9">
        <f t="shared" si="105"/>
        <v>-1</v>
      </c>
      <c r="AK646" s="7">
        <v>4.2</v>
      </c>
      <c r="AO646" s="8"/>
      <c r="AQ646" s="31"/>
      <c r="AT646" s="31"/>
      <c r="AU646" s="21">
        <v>1992</v>
      </c>
      <c r="AV646" s="23">
        <f t="shared" si="108"/>
        <v>3.2992893340876801</v>
      </c>
      <c r="BB646" s="18"/>
      <c r="BD646" s="54"/>
      <c r="BF646" s="18"/>
      <c r="BH646" s="18"/>
      <c r="BJ646" s="18"/>
      <c r="BK646" s="18" t="s">
        <v>303</v>
      </c>
      <c r="BL646">
        <v>0</v>
      </c>
      <c r="BM646">
        <v>1</v>
      </c>
      <c r="BN646">
        <v>0</v>
      </c>
      <c r="BO646">
        <v>0</v>
      </c>
      <c r="BP646">
        <v>0</v>
      </c>
      <c r="BQ646">
        <v>0</v>
      </c>
      <c r="BR646" s="18">
        <v>0</v>
      </c>
      <c r="BS646">
        <v>0</v>
      </c>
      <c r="BT646">
        <v>1</v>
      </c>
      <c r="BU646" s="18">
        <v>0</v>
      </c>
      <c r="BV646" t="s">
        <v>397</v>
      </c>
      <c r="BW646" t="s">
        <v>397</v>
      </c>
      <c r="CB646" s="18"/>
      <c r="CD646" s="18"/>
      <c r="CE646" s="18"/>
      <c r="CH646" s="18"/>
      <c r="CJ646" s="18"/>
      <c r="CU646" s="18"/>
      <c r="CV646" t="s">
        <v>397</v>
      </c>
      <c r="CW646" t="s">
        <v>397</v>
      </c>
      <c r="CX646" t="s">
        <v>397</v>
      </c>
      <c r="CY646" s="25" t="s">
        <v>397</v>
      </c>
    </row>
    <row r="647" spans="1:103" x14ac:dyDescent="0.3">
      <c r="A647">
        <v>649</v>
      </c>
      <c r="B647">
        <v>109</v>
      </c>
      <c r="C647" s="25" t="s">
        <v>304</v>
      </c>
      <c r="D647" s="12">
        <v>3.8</v>
      </c>
      <c r="E647" s="14"/>
      <c r="F647" s="7" t="str">
        <f t="shared" si="99"/>
        <v>X</v>
      </c>
      <c r="G647" s="7">
        <f t="shared" si="100"/>
        <v>3.8</v>
      </c>
      <c r="H647" s="16">
        <f t="shared" si="101"/>
        <v>3.8</v>
      </c>
      <c r="I647" s="11" t="str">
        <f t="shared" si="102"/>
        <v>X</v>
      </c>
      <c r="J647" s="39" t="str">
        <f t="shared" si="103"/>
        <v>X</v>
      </c>
      <c r="K647" s="39" t="str">
        <f t="shared" si="106"/>
        <v>X</v>
      </c>
      <c r="L647" s="39" t="str">
        <f t="shared" si="107"/>
        <v>X</v>
      </c>
      <c r="M647" s="39" t="str">
        <f t="shared" si="104"/>
        <v>X</v>
      </c>
      <c r="N647" s="42">
        <v>0</v>
      </c>
      <c r="O647" s="8">
        <v>0</v>
      </c>
      <c r="P647" s="9">
        <v>0</v>
      </c>
      <c r="Q647" s="9">
        <v>0</v>
      </c>
      <c r="R647" s="8">
        <v>0</v>
      </c>
      <c r="S647" s="9">
        <v>1</v>
      </c>
      <c r="T647" s="9">
        <v>0</v>
      </c>
      <c r="U647" s="8">
        <v>0</v>
      </c>
      <c r="V647" s="9">
        <v>0</v>
      </c>
      <c r="W647" s="9">
        <v>0</v>
      </c>
      <c r="X647" s="9">
        <v>0</v>
      </c>
      <c r="Y647" s="8">
        <v>0</v>
      </c>
      <c r="Z647" s="9">
        <v>0</v>
      </c>
      <c r="AA647" s="8"/>
      <c r="AC647" s="8"/>
      <c r="AJ647" s="9">
        <f t="shared" si="105"/>
        <v>-1</v>
      </c>
      <c r="AK647" s="7">
        <v>4.2</v>
      </c>
      <c r="AO647" s="8"/>
      <c r="AQ647" s="31"/>
      <c r="AT647" s="31"/>
      <c r="AU647" s="21">
        <v>1992</v>
      </c>
      <c r="AV647" s="23">
        <f t="shared" si="108"/>
        <v>3.2992893340876801</v>
      </c>
      <c r="BB647" s="18"/>
      <c r="BD647" s="54"/>
      <c r="BF647" s="18"/>
      <c r="BH647" s="18"/>
      <c r="BJ647" s="18"/>
      <c r="BK647" s="18" t="s">
        <v>303</v>
      </c>
      <c r="BL647">
        <v>0</v>
      </c>
      <c r="BM647">
        <v>1</v>
      </c>
      <c r="BN647">
        <v>0</v>
      </c>
      <c r="BO647">
        <v>0</v>
      </c>
      <c r="BP647">
        <v>0</v>
      </c>
      <c r="BQ647">
        <v>0</v>
      </c>
      <c r="BR647" s="18">
        <v>0</v>
      </c>
      <c r="BS647">
        <v>0</v>
      </c>
      <c r="BT647">
        <v>1</v>
      </c>
      <c r="BU647" s="18">
        <v>0</v>
      </c>
      <c r="BV647" t="s">
        <v>397</v>
      </c>
      <c r="BW647" t="s">
        <v>397</v>
      </c>
      <c r="CB647" s="18"/>
      <c r="CD647" s="18"/>
      <c r="CE647" s="18"/>
      <c r="CH647" s="18"/>
      <c r="CJ647" s="18"/>
      <c r="CU647" s="18"/>
      <c r="CV647" t="s">
        <v>397</v>
      </c>
      <c r="CW647" t="s">
        <v>397</v>
      </c>
      <c r="CX647" t="s">
        <v>397</v>
      </c>
      <c r="CY647" s="25" t="s">
        <v>397</v>
      </c>
    </row>
    <row r="648" spans="1:103" x14ac:dyDescent="0.3">
      <c r="A648">
        <v>650</v>
      </c>
      <c r="B648">
        <v>109</v>
      </c>
      <c r="C648" s="25" t="s">
        <v>304</v>
      </c>
      <c r="D648" s="12">
        <v>3</v>
      </c>
      <c r="E648" s="14"/>
      <c r="F648" s="7" t="str">
        <f t="shared" si="99"/>
        <v>X</v>
      </c>
      <c r="G648" s="7">
        <f t="shared" si="100"/>
        <v>3</v>
      </c>
      <c r="H648" s="16">
        <f t="shared" si="101"/>
        <v>3</v>
      </c>
      <c r="I648" s="11" t="str">
        <f t="shared" si="102"/>
        <v>X</v>
      </c>
      <c r="J648" s="39" t="str">
        <f t="shared" si="103"/>
        <v>X</v>
      </c>
      <c r="K648" s="39" t="str">
        <f t="shared" si="106"/>
        <v>X</v>
      </c>
      <c r="L648" s="39" t="str">
        <f t="shared" si="107"/>
        <v>X</v>
      </c>
      <c r="M648" s="39" t="str">
        <f t="shared" si="104"/>
        <v>X</v>
      </c>
      <c r="N648" s="42">
        <v>0</v>
      </c>
      <c r="O648" s="8">
        <v>0</v>
      </c>
      <c r="P648" s="9">
        <v>0</v>
      </c>
      <c r="Q648" s="9">
        <v>0</v>
      </c>
      <c r="R648" s="8">
        <v>0</v>
      </c>
      <c r="S648" s="9">
        <v>0</v>
      </c>
      <c r="T648" s="9">
        <v>1</v>
      </c>
      <c r="U648" s="8">
        <v>0</v>
      </c>
      <c r="V648" s="9">
        <v>0</v>
      </c>
      <c r="W648" s="9">
        <v>0</v>
      </c>
      <c r="X648" s="9">
        <v>0</v>
      </c>
      <c r="Y648" s="8">
        <v>0</v>
      </c>
      <c r="Z648" s="9">
        <v>0</v>
      </c>
      <c r="AA648" s="8"/>
      <c r="AC648" s="8"/>
      <c r="AJ648" s="9">
        <f t="shared" si="105"/>
        <v>-1</v>
      </c>
      <c r="AK648" s="7">
        <v>4.2</v>
      </c>
      <c r="AO648" s="8"/>
      <c r="AQ648" s="31"/>
      <c r="AT648" s="31"/>
      <c r="AU648" s="21">
        <v>1992</v>
      </c>
      <c r="AV648" s="23">
        <f t="shared" si="108"/>
        <v>3.2992893340876801</v>
      </c>
      <c r="BB648" s="18"/>
      <c r="BD648" s="54"/>
      <c r="BF648" s="18"/>
      <c r="BH648" s="18"/>
      <c r="BJ648" s="18"/>
      <c r="BK648" s="18" t="s">
        <v>303</v>
      </c>
      <c r="BL648">
        <v>0</v>
      </c>
      <c r="BM648">
        <v>1</v>
      </c>
      <c r="BN648">
        <v>0</v>
      </c>
      <c r="BO648">
        <v>0</v>
      </c>
      <c r="BP648">
        <v>0</v>
      </c>
      <c r="BQ648">
        <v>0</v>
      </c>
      <c r="BR648" s="18">
        <v>0</v>
      </c>
      <c r="BS648">
        <v>0</v>
      </c>
      <c r="BT648">
        <v>1</v>
      </c>
      <c r="BU648" s="18">
        <v>0</v>
      </c>
      <c r="BV648" t="s">
        <v>397</v>
      </c>
      <c r="BW648" t="s">
        <v>397</v>
      </c>
      <c r="CB648" s="18"/>
      <c r="CD648" s="18"/>
      <c r="CE648" s="18"/>
      <c r="CH648" s="18"/>
      <c r="CJ648" s="18"/>
      <c r="CU648" s="18"/>
      <c r="CV648" t="s">
        <v>397</v>
      </c>
      <c r="CW648" t="s">
        <v>397</v>
      </c>
      <c r="CX648" t="s">
        <v>397</v>
      </c>
      <c r="CY648" s="25" t="s">
        <v>397</v>
      </c>
    </row>
    <row r="649" spans="1:103" x14ac:dyDescent="0.3">
      <c r="A649">
        <v>651</v>
      </c>
      <c r="B649">
        <v>109</v>
      </c>
      <c r="C649" s="25" t="s">
        <v>304</v>
      </c>
      <c r="D649" s="12">
        <v>3.4</v>
      </c>
      <c r="E649" s="14"/>
      <c r="F649" s="7" t="str">
        <f t="shared" si="99"/>
        <v>X</v>
      </c>
      <c r="G649" s="7">
        <f t="shared" si="100"/>
        <v>3.4</v>
      </c>
      <c r="H649" s="16">
        <f t="shared" si="101"/>
        <v>3.4</v>
      </c>
      <c r="I649" s="11" t="str">
        <f t="shared" si="102"/>
        <v>X</v>
      </c>
      <c r="J649" s="39" t="str">
        <f t="shared" si="103"/>
        <v>X</v>
      </c>
      <c r="K649" s="39" t="str">
        <f t="shared" si="106"/>
        <v>X</v>
      </c>
      <c r="L649" s="39" t="str">
        <f t="shared" si="107"/>
        <v>X</v>
      </c>
      <c r="M649" s="39" t="str">
        <f t="shared" si="104"/>
        <v>X</v>
      </c>
      <c r="N649" s="42">
        <v>0</v>
      </c>
      <c r="O649" s="8">
        <v>0</v>
      </c>
      <c r="P649" s="9">
        <v>0</v>
      </c>
      <c r="Q649" s="9">
        <v>0</v>
      </c>
      <c r="R649" s="8">
        <v>0</v>
      </c>
      <c r="S649" s="9">
        <v>0</v>
      </c>
      <c r="T649" s="9">
        <v>0</v>
      </c>
      <c r="U649" s="8">
        <v>1</v>
      </c>
      <c r="V649" s="9">
        <v>0</v>
      </c>
      <c r="W649" s="9">
        <v>0</v>
      </c>
      <c r="X649" s="9">
        <v>0</v>
      </c>
      <c r="Y649" s="8">
        <v>0</v>
      </c>
      <c r="Z649" s="9">
        <v>0</v>
      </c>
      <c r="AA649" s="8"/>
      <c r="AC649" s="8"/>
      <c r="AJ649" s="9">
        <f t="shared" si="105"/>
        <v>-1</v>
      </c>
      <c r="AK649" s="7">
        <v>4.2</v>
      </c>
      <c r="AO649" s="8"/>
      <c r="AQ649" s="31"/>
      <c r="AT649" s="31"/>
      <c r="AU649" s="21">
        <v>1992</v>
      </c>
      <c r="AV649" s="23">
        <f t="shared" si="108"/>
        <v>3.2992893340876801</v>
      </c>
      <c r="BB649" s="18"/>
      <c r="BD649" s="54"/>
      <c r="BF649" s="18"/>
      <c r="BH649" s="18"/>
      <c r="BJ649" s="18"/>
      <c r="BK649" s="18" t="s">
        <v>303</v>
      </c>
      <c r="BL649">
        <v>0</v>
      </c>
      <c r="BM649">
        <v>1</v>
      </c>
      <c r="BN649">
        <v>0</v>
      </c>
      <c r="BO649">
        <v>0</v>
      </c>
      <c r="BP649">
        <v>0</v>
      </c>
      <c r="BQ649">
        <v>0</v>
      </c>
      <c r="BR649" s="18">
        <v>0</v>
      </c>
      <c r="BS649">
        <v>0</v>
      </c>
      <c r="BT649">
        <v>1</v>
      </c>
      <c r="BU649" s="18">
        <v>0</v>
      </c>
      <c r="BV649" t="s">
        <v>397</v>
      </c>
      <c r="BW649" t="s">
        <v>397</v>
      </c>
      <c r="CB649" s="18"/>
      <c r="CD649" s="18"/>
      <c r="CE649" s="18"/>
      <c r="CH649" s="18"/>
      <c r="CJ649" s="18"/>
      <c r="CU649" s="18"/>
      <c r="CV649" t="s">
        <v>397</v>
      </c>
      <c r="CW649" t="s">
        <v>397</v>
      </c>
      <c r="CX649" t="s">
        <v>397</v>
      </c>
      <c r="CY649" s="25" t="s">
        <v>397</v>
      </c>
    </row>
    <row r="650" spans="1:103" x14ac:dyDescent="0.3">
      <c r="A650">
        <v>652</v>
      </c>
      <c r="B650">
        <v>109</v>
      </c>
      <c r="C650" s="25" t="s">
        <v>304</v>
      </c>
      <c r="D650" s="12">
        <v>6.8</v>
      </c>
      <c r="E650" s="14"/>
      <c r="F650" s="7" t="str">
        <f t="shared" si="99"/>
        <v>X</v>
      </c>
      <c r="G650" s="7">
        <f t="shared" si="100"/>
        <v>6.8</v>
      </c>
      <c r="H650" s="16">
        <f t="shared" si="101"/>
        <v>6.8</v>
      </c>
      <c r="I650" s="11" t="str">
        <f t="shared" si="102"/>
        <v>X</v>
      </c>
      <c r="J650" s="39" t="str">
        <f t="shared" si="103"/>
        <v>X</v>
      </c>
      <c r="K650" s="39" t="str">
        <f t="shared" si="106"/>
        <v>X</v>
      </c>
      <c r="L650" s="39" t="str">
        <f t="shared" si="107"/>
        <v>X</v>
      </c>
      <c r="M650" s="39" t="str">
        <f t="shared" si="104"/>
        <v>X</v>
      </c>
      <c r="N650" s="42">
        <v>0</v>
      </c>
      <c r="O650" s="8">
        <v>0</v>
      </c>
      <c r="P650" s="9">
        <v>0</v>
      </c>
      <c r="Q650" s="9">
        <v>0</v>
      </c>
      <c r="R650" s="8">
        <v>0</v>
      </c>
      <c r="S650" s="9">
        <v>0</v>
      </c>
      <c r="T650" s="9">
        <v>0</v>
      </c>
      <c r="U650" s="8">
        <v>0</v>
      </c>
      <c r="V650" s="9">
        <v>1</v>
      </c>
      <c r="W650" s="9">
        <v>0</v>
      </c>
      <c r="X650" s="9">
        <v>0</v>
      </c>
      <c r="Y650" s="8">
        <v>0</v>
      </c>
      <c r="Z650" s="9">
        <v>0</v>
      </c>
      <c r="AA650" s="8"/>
      <c r="AC650" s="8"/>
      <c r="AJ650" s="9">
        <f t="shared" si="105"/>
        <v>-1</v>
      </c>
      <c r="AK650" s="7">
        <v>4.2</v>
      </c>
      <c r="AO650" s="8"/>
      <c r="AQ650" s="31"/>
      <c r="AT650" s="31"/>
      <c r="AU650" s="21">
        <v>1992</v>
      </c>
      <c r="AV650" s="23">
        <f t="shared" si="108"/>
        <v>3.2992893340876801</v>
      </c>
      <c r="BB650" s="18"/>
      <c r="BD650" s="54"/>
      <c r="BF650" s="18"/>
      <c r="BH650" s="18"/>
      <c r="BJ650" s="18"/>
      <c r="BK650" s="18" t="s">
        <v>303</v>
      </c>
      <c r="BL650">
        <v>0</v>
      </c>
      <c r="BM650">
        <v>1</v>
      </c>
      <c r="BN650">
        <v>0</v>
      </c>
      <c r="BO650">
        <v>0</v>
      </c>
      <c r="BP650">
        <v>0</v>
      </c>
      <c r="BQ650">
        <v>0</v>
      </c>
      <c r="BR650" s="18">
        <v>0</v>
      </c>
      <c r="BS650">
        <v>0</v>
      </c>
      <c r="BT650">
        <v>1</v>
      </c>
      <c r="BU650" s="18">
        <v>0</v>
      </c>
      <c r="BV650" t="s">
        <v>397</v>
      </c>
      <c r="BW650" t="s">
        <v>397</v>
      </c>
      <c r="CB650" s="18"/>
      <c r="CD650" s="18"/>
      <c r="CE650" s="18"/>
      <c r="CH650" s="18"/>
      <c r="CJ650" s="18"/>
      <c r="CU650" s="18"/>
      <c r="CV650" t="s">
        <v>397</v>
      </c>
      <c r="CW650" t="s">
        <v>397</v>
      </c>
      <c r="CX650" t="s">
        <v>397</v>
      </c>
      <c r="CY650" s="25" t="s">
        <v>397</v>
      </c>
    </row>
    <row r="651" spans="1:103" x14ac:dyDescent="0.3">
      <c r="A651">
        <v>653</v>
      </c>
      <c r="B651">
        <v>110</v>
      </c>
      <c r="C651" s="25" t="s">
        <v>194</v>
      </c>
      <c r="D651" s="12">
        <v>4.3</v>
      </c>
      <c r="E651" s="14"/>
      <c r="F651" s="7" t="str">
        <f t="shared" si="99"/>
        <v>X</v>
      </c>
      <c r="G651" s="7">
        <f t="shared" si="100"/>
        <v>4.3</v>
      </c>
      <c r="H651" s="16">
        <f t="shared" si="101"/>
        <v>4.3</v>
      </c>
      <c r="I651" s="11" t="str">
        <f t="shared" si="102"/>
        <v>X</v>
      </c>
      <c r="J651" s="39" t="str">
        <f t="shared" si="103"/>
        <v>X</v>
      </c>
      <c r="K651" s="39" t="str">
        <f t="shared" si="106"/>
        <v>X</v>
      </c>
      <c r="L651" s="39" t="str">
        <f t="shared" si="107"/>
        <v>X</v>
      </c>
      <c r="M651" s="39" t="str">
        <f t="shared" si="104"/>
        <v>X</v>
      </c>
      <c r="N651" s="42">
        <v>1</v>
      </c>
      <c r="O651" s="8">
        <v>0</v>
      </c>
      <c r="P651" s="9">
        <v>0</v>
      </c>
      <c r="Q651" s="9">
        <v>0</v>
      </c>
      <c r="R651" s="8">
        <v>0</v>
      </c>
      <c r="S651" s="9">
        <v>0</v>
      </c>
      <c r="T651" s="9">
        <v>0</v>
      </c>
      <c r="U651" s="8">
        <v>0</v>
      </c>
      <c r="V651" s="9">
        <v>0</v>
      </c>
      <c r="W651" s="9">
        <v>0</v>
      </c>
      <c r="X651" s="9">
        <v>0</v>
      </c>
      <c r="Y651" s="8">
        <v>0</v>
      </c>
      <c r="Z651" s="9">
        <v>0</v>
      </c>
      <c r="AA651" s="8"/>
      <c r="AC651" s="8"/>
      <c r="AJ651" s="9">
        <f t="shared" si="105"/>
        <v>-1</v>
      </c>
      <c r="AK651" s="7">
        <v>3.8944999999999999</v>
      </c>
      <c r="AO651" s="8"/>
      <c r="AQ651" s="31"/>
      <c r="AT651" s="31"/>
      <c r="AU651" s="21">
        <v>2000</v>
      </c>
      <c r="AV651" s="23">
        <f t="shared" si="108"/>
        <v>3.3010299956639813</v>
      </c>
      <c r="BB651" s="18"/>
      <c r="BD651" s="54"/>
      <c r="BF651" s="18"/>
      <c r="BH651" s="18"/>
      <c r="BJ651" s="18"/>
      <c r="BK651" s="18" t="s">
        <v>193</v>
      </c>
      <c r="BL651">
        <v>0</v>
      </c>
      <c r="BM651">
        <v>0</v>
      </c>
      <c r="BN651">
        <v>0</v>
      </c>
      <c r="BO651">
        <v>0</v>
      </c>
      <c r="BP651">
        <v>1</v>
      </c>
      <c r="BQ651">
        <v>0</v>
      </c>
      <c r="BR651" s="18">
        <v>0</v>
      </c>
      <c r="BS651">
        <v>0</v>
      </c>
      <c r="BT651">
        <v>1</v>
      </c>
      <c r="BU651" s="18">
        <v>0</v>
      </c>
      <c r="BV651" t="s">
        <v>397</v>
      </c>
      <c r="BW651" t="s">
        <v>397</v>
      </c>
      <c r="CB651" s="18"/>
      <c r="CD651" s="18"/>
      <c r="CE651" s="18"/>
      <c r="CH651" s="18"/>
      <c r="CJ651" s="18"/>
      <c r="CU651" s="18"/>
      <c r="CV651" t="s">
        <v>397</v>
      </c>
      <c r="CW651" t="s">
        <v>397</v>
      </c>
      <c r="CX651" t="s">
        <v>397</v>
      </c>
      <c r="CY651" s="25" t="s">
        <v>397</v>
      </c>
    </row>
    <row r="652" spans="1:103" x14ac:dyDescent="0.3">
      <c r="A652">
        <v>654</v>
      </c>
      <c r="B652">
        <v>110</v>
      </c>
      <c r="C652" s="25" t="s">
        <v>194</v>
      </c>
      <c r="D652" s="12">
        <v>8.61</v>
      </c>
      <c r="E652" s="14"/>
      <c r="F652" s="7" t="str">
        <f t="shared" si="99"/>
        <v>X</v>
      </c>
      <c r="G652" s="7">
        <f t="shared" si="100"/>
        <v>8.61</v>
      </c>
      <c r="H652" s="16">
        <f t="shared" si="101"/>
        <v>8.61</v>
      </c>
      <c r="I652" s="11" t="str">
        <f t="shared" si="102"/>
        <v>X</v>
      </c>
      <c r="J652" s="39" t="str">
        <f t="shared" si="103"/>
        <v>X</v>
      </c>
      <c r="K652" s="39" t="str">
        <f t="shared" si="106"/>
        <v>X</v>
      </c>
      <c r="L652" s="39" t="str">
        <f t="shared" si="107"/>
        <v>X</v>
      </c>
      <c r="M652" s="39" t="str">
        <f t="shared" si="104"/>
        <v>X</v>
      </c>
      <c r="N652" s="42">
        <v>1</v>
      </c>
      <c r="O652" s="8">
        <v>0</v>
      </c>
      <c r="P652" s="9">
        <v>0</v>
      </c>
      <c r="Q652" s="9">
        <v>0</v>
      </c>
      <c r="R652" s="8">
        <v>0</v>
      </c>
      <c r="S652" s="9">
        <v>0</v>
      </c>
      <c r="T652" s="9">
        <v>0</v>
      </c>
      <c r="U652" s="8">
        <v>0</v>
      </c>
      <c r="V652" s="9">
        <v>0</v>
      </c>
      <c r="W652" s="9">
        <v>0</v>
      </c>
      <c r="X652" s="9">
        <v>0</v>
      </c>
      <c r="Y652" s="8">
        <v>0</v>
      </c>
      <c r="Z652" s="9">
        <v>0</v>
      </c>
      <c r="AA652" s="8"/>
      <c r="AC652" s="8"/>
      <c r="AJ652" s="9">
        <f t="shared" si="105"/>
        <v>-1</v>
      </c>
      <c r="AK652" s="7">
        <v>3.2</v>
      </c>
      <c r="AO652" s="8"/>
      <c r="AQ652" s="31"/>
      <c r="AT652" s="31"/>
      <c r="AU652" s="21">
        <v>1999</v>
      </c>
      <c r="AV652" s="23">
        <f t="shared" si="108"/>
        <v>3.3008127941181171</v>
      </c>
      <c r="BB652" s="18"/>
      <c r="BD652" s="54"/>
      <c r="BF652" s="18"/>
      <c r="BH652" s="18"/>
      <c r="BJ652" s="18"/>
      <c r="BK652" s="18" t="s">
        <v>284</v>
      </c>
      <c r="BL652">
        <v>0</v>
      </c>
      <c r="BM652">
        <v>0</v>
      </c>
      <c r="BN652">
        <v>0</v>
      </c>
      <c r="BO652">
        <v>0</v>
      </c>
      <c r="BP652">
        <v>1</v>
      </c>
      <c r="BQ652">
        <v>0</v>
      </c>
      <c r="BR652" s="18">
        <v>0</v>
      </c>
      <c r="BS652">
        <v>0</v>
      </c>
      <c r="BT652">
        <v>1</v>
      </c>
      <c r="BU652" s="18">
        <v>0</v>
      </c>
      <c r="BV652" t="s">
        <v>397</v>
      </c>
      <c r="BW652" t="s">
        <v>397</v>
      </c>
      <c r="CB652" s="18"/>
      <c r="CD652" s="18"/>
      <c r="CE652" s="18"/>
      <c r="CH652" s="18"/>
      <c r="CJ652" s="18"/>
      <c r="CU652" s="18"/>
      <c r="CV652" t="s">
        <v>397</v>
      </c>
      <c r="CW652" t="s">
        <v>397</v>
      </c>
      <c r="CX652" t="s">
        <v>397</v>
      </c>
      <c r="CY652" s="25" t="s">
        <v>397</v>
      </c>
    </row>
    <row r="653" spans="1:103" x14ac:dyDescent="0.3">
      <c r="A653">
        <v>655</v>
      </c>
      <c r="B653">
        <v>111</v>
      </c>
      <c r="C653" s="25" t="s">
        <v>216</v>
      </c>
      <c r="D653" s="12">
        <v>7.2</v>
      </c>
      <c r="E653" s="14"/>
      <c r="F653" s="7" t="str">
        <f t="shared" si="99"/>
        <v>X</v>
      </c>
      <c r="G653" s="7">
        <f t="shared" si="100"/>
        <v>7.2</v>
      </c>
      <c r="H653" s="16">
        <f t="shared" si="101"/>
        <v>7.2</v>
      </c>
      <c r="I653" s="11" t="str">
        <f t="shared" si="102"/>
        <v>X</v>
      </c>
      <c r="J653" s="39" t="str">
        <f t="shared" si="103"/>
        <v>X</v>
      </c>
      <c r="K653" s="39" t="str">
        <f t="shared" si="106"/>
        <v>X</v>
      </c>
      <c r="L653" s="39" t="str">
        <f t="shared" si="107"/>
        <v>X</v>
      </c>
      <c r="M653" s="39" t="str">
        <f t="shared" si="104"/>
        <v>X</v>
      </c>
      <c r="N653" s="42">
        <v>1</v>
      </c>
      <c r="O653" s="8">
        <v>0</v>
      </c>
      <c r="P653" s="9">
        <v>0</v>
      </c>
      <c r="Q653" s="9">
        <v>0</v>
      </c>
      <c r="R653" s="8">
        <v>0</v>
      </c>
      <c r="S653" s="9">
        <v>0</v>
      </c>
      <c r="T653" s="9">
        <v>0</v>
      </c>
      <c r="U653" s="8">
        <v>0</v>
      </c>
      <c r="V653" s="9">
        <v>0</v>
      </c>
      <c r="W653" s="9">
        <v>0</v>
      </c>
      <c r="X653" s="9">
        <v>0</v>
      </c>
      <c r="Y653" s="8">
        <v>0</v>
      </c>
      <c r="Z653" s="9">
        <v>0</v>
      </c>
      <c r="AA653" s="8"/>
      <c r="AC653" s="8"/>
      <c r="AJ653" s="9">
        <f t="shared" si="105"/>
        <v>-1</v>
      </c>
      <c r="AK653" s="7">
        <v>3.4</v>
      </c>
      <c r="AO653" s="8"/>
      <c r="AQ653" s="31"/>
      <c r="AT653" s="31"/>
      <c r="AU653" s="21">
        <v>1995</v>
      </c>
      <c r="AV653" s="23">
        <f t="shared" si="108"/>
        <v>3.2999429000227671</v>
      </c>
      <c r="BB653" s="18"/>
      <c r="BD653" s="54"/>
      <c r="BF653" s="18"/>
      <c r="BH653" s="18"/>
      <c r="BJ653" s="18"/>
      <c r="BK653" s="18" t="s">
        <v>214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1</v>
      </c>
      <c r="BR653" s="18">
        <v>0</v>
      </c>
      <c r="BS653">
        <v>0</v>
      </c>
      <c r="BT653">
        <v>1</v>
      </c>
      <c r="BU653" s="18">
        <v>0</v>
      </c>
      <c r="BV653" t="s">
        <v>397</v>
      </c>
      <c r="BW653" t="s">
        <v>397</v>
      </c>
      <c r="CB653" s="18"/>
      <c r="CD653" s="18"/>
      <c r="CE653" s="18"/>
      <c r="CH653" s="18"/>
      <c r="CJ653" s="18"/>
      <c r="CU653" s="18"/>
      <c r="CV653" t="s">
        <v>397</v>
      </c>
      <c r="CW653" t="s">
        <v>397</v>
      </c>
      <c r="CX653" t="s">
        <v>397</v>
      </c>
      <c r="CY653" s="25" t="s">
        <v>397</v>
      </c>
    </row>
    <row r="654" spans="1:103" x14ac:dyDescent="0.3">
      <c r="A654">
        <v>656</v>
      </c>
      <c r="B654">
        <v>111</v>
      </c>
      <c r="C654" s="25" t="s">
        <v>216</v>
      </c>
      <c r="D654" s="12">
        <v>2.7</v>
      </c>
      <c r="E654" s="14"/>
      <c r="F654" s="7" t="str">
        <f t="shared" si="99"/>
        <v>X</v>
      </c>
      <c r="G654" s="7">
        <f t="shared" si="100"/>
        <v>2.7</v>
      </c>
      <c r="H654" s="16">
        <f t="shared" si="101"/>
        <v>2.7</v>
      </c>
      <c r="I654" s="11" t="str">
        <f t="shared" si="102"/>
        <v>X</v>
      </c>
      <c r="J654" s="39" t="str">
        <f t="shared" si="103"/>
        <v>X</v>
      </c>
      <c r="K654" s="39" t="str">
        <f t="shared" si="106"/>
        <v>X</v>
      </c>
      <c r="L654" s="39" t="str">
        <f t="shared" si="107"/>
        <v>X</v>
      </c>
      <c r="M654" s="39" t="str">
        <f t="shared" si="104"/>
        <v>X</v>
      </c>
      <c r="N654" s="42">
        <v>0</v>
      </c>
      <c r="O654" s="8">
        <v>1</v>
      </c>
      <c r="P654" s="9">
        <v>0</v>
      </c>
      <c r="Q654" s="9">
        <v>0</v>
      </c>
      <c r="R654" s="8">
        <v>0</v>
      </c>
      <c r="S654" s="9">
        <v>0</v>
      </c>
      <c r="T654" s="9">
        <v>0</v>
      </c>
      <c r="U654" s="8">
        <v>0</v>
      </c>
      <c r="V654" s="9">
        <v>0</v>
      </c>
      <c r="W654" s="9">
        <v>0</v>
      </c>
      <c r="X654" s="9">
        <v>0</v>
      </c>
      <c r="Y654" s="8">
        <v>0</v>
      </c>
      <c r="Z654" s="9">
        <v>0</v>
      </c>
      <c r="AA654" s="8"/>
      <c r="AC654" s="8"/>
      <c r="AJ654" s="9">
        <f t="shared" si="105"/>
        <v>-1</v>
      </c>
      <c r="AK654" s="7">
        <v>3.4</v>
      </c>
      <c r="AO654" s="8"/>
      <c r="AQ654" s="31"/>
      <c r="AT654" s="31"/>
      <c r="AU654" s="21">
        <v>1995</v>
      </c>
      <c r="AV654" s="23">
        <f t="shared" si="108"/>
        <v>3.2999429000227671</v>
      </c>
      <c r="BB654" s="18"/>
      <c r="BD654" s="54"/>
      <c r="BF654" s="18"/>
      <c r="BH654" s="18"/>
      <c r="BJ654" s="18"/>
      <c r="BK654" s="18" t="s">
        <v>214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1</v>
      </c>
      <c r="BR654" s="18">
        <v>0</v>
      </c>
      <c r="BS654">
        <v>0</v>
      </c>
      <c r="BT654">
        <v>1</v>
      </c>
      <c r="BU654" s="18">
        <v>0</v>
      </c>
      <c r="BV654" t="s">
        <v>397</v>
      </c>
      <c r="BW654" t="s">
        <v>397</v>
      </c>
      <c r="CB654" s="18"/>
      <c r="CD654" s="18"/>
      <c r="CE654" s="18"/>
      <c r="CH654" s="18"/>
      <c r="CJ654" s="18"/>
      <c r="CU654" s="18"/>
      <c r="CV654" t="s">
        <v>397</v>
      </c>
      <c r="CW654" t="s">
        <v>397</v>
      </c>
      <c r="CX654" t="s">
        <v>397</v>
      </c>
      <c r="CY654" s="25" t="s">
        <v>397</v>
      </c>
    </row>
    <row r="655" spans="1:103" x14ac:dyDescent="0.3">
      <c r="A655">
        <v>657</v>
      </c>
      <c r="B655">
        <v>111</v>
      </c>
      <c r="C655" s="25" t="s">
        <v>216</v>
      </c>
      <c r="D655" s="12">
        <v>4.5999999999999996</v>
      </c>
      <c r="E655" s="14"/>
      <c r="F655" s="7" t="str">
        <f t="shared" ref="F655:F718" si="109">IFERROR(D655/E655, "X")</f>
        <v>X</v>
      </c>
      <c r="G655" s="7">
        <f t="shared" ref="G655:G718" si="110">D655-E655</f>
        <v>4.5999999999999996</v>
      </c>
      <c r="H655" s="16">
        <f t="shared" ref="H655:H718" si="111">D655+E655</f>
        <v>4.5999999999999996</v>
      </c>
      <c r="I655" s="11" t="str">
        <f t="shared" ref="I655:I718" si="112">IFERROR(F655/SQRT(F655^2+AJ655), "X")</f>
        <v>X</v>
      </c>
      <c r="J655" s="39" t="str">
        <f t="shared" ref="J655:J718" si="113">IFERROR(SQRT((1-I655^2)/AJ655), "X")</f>
        <v>X</v>
      </c>
      <c r="K655" s="39" t="str">
        <f t="shared" si="106"/>
        <v>X</v>
      </c>
      <c r="L655" s="39" t="str">
        <f t="shared" si="107"/>
        <v>X</v>
      </c>
      <c r="M655" s="39" t="str">
        <f t="shared" ref="M655:M718" si="114">IFERROR(I655+J655, "X")</f>
        <v>X</v>
      </c>
      <c r="N655" s="42">
        <v>0</v>
      </c>
      <c r="O655" s="8">
        <v>0</v>
      </c>
      <c r="P655" s="9">
        <v>1</v>
      </c>
      <c r="Q655" s="9">
        <v>0</v>
      </c>
      <c r="R655" s="8">
        <v>0</v>
      </c>
      <c r="S655" s="9">
        <v>0</v>
      </c>
      <c r="T655" s="9">
        <v>0</v>
      </c>
      <c r="U655" s="8">
        <v>0</v>
      </c>
      <c r="V655" s="9">
        <v>0</v>
      </c>
      <c r="W655" s="9">
        <v>0</v>
      </c>
      <c r="X655" s="9">
        <v>0</v>
      </c>
      <c r="Y655" s="8">
        <v>0</v>
      </c>
      <c r="Z655" s="9">
        <v>0</v>
      </c>
      <c r="AA655" s="8"/>
      <c r="AC655" s="8"/>
      <c r="AJ655" s="9">
        <f t="shared" ref="AJ655:AJ718" si="115">IFERROR(AH655-AI655-1, "X")</f>
        <v>-1</v>
      </c>
      <c r="AK655" s="7">
        <v>3.4</v>
      </c>
      <c r="AO655" s="8"/>
      <c r="AQ655" s="31"/>
      <c r="AT655" s="31"/>
      <c r="AU655" s="21">
        <v>1995</v>
      </c>
      <c r="AV655" s="23">
        <f t="shared" si="108"/>
        <v>3.2999429000227671</v>
      </c>
      <c r="BB655" s="18"/>
      <c r="BD655" s="54"/>
      <c r="BF655" s="18"/>
      <c r="BH655" s="18"/>
      <c r="BJ655" s="18"/>
      <c r="BK655" s="18" t="s">
        <v>214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1</v>
      </c>
      <c r="BR655" s="18">
        <v>0</v>
      </c>
      <c r="BS655">
        <v>0</v>
      </c>
      <c r="BT655">
        <v>1</v>
      </c>
      <c r="BU655" s="18">
        <v>0</v>
      </c>
      <c r="BV655" t="s">
        <v>397</v>
      </c>
      <c r="BW655" t="s">
        <v>397</v>
      </c>
      <c r="CB655" s="18"/>
      <c r="CD655" s="18"/>
      <c r="CE655" s="18"/>
      <c r="CH655" s="18"/>
      <c r="CJ655" s="18"/>
      <c r="CU655" s="18"/>
      <c r="CV655" t="s">
        <v>397</v>
      </c>
      <c r="CW655" t="s">
        <v>397</v>
      </c>
      <c r="CX655" t="s">
        <v>397</v>
      </c>
      <c r="CY655" s="25" t="s">
        <v>397</v>
      </c>
    </row>
    <row r="656" spans="1:103" x14ac:dyDescent="0.3">
      <c r="A656">
        <v>658</v>
      </c>
      <c r="B656">
        <v>111</v>
      </c>
      <c r="C656" s="25" t="s">
        <v>216</v>
      </c>
      <c r="D656" s="12">
        <v>7.1</v>
      </c>
      <c r="E656" s="14"/>
      <c r="F656" s="7" t="str">
        <f t="shared" si="109"/>
        <v>X</v>
      </c>
      <c r="G656" s="7">
        <f t="shared" si="110"/>
        <v>7.1</v>
      </c>
      <c r="H656" s="16">
        <f t="shared" si="111"/>
        <v>7.1</v>
      </c>
      <c r="I656" s="11" t="str">
        <f t="shared" si="112"/>
        <v>X</v>
      </c>
      <c r="J656" s="39" t="str">
        <f t="shared" si="113"/>
        <v>X</v>
      </c>
      <c r="K656" s="39" t="str">
        <f t="shared" si="106"/>
        <v>X</v>
      </c>
      <c r="L656" s="39" t="str">
        <f t="shared" si="107"/>
        <v>X</v>
      </c>
      <c r="M656" s="39" t="str">
        <f t="shared" si="114"/>
        <v>X</v>
      </c>
      <c r="N656" s="42">
        <v>0</v>
      </c>
      <c r="O656" s="8">
        <v>0</v>
      </c>
      <c r="P656" s="9">
        <v>0</v>
      </c>
      <c r="Q656" s="9">
        <v>1</v>
      </c>
      <c r="R656" s="8">
        <v>0</v>
      </c>
      <c r="S656" s="9">
        <v>0</v>
      </c>
      <c r="T656" s="9">
        <v>0</v>
      </c>
      <c r="U656" s="8">
        <v>0</v>
      </c>
      <c r="V656" s="9">
        <v>0</v>
      </c>
      <c r="W656" s="9">
        <v>0</v>
      </c>
      <c r="X656" s="9">
        <v>0</v>
      </c>
      <c r="Y656" s="8">
        <v>0</v>
      </c>
      <c r="Z656" s="9">
        <v>0</v>
      </c>
      <c r="AA656" s="8"/>
      <c r="AC656" s="8"/>
      <c r="AJ656" s="9">
        <f t="shared" si="115"/>
        <v>-1</v>
      </c>
      <c r="AK656" s="7">
        <v>3.4</v>
      </c>
      <c r="AO656" s="8"/>
      <c r="AQ656" s="31"/>
      <c r="AT656" s="31"/>
      <c r="AU656" s="21">
        <v>1995</v>
      </c>
      <c r="AV656" s="23">
        <f t="shared" si="108"/>
        <v>3.2999429000227671</v>
      </c>
      <c r="BB656" s="18"/>
      <c r="BD656" s="54"/>
      <c r="BF656" s="18"/>
      <c r="BH656" s="18"/>
      <c r="BJ656" s="18"/>
      <c r="BK656" s="18" t="s">
        <v>214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1</v>
      </c>
      <c r="BR656" s="18">
        <v>0</v>
      </c>
      <c r="BS656">
        <v>0</v>
      </c>
      <c r="BT656">
        <v>1</v>
      </c>
      <c r="BU656" s="18">
        <v>0</v>
      </c>
      <c r="BV656" t="s">
        <v>397</v>
      </c>
      <c r="BW656" t="s">
        <v>397</v>
      </c>
      <c r="CB656" s="18"/>
      <c r="CD656" s="18"/>
      <c r="CE656" s="18"/>
      <c r="CH656" s="18"/>
      <c r="CJ656" s="18"/>
      <c r="CU656" s="18"/>
      <c r="CV656" t="s">
        <v>397</v>
      </c>
      <c r="CW656" t="s">
        <v>397</v>
      </c>
      <c r="CX656" t="s">
        <v>397</v>
      </c>
      <c r="CY656" s="25" t="s">
        <v>397</v>
      </c>
    </row>
    <row r="657" spans="1:103" x14ac:dyDescent="0.3">
      <c r="A657">
        <v>659</v>
      </c>
      <c r="B657">
        <v>112</v>
      </c>
      <c r="C657" s="25" t="s">
        <v>306</v>
      </c>
      <c r="D657" s="12">
        <v>3.1</v>
      </c>
      <c r="E657" s="14"/>
      <c r="F657" s="7" t="str">
        <f t="shared" si="109"/>
        <v>X</v>
      </c>
      <c r="G657" s="7">
        <f t="shared" si="110"/>
        <v>3.1</v>
      </c>
      <c r="H657" s="16">
        <f t="shared" si="111"/>
        <v>3.1</v>
      </c>
      <c r="I657" s="11" t="str">
        <f t="shared" si="112"/>
        <v>X</v>
      </c>
      <c r="J657" s="39" t="str">
        <f t="shared" si="113"/>
        <v>X</v>
      </c>
      <c r="K657" s="39" t="str">
        <f t="shared" si="106"/>
        <v>X</v>
      </c>
      <c r="L657" s="39" t="str">
        <f t="shared" si="107"/>
        <v>X</v>
      </c>
      <c r="M657" s="39" t="str">
        <f t="shared" si="114"/>
        <v>X</v>
      </c>
      <c r="N657" s="42">
        <v>1</v>
      </c>
      <c r="O657" s="8">
        <v>0</v>
      </c>
      <c r="P657" s="9">
        <v>0</v>
      </c>
      <c r="Q657" s="9">
        <v>0</v>
      </c>
      <c r="R657" s="8">
        <v>0</v>
      </c>
      <c r="S657" s="9">
        <v>0</v>
      </c>
      <c r="T657" s="9">
        <v>0</v>
      </c>
      <c r="U657" s="8">
        <v>0</v>
      </c>
      <c r="V657" s="9">
        <v>0</v>
      </c>
      <c r="W657" s="9">
        <v>0</v>
      </c>
      <c r="X657" s="9">
        <v>0</v>
      </c>
      <c r="Y657" s="8">
        <v>0</v>
      </c>
      <c r="Z657" s="9">
        <v>0</v>
      </c>
      <c r="AA657" s="8"/>
      <c r="AC657" s="8"/>
      <c r="AJ657" s="9">
        <f t="shared" si="115"/>
        <v>-1</v>
      </c>
      <c r="AK657" s="7">
        <v>4.3</v>
      </c>
      <c r="AO657" s="8"/>
      <c r="AQ657" s="31"/>
      <c r="AT657" s="31"/>
      <c r="AU657" s="21">
        <v>1993</v>
      </c>
      <c r="AV657" s="23">
        <f t="shared" si="108"/>
        <v>3.2995072987004876</v>
      </c>
      <c r="BB657" s="18"/>
      <c r="BD657" s="54"/>
      <c r="BF657" s="18"/>
      <c r="BH657" s="18"/>
      <c r="BJ657" s="18"/>
      <c r="BK657" s="18" t="s">
        <v>303</v>
      </c>
      <c r="BL657">
        <v>0</v>
      </c>
      <c r="BM657">
        <v>1</v>
      </c>
      <c r="BN657">
        <v>0</v>
      </c>
      <c r="BO657">
        <v>0</v>
      </c>
      <c r="BP657">
        <v>0</v>
      </c>
      <c r="BQ657">
        <v>0</v>
      </c>
      <c r="BR657" s="18">
        <v>0</v>
      </c>
      <c r="BS657">
        <v>0</v>
      </c>
      <c r="BT657">
        <v>1</v>
      </c>
      <c r="BU657" s="18">
        <v>0</v>
      </c>
      <c r="BV657" t="s">
        <v>397</v>
      </c>
      <c r="BW657" t="s">
        <v>397</v>
      </c>
      <c r="CB657" s="18"/>
      <c r="CD657" s="18"/>
      <c r="CE657" s="18"/>
      <c r="CH657" s="18"/>
      <c r="CJ657" s="18"/>
      <c r="CU657" s="18"/>
      <c r="CV657" t="s">
        <v>397</v>
      </c>
      <c r="CW657" t="s">
        <v>397</v>
      </c>
      <c r="CX657" t="s">
        <v>397</v>
      </c>
      <c r="CY657" s="25" t="s">
        <v>397</v>
      </c>
    </row>
    <row r="658" spans="1:103" x14ac:dyDescent="0.3">
      <c r="A658">
        <v>660</v>
      </c>
      <c r="B658">
        <v>112</v>
      </c>
      <c r="C658" s="25" t="s">
        <v>306</v>
      </c>
      <c r="D658" s="12">
        <v>3.9</v>
      </c>
      <c r="E658" s="14"/>
      <c r="F658" s="7" t="str">
        <f t="shared" si="109"/>
        <v>X</v>
      </c>
      <c r="G658" s="7">
        <f t="shared" si="110"/>
        <v>3.9</v>
      </c>
      <c r="H658" s="16">
        <f t="shared" si="111"/>
        <v>3.9</v>
      </c>
      <c r="I658" s="11" t="str">
        <f t="shared" si="112"/>
        <v>X</v>
      </c>
      <c r="J658" s="39" t="str">
        <f t="shared" si="113"/>
        <v>X</v>
      </c>
      <c r="K658" s="39" t="str">
        <f t="shared" si="106"/>
        <v>X</v>
      </c>
      <c r="L658" s="39" t="str">
        <f t="shared" si="107"/>
        <v>X</v>
      </c>
      <c r="M658" s="39" t="str">
        <f t="shared" si="114"/>
        <v>X</v>
      </c>
      <c r="N658" s="42">
        <v>1</v>
      </c>
      <c r="O658" s="8">
        <v>0</v>
      </c>
      <c r="P658" s="9">
        <v>0</v>
      </c>
      <c r="Q658" s="9">
        <v>0</v>
      </c>
      <c r="R658" s="8">
        <v>0</v>
      </c>
      <c r="S658" s="9">
        <v>0</v>
      </c>
      <c r="T658" s="9">
        <v>0</v>
      </c>
      <c r="U658" s="8">
        <v>0</v>
      </c>
      <c r="V658" s="9">
        <v>0</v>
      </c>
      <c r="W658" s="9">
        <v>0</v>
      </c>
      <c r="X658" s="9">
        <v>0</v>
      </c>
      <c r="Y658" s="8">
        <v>0</v>
      </c>
      <c r="Z658" s="9">
        <v>0</v>
      </c>
      <c r="AA658" s="8"/>
      <c r="AC658" s="8"/>
      <c r="AJ658" s="9">
        <f t="shared" si="115"/>
        <v>-1</v>
      </c>
      <c r="AK658" s="7">
        <v>4.8</v>
      </c>
      <c r="AO658" s="8"/>
      <c r="AQ658" s="31"/>
      <c r="AT658" s="31"/>
      <c r="AU658" s="21">
        <v>1998</v>
      </c>
      <c r="AV658" s="23">
        <f t="shared" si="108"/>
        <v>3.3005954838899636</v>
      </c>
      <c r="BB658" s="18"/>
      <c r="BD658" s="54"/>
      <c r="BF658" s="18"/>
      <c r="BH658" s="18"/>
      <c r="BJ658" s="18"/>
      <c r="BK658" s="18" t="s">
        <v>303</v>
      </c>
      <c r="BL658">
        <v>0</v>
      </c>
      <c r="BM658">
        <v>1</v>
      </c>
      <c r="BN658">
        <v>0</v>
      </c>
      <c r="BO658">
        <v>0</v>
      </c>
      <c r="BP658">
        <v>0</v>
      </c>
      <c r="BQ658">
        <v>0</v>
      </c>
      <c r="BR658" s="18">
        <v>0</v>
      </c>
      <c r="BS658">
        <v>0</v>
      </c>
      <c r="BT658">
        <v>1</v>
      </c>
      <c r="BU658" s="18">
        <v>0</v>
      </c>
      <c r="BV658" t="s">
        <v>397</v>
      </c>
      <c r="BW658" t="s">
        <v>397</v>
      </c>
      <c r="CB658" s="18"/>
      <c r="CD658" s="18"/>
      <c r="CE658" s="18"/>
      <c r="CH658" s="18"/>
      <c r="CJ658" s="18"/>
      <c r="CU658" s="18"/>
      <c r="CV658" t="s">
        <v>397</v>
      </c>
      <c r="CW658" t="s">
        <v>397</v>
      </c>
      <c r="CX658" t="s">
        <v>397</v>
      </c>
      <c r="CY658" s="25" t="s">
        <v>397</v>
      </c>
    </row>
    <row r="659" spans="1:103" x14ac:dyDescent="0.3">
      <c r="A659">
        <v>661</v>
      </c>
      <c r="B659">
        <v>112</v>
      </c>
      <c r="C659" s="25" t="s">
        <v>306</v>
      </c>
      <c r="D659" s="12">
        <v>15.3</v>
      </c>
      <c r="E659" s="14"/>
      <c r="F659" s="7" t="str">
        <f t="shared" si="109"/>
        <v>X</v>
      </c>
      <c r="G659" s="7">
        <f t="shared" si="110"/>
        <v>15.3</v>
      </c>
      <c r="H659" s="16">
        <f t="shared" si="111"/>
        <v>15.3</v>
      </c>
      <c r="I659" s="11" t="str">
        <f t="shared" si="112"/>
        <v>X</v>
      </c>
      <c r="J659" s="39" t="str">
        <f t="shared" si="113"/>
        <v>X</v>
      </c>
      <c r="K659" s="39" t="str">
        <f t="shared" si="106"/>
        <v>X</v>
      </c>
      <c r="L659" s="39" t="str">
        <f t="shared" si="107"/>
        <v>X</v>
      </c>
      <c r="M659" s="39" t="str">
        <f t="shared" si="114"/>
        <v>X</v>
      </c>
      <c r="N659" s="42">
        <v>0</v>
      </c>
      <c r="O659" s="8">
        <v>1</v>
      </c>
      <c r="P659" s="9">
        <v>0</v>
      </c>
      <c r="Q659" s="9">
        <v>0</v>
      </c>
      <c r="R659" s="8">
        <v>0</v>
      </c>
      <c r="S659" s="9">
        <v>0</v>
      </c>
      <c r="T659" s="9">
        <v>0</v>
      </c>
      <c r="U659" s="8">
        <v>0</v>
      </c>
      <c r="V659" s="9">
        <v>0</v>
      </c>
      <c r="W659" s="9">
        <v>0</v>
      </c>
      <c r="X659" s="9">
        <v>0</v>
      </c>
      <c r="Y659" s="8">
        <v>0</v>
      </c>
      <c r="Z659" s="9">
        <v>0</v>
      </c>
      <c r="AA659" s="8"/>
      <c r="AC659" s="8"/>
      <c r="AJ659" s="9">
        <f t="shared" si="115"/>
        <v>-1</v>
      </c>
      <c r="AK659" s="7">
        <v>4.3</v>
      </c>
      <c r="AO659" s="8"/>
      <c r="AQ659" s="31"/>
      <c r="AT659" s="31"/>
      <c r="AU659" s="21">
        <v>1993</v>
      </c>
      <c r="AV659" s="23">
        <f t="shared" si="108"/>
        <v>3.2995072987004876</v>
      </c>
      <c r="BB659" s="18"/>
      <c r="BD659" s="54"/>
      <c r="BF659" s="18"/>
      <c r="BH659" s="18"/>
      <c r="BJ659" s="18"/>
      <c r="BK659" s="18" t="s">
        <v>303</v>
      </c>
      <c r="BL659">
        <v>0</v>
      </c>
      <c r="BM659">
        <v>1</v>
      </c>
      <c r="BN659">
        <v>0</v>
      </c>
      <c r="BO659">
        <v>0</v>
      </c>
      <c r="BP659">
        <v>0</v>
      </c>
      <c r="BQ659">
        <v>0</v>
      </c>
      <c r="BR659" s="18">
        <v>0</v>
      </c>
      <c r="BS659">
        <v>0</v>
      </c>
      <c r="BT659">
        <v>1</v>
      </c>
      <c r="BU659" s="18">
        <v>0</v>
      </c>
      <c r="BV659" t="s">
        <v>397</v>
      </c>
      <c r="BW659" t="s">
        <v>397</v>
      </c>
      <c r="CB659" s="18"/>
      <c r="CD659" s="18"/>
      <c r="CE659" s="18"/>
      <c r="CH659" s="18"/>
      <c r="CJ659" s="18"/>
      <c r="CU659" s="18"/>
      <c r="CV659" t="s">
        <v>397</v>
      </c>
      <c r="CW659" t="s">
        <v>397</v>
      </c>
      <c r="CX659" t="s">
        <v>397</v>
      </c>
      <c r="CY659" s="25" t="s">
        <v>397</v>
      </c>
    </row>
    <row r="660" spans="1:103" x14ac:dyDescent="0.3">
      <c r="A660">
        <v>662</v>
      </c>
      <c r="B660">
        <v>112</v>
      </c>
      <c r="C660" s="25" t="s">
        <v>306</v>
      </c>
      <c r="D660" s="12">
        <v>14.3</v>
      </c>
      <c r="E660" s="14"/>
      <c r="F660" s="7" t="str">
        <f t="shared" si="109"/>
        <v>X</v>
      </c>
      <c r="G660" s="7">
        <f t="shared" si="110"/>
        <v>14.3</v>
      </c>
      <c r="H660" s="16">
        <f t="shared" si="111"/>
        <v>14.3</v>
      </c>
      <c r="I660" s="11" t="str">
        <f t="shared" si="112"/>
        <v>X</v>
      </c>
      <c r="J660" s="39" t="str">
        <f t="shared" si="113"/>
        <v>X</v>
      </c>
      <c r="K660" s="39" t="str">
        <f t="shared" si="106"/>
        <v>X</v>
      </c>
      <c r="L660" s="39" t="str">
        <f t="shared" si="107"/>
        <v>X</v>
      </c>
      <c r="M660" s="39" t="str">
        <f t="shared" si="114"/>
        <v>X</v>
      </c>
      <c r="N660" s="42">
        <v>0</v>
      </c>
      <c r="O660" s="8">
        <v>1</v>
      </c>
      <c r="P660" s="9">
        <v>0</v>
      </c>
      <c r="Q660" s="9">
        <v>0</v>
      </c>
      <c r="R660" s="8">
        <v>0</v>
      </c>
      <c r="S660" s="9">
        <v>0</v>
      </c>
      <c r="T660" s="9">
        <v>0</v>
      </c>
      <c r="U660" s="8">
        <v>0</v>
      </c>
      <c r="V660" s="9">
        <v>0</v>
      </c>
      <c r="W660" s="9">
        <v>0</v>
      </c>
      <c r="X660" s="9">
        <v>0</v>
      </c>
      <c r="Y660" s="8">
        <v>0</v>
      </c>
      <c r="Z660" s="9">
        <v>0</v>
      </c>
      <c r="AA660" s="8"/>
      <c r="AC660" s="8"/>
      <c r="AJ660" s="9">
        <f t="shared" si="115"/>
        <v>-1</v>
      </c>
      <c r="AK660" s="7">
        <v>4.8</v>
      </c>
      <c r="AO660" s="8"/>
      <c r="AQ660" s="31"/>
      <c r="AT660" s="31"/>
      <c r="AU660" s="21">
        <v>1998</v>
      </c>
      <c r="AV660" s="23">
        <f t="shared" si="108"/>
        <v>3.3005954838899636</v>
      </c>
      <c r="BB660" s="18"/>
      <c r="BD660" s="54"/>
      <c r="BF660" s="18"/>
      <c r="BH660" s="18"/>
      <c r="BJ660" s="18"/>
      <c r="BK660" s="18" t="s">
        <v>303</v>
      </c>
      <c r="BL660">
        <v>0</v>
      </c>
      <c r="BM660">
        <v>1</v>
      </c>
      <c r="BN660">
        <v>0</v>
      </c>
      <c r="BO660">
        <v>0</v>
      </c>
      <c r="BP660">
        <v>0</v>
      </c>
      <c r="BQ660">
        <v>0</v>
      </c>
      <c r="BR660" s="18">
        <v>0</v>
      </c>
      <c r="BS660">
        <v>0</v>
      </c>
      <c r="BT660">
        <v>1</v>
      </c>
      <c r="BU660" s="18">
        <v>0</v>
      </c>
      <c r="BV660" t="s">
        <v>397</v>
      </c>
      <c r="BW660" t="s">
        <v>397</v>
      </c>
      <c r="CB660" s="18"/>
      <c r="CD660" s="18"/>
      <c r="CE660" s="18"/>
      <c r="CH660" s="18"/>
      <c r="CJ660" s="18"/>
      <c r="CU660" s="18"/>
      <c r="CV660" t="s">
        <v>397</v>
      </c>
      <c r="CW660" t="s">
        <v>397</v>
      </c>
      <c r="CX660" t="s">
        <v>397</v>
      </c>
      <c r="CY660" s="25" t="s">
        <v>397</v>
      </c>
    </row>
    <row r="661" spans="1:103" x14ac:dyDescent="0.3">
      <c r="A661">
        <v>663</v>
      </c>
      <c r="B661">
        <v>112</v>
      </c>
      <c r="C661" s="25" t="s">
        <v>306</v>
      </c>
      <c r="D661" s="12">
        <v>-2.371428571428571</v>
      </c>
      <c r="E661" s="14"/>
      <c r="F661" s="7" t="str">
        <f t="shared" si="109"/>
        <v>X</v>
      </c>
      <c r="G661" s="7">
        <f t="shared" si="110"/>
        <v>-2.371428571428571</v>
      </c>
      <c r="H661" s="16">
        <f t="shared" si="111"/>
        <v>-2.371428571428571</v>
      </c>
      <c r="I661" s="11" t="str">
        <f t="shared" si="112"/>
        <v>X</v>
      </c>
      <c r="J661" s="39" t="str">
        <f t="shared" si="113"/>
        <v>X</v>
      </c>
      <c r="K661" s="39" t="str">
        <f t="shared" si="106"/>
        <v>X</v>
      </c>
      <c r="L661" s="39" t="str">
        <f t="shared" si="107"/>
        <v>X</v>
      </c>
      <c r="M661" s="39" t="str">
        <f t="shared" si="114"/>
        <v>X</v>
      </c>
      <c r="N661" s="42">
        <v>0</v>
      </c>
      <c r="O661" s="8">
        <v>0</v>
      </c>
      <c r="P661" s="9">
        <v>1</v>
      </c>
      <c r="Q661" s="9">
        <v>0</v>
      </c>
      <c r="R661" s="8">
        <v>0</v>
      </c>
      <c r="S661" s="9">
        <v>0</v>
      </c>
      <c r="T661" s="9">
        <v>0</v>
      </c>
      <c r="U661" s="8">
        <v>0</v>
      </c>
      <c r="V661" s="9">
        <v>0</v>
      </c>
      <c r="W661" s="9">
        <v>0</v>
      </c>
      <c r="X661" s="9">
        <v>0</v>
      </c>
      <c r="Y661" s="8">
        <v>0</v>
      </c>
      <c r="Z661" s="9">
        <v>0</v>
      </c>
      <c r="AA661" s="8"/>
      <c r="AC661" s="8"/>
      <c r="AJ661" s="9">
        <f t="shared" si="115"/>
        <v>-1</v>
      </c>
      <c r="AK661" s="7">
        <v>4.3</v>
      </c>
      <c r="AO661" s="8"/>
      <c r="AQ661" s="31"/>
      <c r="AT661" s="31"/>
      <c r="AU661" s="21">
        <v>1993</v>
      </c>
      <c r="AV661" s="23">
        <f t="shared" si="108"/>
        <v>3.2995072987004876</v>
      </c>
      <c r="BB661" s="18"/>
      <c r="BD661" s="54"/>
      <c r="BF661" s="18"/>
      <c r="BH661" s="18"/>
      <c r="BJ661" s="18"/>
      <c r="BK661" s="18" t="s">
        <v>303</v>
      </c>
      <c r="BL661">
        <v>0</v>
      </c>
      <c r="BM661">
        <v>1</v>
      </c>
      <c r="BN661">
        <v>0</v>
      </c>
      <c r="BO661">
        <v>0</v>
      </c>
      <c r="BP661">
        <v>0</v>
      </c>
      <c r="BQ661">
        <v>0</v>
      </c>
      <c r="BR661" s="18">
        <v>0</v>
      </c>
      <c r="BS661">
        <v>0</v>
      </c>
      <c r="BT661">
        <v>1</v>
      </c>
      <c r="BU661" s="18">
        <v>0</v>
      </c>
      <c r="BV661" t="s">
        <v>397</v>
      </c>
      <c r="BW661" t="s">
        <v>397</v>
      </c>
      <c r="CB661" s="18"/>
      <c r="CD661" s="18"/>
      <c r="CE661" s="18"/>
      <c r="CH661" s="18"/>
      <c r="CJ661" s="18"/>
      <c r="CU661" s="18"/>
      <c r="CV661" t="s">
        <v>397</v>
      </c>
      <c r="CW661" t="s">
        <v>397</v>
      </c>
      <c r="CX661" t="s">
        <v>397</v>
      </c>
      <c r="CY661" s="25" t="s">
        <v>397</v>
      </c>
    </row>
    <row r="662" spans="1:103" x14ac:dyDescent="0.3">
      <c r="A662">
        <v>664</v>
      </c>
      <c r="B662">
        <v>112</v>
      </c>
      <c r="C662" s="25" t="s">
        <v>306</v>
      </c>
      <c r="D662" s="12">
        <v>-0.30000000000000021</v>
      </c>
      <c r="E662" s="14"/>
      <c r="F662" s="7" t="str">
        <f t="shared" si="109"/>
        <v>X</v>
      </c>
      <c r="G662" s="7">
        <f t="shared" si="110"/>
        <v>-0.30000000000000021</v>
      </c>
      <c r="H662" s="16">
        <f t="shared" si="111"/>
        <v>-0.30000000000000021</v>
      </c>
      <c r="I662" s="11" t="str">
        <f t="shared" si="112"/>
        <v>X</v>
      </c>
      <c r="J662" s="39" t="str">
        <f t="shared" si="113"/>
        <v>X</v>
      </c>
      <c r="K662" s="39" t="str">
        <f t="shared" si="106"/>
        <v>X</v>
      </c>
      <c r="L662" s="39" t="str">
        <f t="shared" si="107"/>
        <v>X</v>
      </c>
      <c r="M662" s="39" t="str">
        <f t="shared" si="114"/>
        <v>X</v>
      </c>
      <c r="N662" s="42">
        <v>0</v>
      </c>
      <c r="O662" s="8">
        <v>0</v>
      </c>
      <c r="P662" s="9">
        <v>1</v>
      </c>
      <c r="Q662" s="9">
        <v>0</v>
      </c>
      <c r="R662" s="8">
        <v>0</v>
      </c>
      <c r="S662" s="9">
        <v>0</v>
      </c>
      <c r="T662" s="9">
        <v>0</v>
      </c>
      <c r="U662" s="8">
        <v>0</v>
      </c>
      <c r="V662" s="9">
        <v>0</v>
      </c>
      <c r="W662" s="9">
        <v>0</v>
      </c>
      <c r="X662" s="9">
        <v>0</v>
      </c>
      <c r="Y662" s="8">
        <v>0</v>
      </c>
      <c r="Z662" s="9">
        <v>0</v>
      </c>
      <c r="AA662" s="8"/>
      <c r="AC662" s="8"/>
      <c r="AJ662" s="9">
        <f t="shared" si="115"/>
        <v>-1</v>
      </c>
      <c r="AK662" s="7">
        <v>4.8</v>
      </c>
      <c r="AO662" s="8"/>
      <c r="AQ662" s="31"/>
      <c r="AT662" s="31"/>
      <c r="AU662" s="21">
        <v>1998</v>
      </c>
      <c r="AV662" s="23">
        <f t="shared" si="108"/>
        <v>3.3005954838899636</v>
      </c>
      <c r="BB662" s="18"/>
      <c r="BD662" s="54"/>
      <c r="BF662" s="18"/>
      <c r="BH662" s="18"/>
      <c r="BJ662" s="18"/>
      <c r="BK662" s="18" t="s">
        <v>303</v>
      </c>
      <c r="BL662">
        <v>0</v>
      </c>
      <c r="BM662">
        <v>1</v>
      </c>
      <c r="BN662">
        <v>0</v>
      </c>
      <c r="BO662">
        <v>0</v>
      </c>
      <c r="BP662">
        <v>0</v>
      </c>
      <c r="BQ662">
        <v>0</v>
      </c>
      <c r="BR662" s="18">
        <v>0</v>
      </c>
      <c r="BS662">
        <v>0</v>
      </c>
      <c r="BT662">
        <v>1</v>
      </c>
      <c r="BU662" s="18">
        <v>0</v>
      </c>
      <c r="BV662" t="s">
        <v>397</v>
      </c>
      <c r="BW662" t="s">
        <v>397</v>
      </c>
      <c r="CB662" s="18"/>
      <c r="CD662" s="18"/>
      <c r="CE662" s="18"/>
      <c r="CH662" s="18"/>
      <c r="CJ662" s="18"/>
      <c r="CU662" s="18"/>
      <c r="CV662" t="s">
        <v>397</v>
      </c>
      <c r="CW662" t="s">
        <v>397</v>
      </c>
      <c r="CX662" t="s">
        <v>397</v>
      </c>
      <c r="CY662" s="25" t="s">
        <v>397</v>
      </c>
    </row>
    <row r="663" spans="1:103" x14ac:dyDescent="0.3">
      <c r="A663">
        <v>665</v>
      </c>
      <c r="B663">
        <v>112</v>
      </c>
      <c r="C663" s="25" t="s">
        <v>306</v>
      </c>
      <c r="D663" s="12">
        <v>-10.45</v>
      </c>
      <c r="E663" s="14"/>
      <c r="F663" s="7" t="str">
        <f t="shared" si="109"/>
        <v>X</v>
      </c>
      <c r="G663" s="7">
        <f t="shared" si="110"/>
        <v>-10.45</v>
      </c>
      <c r="H663" s="16">
        <f t="shared" si="111"/>
        <v>-10.45</v>
      </c>
      <c r="I663" s="11" t="str">
        <f t="shared" si="112"/>
        <v>X</v>
      </c>
      <c r="J663" s="39" t="str">
        <f t="shared" si="113"/>
        <v>X</v>
      </c>
      <c r="K663" s="39" t="str">
        <f t="shared" si="106"/>
        <v>X</v>
      </c>
      <c r="L663" s="39" t="str">
        <f t="shared" si="107"/>
        <v>X</v>
      </c>
      <c r="M663" s="39" t="str">
        <f t="shared" si="114"/>
        <v>X</v>
      </c>
      <c r="N663" s="42">
        <v>0</v>
      </c>
      <c r="O663" s="8">
        <v>0</v>
      </c>
      <c r="P663" s="9">
        <v>0</v>
      </c>
      <c r="Q663" s="9">
        <v>1</v>
      </c>
      <c r="R663" s="8">
        <v>0</v>
      </c>
      <c r="S663" s="9">
        <v>0</v>
      </c>
      <c r="T663" s="9">
        <v>0</v>
      </c>
      <c r="U663" s="8">
        <v>0</v>
      </c>
      <c r="V663" s="9">
        <v>0</v>
      </c>
      <c r="W663" s="9">
        <v>0</v>
      </c>
      <c r="X663" s="9">
        <v>0</v>
      </c>
      <c r="Y663" s="8">
        <v>0</v>
      </c>
      <c r="Z663" s="9">
        <v>0</v>
      </c>
      <c r="AA663" s="8"/>
      <c r="AC663" s="8"/>
      <c r="AJ663" s="9">
        <f t="shared" si="115"/>
        <v>-1</v>
      </c>
      <c r="AK663" s="7">
        <v>4.3</v>
      </c>
      <c r="AO663" s="8"/>
      <c r="AQ663" s="31"/>
      <c r="AT663" s="31"/>
      <c r="AU663" s="21">
        <v>1993</v>
      </c>
      <c r="AV663" s="23">
        <f t="shared" si="108"/>
        <v>3.2995072987004876</v>
      </c>
      <c r="BB663" s="18"/>
      <c r="BD663" s="54"/>
      <c r="BF663" s="18"/>
      <c r="BH663" s="18"/>
      <c r="BJ663" s="18"/>
      <c r="BK663" s="18" t="s">
        <v>303</v>
      </c>
      <c r="BL663">
        <v>0</v>
      </c>
      <c r="BM663">
        <v>1</v>
      </c>
      <c r="BN663">
        <v>0</v>
      </c>
      <c r="BO663">
        <v>0</v>
      </c>
      <c r="BP663">
        <v>0</v>
      </c>
      <c r="BQ663">
        <v>0</v>
      </c>
      <c r="BR663" s="18">
        <v>0</v>
      </c>
      <c r="BS663">
        <v>0</v>
      </c>
      <c r="BT663">
        <v>1</v>
      </c>
      <c r="BU663" s="18">
        <v>0</v>
      </c>
      <c r="BV663" t="s">
        <v>397</v>
      </c>
      <c r="BW663" t="s">
        <v>397</v>
      </c>
      <c r="CB663" s="18"/>
      <c r="CD663" s="18"/>
      <c r="CE663" s="18"/>
      <c r="CH663" s="18"/>
      <c r="CJ663" s="18"/>
      <c r="CU663" s="18"/>
      <c r="CV663" t="s">
        <v>397</v>
      </c>
      <c r="CW663" t="s">
        <v>397</v>
      </c>
      <c r="CX663" t="s">
        <v>397</v>
      </c>
      <c r="CY663" s="25" t="s">
        <v>397</v>
      </c>
    </row>
    <row r="664" spans="1:103" x14ac:dyDescent="0.3">
      <c r="A664">
        <v>666</v>
      </c>
      <c r="B664">
        <v>112</v>
      </c>
      <c r="C664" s="25" t="s">
        <v>306</v>
      </c>
      <c r="D664" s="12">
        <v>19.925000000000001</v>
      </c>
      <c r="E664" s="14"/>
      <c r="F664" s="7" t="str">
        <f t="shared" si="109"/>
        <v>X</v>
      </c>
      <c r="G664" s="7">
        <f t="shared" si="110"/>
        <v>19.925000000000001</v>
      </c>
      <c r="H664" s="16">
        <f t="shared" si="111"/>
        <v>19.925000000000001</v>
      </c>
      <c r="I664" s="11" t="str">
        <f t="shared" si="112"/>
        <v>X</v>
      </c>
      <c r="J664" s="39" t="str">
        <f t="shared" si="113"/>
        <v>X</v>
      </c>
      <c r="K664" s="39" t="str">
        <f t="shared" si="106"/>
        <v>X</v>
      </c>
      <c r="L664" s="39" t="str">
        <f t="shared" si="107"/>
        <v>X</v>
      </c>
      <c r="M664" s="39" t="str">
        <f t="shared" si="114"/>
        <v>X</v>
      </c>
      <c r="N664" s="42">
        <v>0</v>
      </c>
      <c r="O664" s="8">
        <v>0</v>
      </c>
      <c r="P664" s="9">
        <v>0</v>
      </c>
      <c r="Q664" s="9">
        <v>1</v>
      </c>
      <c r="R664" s="8">
        <v>0</v>
      </c>
      <c r="S664" s="9">
        <v>0</v>
      </c>
      <c r="T664" s="9">
        <v>0</v>
      </c>
      <c r="U664" s="8">
        <v>0</v>
      </c>
      <c r="V664" s="9">
        <v>0</v>
      </c>
      <c r="W664" s="9">
        <v>0</v>
      </c>
      <c r="X664" s="9">
        <v>0</v>
      </c>
      <c r="Y664" s="8">
        <v>0</v>
      </c>
      <c r="Z664" s="9">
        <v>0</v>
      </c>
      <c r="AA664" s="8"/>
      <c r="AC664" s="8"/>
      <c r="AJ664" s="9">
        <f t="shared" si="115"/>
        <v>-1</v>
      </c>
      <c r="AK664" s="7">
        <v>4.8</v>
      </c>
      <c r="AO664" s="8"/>
      <c r="AQ664" s="31"/>
      <c r="AT664" s="31"/>
      <c r="AU664" s="21">
        <v>1998</v>
      </c>
      <c r="AV664" s="23">
        <f t="shared" si="108"/>
        <v>3.3005954838899636</v>
      </c>
      <c r="BB664" s="18"/>
      <c r="BD664" s="54"/>
      <c r="BF664" s="18"/>
      <c r="BH664" s="18"/>
      <c r="BJ664" s="18"/>
      <c r="BK664" s="18" t="s">
        <v>303</v>
      </c>
      <c r="BL664">
        <v>0</v>
      </c>
      <c r="BM664">
        <v>1</v>
      </c>
      <c r="BN664">
        <v>0</v>
      </c>
      <c r="BO664">
        <v>0</v>
      </c>
      <c r="BP664">
        <v>0</v>
      </c>
      <c r="BQ664">
        <v>0</v>
      </c>
      <c r="BR664" s="18">
        <v>0</v>
      </c>
      <c r="BS664">
        <v>0</v>
      </c>
      <c r="BT664">
        <v>1</v>
      </c>
      <c r="BU664" s="18">
        <v>0</v>
      </c>
      <c r="BV664" t="s">
        <v>397</v>
      </c>
      <c r="BW664" t="s">
        <v>397</v>
      </c>
      <c r="CB664" s="18"/>
      <c r="CD664" s="18"/>
      <c r="CE664" s="18"/>
      <c r="CH664" s="18"/>
      <c r="CJ664" s="18"/>
      <c r="CU664" s="18"/>
      <c r="CV664" t="s">
        <v>397</v>
      </c>
      <c r="CW664" t="s">
        <v>397</v>
      </c>
      <c r="CX664" t="s">
        <v>397</v>
      </c>
      <c r="CY664" s="25" t="s">
        <v>397</v>
      </c>
    </row>
    <row r="665" spans="1:103" x14ac:dyDescent="0.3">
      <c r="A665">
        <v>667</v>
      </c>
      <c r="B665">
        <v>113</v>
      </c>
      <c r="C665" s="25" t="s">
        <v>265</v>
      </c>
      <c r="D665" s="12">
        <v>2.1</v>
      </c>
      <c r="E665" s="14"/>
      <c r="F665" s="7" t="str">
        <f t="shared" si="109"/>
        <v>X</v>
      </c>
      <c r="G665" s="7">
        <f t="shared" si="110"/>
        <v>2.1</v>
      </c>
      <c r="H665" s="16">
        <f t="shared" si="111"/>
        <v>2.1</v>
      </c>
      <c r="I665" s="11" t="str">
        <f t="shared" si="112"/>
        <v>X</v>
      </c>
      <c r="J665" s="39" t="str">
        <f t="shared" si="113"/>
        <v>X</v>
      </c>
      <c r="K665" s="39" t="str">
        <f t="shared" si="106"/>
        <v>X</v>
      </c>
      <c r="L665" s="39" t="str">
        <f t="shared" si="107"/>
        <v>X</v>
      </c>
      <c r="M665" s="39" t="str">
        <f t="shared" si="114"/>
        <v>X</v>
      </c>
      <c r="N665" s="42">
        <v>1</v>
      </c>
      <c r="O665" s="8">
        <v>0</v>
      </c>
      <c r="P665" s="9">
        <v>0</v>
      </c>
      <c r="Q665" s="9">
        <v>0</v>
      </c>
      <c r="R665" s="8">
        <v>0</v>
      </c>
      <c r="S665" s="9">
        <v>0</v>
      </c>
      <c r="T665" s="9">
        <v>0</v>
      </c>
      <c r="U665" s="8">
        <v>0</v>
      </c>
      <c r="V665" s="9">
        <v>0</v>
      </c>
      <c r="W665" s="9">
        <v>0</v>
      </c>
      <c r="X665" s="9">
        <v>0</v>
      </c>
      <c r="Y665" s="8">
        <v>0</v>
      </c>
      <c r="Z665" s="9">
        <v>0</v>
      </c>
      <c r="AA665" s="8"/>
      <c r="AC665" s="8"/>
      <c r="AJ665" s="9">
        <f t="shared" si="115"/>
        <v>-1</v>
      </c>
      <c r="AK665" s="7">
        <v>3.2</v>
      </c>
      <c r="AO665" s="8"/>
      <c r="AQ665" s="31"/>
      <c r="AT665" s="31"/>
      <c r="AU665" s="21">
        <v>2008</v>
      </c>
      <c r="AV665" s="23">
        <f t="shared" si="108"/>
        <v>3.3027637084729817</v>
      </c>
      <c r="BB665" s="18"/>
      <c r="BD665" s="54"/>
      <c r="BF665" s="18"/>
      <c r="BH665" s="18"/>
      <c r="BJ665" s="18"/>
      <c r="BK665" s="18" t="s">
        <v>263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 s="18">
        <v>1</v>
      </c>
      <c r="BS665">
        <v>0</v>
      </c>
      <c r="BT665">
        <v>1</v>
      </c>
      <c r="BU665" s="18">
        <v>0</v>
      </c>
      <c r="BV665" t="s">
        <v>397</v>
      </c>
      <c r="BW665" t="s">
        <v>397</v>
      </c>
      <c r="CB665" s="18"/>
      <c r="CD665" s="18"/>
      <c r="CE665" s="18"/>
      <c r="CH665" s="18"/>
      <c r="CJ665" s="18"/>
      <c r="CU665" s="18"/>
      <c r="CV665" t="s">
        <v>397</v>
      </c>
      <c r="CW665" t="s">
        <v>397</v>
      </c>
      <c r="CX665" t="s">
        <v>397</v>
      </c>
      <c r="CY665" s="25" t="s">
        <v>397</v>
      </c>
    </row>
    <row r="666" spans="1:103" x14ac:dyDescent="0.3">
      <c r="A666">
        <v>668</v>
      </c>
      <c r="B666">
        <v>113</v>
      </c>
      <c r="C666" s="25" t="s">
        <v>265</v>
      </c>
      <c r="D666" s="12">
        <v>2</v>
      </c>
      <c r="E666" s="14"/>
      <c r="F666" s="7" t="str">
        <f t="shared" si="109"/>
        <v>X</v>
      </c>
      <c r="G666" s="7">
        <f t="shared" si="110"/>
        <v>2</v>
      </c>
      <c r="H666" s="16">
        <f t="shared" si="111"/>
        <v>2</v>
      </c>
      <c r="I666" s="11" t="str">
        <f t="shared" si="112"/>
        <v>X</v>
      </c>
      <c r="J666" s="39" t="str">
        <f t="shared" si="113"/>
        <v>X</v>
      </c>
      <c r="K666" s="39" t="str">
        <f t="shared" si="106"/>
        <v>X</v>
      </c>
      <c r="L666" s="39" t="str">
        <f t="shared" si="107"/>
        <v>X</v>
      </c>
      <c r="M666" s="39" t="str">
        <f t="shared" si="114"/>
        <v>X</v>
      </c>
      <c r="N666" s="42">
        <v>0</v>
      </c>
      <c r="O666" s="8">
        <v>0</v>
      </c>
      <c r="P666" s="9">
        <v>0</v>
      </c>
      <c r="Q666" s="9">
        <v>0</v>
      </c>
      <c r="R666" s="8">
        <v>0</v>
      </c>
      <c r="S666" s="9">
        <v>0</v>
      </c>
      <c r="T666" s="9">
        <v>0</v>
      </c>
      <c r="U666" s="8">
        <v>1</v>
      </c>
      <c r="V666" s="9">
        <v>0</v>
      </c>
      <c r="W666" s="9">
        <v>0</v>
      </c>
      <c r="X666" s="9">
        <v>0</v>
      </c>
      <c r="Y666" s="8">
        <v>0</v>
      </c>
      <c r="Z666" s="9">
        <v>0</v>
      </c>
      <c r="AA666" s="8"/>
      <c r="AC666" s="8"/>
      <c r="AJ666" s="9">
        <f t="shared" si="115"/>
        <v>-1</v>
      </c>
      <c r="AK666" s="7">
        <v>3.2</v>
      </c>
      <c r="AO666" s="8"/>
      <c r="AQ666" s="31"/>
      <c r="AT666" s="31"/>
      <c r="AU666" s="21">
        <v>2008</v>
      </c>
      <c r="AV666" s="23">
        <f t="shared" si="108"/>
        <v>3.3027637084729817</v>
      </c>
      <c r="BB666" s="18"/>
      <c r="BD666" s="54"/>
      <c r="BF666" s="18"/>
      <c r="BH666" s="18"/>
      <c r="BJ666" s="18"/>
      <c r="BK666" s="18" t="s">
        <v>263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 s="18">
        <v>1</v>
      </c>
      <c r="BS666">
        <v>0</v>
      </c>
      <c r="BT666">
        <v>1</v>
      </c>
      <c r="BU666" s="18">
        <v>0</v>
      </c>
      <c r="BV666" t="s">
        <v>397</v>
      </c>
      <c r="BW666" t="s">
        <v>397</v>
      </c>
      <c r="CB666" s="18"/>
      <c r="CD666" s="18"/>
      <c r="CE666" s="18"/>
      <c r="CH666" s="18"/>
      <c r="CJ666" s="18"/>
      <c r="CU666" s="18"/>
      <c r="CV666" t="s">
        <v>397</v>
      </c>
      <c r="CW666" t="s">
        <v>397</v>
      </c>
      <c r="CX666" t="s">
        <v>397</v>
      </c>
      <c r="CY666" s="25" t="s">
        <v>397</v>
      </c>
    </row>
    <row r="667" spans="1:103" x14ac:dyDescent="0.3">
      <c r="A667">
        <v>669</v>
      </c>
      <c r="B667">
        <v>113</v>
      </c>
      <c r="C667" s="25" t="s">
        <v>265</v>
      </c>
      <c r="D667" s="12">
        <v>2.2000000000000002</v>
      </c>
      <c r="E667" s="14"/>
      <c r="F667" s="7" t="str">
        <f t="shared" si="109"/>
        <v>X</v>
      </c>
      <c r="G667" s="7">
        <f t="shared" si="110"/>
        <v>2.2000000000000002</v>
      </c>
      <c r="H667" s="16">
        <f t="shared" si="111"/>
        <v>2.2000000000000002</v>
      </c>
      <c r="I667" s="11" t="str">
        <f t="shared" si="112"/>
        <v>X</v>
      </c>
      <c r="J667" s="39" t="str">
        <f t="shared" si="113"/>
        <v>X</v>
      </c>
      <c r="K667" s="39" t="str">
        <f t="shared" si="106"/>
        <v>X</v>
      </c>
      <c r="L667" s="39" t="str">
        <f t="shared" si="107"/>
        <v>X</v>
      </c>
      <c r="M667" s="39" t="str">
        <f t="shared" si="114"/>
        <v>X</v>
      </c>
      <c r="N667" s="42">
        <v>0</v>
      </c>
      <c r="O667" s="8">
        <v>0</v>
      </c>
      <c r="P667" s="9">
        <v>0</v>
      </c>
      <c r="Q667" s="9">
        <v>0</v>
      </c>
      <c r="R667" s="8">
        <v>0</v>
      </c>
      <c r="S667" s="9">
        <v>0</v>
      </c>
      <c r="T667" s="9">
        <v>0</v>
      </c>
      <c r="U667" s="8">
        <v>0</v>
      </c>
      <c r="V667" s="9">
        <v>1</v>
      </c>
      <c r="W667" s="9">
        <v>0</v>
      </c>
      <c r="X667" s="9">
        <v>0</v>
      </c>
      <c r="Y667" s="8">
        <v>0</v>
      </c>
      <c r="Z667" s="9">
        <v>0</v>
      </c>
      <c r="AA667" s="8"/>
      <c r="AC667" s="8"/>
      <c r="AJ667" s="9">
        <f t="shared" si="115"/>
        <v>-1</v>
      </c>
      <c r="AK667" s="7">
        <v>3.2</v>
      </c>
      <c r="AO667" s="8"/>
      <c r="AQ667" s="31"/>
      <c r="AT667" s="31"/>
      <c r="AU667" s="21">
        <v>2008</v>
      </c>
      <c r="AV667" s="23">
        <f t="shared" si="108"/>
        <v>3.3027637084729817</v>
      </c>
      <c r="BB667" s="18"/>
      <c r="BD667" s="54"/>
      <c r="BF667" s="18"/>
      <c r="BH667" s="18"/>
      <c r="BJ667" s="18"/>
      <c r="BK667" s="18" t="s">
        <v>263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 s="18">
        <v>1</v>
      </c>
      <c r="BS667">
        <v>0</v>
      </c>
      <c r="BT667">
        <v>1</v>
      </c>
      <c r="BU667" s="18">
        <v>0</v>
      </c>
      <c r="BV667" t="s">
        <v>397</v>
      </c>
      <c r="BW667" t="s">
        <v>397</v>
      </c>
      <c r="CB667" s="18"/>
      <c r="CD667" s="18"/>
      <c r="CE667" s="18"/>
      <c r="CH667" s="18"/>
      <c r="CJ667" s="18"/>
      <c r="CU667" s="18"/>
      <c r="CV667" t="s">
        <v>397</v>
      </c>
      <c r="CW667" t="s">
        <v>397</v>
      </c>
      <c r="CX667" t="s">
        <v>397</v>
      </c>
      <c r="CY667" s="25" t="s">
        <v>397</v>
      </c>
    </row>
    <row r="668" spans="1:103" x14ac:dyDescent="0.3">
      <c r="A668">
        <v>670</v>
      </c>
      <c r="B668">
        <v>114</v>
      </c>
      <c r="C668" s="25" t="s">
        <v>208</v>
      </c>
      <c r="D668" s="12">
        <v>7</v>
      </c>
      <c r="E668" s="14"/>
      <c r="F668" s="7" t="str">
        <f t="shared" si="109"/>
        <v>X</v>
      </c>
      <c r="G668" s="7">
        <f t="shared" si="110"/>
        <v>7</v>
      </c>
      <c r="H668" s="16">
        <f t="shared" si="111"/>
        <v>7</v>
      </c>
      <c r="I668" s="11" t="str">
        <f t="shared" si="112"/>
        <v>X</v>
      </c>
      <c r="J668" s="39" t="str">
        <f t="shared" si="113"/>
        <v>X</v>
      </c>
      <c r="K668" s="39" t="str">
        <f t="shared" si="106"/>
        <v>X</v>
      </c>
      <c r="L668" s="39" t="str">
        <f t="shared" si="107"/>
        <v>X</v>
      </c>
      <c r="M668" s="39" t="str">
        <f t="shared" si="114"/>
        <v>X</v>
      </c>
      <c r="N668" s="42">
        <v>1</v>
      </c>
      <c r="O668" s="8">
        <v>0</v>
      </c>
      <c r="P668" s="9">
        <v>0</v>
      </c>
      <c r="Q668" s="9">
        <v>0</v>
      </c>
      <c r="R668" s="8">
        <v>0</v>
      </c>
      <c r="S668" s="9">
        <v>0</v>
      </c>
      <c r="T668" s="9">
        <v>0</v>
      </c>
      <c r="U668" s="8">
        <v>0</v>
      </c>
      <c r="V668" s="9">
        <v>0</v>
      </c>
      <c r="W668" s="9">
        <v>0</v>
      </c>
      <c r="X668" s="9">
        <v>0</v>
      </c>
      <c r="Y668" s="8">
        <v>0</v>
      </c>
      <c r="Z668" s="9">
        <v>0</v>
      </c>
      <c r="AA668" s="8"/>
      <c r="AC668" s="8"/>
      <c r="AJ668" s="9">
        <f t="shared" si="115"/>
        <v>-1</v>
      </c>
      <c r="AK668" s="7">
        <v>2.9</v>
      </c>
      <c r="AO668" s="8"/>
      <c r="AQ668" s="31"/>
      <c r="AT668" s="31"/>
      <c r="AU668" s="21">
        <v>1985</v>
      </c>
      <c r="AV668" s="23">
        <f t="shared" si="108"/>
        <v>3.2977605110991339</v>
      </c>
      <c r="BB668" s="18"/>
      <c r="BD668" s="54"/>
      <c r="BF668" s="18"/>
      <c r="BH668" s="18"/>
      <c r="BJ668" s="18"/>
      <c r="BK668" s="18" t="s">
        <v>207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 s="18">
        <v>1</v>
      </c>
      <c r="BS668">
        <v>0</v>
      </c>
      <c r="BT668">
        <v>1</v>
      </c>
      <c r="BU668" s="18">
        <v>0</v>
      </c>
      <c r="BV668" t="s">
        <v>397</v>
      </c>
      <c r="BW668" t="s">
        <v>397</v>
      </c>
      <c r="CB668" s="18"/>
      <c r="CD668" s="18"/>
      <c r="CE668" s="18"/>
      <c r="CH668" s="18"/>
      <c r="CJ668" s="18"/>
      <c r="CU668" s="18"/>
      <c r="CV668" t="s">
        <v>397</v>
      </c>
      <c r="CW668" t="s">
        <v>397</v>
      </c>
      <c r="CX668" t="s">
        <v>397</v>
      </c>
      <c r="CY668" s="25" t="s">
        <v>397</v>
      </c>
    </row>
    <row r="669" spans="1:103" x14ac:dyDescent="0.3">
      <c r="A669">
        <v>671</v>
      </c>
      <c r="B669">
        <v>114</v>
      </c>
      <c r="C669" s="25" t="s">
        <v>208</v>
      </c>
      <c r="D669" s="12">
        <v>2.7</v>
      </c>
      <c r="E669" s="14"/>
      <c r="F669" s="7" t="str">
        <f t="shared" si="109"/>
        <v>X</v>
      </c>
      <c r="G669" s="7">
        <f t="shared" si="110"/>
        <v>2.7</v>
      </c>
      <c r="H669" s="16">
        <f t="shared" si="111"/>
        <v>2.7</v>
      </c>
      <c r="I669" s="11" t="str">
        <f t="shared" si="112"/>
        <v>X</v>
      </c>
      <c r="J669" s="39" t="str">
        <f t="shared" si="113"/>
        <v>X</v>
      </c>
      <c r="K669" s="39" t="str">
        <f t="shared" si="106"/>
        <v>X</v>
      </c>
      <c r="L669" s="39" t="str">
        <f t="shared" si="107"/>
        <v>X</v>
      </c>
      <c r="M669" s="39" t="str">
        <f t="shared" si="114"/>
        <v>X</v>
      </c>
      <c r="N669" s="42">
        <v>1</v>
      </c>
      <c r="O669" s="8">
        <v>0</v>
      </c>
      <c r="P669" s="9">
        <v>0</v>
      </c>
      <c r="Q669" s="9">
        <v>0</v>
      </c>
      <c r="R669" s="8">
        <v>0</v>
      </c>
      <c r="S669" s="9">
        <v>0</v>
      </c>
      <c r="T669" s="9">
        <v>0</v>
      </c>
      <c r="U669" s="8">
        <v>0</v>
      </c>
      <c r="V669" s="9">
        <v>0</v>
      </c>
      <c r="W669" s="9">
        <v>0</v>
      </c>
      <c r="X669" s="9">
        <v>0</v>
      </c>
      <c r="Y669" s="8">
        <v>0</v>
      </c>
      <c r="Z669" s="9">
        <v>0</v>
      </c>
      <c r="AA669" s="8"/>
      <c r="AC669" s="8"/>
      <c r="AJ669" s="9">
        <f t="shared" si="115"/>
        <v>-1</v>
      </c>
      <c r="AK669" s="7">
        <v>3.8</v>
      </c>
      <c r="AO669" s="8"/>
      <c r="AQ669" s="31"/>
      <c r="AT669" s="31"/>
      <c r="AU669" s="21">
        <v>1992</v>
      </c>
      <c r="AV669" s="23">
        <f t="shared" si="108"/>
        <v>3.2992893340876801</v>
      </c>
      <c r="BB669" s="18"/>
      <c r="BD669" s="54"/>
      <c r="BF669" s="18"/>
      <c r="BH669" s="18"/>
      <c r="BJ669" s="18"/>
      <c r="BK669" s="18" t="s">
        <v>207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 s="18">
        <v>1</v>
      </c>
      <c r="BS669">
        <v>0</v>
      </c>
      <c r="BT669">
        <v>1</v>
      </c>
      <c r="BU669" s="18">
        <v>0</v>
      </c>
      <c r="BV669" t="s">
        <v>397</v>
      </c>
      <c r="BW669" t="s">
        <v>397</v>
      </c>
      <c r="CB669" s="18"/>
      <c r="CD669" s="18"/>
      <c r="CE669" s="18"/>
      <c r="CH669" s="18"/>
      <c r="CJ669" s="18"/>
      <c r="CU669" s="18"/>
      <c r="CV669" t="s">
        <v>397</v>
      </c>
      <c r="CW669" t="s">
        <v>397</v>
      </c>
      <c r="CX669" t="s">
        <v>397</v>
      </c>
      <c r="CY669" s="25" t="s">
        <v>397</v>
      </c>
    </row>
    <row r="670" spans="1:103" x14ac:dyDescent="0.3">
      <c r="A670">
        <v>672</v>
      </c>
      <c r="B670">
        <v>114</v>
      </c>
      <c r="C670" s="25" t="s">
        <v>208</v>
      </c>
      <c r="D670" s="12">
        <v>2.8</v>
      </c>
      <c r="E670" s="14"/>
      <c r="F670" s="7" t="str">
        <f t="shared" si="109"/>
        <v>X</v>
      </c>
      <c r="G670" s="7">
        <f t="shared" si="110"/>
        <v>2.8</v>
      </c>
      <c r="H670" s="16">
        <f t="shared" si="111"/>
        <v>2.8</v>
      </c>
      <c r="I670" s="11" t="str">
        <f t="shared" si="112"/>
        <v>X</v>
      </c>
      <c r="J670" s="39" t="str">
        <f t="shared" si="113"/>
        <v>X</v>
      </c>
      <c r="K670" s="39" t="str">
        <f t="shared" si="106"/>
        <v>X</v>
      </c>
      <c r="L670" s="39" t="str">
        <f t="shared" si="107"/>
        <v>X</v>
      </c>
      <c r="M670" s="39" t="str">
        <f t="shared" si="114"/>
        <v>X</v>
      </c>
      <c r="N670" s="42">
        <v>1</v>
      </c>
      <c r="O670" s="8">
        <v>0</v>
      </c>
      <c r="P670" s="9">
        <v>0</v>
      </c>
      <c r="Q670" s="9">
        <v>0</v>
      </c>
      <c r="R670" s="8">
        <v>0</v>
      </c>
      <c r="S670" s="9">
        <v>0</v>
      </c>
      <c r="T670" s="9">
        <v>0</v>
      </c>
      <c r="U670" s="8">
        <v>0</v>
      </c>
      <c r="V670" s="9">
        <v>0</v>
      </c>
      <c r="W670" s="9">
        <v>0</v>
      </c>
      <c r="X670" s="9">
        <v>0</v>
      </c>
      <c r="Y670" s="8">
        <v>0</v>
      </c>
      <c r="Z670" s="9">
        <v>0</v>
      </c>
      <c r="AA670" s="8"/>
      <c r="AC670" s="8"/>
      <c r="AJ670" s="9">
        <f t="shared" si="115"/>
        <v>-1</v>
      </c>
      <c r="AK670" s="7">
        <v>3.5</v>
      </c>
      <c r="AO670" s="8"/>
      <c r="AQ670" s="31"/>
      <c r="AT670" s="31"/>
      <c r="AU670" s="21">
        <v>1996</v>
      </c>
      <c r="AV670" s="23">
        <f t="shared" si="108"/>
        <v>3.3001605369513523</v>
      </c>
      <c r="BB670" s="18"/>
      <c r="BD670" s="54"/>
      <c r="BF670" s="18"/>
      <c r="BH670" s="18"/>
      <c r="BJ670" s="18"/>
      <c r="BK670" s="18" t="s">
        <v>207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 s="18">
        <v>1</v>
      </c>
      <c r="BS670">
        <v>0</v>
      </c>
      <c r="BT670">
        <v>1</v>
      </c>
      <c r="BU670" s="18">
        <v>0</v>
      </c>
      <c r="BV670" t="s">
        <v>397</v>
      </c>
      <c r="BW670" t="s">
        <v>397</v>
      </c>
      <c r="CB670" s="18"/>
      <c r="CD670" s="18"/>
      <c r="CE670" s="18"/>
      <c r="CH670" s="18"/>
      <c r="CJ670" s="18"/>
      <c r="CU670" s="18"/>
      <c r="CV670" t="s">
        <v>397</v>
      </c>
      <c r="CW670" t="s">
        <v>397</v>
      </c>
      <c r="CX670" t="s">
        <v>397</v>
      </c>
      <c r="CY670" s="25" t="s">
        <v>397</v>
      </c>
    </row>
    <row r="671" spans="1:103" x14ac:dyDescent="0.3">
      <c r="A671">
        <v>673</v>
      </c>
      <c r="B671">
        <v>114</v>
      </c>
      <c r="C671" s="25" t="s">
        <v>208</v>
      </c>
      <c r="D671" s="12">
        <v>2.6</v>
      </c>
      <c r="E671" s="14"/>
      <c r="F671" s="7" t="str">
        <f t="shared" si="109"/>
        <v>X</v>
      </c>
      <c r="G671" s="7">
        <f t="shared" si="110"/>
        <v>2.6</v>
      </c>
      <c r="H671" s="16">
        <f t="shared" si="111"/>
        <v>2.6</v>
      </c>
      <c r="I671" s="11" t="str">
        <f t="shared" si="112"/>
        <v>X</v>
      </c>
      <c r="J671" s="39" t="str">
        <f t="shared" si="113"/>
        <v>X</v>
      </c>
      <c r="K671" s="39" t="str">
        <f t="shared" si="106"/>
        <v>X</v>
      </c>
      <c r="L671" s="39" t="str">
        <f t="shared" si="107"/>
        <v>X</v>
      </c>
      <c r="M671" s="39" t="str">
        <f t="shared" si="114"/>
        <v>X</v>
      </c>
      <c r="N671" s="42">
        <v>1</v>
      </c>
      <c r="O671" s="8">
        <v>0</v>
      </c>
      <c r="P671" s="9">
        <v>0</v>
      </c>
      <c r="Q671" s="9">
        <v>0</v>
      </c>
      <c r="R671" s="8">
        <v>0</v>
      </c>
      <c r="S671" s="9">
        <v>0</v>
      </c>
      <c r="T671" s="9">
        <v>0</v>
      </c>
      <c r="U671" s="8">
        <v>0</v>
      </c>
      <c r="V671" s="9">
        <v>0</v>
      </c>
      <c r="W671" s="9">
        <v>0</v>
      </c>
      <c r="X671" s="9">
        <v>0</v>
      </c>
      <c r="Y671" s="8">
        <v>0</v>
      </c>
      <c r="Z671" s="9">
        <v>0</v>
      </c>
      <c r="AA671" s="8"/>
      <c r="AC671" s="8"/>
      <c r="AJ671" s="9">
        <f t="shared" si="115"/>
        <v>-1</v>
      </c>
      <c r="AK671" s="7">
        <v>4.2</v>
      </c>
      <c r="AO671" s="8"/>
      <c r="AQ671" s="31"/>
      <c r="AT671" s="31"/>
      <c r="AU671" s="21">
        <v>1997</v>
      </c>
      <c r="AV671" s="23">
        <f t="shared" si="108"/>
        <v>3.3003780648707024</v>
      </c>
      <c r="BB671" s="18"/>
      <c r="BD671" s="54"/>
      <c r="BF671" s="18"/>
      <c r="BH671" s="18"/>
      <c r="BJ671" s="18"/>
      <c r="BK671" s="18" t="s">
        <v>207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 s="18">
        <v>1</v>
      </c>
      <c r="BS671">
        <v>0</v>
      </c>
      <c r="BT671">
        <v>1</v>
      </c>
      <c r="BU671" s="18">
        <v>0</v>
      </c>
      <c r="BV671" t="s">
        <v>397</v>
      </c>
      <c r="BW671" t="s">
        <v>397</v>
      </c>
      <c r="CB671" s="18"/>
      <c r="CD671" s="18"/>
      <c r="CE671" s="18"/>
      <c r="CH671" s="18"/>
      <c r="CJ671" s="18"/>
      <c r="CU671" s="18"/>
      <c r="CV671" t="s">
        <v>397</v>
      </c>
      <c r="CW671" t="s">
        <v>397</v>
      </c>
      <c r="CX671" t="s">
        <v>397</v>
      </c>
      <c r="CY671" s="25" t="s">
        <v>397</v>
      </c>
    </row>
    <row r="672" spans="1:103" x14ac:dyDescent="0.3">
      <c r="A672">
        <v>674</v>
      </c>
      <c r="B672">
        <v>114</v>
      </c>
      <c r="C672" s="25" t="s">
        <v>208</v>
      </c>
      <c r="D672" s="12">
        <v>2.7</v>
      </c>
      <c r="E672" s="14"/>
      <c r="F672" s="7" t="str">
        <f t="shared" si="109"/>
        <v>X</v>
      </c>
      <c r="G672" s="7">
        <f t="shared" si="110"/>
        <v>2.7</v>
      </c>
      <c r="H672" s="16">
        <f t="shared" si="111"/>
        <v>2.7</v>
      </c>
      <c r="I672" s="11" t="str">
        <f t="shared" si="112"/>
        <v>X</v>
      </c>
      <c r="J672" s="39" t="str">
        <f t="shared" si="113"/>
        <v>X</v>
      </c>
      <c r="K672" s="39" t="str">
        <f t="shared" si="106"/>
        <v>X</v>
      </c>
      <c r="L672" s="39" t="str">
        <f t="shared" si="107"/>
        <v>X</v>
      </c>
      <c r="M672" s="39" t="str">
        <f t="shared" si="114"/>
        <v>X</v>
      </c>
      <c r="N672" s="42">
        <v>1</v>
      </c>
      <c r="O672" s="8">
        <v>0</v>
      </c>
      <c r="P672" s="9">
        <v>0</v>
      </c>
      <c r="Q672" s="9">
        <v>0</v>
      </c>
      <c r="R672" s="8">
        <v>0</v>
      </c>
      <c r="S672" s="9">
        <v>0</v>
      </c>
      <c r="T672" s="9">
        <v>0</v>
      </c>
      <c r="U672" s="8">
        <v>0</v>
      </c>
      <c r="V672" s="9">
        <v>0</v>
      </c>
      <c r="W672" s="9">
        <v>0</v>
      </c>
      <c r="X672" s="9">
        <v>0</v>
      </c>
      <c r="Y672" s="8">
        <v>0</v>
      </c>
      <c r="Z672" s="9">
        <v>0</v>
      </c>
      <c r="AA672" s="8"/>
      <c r="AC672" s="8"/>
      <c r="AJ672" s="9">
        <f t="shared" si="115"/>
        <v>-1</v>
      </c>
      <c r="AK672" s="7">
        <v>4.0999999999999996</v>
      </c>
      <c r="AO672" s="8"/>
      <c r="AQ672" s="31"/>
      <c r="AT672" s="31"/>
      <c r="AU672" s="21">
        <v>1998</v>
      </c>
      <c r="AV672" s="23">
        <f t="shared" si="108"/>
        <v>3.3005954838899636</v>
      </c>
      <c r="BB672" s="18"/>
      <c r="BD672" s="54"/>
      <c r="BF672" s="18"/>
      <c r="BH672" s="18"/>
      <c r="BJ672" s="18"/>
      <c r="BK672" s="18" t="s">
        <v>207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 s="18">
        <v>1</v>
      </c>
      <c r="BS672">
        <v>0</v>
      </c>
      <c r="BT672">
        <v>1</v>
      </c>
      <c r="BU672" s="18">
        <v>0</v>
      </c>
      <c r="BV672" t="s">
        <v>397</v>
      </c>
      <c r="BW672" t="s">
        <v>397</v>
      </c>
      <c r="CB672" s="18"/>
      <c r="CD672" s="18"/>
      <c r="CE672" s="18"/>
      <c r="CH672" s="18"/>
      <c r="CJ672" s="18"/>
      <c r="CU672" s="18"/>
      <c r="CV672" t="s">
        <v>397</v>
      </c>
      <c r="CW672" t="s">
        <v>397</v>
      </c>
      <c r="CX672" t="s">
        <v>397</v>
      </c>
      <c r="CY672" s="25" t="s">
        <v>397</v>
      </c>
    </row>
    <row r="673" spans="1:103" x14ac:dyDescent="0.3">
      <c r="A673">
        <v>675</v>
      </c>
      <c r="B673">
        <v>115</v>
      </c>
      <c r="C673" s="25" t="s">
        <v>210</v>
      </c>
      <c r="D673" s="12">
        <v>3.7</v>
      </c>
      <c r="E673" s="14"/>
      <c r="F673" s="7" t="str">
        <f t="shared" si="109"/>
        <v>X</v>
      </c>
      <c r="G673" s="7">
        <f t="shared" si="110"/>
        <v>3.7</v>
      </c>
      <c r="H673" s="16">
        <f t="shared" si="111"/>
        <v>3.7</v>
      </c>
      <c r="I673" s="11" t="str">
        <f t="shared" si="112"/>
        <v>X</v>
      </c>
      <c r="J673" s="39" t="str">
        <f t="shared" si="113"/>
        <v>X</v>
      </c>
      <c r="K673" s="39" t="str">
        <f t="shared" si="106"/>
        <v>X</v>
      </c>
      <c r="L673" s="39" t="str">
        <f t="shared" si="107"/>
        <v>X</v>
      </c>
      <c r="M673" s="39" t="str">
        <f t="shared" si="114"/>
        <v>X</v>
      </c>
      <c r="N673" s="42">
        <v>1</v>
      </c>
      <c r="O673" s="8">
        <v>0</v>
      </c>
      <c r="P673" s="9">
        <v>0</v>
      </c>
      <c r="Q673" s="9">
        <v>0</v>
      </c>
      <c r="R673" s="8">
        <v>0</v>
      </c>
      <c r="S673" s="9">
        <v>0</v>
      </c>
      <c r="T673" s="9">
        <v>0</v>
      </c>
      <c r="U673" s="8">
        <v>0</v>
      </c>
      <c r="V673" s="9">
        <v>0</v>
      </c>
      <c r="W673" s="9">
        <v>0</v>
      </c>
      <c r="X673" s="9">
        <v>0</v>
      </c>
      <c r="Y673" s="8">
        <v>0</v>
      </c>
      <c r="Z673" s="9">
        <v>0</v>
      </c>
      <c r="AA673" s="8"/>
      <c r="AC673" s="8"/>
      <c r="AJ673" s="9">
        <f t="shared" si="115"/>
        <v>-1</v>
      </c>
      <c r="AK673" s="7">
        <v>4.7</v>
      </c>
      <c r="AO673" s="8"/>
      <c r="AQ673" s="31"/>
      <c r="AT673" s="31"/>
      <c r="AU673" s="21">
        <v>2000</v>
      </c>
      <c r="AV673" s="23">
        <f t="shared" si="108"/>
        <v>3.3010299956639813</v>
      </c>
      <c r="BB673" s="18"/>
      <c r="BD673" s="54"/>
      <c r="BF673" s="18"/>
      <c r="BH673" s="18"/>
      <c r="BJ673" s="18"/>
      <c r="BK673" s="18" t="s">
        <v>207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 s="18">
        <v>1</v>
      </c>
      <c r="BS673">
        <v>0</v>
      </c>
      <c r="BT673">
        <v>1</v>
      </c>
      <c r="BU673" s="18">
        <v>0</v>
      </c>
      <c r="BV673" t="s">
        <v>397</v>
      </c>
      <c r="BW673" t="s">
        <v>397</v>
      </c>
      <c r="CB673" s="18"/>
      <c r="CD673" s="18"/>
      <c r="CE673" s="18"/>
      <c r="CH673" s="18"/>
      <c r="CJ673" s="18"/>
      <c r="CU673" s="18"/>
      <c r="CV673" t="s">
        <v>397</v>
      </c>
      <c r="CW673" t="s">
        <v>397</v>
      </c>
      <c r="CX673" t="s">
        <v>397</v>
      </c>
      <c r="CY673" s="25" t="s">
        <v>397</v>
      </c>
    </row>
    <row r="674" spans="1:103" x14ac:dyDescent="0.3">
      <c r="A674">
        <v>676</v>
      </c>
      <c r="B674">
        <v>115</v>
      </c>
      <c r="C674" s="25" t="s">
        <v>210</v>
      </c>
      <c r="D674" s="12">
        <v>4.5</v>
      </c>
      <c r="E674" s="14"/>
      <c r="F674" s="7" t="str">
        <f t="shared" si="109"/>
        <v>X</v>
      </c>
      <c r="G674" s="7">
        <f t="shared" si="110"/>
        <v>4.5</v>
      </c>
      <c r="H674" s="16">
        <f t="shared" si="111"/>
        <v>4.5</v>
      </c>
      <c r="I674" s="11" t="str">
        <f t="shared" si="112"/>
        <v>X</v>
      </c>
      <c r="J674" s="39" t="str">
        <f t="shared" si="113"/>
        <v>X</v>
      </c>
      <c r="K674" s="39" t="str">
        <f t="shared" si="106"/>
        <v>X</v>
      </c>
      <c r="L674" s="39" t="str">
        <f t="shared" si="107"/>
        <v>X</v>
      </c>
      <c r="M674" s="39" t="str">
        <f t="shared" si="114"/>
        <v>X</v>
      </c>
      <c r="N674" s="42">
        <v>1</v>
      </c>
      <c r="O674" s="8">
        <v>0</v>
      </c>
      <c r="P674" s="9">
        <v>0</v>
      </c>
      <c r="Q674" s="9">
        <v>0</v>
      </c>
      <c r="R674" s="8">
        <v>0</v>
      </c>
      <c r="S674" s="9">
        <v>0</v>
      </c>
      <c r="T674" s="9">
        <v>0</v>
      </c>
      <c r="U674" s="8">
        <v>0</v>
      </c>
      <c r="V674" s="9">
        <v>0</v>
      </c>
      <c r="W674" s="9">
        <v>0</v>
      </c>
      <c r="X674" s="9">
        <v>0</v>
      </c>
      <c r="Y674" s="8">
        <v>0</v>
      </c>
      <c r="Z674" s="9">
        <v>0</v>
      </c>
      <c r="AA674" s="8"/>
      <c r="AC674" s="8"/>
      <c r="AJ674" s="9">
        <f t="shared" si="115"/>
        <v>-1</v>
      </c>
      <c r="AK674" s="7">
        <v>5.0999999999999996</v>
      </c>
      <c r="AO674" s="8"/>
      <c r="AQ674" s="31"/>
      <c r="AT674" s="31"/>
      <c r="AU674" s="21">
        <v>2005</v>
      </c>
      <c r="AV674" s="23">
        <f t="shared" si="108"/>
        <v>3.3021143769562009</v>
      </c>
      <c r="BB674" s="18"/>
      <c r="BD674" s="54"/>
      <c r="BF674" s="18"/>
      <c r="BH674" s="18"/>
      <c r="BJ674" s="18"/>
      <c r="BK674" s="18" t="s">
        <v>207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 s="18">
        <v>1</v>
      </c>
      <c r="BS674">
        <v>0</v>
      </c>
      <c r="BT674">
        <v>1</v>
      </c>
      <c r="BU674" s="18">
        <v>0</v>
      </c>
      <c r="BV674" t="s">
        <v>397</v>
      </c>
      <c r="BW674" t="s">
        <v>397</v>
      </c>
      <c r="CB674" s="18"/>
      <c r="CD674" s="18"/>
      <c r="CE674" s="18"/>
      <c r="CH674" s="18"/>
      <c r="CJ674" s="18"/>
      <c r="CU674" s="18"/>
      <c r="CV674" t="s">
        <v>397</v>
      </c>
      <c r="CW674" t="s">
        <v>397</v>
      </c>
      <c r="CX674" t="s">
        <v>397</v>
      </c>
      <c r="CY674" s="25" t="s">
        <v>397</v>
      </c>
    </row>
    <row r="675" spans="1:103" x14ac:dyDescent="0.3">
      <c r="A675">
        <v>677</v>
      </c>
      <c r="B675">
        <v>117</v>
      </c>
      <c r="C675" s="25" t="s">
        <v>300</v>
      </c>
      <c r="D675" s="12">
        <v>13.7</v>
      </c>
      <c r="E675" s="14"/>
      <c r="F675" s="7" t="str">
        <f t="shared" si="109"/>
        <v>X</v>
      </c>
      <c r="G675" s="7">
        <f t="shared" si="110"/>
        <v>13.7</v>
      </c>
      <c r="H675" s="16">
        <f t="shared" si="111"/>
        <v>13.7</v>
      </c>
      <c r="I675" s="11" t="str">
        <f t="shared" si="112"/>
        <v>X</v>
      </c>
      <c r="J675" s="39" t="str">
        <f t="shared" si="113"/>
        <v>X</v>
      </c>
      <c r="K675" s="39" t="str">
        <f t="shared" si="106"/>
        <v>X</v>
      </c>
      <c r="L675" s="39" t="str">
        <f t="shared" si="107"/>
        <v>X</v>
      </c>
      <c r="M675" s="39" t="str">
        <f t="shared" si="114"/>
        <v>X</v>
      </c>
      <c r="N675" s="42">
        <v>1</v>
      </c>
      <c r="O675" s="8">
        <v>0</v>
      </c>
      <c r="P675" s="9">
        <v>0</v>
      </c>
      <c r="Q675" s="9">
        <v>0</v>
      </c>
      <c r="R675" s="8">
        <v>0</v>
      </c>
      <c r="S675" s="9">
        <v>0</v>
      </c>
      <c r="T675" s="9">
        <v>0</v>
      </c>
      <c r="U675" s="8">
        <v>0</v>
      </c>
      <c r="V675" s="9">
        <v>0</v>
      </c>
      <c r="W675" s="9">
        <v>0</v>
      </c>
      <c r="X675" s="9">
        <v>0</v>
      </c>
      <c r="Y675" s="8">
        <v>0</v>
      </c>
      <c r="Z675" s="9">
        <v>0</v>
      </c>
      <c r="AA675" s="8"/>
      <c r="AC675" s="8"/>
      <c r="AJ675" s="9">
        <f t="shared" si="115"/>
        <v>-1</v>
      </c>
      <c r="AK675" s="7">
        <v>4.3</v>
      </c>
      <c r="AO675" s="8"/>
      <c r="AQ675" s="31"/>
      <c r="AT675" s="31"/>
      <c r="AU675" s="21">
        <v>1975</v>
      </c>
      <c r="AV675" s="23">
        <f t="shared" si="108"/>
        <v>3.2955670999624789</v>
      </c>
      <c r="BB675" s="18"/>
      <c r="BD675" s="54"/>
      <c r="BF675" s="18"/>
      <c r="BH675" s="18"/>
      <c r="BJ675" s="18"/>
      <c r="BK675" s="18" t="s">
        <v>299</v>
      </c>
      <c r="BL675">
        <v>0</v>
      </c>
      <c r="BM675">
        <v>0</v>
      </c>
      <c r="BN675">
        <v>0</v>
      </c>
      <c r="BO675">
        <v>1</v>
      </c>
      <c r="BP675">
        <v>0</v>
      </c>
      <c r="BQ675">
        <v>0</v>
      </c>
      <c r="BR675" s="18">
        <v>0</v>
      </c>
      <c r="BS675">
        <v>1</v>
      </c>
      <c r="BT675">
        <v>0</v>
      </c>
      <c r="BU675" s="18">
        <v>0</v>
      </c>
      <c r="BV675" t="s">
        <v>397</v>
      </c>
      <c r="BW675" t="s">
        <v>397</v>
      </c>
      <c r="CB675" s="18"/>
      <c r="CD675" s="18"/>
      <c r="CE675" s="18"/>
      <c r="CH675" s="18"/>
      <c r="CJ675" s="18"/>
      <c r="CU675" s="18"/>
      <c r="CV675" t="s">
        <v>397</v>
      </c>
      <c r="CW675" t="s">
        <v>397</v>
      </c>
      <c r="CX675" t="s">
        <v>397</v>
      </c>
      <c r="CY675" s="25" t="s">
        <v>397</v>
      </c>
    </row>
    <row r="676" spans="1:103" x14ac:dyDescent="0.3">
      <c r="A676">
        <v>678</v>
      </c>
      <c r="B676">
        <v>117</v>
      </c>
      <c r="C676" s="25" t="s">
        <v>300</v>
      </c>
      <c r="D676" s="12">
        <v>11.2</v>
      </c>
      <c r="E676" s="14"/>
      <c r="F676" s="7" t="str">
        <f t="shared" si="109"/>
        <v>X</v>
      </c>
      <c r="G676" s="7">
        <f t="shared" si="110"/>
        <v>11.2</v>
      </c>
      <c r="H676" s="16">
        <f t="shared" si="111"/>
        <v>11.2</v>
      </c>
      <c r="I676" s="11" t="str">
        <f t="shared" si="112"/>
        <v>X</v>
      </c>
      <c r="J676" s="39" t="str">
        <f t="shared" si="113"/>
        <v>X</v>
      </c>
      <c r="K676" s="39" t="str">
        <f t="shared" ref="K676:K739" si="116">IFERROR(1/J676, "X")</f>
        <v>X</v>
      </c>
      <c r="L676" s="39" t="str">
        <f t="shared" ref="L676:L739" si="117">IFERROR(I676-J676, "X")</f>
        <v>X</v>
      </c>
      <c r="M676" s="39" t="str">
        <f t="shared" si="114"/>
        <v>X</v>
      </c>
      <c r="N676" s="42">
        <v>1</v>
      </c>
      <c r="O676" s="8">
        <v>0</v>
      </c>
      <c r="P676" s="9">
        <v>0</v>
      </c>
      <c r="Q676" s="9">
        <v>0</v>
      </c>
      <c r="R676" s="8">
        <v>0</v>
      </c>
      <c r="S676" s="9">
        <v>0</v>
      </c>
      <c r="T676" s="9">
        <v>0</v>
      </c>
      <c r="U676" s="8">
        <v>0</v>
      </c>
      <c r="V676" s="9">
        <v>0</v>
      </c>
      <c r="W676" s="9">
        <v>0</v>
      </c>
      <c r="X676" s="9">
        <v>0</v>
      </c>
      <c r="Y676" s="8">
        <v>0</v>
      </c>
      <c r="Z676" s="9">
        <v>0</v>
      </c>
      <c r="AA676" s="8"/>
      <c r="AC676" s="8"/>
      <c r="AJ676" s="9">
        <f t="shared" si="115"/>
        <v>-1</v>
      </c>
      <c r="AK676" s="7">
        <v>5.0999999999999996</v>
      </c>
      <c r="AO676" s="8"/>
      <c r="AQ676" s="31"/>
      <c r="AT676" s="31"/>
      <c r="AU676" s="21">
        <v>1984</v>
      </c>
      <c r="AV676" s="23">
        <f t="shared" ref="AV676:AV739" si="118">LOG(AU676)</f>
        <v>3.2975416678181597</v>
      </c>
      <c r="BB676" s="18"/>
      <c r="BD676" s="54"/>
      <c r="BF676" s="18"/>
      <c r="BH676" s="18"/>
      <c r="BJ676" s="18"/>
      <c r="BK676" s="18" t="s">
        <v>299</v>
      </c>
      <c r="BL676">
        <v>0</v>
      </c>
      <c r="BM676">
        <v>0</v>
      </c>
      <c r="BN676">
        <v>0</v>
      </c>
      <c r="BO676">
        <v>1</v>
      </c>
      <c r="BP676">
        <v>0</v>
      </c>
      <c r="BQ676">
        <v>0</v>
      </c>
      <c r="BR676" s="18">
        <v>0</v>
      </c>
      <c r="BS676">
        <v>1</v>
      </c>
      <c r="BT676">
        <v>0</v>
      </c>
      <c r="BU676" s="18">
        <v>0</v>
      </c>
      <c r="BV676" t="s">
        <v>397</v>
      </c>
      <c r="BW676" t="s">
        <v>397</v>
      </c>
      <c r="CB676" s="18"/>
      <c r="CD676" s="18"/>
      <c r="CE676" s="18"/>
      <c r="CH676" s="18"/>
      <c r="CJ676" s="18"/>
      <c r="CU676" s="18"/>
      <c r="CV676" t="s">
        <v>397</v>
      </c>
      <c r="CW676" t="s">
        <v>397</v>
      </c>
      <c r="CX676" t="s">
        <v>397</v>
      </c>
      <c r="CY676" s="25" t="s">
        <v>397</v>
      </c>
    </row>
    <row r="677" spans="1:103" x14ac:dyDescent="0.3">
      <c r="A677">
        <v>679</v>
      </c>
      <c r="B677">
        <v>117</v>
      </c>
      <c r="C677" s="25" t="s">
        <v>300</v>
      </c>
      <c r="D677" s="12">
        <v>8.8000000000000007</v>
      </c>
      <c r="E677" s="14"/>
      <c r="F677" s="7" t="str">
        <f t="shared" si="109"/>
        <v>X</v>
      </c>
      <c r="G677" s="7">
        <f t="shared" si="110"/>
        <v>8.8000000000000007</v>
      </c>
      <c r="H677" s="16">
        <f t="shared" si="111"/>
        <v>8.8000000000000007</v>
      </c>
      <c r="I677" s="11" t="str">
        <f t="shared" si="112"/>
        <v>X</v>
      </c>
      <c r="J677" s="39" t="str">
        <f t="shared" si="113"/>
        <v>X</v>
      </c>
      <c r="K677" s="39" t="str">
        <f t="shared" si="116"/>
        <v>X</v>
      </c>
      <c r="L677" s="39" t="str">
        <f t="shared" si="117"/>
        <v>X</v>
      </c>
      <c r="M677" s="39" t="str">
        <f t="shared" si="114"/>
        <v>X</v>
      </c>
      <c r="N677" s="42">
        <v>1</v>
      </c>
      <c r="O677" s="8">
        <v>0</v>
      </c>
      <c r="P677" s="9">
        <v>0</v>
      </c>
      <c r="Q677" s="9">
        <v>0</v>
      </c>
      <c r="R677" s="8">
        <v>0</v>
      </c>
      <c r="S677" s="9">
        <v>0</v>
      </c>
      <c r="T677" s="9">
        <v>0</v>
      </c>
      <c r="U677" s="8">
        <v>0</v>
      </c>
      <c r="V677" s="9">
        <v>0</v>
      </c>
      <c r="W677" s="9">
        <v>0</v>
      </c>
      <c r="X677" s="9">
        <v>0</v>
      </c>
      <c r="Y677" s="8">
        <v>0</v>
      </c>
      <c r="Z677" s="9">
        <v>0</v>
      </c>
      <c r="AA677" s="8"/>
      <c r="AC677" s="8"/>
      <c r="AJ677" s="9">
        <f t="shared" si="115"/>
        <v>-1</v>
      </c>
      <c r="AK677" s="7">
        <v>5.5</v>
      </c>
      <c r="AO677" s="8"/>
      <c r="AQ677" s="31"/>
      <c r="AT677" s="31"/>
      <c r="AU677" s="21">
        <v>1992</v>
      </c>
      <c r="AV677" s="23">
        <f t="shared" si="118"/>
        <v>3.2992893340876801</v>
      </c>
      <c r="BB677" s="18"/>
      <c r="BD677" s="54"/>
      <c r="BF677" s="18"/>
      <c r="BH677" s="18"/>
      <c r="BJ677" s="18"/>
      <c r="BK677" s="18" t="s">
        <v>299</v>
      </c>
      <c r="BL677">
        <v>0</v>
      </c>
      <c r="BM677">
        <v>0</v>
      </c>
      <c r="BN677">
        <v>0</v>
      </c>
      <c r="BO677">
        <v>1</v>
      </c>
      <c r="BP677">
        <v>0</v>
      </c>
      <c r="BQ677">
        <v>0</v>
      </c>
      <c r="BR677" s="18">
        <v>0</v>
      </c>
      <c r="BS677">
        <v>1</v>
      </c>
      <c r="BT677">
        <v>0</v>
      </c>
      <c r="BU677" s="18">
        <v>0</v>
      </c>
      <c r="BV677" t="s">
        <v>397</v>
      </c>
      <c r="BW677" t="s">
        <v>397</v>
      </c>
      <c r="CB677" s="18"/>
      <c r="CD677" s="18"/>
      <c r="CE677" s="18"/>
      <c r="CH677" s="18"/>
      <c r="CJ677" s="18"/>
      <c r="CU677" s="18"/>
      <c r="CV677" t="s">
        <v>397</v>
      </c>
      <c r="CW677" t="s">
        <v>397</v>
      </c>
      <c r="CX677" t="s">
        <v>397</v>
      </c>
      <c r="CY677" s="25" t="s">
        <v>397</v>
      </c>
    </row>
    <row r="678" spans="1:103" x14ac:dyDescent="0.3">
      <c r="A678">
        <v>680</v>
      </c>
      <c r="B678">
        <v>117</v>
      </c>
      <c r="C678" s="25" t="s">
        <v>300</v>
      </c>
      <c r="D678" s="12">
        <v>8</v>
      </c>
      <c r="E678" s="14"/>
      <c r="F678" s="7" t="str">
        <f t="shared" si="109"/>
        <v>X</v>
      </c>
      <c r="G678" s="7">
        <f t="shared" si="110"/>
        <v>8</v>
      </c>
      <c r="H678" s="16">
        <f t="shared" si="111"/>
        <v>8</v>
      </c>
      <c r="I678" s="11" t="str">
        <f t="shared" si="112"/>
        <v>X</v>
      </c>
      <c r="J678" s="39" t="str">
        <f t="shared" si="113"/>
        <v>X</v>
      </c>
      <c r="K678" s="39" t="str">
        <f t="shared" si="116"/>
        <v>X</v>
      </c>
      <c r="L678" s="39" t="str">
        <f t="shared" si="117"/>
        <v>X</v>
      </c>
      <c r="M678" s="39" t="str">
        <f t="shared" si="114"/>
        <v>X</v>
      </c>
      <c r="N678" s="42">
        <v>1</v>
      </c>
      <c r="O678" s="8">
        <v>0</v>
      </c>
      <c r="P678" s="9">
        <v>0</v>
      </c>
      <c r="Q678" s="9">
        <v>0</v>
      </c>
      <c r="R678" s="8">
        <v>0</v>
      </c>
      <c r="S678" s="9">
        <v>0</v>
      </c>
      <c r="T678" s="9">
        <v>0</v>
      </c>
      <c r="U678" s="8">
        <v>0</v>
      </c>
      <c r="V678" s="9">
        <v>0</v>
      </c>
      <c r="W678" s="9">
        <v>0</v>
      </c>
      <c r="X678" s="9">
        <v>0</v>
      </c>
      <c r="Y678" s="8">
        <v>0</v>
      </c>
      <c r="Z678" s="9">
        <v>0</v>
      </c>
      <c r="AA678" s="8"/>
      <c r="AC678" s="8"/>
      <c r="AJ678" s="9">
        <f t="shared" si="115"/>
        <v>-1</v>
      </c>
      <c r="AK678" s="7">
        <v>5.9</v>
      </c>
      <c r="AO678" s="8"/>
      <c r="AQ678" s="31"/>
      <c r="AT678" s="31"/>
      <c r="AU678" s="21">
        <v>1995</v>
      </c>
      <c r="AV678" s="23">
        <f t="shared" si="118"/>
        <v>3.2999429000227671</v>
      </c>
      <c r="BB678" s="18"/>
      <c r="BD678" s="54"/>
      <c r="BF678" s="18"/>
      <c r="BH678" s="18"/>
      <c r="BJ678" s="18"/>
      <c r="BK678" s="18" t="s">
        <v>299</v>
      </c>
      <c r="BL678">
        <v>0</v>
      </c>
      <c r="BM678">
        <v>0</v>
      </c>
      <c r="BN678">
        <v>0</v>
      </c>
      <c r="BO678">
        <v>1</v>
      </c>
      <c r="BP678">
        <v>0</v>
      </c>
      <c r="BQ678">
        <v>0</v>
      </c>
      <c r="BR678" s="18">
        <v>0</v>
      </c>
      <c r="BS678">
        <v>1</v>
      </c>
      <c r="BT678">
        <v>0</v>
      </c>
      <c r="BU678" s="18">
        <v>0</v>
      </c>
      <c r="BV678" t="s">
        <v>397</v>
      </c>
      <c r="BW678" t="s">
        <v>397</v>
      </c>
      <c r="CB678" s="18"/>
      <c r="CD678" s="18"/>
      <c r="CE678" s="18"/>
      <c r="CH678" s="18"/>
      <c r="CJ678" s="18"/>
      <c r="CU678" s="18"/>
      <c r="CV678" t="s">
        <v>397</v>
      </c>
      <c r="CW678" t="s">
        <v>397</v>
      </c>
      <c r="CX678" t="s">
        <v>397</v>
      </c>
      <c r="CY678" s="25" t="s">
        <v>397</v>
      </c>
    </row>
    <row r="679" spans="1:103" x14ac:dyDescent="0.3">
      <c r="A679">
        <v>681</v>
      </c>
      <c r="B679">
        <v>117</v>
      </c>
      <c r="C679" s="25" t="s">
        <v>300</v>
      </c>
      <c r="D679" s="12">
        <v>7.6</v>
      </c>
      <c r="E679" s="14"/>
      <c r="F679" s="7" t="str">
        <f t="shared" si="109"/>
        <v>X</v>
      </c>
      <c r="G679" s="7">
        <f t="shared" si="110"/>
        <v>7.6</v>
      </c>
      <c r="H679" s="16">
        <f t="shared" si="111"/>
        <v>7.6</v>
      </c>
      <c r="I679" s="11" t="str">
        <f t="shared" si="112"/>
        <v>X</v>
      </c>
      <c r="J679" s="39" t="str">
        <f t="shared" si="113"/>
        <v>X</v>
      </c>
      <c r="K679" s="39" t="str">
        <f t="shared" si="116"/>
        <v>X</v>
      </c>
      <c r="L679" s="39" t="str">
        <f t="shared" si="117"/>
        <v>X</v>
      </c>
      <c r="M679" s="39" t="str">
        <f t="shared" si="114"/>
        <v>X</v>
      </c>
      <c r="N679" s="42">
        <v>1</v>
      </c>
      <c r="O679" s="8">
        <v>0</v>
      </c>
      <c r="P679" s="9">
        <v>0</v>
      </c>
      <c r="Q679" s="9">
        <v>0</v>
      </c>
      <c r="R679" s="8">
        <v>0</v>
      </c>
      <c r="S679" s="9">
        <v>0</v>
      </c>
      <c r="T679" s="9">
        <v>0</v>
      </c>
      <c r="U679" s="8">
        <v>0</v>
      </c>
      <c r="V679" s="9">
        <v>0</v>
      </c>
      <c r="W679" s="9">
        <v>0</v>
      </c>
      <c r="X679" s="9">
        <v>0</v>
      </c>
      <c r="Y679" s="8">
        <v>0</v>
      </c>
      <c r="Z679" s="9">
        <v>0</v>
      </c>
      <c r="AA679" s="8"/>
      <c r="AC679" s="8"/>
      <c r="AJ679" s="9">
        <f t="shared" si="115"/>
        <v>-1</v>
      </c>
      <c r="AK679" s="7">
        <v>6.1</v>
      </c>
      <c r="AO679" s="8"/>
      <c r="AQ679" s="31"/>
      <c r="AT679" s="31"/>
      <c r="AU679" s="21">
        <v>1996</v>
      </c>
      <c r="AV679" s="23">
        <f t="shared" si="118"/>
        <v>3.3001605369513523</v>
      </c>
      <c r="BB679" s="18"/>
      <c r="BD679" s="54"/>
      <c r="BF679" s="18"/>
      <c r="BH679" s="18"/>
      <c r="BJ679" s="18"/>
      <c r="BK679" s="18" t="s">
        <v>299</v>
      </c>
      <c r="BL679">
        <v>0</v>
      </c>
      <c r="BM679">
        <v>0</v>
      </c>
      <c r="BN679">
        <v>0</v>
      </c>
      <c r="BO679">
        <v>1</v>
      </c>
      <c r="BP679">
        <v>0</v>
      </c>
      <c r="BQ679">
        <v>0</v>
      </c>
      <c r="BR679" s="18">
        <v>0</v>
      </c>
      <c r="BS679">
        <v>1</v>
      </c>
      <c r="BT679">
        <v>0</v>
      </c>
      <c r="BU679" s="18">
        <v>0</v>
      </c>
      <c r="BV679" t="s">
        <v>397</v>
      </c>
      <c r="BW679" t="s">
        <v>397</v>
      </c>
      <c r="CB679" s="18"/>
      <c r="CD679" s="18"/>
      <c r="CE679" s="18"/>
      <c r="CH679" s="18"/>
      <c r="CJ679" s="18"/>
      <c r="CU679" s="18"/>
      <c r="CV679" t="s">
        <v>397</v>
      </c>
      <c r="CW679" t="s">
        <v>397</v>
      </c>
      <c r="CX679" t="s">
        <v>397</v>
      </c>
      <c r="CY679" s="25" t="s">
        <v>397</v>
      </c>
    </row>
    <row r="680" spans="1:103" x14ac:dyDescent="0.3">
      <c r="A680">
        <v>682</v>
      </c>
      <c r="B680">
        <v>117</v>
      </c>
      <c r="C680" s="25" t="s">
        <v>300</v>
      </c>
      <c r="D680" s="12">
        <v>9.1999999999999993</v>
      </c>
      <c r="E680" s="14"/>
      <c r="F680" s="7" t="str">
        <f t="shared" si="109"/>
        <v>X</v>
      </c>
      <c r="G680" s="7">
        <f t="shared" si="110"/>
        <v>9.1999999999999993</v>
      </c>
      <c r="H680" s="16">
        <f t="shared" si="111"/>
        <v>9.1999999999999993</v>
      </c>
      <c r="I680" s="11" t="str">
        <f t="shared" si="112"/>
        <v>X</v>
      </c>
      <c r="J680" s="39" t="str">
        <f t="shared" si="113"/>
        <v>X</v>
      </c>
      <c r="K680" s="39" t="str">
        <f t="shared" si="116"/>
        <v>X</v>
      </c>
      <c r="L680" s="39" t="str">
        <f t="shared" si="117"/>
        <v>X</v>
      </c>
      <c r="M680" s="39" t="str">
        <f t="shared" si="114"/>
        <v>X</v>
      </c>
      <c r="N680" s="42">
        <v>1</v>
      </c>
      <c r="O680" s="8">
        <v>0</v>
      </c>
      <c r="P680" s="9">
        <v>0</v>
      </c>
      <c r="Q680" s="9">
        <v>0</v>
      </c>
      <c r="R680" s="8">
        <v>0</v>
      </c>
      <c r="S680" s="9">
        <v>0</v>
      </c>
      <c r="T680" s="9">
        <v>0</v>
      </c>
      <c r="U680" s="8">
        <v>0</v>
      </c>
      <c r="V680" s="9">
        <v>0</v>
      </c>
      <c r="W680" s="9">
        <v>0</v>
      </c>
      <c r="X680" s="9">
        <v>0</v>
      </c>
      <c r="Y680" s="8">
        <v>0</v>
      </c>
      <c r="Z680" s="9">
        <v>0</v>
      </c>
      <c r="AA680" s="8"/>
      <c r="AC680" s="8"/>
      <c r="AJ680" s="9">
        <f t="shared" si="115"/>
        <v>-1</v>
      </c>
      <c r="AK680" s="7">
        <v>6.3</v>
      </c>
      <c r="AO680" s="8"/>
      <c r="AQ680" s="31"/>
      <c r="AT680" s="31"/>
      <c r="AU680" s="21">
        <v>1997</v>
      </c>
      <c r="AV680" s="23">
        <f t="shared" si="118"/>
        <v>3.3003780648707024</v>
      </c>
      <c r="BB680" s="18"/>
      <c r="BD680" s="54"/>
      <c r="BF680" s="18"/>
      <c r="BH680" s="18"/>
      <c r="BJ680" s="18"/>
      <c r="BK680" s="18" t="s">
        <v>299</v>
      </c>
      <c r="BL680">
        <v>0</v>
      </c>
      <c r="BM680">
        <v>0</v>
      </c>
      <c r="BN680">
        <v>0</v>
      </c>
      <c r="BO680">
        <v>1</v>
      </c>
      <c r="BP680">
        <v>0</v>
      </c>
      <c r="BQ680">
        <v>0</v>
      </c>
      <c r="BR680" s="18">
        <v>0</v>
      </c>
      <c r="BS680">
        <v>1</v>
      </c>
      <c r="BT680">
        <v>0</v>
      </c>
      <c r="BU680" s="18">
        <v>0</v>
      </c>
      <c r="BV680" t="s">
        <v>397</v>
      </c>
      <c r="BW680" t="s">
        <v>397</v>
      </c>
      <c r="CB680" s="18"/>
      <c r="CD680" s="18"/>
      <c r="CE680" s="18"/>
      <c r="CH680" s="18"/>
      <c r="CJ680" s="18"/>
      <c r="CU680" s="18"/>
      <c r="CV680" t="s">
        <v>397</v>
      </c>
      <c r="CW680" t="s">
        <v>397</v>
      </c>
      <c r="CX680" t="s">
        <v>397</v>
      </c>
      <c r="CY680" s="25" t="s">
        <v>397</v>
      </c>
    </row>
    <row r="681" spans="1:103" x14ac:dyDescent="0.3">
      <c r="A681">
        <v>683</v>
      </c>
      <c r="B681">
        <v>117</v>
      </c>
      <c r="C681" s="25" t="s">
        <v>300</v>
      </c>
      <c r="D681" s="12">
        <v>9</v>
      </c>
      <c r="E681" s="14"/>
      <c r="F681" s="7" t="str">
        <f t="shared" si="109"/>
        <v>X</v>
      </c>
      <c r="G681" s="7">
        <f t="shared" si="110"/>
        <v>9</v>
      </c>
      <c r="H681" s="16">
        <f t="shared" si="111"/>
        <v>9</v>
      </c>
      <c r="I681" s="11" t="str">
        <f t="shared" si="112"/>
        <v>X</v>
      </c>
      <c r="J681" s="39" t="str">
        <f t="shared" si="113"/>
        <v>X</v>
      </c>
      <c r="K681" s="39" t="str">
        <f t="shared" si="116"/>
        <v>X</v>
      </c>
      <c r="L681" s="39" t="str">
        <f t="shared" si="117"/>
        <v>X</v>
      </c>
      <c r="M681" s="39" t="str">
        <f t="shared" si="114"/>
        <v>X</v>
      </c>
      <c r="N681" s="42">
        <v>1</v>
      </c>
      <c r="O681" s="8">
        <v>0</v>
      </c>
      <c r="P681" s="9">
        <v>0</v>
      </c>
      <c r="Q681" s="9">
        <v>0</v>
      </c>
      <c r="R681" s="8">
        <v>0</v>
      </c>
      <c r="S681" s="9">
        <v>0</v>
      </c>
      <c r="T681" s="9">
        <v>0</v>
      </c>
      <c r="U681" s="8">
        <v>0</v>
      </c>
      <c r="V681" s="9">
        <v>0</v>
      </c>
      <c r="W681" s="9">
        <v>0</v>
      </c>
      <c r="X681" s="9">
        <v>0</v>
      </c>
      <c r="Y681" s="8">
        <v>0</v>
      </c>
      <c r="Z681" s="9">
        <v>0</v>
      </c>
      <c r="AA681" s="8"/>
      <c r="AC681" s="8"/>
      <c r="AJ681" s="9">
        <f t="shared" si="115"/>
        <v>-1</v>
      </c>
      <c r="AK681" s="7">
        <v>6.5</v>
      </c>
      <c r="AO681" s="8"/>
      <c r="AQ681" s="31"/>
      <c r="AT681" s="31"/>
      <c r="AU681" s="21">
        <v>1998</v>
      </c>
      <c r="AV681" s="23">
        <f t="shared" si="118"/>
        <v>3.3005954838899636</v>
      </c>
      <c r="BB681" s="18"/>
      <c r="BD681" s="54"/>
      <c r="BF681" s="18"/>
      <c r="BH681" s="18"/>
      <c r="BJ681" s="18"/>
      <c r="BK681" s="18" t="s">
        <v>299</v>
      </c>
      <c r="BL681">
        <v>0</v>
      </c>
      <c r="BM681">
        <v>0</v>
      </c>
      <c r="BN681">
        <v>0</v>
      </c>
      <c r="BO681">
        <v>1</v>
      </c>
      <c r="BP681">
        <v>0</v>
      </c>
      <c r="BQ681">
        <v>0</v>
      </c>
      <c r="BR681" s="18">
        <v>0</v>
      </c>
      <c r="BS681">
        <v>1</v>
      </c>
      <c r="BT681">
        <v>0</v>
      </c>
      <c r="BU681" s="18">
        <v>0</v>
      </c>
      <c r="BV681" t="s">
        <v>397</v>
      </c>
      <c r="BW681" t="s">
        <v>397</v>
      </c>
      <c r="CB681" s="18"/>
      <c r="CD681" s="18"/>
      <c r="CE681" s="18"/>
      <c r="CH681" s="18"/>
      <c r="CJ681" s="18"/>
      <c r="CU681" s="18"/>
      <c r="CV681" t="s">
        <v>397</v>
      </c>
      <c r="CW681" t="s">
        <v>397</v>
      </c>
      <c r="CX681" t="s">
        <v>397</v>
      </c>
      <c r="CY681" s="25" t="s">
        <v>397</v>
      </c>
    </row>
    <row r="682" spans="1:103" x14ac:dyDescent="0.3">
      <c r="A682">
        <v>684</v>
      </c>
      <c r="B682">
        <v>117</v>
      </c>
      <c r="C682" s="25" t="s">
        <v>300</v>
      </c>
      <c r="D682" s="12">
        <v>9.1999999999999993</v>
      </c>
      <c r="E682" s="14"/>
      <c r="F682" s="7" t="str">
        <f t="shared" si="109"/>
        <v>X</v>
      </c>
      <c r="G682" s="7">
        <f t="shared" si="110"/>
        <v>9.1999999999999993</v>
      </c>
      <c r="H682" s="16">
        <f t="shared" si="111"/>
        <v>9.1999999999999993</v>
      </c>
      <c r="I682" s="11" t="str">
        <f t="shared" si="112"/>
        <v>X</v>
      </c>
      <c r="J682" s="39" t="str">
        <f t="shared" si="113"/>
        <v>X</v>
      </c>
      <c r="K682" s="39" t="str">
        <f t="shared" si="116"/>
        <v>X</v>
      </c>
      <c r="L682" s="39" t="str">
        <f t="shared" si="117"/>
        <v>X</v>
      </c>
      <c r="M682" s="39" t="str">
        <f t="shared" si="114"/>
        <v>X</v>
      </c>
      <c r="N682" s="42">
        <v>1</v>
      </c>
      <c r="O682" s="8">
        <v>0</v>
      </c>
      <c r="P682" s="9">
        <v>0</v>
      </c>
      <c r="Q682" s="9">
        <v>0</v>
      </c>
      <c r="R682" s="8">
        <v>0</v>
      </c>
      <c r="S682" s="9">
        <v>0</v>
      </c>
      <c r="T682" s="9">
        <v>0</v>
      </c>
      <c r="U682" s="8">
        <v>0</v>
      </c>
      <c r="V682" s="9">
        <v>0</v>
      </c>
      <c r="W682" s="9">
        <v>0</v>
      </c>
      <c r="X682" s="9">
        <v>0</v>
      </c>
      <c r="Y682" s="8">
        <v>0</v>
      </c>
      <c r="Z682" s="9">
        <v>0</v>
      </c>
      <c r="AA682" s="8"/>
      <c r="AC682" s="8"/>
      <c r="AJ682" s="9">
        <f t="shared" si="115"/>
        <v>-1</v>
      </c>
      <c r="AK682" s="7">
        <v>9.1</v>
      </c>
      <c r="AO682" s="8"/>
      <c r="AQ682" s="31"/>
      <c r="AT682" s="31"/>
      <c r="AU682" s="21">
        <v>1999</v>
      </c>
      <c r="AV682" s="23">
        <f t="shared" si="118"/>
        <v>3.3008127941181171</v>
      </c>
      <c r="BB682" s="18"/>
      <c r="BD682" s="54"/>
      <c r="BF682" s="18"/>
      <c r="BH682" s="18"/>
      <c r="BJ682" s="18"/>
      <c r="BK682" s="18" t="s">
        <v>299</v>
      </c>
      <c r="BL682">
        <v>0</v>
      </c>
      <c r="BM682">
        <v>0</v>
      </c>
      <c r="BN682">
        <v>0</v>
      </c>
      <c r="BO682">
        <v>1</v>
      </c>
      <c r="BP682">
        <v>0</v>
      </c>
      <c r="BQ682">
        <v>0</v>
      </c>
      <c r="BR682" s="18">
        <v>0</v>
      </c>
      <c r="BS682">
        <v>1</v>
      </c>
      <c r="BT682">
        <v>0</v>
      </c>
      <c r="BU682" s="18">
        <v>0</v>
      </c>
      <c r="BV682" t="s">
        <v>397</v>
      </c>
      <c r="BW682" t="s">
        <v>397</v>
      </c>
      <c r="CB682" s="18"/>
      <c r="CD682" s="18"/>
      <c r="CE682" s="18"/>
      <c r="CH682" s="18"/>
      <c r="CJ682" s="18"/>
      <c r="CU682" s="18"/>
      <c r="CV682" t="s">
        <v>397</v>
      </c>
      <c r="CW682" t="s">
        <v>397</v>
      </c>
      <c r="CX682" t="s">
        <v>397</v>
      </c>
      <c r="CY682" s="25" t="s">
        <v>397</v>
      </c>
    </row>
    <row r="683" spans="1:103" x14ac:dyDescent="0.3">
      <c r="A683">
        <v>685</v>
      </c>
      <c r="B683">
        <v>117</v>
      </c>
      <c r="C683" s="25" t="s">
        <v>300</v>
      </c>
      <c r="D683" s="12">
        <v>8</v>
      </c>
      <c r="E683" s="14"/>
      <c r="F683" s="7" t="str">
        <f t="shared" si="109"/>
        <v>X</v>
      </c>
      <c r="G683" s="7">
        <f t="shared" si="110"/>
        <v>8</v>
      </c>
      <c r="H683" s="16">
        <f t="shared" si="111"/>
        <v>8</v>
      </c>
      <c r="I683" s="11" t="str">
        <f t="shared" si="112"/>
        <v>X</v>
      </c>
      <c r="J683" s="39" t="str">
        <f t="shared" si="113"/>
        <v>X</v>
      </c>
      <c r="K683" s="39" t="str">
        <f t="shared" si="116"/>
        <v>X</v>
      </c>
      <c r="L683" s="39" t="str">
        <f t="shared" si="117"/>
        <v>X</v>
      </c>
      <c r="M683" s="39" t="str">
        <f t="shared" si="114"/>
        <v>X</v>
      </c>
      <c r="N683" s="42">
        <v>1</v>
      </c>
      <c r="O683" s="8">
        <v>0</v>
      </c>
      <c r="P683" s="9">
        <v>0</v>
      </c>
      <c r="Q683" s="9">
        <v>0</v>
      </c>
      <c r="R683" s="8">
        <v>0</v>
      </c>
      <c r="S683" s="9">
        <v>0</v>
      </c>
      <c r="T683" s="9">
        <v>0</v>
      </c>
      <c r="U683" s="8">
        <v>0</v>
      </c>
      <c r="V683" s="9">
        <v>0</v>
      </c>
      <c r="W683" s="9">
        <v>0</v>
      </c>
      <c r="X683" s="9">
        <v>0</v>
      </c>
      <c r="Y683" s="8">
        <v>0</v>
      </c>
      <c r="Z683" s="9">
        <v>0</v>
      </c>
      <c r="AA683" s="8"/>
      <c r="AC683" s="8"/>
      <c r="AJ683" s="9">
        <f t="shared" si="115"/>
        <v>-1</v>
      </c>
      <c r="AK683" s="7">
        <v>6.7</v>
      </c>
      <c r="AO683" s="8"/>
      <c r="AQ683" s="31"/>
      <c r="AT683" s="31"/>
      <c r="AU683" s="21">
        <v>2000</v>
      </c>
      <c r="AV683" s="23">
        <f t="shared" si="118"/>
        <v>3.3010299956639813</v>
      </c>
      <c r="BB683" s="18"/>
      <c r="BD683" s="54"/>
      <c r="BF683" s="18"/>
      <c r="BH683" s="18"/>
      <c r="BJ683" s="18"/>
      <c r="BK683" s="18" t="s">
        <v>299</v>
      </c>
      <c r="BL683">
        <v>0</v>
      </c>
      <c r="BM683">
        <v>0</v>
      </c>
      <c r="BN683">
        <v>0</v>
      </c>
      <c r="BO683">
        <v>1</v>
      </c>
      <c r="BP683">
        <v>0</v>
      </c>
      <c r="BQ683">
        <v>0</v>
      </c>
      <c r="BR683" s="18">
        <v>0</v>
      </c>
      <c r="BS683">
        <v>1</v>
      </c>
      <c r="BT683">
        <v>0</v>
      </c>
      <c r="BU683" s="18">
        <v>0</v>
      </c>
      <c r="BV683" t="s">
        <v>397</v>
      </c>
      <c r="BW683" t="s">
        <v>397</v>
      </c>
      <c r="CB683" s="18"/>
      <c r="CD683" s="18"/>
      <c r="CE683" s="18"/>
      <c r="CH683" s="18"/>
      <c r="CJ683" s="18"/>
      <c r="CU683" s="18"/>
      <c r="CV683" t="s">
        <v>397</v>
      </c>
      <c r="CW683" t="s">
        <v>397</v>
      </c>
      <c r="CX683" t="s">
        <v>397</v>
      </c>
      <c r="CY683" s="25" t="s">
        <v>397</v>
      </c>
    </row>
    <row r="684" spans="1:103" x14ac:dyDescent="0.3">
      <c r="A684">
        <v>686</v>
      </c>
      <c r="B684">
        <v>117</v>
      </c>
      <c r="C684" s="25" t="s">
        <v>300</v>
      </c>
      <c r="D684" s="12">
        <v>9.4</v>
      </c>
      <c r="E684" s="14"/>
      <c r="F684" s="7" t="str">
        <f t="shared" si="109"/>
        <v>X</v>
      </c>
      <c r="G684" s="7">
        <f t="shared" si="110"/>
        <v>9.4</v>
      </c>
      <c r="H684" s="16">
        <f t="shared" si="111"/>
        <v>9.4</v>
      </c>
      <c r="I684" s="11" t="str">
        <f t="shared" si="112"/>
        <v>X</v>
      </c>
      <c r="J684" s="39" t="str">
        <f t="shared" si="113"/>
        <v>X</v>
      </c>
      <c r="K684" s="39" t="str">
        <f t="shared" si="116"/>
        <v>X</v>
      </c>
      <c r="L684" s="39" t="str">
        <f t="shared" si="117"/>
        <v>X</v>
      </c>
      <c r="M684" s="39" t="str">
        <f t="shared" si="114"/>
        <v>X</v>
      </c>
      <c r="N684" s="42">
        <v>1</v>
      </c>
      <c r="O684" s="8">
        <v>0</v>
      </c>
      <c r="P684" s="9">
        <v>0</v>
      </c>
      <c r="Q684" s="9">
        <v>0</v>
      </c>
      <c r="R684" s="8">
        <v>0</v>
      </c>
      <c r="S684" s="9">
        <v>0</v>
      </c>
      <c r="T684" s="9">
        <v>0</v>
      </c>
      <c r="U684" s="8">
        <v>0</v>
      </c>
      <c r="V684" s="9">
        <v>0</v>
      </c>
      <c r="W684" s="9">
        <v>0</v>
      </c>
      <c r="X684" s="9">
        <v>0</v>
      </c>
      <c r="Y684" s="8">
        <v>0</v>
      </c>
      <c r="Z684" s="9">
        <v>0</v>
      </c>
      <c r="AA684" s="8"/>
      <c r="AC684" s="8"/>
      <c r="AJ684" s="9">
        <f t="shared" si="115"/>
        <v>-1</v>
      </c>
      <c r="AK684" s="7">
        <v>6.9</v>
      </c>
      <c r="AO684" s="8"/>
      <c r="AQ684" s="31"/>
      <c r="AT684" s="31"/>
      <c r="AU684" s="21">
        <v>2001</v>
      </c>
      <c r="AV684" s="23">
        <f t="shared" si="118"/>
        <v>3.3012470886362113</v>
      </c>
      <c r="BB684" s="18"/>
      <c r="BD684" s="54"/>
      <c r="BF684" s="18"/>
      <c r="BH684" s="18"/>
      <c r="BJ684" s="18"/>
      <c r="BK684" s="18" t="s">
        <v>299</v>
      </c>
      <c r="BL684">
        <v>0</v>
      </c>
      <c r="BM684">
        <v>0</v>
      </c>
      <c r="BN684">
        <v>0</v>
      </c>
      <c r="BO684">
        <v>1</v>
      </c>
      <c r="BP684">
        <v>0</v>
      </c>
      <c r="BQ684">
        <v>0</v>
      </c>
      <c r="BR684" s="18">
        <v>0</v>
      </c>
      <c r="BS684">
        <v>1</v>
      </c>
      <c r="BT684">
        <v>0</v>
      </c>
      <c r="BU684" s="18">
        <v>0</v>
      </c>
      <c r="BV684" t="s">
        <v>397</v>
      </c>
      <c r="BW684" t="s">
        <v>397</v>
      </c>
      <c r="CB684" s="18"/>
      <c r="CD684" s="18"/>
      <c r="CE684" s="18"/>
      <c r="CH684" s="18"/>
      <c r="CJ684" s="18"/>
      <c r="CU684" s="18"/>
      <c r="CV684" t="s">
        <v>397</v>
      </c>
      <c r="CW684" t="s">
        <v>397</v>
      </c>
      <c r="CX684" t="s">
        <v>397</v>
      </c>
      <c r="CY684" s="25" t="s">
        <v>397</v>
      </c>
    </row>
    <row r="685" spans="1:103" x14ac:dyDescent="0.3">
      <c r="A685">
        <v>687</v>
      </c>
      <c r="B685">
        <v>117</v>
      </c>
      <c r="C685" s="25" t="s">
        <v>300</v>
      </c>
      <c r="D685" s="12">
        <v>10.4</v>
      </c>
      <c r="E685" s="14"/>
      <c r="F685" s="7" t="str">
        <f t="shared" si="109"/>
        <v>X</v>
      </c>
      <c r="G685" s="7">
        <f t="shared" si="110"/>
        <v>10.4</v>
      </c>
      <c r="H685" s="16">
        <f t="shared" si="111"/>
        <v>10.4</v>
      </c>
      <c r="I685" s="11" t="str">
        <f t="shared" si="112"/>
        <v>X</v>
      </c>
      <c r="J685" s="39" t="str">
        <f t="shared" si="113"/>
        <v>X</v>
      </c>
      <c r="K685" s="39" t="str">
        <f t="shared" si="116"/>
        <v>X</v>
      </c>
      <c r="L685" s="39" t="str">
        <f t="shared" si="117"/>
        <v>X</v>
      </c>
      <c r="M685" s="39" t="str">
        <f t="shared" si="114"/>
        <v>X</v>
      </c>
      <c r="N685" s="42">
        <v>1</v>
      </c>
      <c r="O685" s="8">
        <v>0</v>
      </c>
      <c r="P685" s="9">
        <v>0</v>
      </c>
      <c r="Q685" s="9">
        <v>0</v>
      </c>
      <c r="R685" s="8">
        <v>0</v>
      </c>
      <c r="S685" s="9">
        <v>0</v>
      </c>
      <c r="T685" s="9">
        <v>0</v>
      </c>
      <c r="U685" s="8">
        <v>0</v>
      </c>
      <c r="V685" s="9">
        <v>0</v>
      </c>
      <c r="W685" s="9">
        <v>0</v>
      </c>
      <c r="X685" s="9">
        <v>0</v>
      </c>
      <c r="Y685" s="8">
        <v>0</v>
      </c>
      <c r="Z685" s="9">
        <v>0</v>
      </c>
      <c r="AA685" s="8"/>
      <c r="AC685" s="8"/>
      <c r="AJ685" s="9">
        <f t="shared" si="115"/>
        <v>-1</v>
      </c>
      <c r="AK685" s="7">
        <v>7.2</v>
      </c>
      <c r="AO685" s="8"/>
      <c r="AQ685" s="31"/>
      <c r="AT685" s="31"/>
      <c r="AU685" s="21">
        <v>2002</v>
      </c>
      <c r="AV685" s="23">
        <f t="shared" si="118"/>
        <v>3.3014640731433</v>
      </c>
      <c r="BB685" s="18"/>
      <c r="BD685" s="54"/>
      <c r="BF685" s="18"/>
      <c r="BH685" s="18"/>
      <c r="BJ685" s="18"/>
      <c r="BK685" s="18" t="s">
        <v>299</v>
      </c>
      <c r="BL685">
        <v>0</v>
      </c>
      <c r="BM685">
        <v>0</v>
      </c>
      <c r="BN685">
        <v>0</v>
      </c>
      <c r="BO685">
        <v>1</v>
      </c>
      <c r="BP685">
        <v>0</v>
      </c>
      <c r="BQ685">
        <v>0</v>
      </c>
      <c r="BR685" s="18">
        <v>0</v>
      </c>
      <c r="BS685">
        <v>1</v>
      </c>
      <c r="BT685">
        <v>0</v>
      </c>
      <c r="BU685" s="18">
        <v>0</v>
      </c>
      <c r="BV685" t="s">
        <v>397</v>
      </c>
      <c r="BW685" t="s">
        <v>397</v>
      </c>
      <c r="CB685" s="18"/>
      <c r="CD685" s="18"/>
      <c r="CE685" s="18"/>
      <c r="CH685" s="18"/>
      <c r="CJ685" s="18"/>
      <c r="CU685" s="18"/>
      <c r="CV685" t="s">
        <v>397</v>
      </c>
      <c r="CW685" t="s">
        <v>397</v>
      </c>
      <c r="CX685" t="s">
        <v>397</v>
      </c>
      <c r="CY685" s="25" t="s">
        <v>397</v>
      </c>
    </row>
    <row r="686" spans="1:103" x14ac:dyDescent="0.3">
      <c r="A686">
        <v>688</v>
      </c>
      <c r="B686">
        <v>117</v>
      </c>
      <c r="C686" s="25" t="s">
        <v>300</v>
      </c>
      <c r="D686" s="12">
        <v>16</v>
      </c>
      <c r="E686" s="14"/>
      <c r="F686" s="7" t="str">
        <f t="shared" si="109"/>
        <v>X</v>
      </c>
      <c r="G686" s="7">
        <f t="shared" si="110"/>
        <v>16</v>
      </c>
      <c r="H686" s="16">
        <f t="shared" si="111"/>
        <v>16</v>
      </c>
      <c r="I686" s="11" t="str">
        <f t="shared" si="112"/>
        <v>X</v>
      </c>
      <c r="J686" s="39" t="str">
        <f t="shared" si="113"/>
        <v>X</v>
      </c>
      <c r="K686" s="39" t="str">
        <f t="shared" si="116"/>
        <v>X</v>
      </c>
      <c r="L686" s="39" t="str">
        <f t="shared" si="117"/>
        <v>X</v>
      </c>
      <c r="M686" s="39" t="str">
        <f t="shared" si="114"/>
        <v>X</v>
      </c>
      <c r="N686" s="42">
        <v>0</v>
      </c>
      <c r="O686" s="8">
        <v>1</v>
      </c>
      <c r="P686" s="9">
        <v>0</v>
      </c>
      <c r="Q686" s="9">
        <v>0</v>
      </c>
      <c r="R686" s="8">
        <v>0</v>
      </c>
      <c r="S686" s="9">
        <v>0</v>
      </c>
      <c r="T686" s="9">
        <v>0</v>
      </c>
      <c r="U686" s="8">
        <v>0</v>
      </c>
      <c r="V686" s="9">
        <v>0</v>
      </c>
      <c r="W686" s="9">
        <v>0</v>
      </c>
      <c r="X686" s="9">
        <v>0</v>
      </c>
      <c r="Y686" s="8">
        <v>0</v>
      </c>
      <c r="Z686" s="9">
        <v>0</v>
      </c>
      <c r="AA686" s="8"/>
      <c r="AC686" s="8"/>
      <c r="AJ686" s="9">
        <f t="shared" si="115"/>
        <v>-1</v>
      </c>
      <c r="AK686" s="7">
        <v>5.5</v>
      </c>
      <c r="AO686" s="8"/>
      <c r="AQ686" s="31"/>
      <c r="AT686" s="31"/>
      <c r="AU686" s="21">
        <v>1992</v>
      </c>
      <c r="AV686" s="23">
        <f t="shared" si="118"/>
        <v>3.2992893340876801</v>
      </c>
      <c r="BB686" s="18"/>
      <c r="BD686" s="54"/>
      <c r="BF686" s="18"/>
      <c r="BH686" s="18"/>
      <c r="BJ686" s="18"/>
      <c r="BK686" s="18" t="s">
        <v>299</v>
      </c>
      <c r="BL686">
        <v>0</v>
      </c>
      <c r="BM686">
        <v>0</v>
      </c>
      <c r="BN686">
        <v>0</v>
      </c>
      <c r="BO686">
        <v>1</v>
      </c>
      <c r="BP686">
        <v>0</v>
      </c>
      <c r="BQ686">
        <v>0</v>
      </c>
      <c r="BR686" s="18">
        <v>0</v>
      </c>
      <c r="BS686">
        <v>1</v>
      </c>
      <c r="BT686">
        <v>0</v>
      </c>
      <c r="BU686" s="18">
        <v>0</v>
      </c>
      <c r="BV686" t="s">
        <v>397</v>
      </c>
      <c r="BW686" t="s">
        <v>397</v>
      </c>
      <c r="CB686" s="18"/>
      <c r="CD686" s="18"/>
      <c r="CE686" s="18"/>
      <c r="CH686" s="18"/>
      <c r="CJ686" s="18"/>
      <c r="CU686" s="18"/>
      <c r="CV686" t="s">
        <v>397</v>
      </c>
      <c r="CW686" t="s">
        <v>397</v>
      </c>
      <c r="CX686" t="s">
        <v>397</v>
      </c>
      <c r="CY686" s="25" t="s">
        <v>397</v>
      </c>
    </row>
    <row r="687" spans="1:103" x14ac:dyDescent="0.3">
      <c r="A687">
        <v>689</v>
      </c>
      <c r="B687">
        <v>117</v>
      </c>
      <c r="C687" s="25" t="s">
        <v>300</v>
      </c>
      <c r="D687" s="12">
        <v>18</v>
      </c>
      <c r="E687" s="14"/>
      <c r="F687" s="7" t="str">
        <f t="shared" si="109"/>
        <v>X</v>
      </c>
      <c r="G687" s="7">
        <f t="shared" si="110"/>
        <v>18</v>
      </c>
      <c r="H687" s="16">
        <f t="shared" si="111"/>
        <v>18</v>
      </c>
      <c r="I687" s="11" t="str">
        <f t="shared" si="112"/>
        <v>X</v>
      </c>
      <c r="J687" s="39" t="str">
        <f t="shared" si="113"/>
        <v>X</v>
      </c>
      <c r="K687" s="39" t="str">
        <f t="shared" si="116"/>
        <v>X</v>
      </c>
      <c r="L687" s="39" t="str">
        <f t="shared" si="117"/>
        <v>X</v>
      </c>
      <c r="M687" s="39" t="str">
        <f t="shared" si="114"/>
        <v>X</v>
      </c>
      <c r="N687" s="42">
        <v>0</v>
      </c>
      <c r="O687" s="8">
        <v>1</v>
      </c>
      <c r="P687" s="9">
        <v>0</v>
      </c>
      <c r="Q687" s="9">
        <v>0</v>
      </c>
      <c r="R687" s="8">
        <v>0</v>
      </c>
      <c r="S687" s="9">
        <v>0</v>
      </c>
      <c r="T687" s="9">
        <v>0</v>
      </c>
      <c r="U687" s="8">
        <v>0</v>
      </c>
      <c r="V687" s="9">
        <v>0</v>
      </c>
      <c r="W687" s="9">
        <v>0</v>
      </c>
      <c r="X687" s="9">
        <v>0</v>
      </c>
      <c r="Y687" s="8">
        <v>0</v>
      </c>
      <c r="Z687" s="9">
        <v>0</v>
      </c>
      <c r="AA687" s="8"/>
      <c r="AC687" s="8"/>
      <c r="AJ687" s="9">
        <f t="shared" si="115"/>
        <v>-1</v>
      </c>
      <c r="AK687" s="7">
        <v>5.9</v>
      </c>
      <c r="AO687" s="8"/>
      <c r="AQ687" s="31"/>
      <c r="AT687" s="31"/>
      <c r="AU687" s="21">
        <v>1995</v>
      </c>
      <c r="AV687" s="23">
        <f t="shared" si="118"/>
        <v>3.2999429000227671</v>
      </c>
      <c r="BB687" s="18"/>
      <c r="BD687" s="54"/>
      <c r="BF687" s="18"/>
      <c r="BH687" s="18"/>
      <c r="BJ687" s="18"/>
      <c r="BK687" s="18" t="s">
        <v>299</v>
      </c>
      <c r="BL687">
        <v>0</v>
      </c>
      <c r="BM687">
        <v>0</v>
      </c>
      <c r="BN687">
        <v>0</v>
      </c>
      <c r="BO687">
        <v>1</v>
      </c>
      <c r="BP687">
        <v>0</v>
      </c>
      <c r="BQ687">
        <v>0</v>
      </c>
      <c r="BR687" s="18">
        <v>0</v>
      </c>
      <c r="BS687">
        <v>1</v>
      </c>
      <c r="BT687">
        <v>0</v>
      </c>
      <c r="BU687" s="18">
        <v>0</v>
      </c>
      <c r="BV687" t="s">
        <v>397</v>
      </c>
      <c r="BW687" t="s">
        <v>397</v>
      </c>
      <c r="CB687" s="18"/>
      <c r="CD687" s="18"/>
      <c r="CE687" s="18"/>
      <c r="CH687" s="18"/>
      <c r="CJ687" s="18"/>
      <c r="CU687" s="18"/>
      <c r="CV687" t="s">
        <v>397</v>
      </c>
      <c r="CW687" t="s">
        <v>397</v>
      </c>
      <c r="CX687" t="s">
        <v>397</v>
      </c>
      <c r="CY687" s="25" t="s">
        <v>397</v>
      </c>
    </row>
    <row r="688" spans="1:103" x14ac:dyDescent="0.3">
      <c r="A688">
        <v>690</v>
      </c>
      <c r="B688">
        <v>117</v>
      </c>
      <c r="C688" s="25" t="s">
        <v>300</v>
      </c>
      <c r="D688" s="12">
        <v>15</v>
      </c>
      <c r="E688" s="14"/>
      <c r="F688" s="7" t="str">
        <f t="shared" si="109"/>
        <v>X</v>
      </c>
      <c r="G688" s="7">
        <f t="shared" si="110"/>
        <v>15</v>
      </c>
      <c r="H688" s="16">
        <f t="shared" si="111"/>
        <v>15</v>
      </c>
      <c r="I688" s="11" t="str">
        <f t="shared" si="112"/>
        <v>X</v>
      </c>
      <c r="J688" s="39" t="str">
        <f t="shared" si="113"/>
        <v>X</v>
      </c>
      <c r="K688" s="39" t="str">
        <f t="shared" si="116"/>
        <v>X</v>
      </c>
      <c r="L688" s="39" t="str">
        <f t="shared" si="117"/>
        <v>X</v>
      </c>
      <c r="M688" s="39" t="str">
        <f t="shared" si="114"/>
        <v>X</v>
      </c>
      <c r="N688" s="42">
        <v>0</v>
      </c>
      <c r="O688" s="8">
        <v>1</v>
      </c>
      <c r="P688" s="9">
        <v>0</v>
      </c>
      <c r="Q688" s="9">
        <v>0</v>
      </c>
      <c r="R688" s="8">
        <v>0</v>
      </c>
      <c r="S688" s="9">
        <v>0</v>
      </c>
      <c r="T688" s="9">
        <v>0</v>
      </c>
      <c r="U688" s="8">
        <v>0</v>
      </c>
      <c r="V688" s="9">
        <v>0</v>
      </c>
      <c r="W688" s="9">
        <v>0</v>
      </c>
      <c r="X688" s="9">
        <v>0</v>
      </c>
      <c r="Y688" s="8">
        <v>0</v>
      </c>
      <c r="Z688" s="9">
        <v>0</v>
      </c>
      <c r="AA688" s="8"/>
      <c r="AC688" s="8"/>
      <c r="AJ688" s="9">
        <f t="shared" si="115"/>
        <v>-1</v>
      </c>
      <c r="AK688" s="7">
        <v>6.1</v>
      </c>
      <c r="AO688" s="8"/>
      <c r="AQ688" s="31"/>
      <c r="AT688" s="31"/>
      <c r="AU688" s="21">
        <v>1996</v>
      </c>
      <c r="AV688" s="23">
        <f t="shared" si="118"/>
        <v>3.3001605369513523</v>
      </c>
      <c r="BB688" s="18"/>
      <c r="BD688" s="54"/>
      <c r="BF688" s="18"/>
      <c r="BH688" s="18"/>
      <c r="BJ688" s="18"/>
      <c r="BK688" s="18" t="s">
        <v>299</v>
      </c>
      <c r="BL688">
        <v>0</v>
      </c>
      <c r="BM688">
        <v>0</v>
      </c>
      <c r="BN688">
        <v>0</v>
      </c>
      <c r="BO688">
        <v>1</v>
      </c>
      <c r="BP688">
        <v>0</v>
      </c>
      <c r="BQ688">
        <v>0</v>
      </c>
      <c r="BR688" s="18">
        <v>0</v>
      </c>
      <c r="BS688">
        <v>1</v>
      </c>
      <c r="BT688">
        <v>0</v>
      </c>
      <c r="BU688" s="18">
        <v>0</v>
      </c>
      <c r="BV688" t="s">
        <v>397</v>
      </c>
      <c r="BW688" t="s">
        <v>397</v>
      </c>
      <c r="CB688" s="18"/>
      <c r="CD688" s="18"/>
      <c r="CE688" s="18"/>
      <c r="CH688" s="18"/>
      <c r="CJ688" s="18"/>
      <c r="CU688" s="18"/>
      <c r="CV688" t="s">
        <v>397</v>
      </c>
      <c r="CW688" t="s">
        <v>397</v>
      </c>
      <c r="CX688" t="s">
        <v>397</v>
      </c>
      <c r="CY688" s="25" t="s">
        <v>397</v>
      </c>
    </row>
    <row r="689" spans="1:103" x14ac:dyDescent="0.3">
      <c r="A689">
        <v>691</v>
      </c>
      <c r="B689">
        <v>117</v>
      </c>
      <c r="C689" s="25" t="s">
        <v>300</v>
      </c>
      <c r="D689" s="12">
        <v>16</v>
      </c>
      <c r="E689" s="14"/>
      <c r="F689" s="7" t="str">
        <f t="shared" si="109"/>
        <v>X</v>
      </c>
      <c r="G689" s="7">
        <f t="shared" si="110"/>
        <v>16</v>
      </c>
      <c r="H689" s="16">
        <f t="shared" si="111"/>
        <v>16</v>
      </c>
      <c r="I689" s="11" t="str">
        <f t="shared" si="112"/>
        <v>X</v>
      </c>
      <c r="J689" s="39" t="str">
        <f t="shared" si="113"/>
        <v>X</v>
      </c>
      <c r="K689" s="39" t="str">
        <f t="shared" si="116"/>
        <v>X</v>
      </c>
      <c r="L689" s="39" t="str">
        <f t="shared" si="117"/>
        <v>X</v>
      </c>
      <c r="M689" s="39" t="str">
        <f t="shared" si="114"/>
        <v>X</v>
      </c>
      <c r="N689" s="42">
        <v>0</v>
      </c>
      <c r="O689" s="8">
        <v>1</v>
      </c>
      <c r="P689" s="9">
        <v>0</v>
      </c>
      <c r="Q689" s="9">
        <v>0</v>
      </c>
      <c r="R689" s="8">
        <v>0</v>
      </c>
      <c r="S689" s="9">
        <v>0</v>
      </c>
      <c r="T689" s="9">
        <v>0</v>
      </c>
      <c r="U689" s="8">
        <v>0</v>
      </c>
      <c r="V689" s="9">
        <v>0</v>
      </c>
      <c r="W689" s="9">
        <v>0</v>
      </c>
      <c r="X689" s="9">
        <v>0</v>
      </c>
      <c r="Y689" s="8">
        <v>0</v>
      </c>
      <c r="Z689" s="9">
        <v>0</v>
      </c>
      <c r="AA689" s="8"/>
      <c r="AC689" s="8"/>
      <c r="AJ689" s="9">
        <f t="shared" si="115"/>
        <v>-1</v>
      </c>
      <c r="AK689" s="7">
        <v>6.3</v>
      </c>
      <c r="AO689" s="8"/>
      <c r="AQ689" s="31"/>
      <c r="AT689" s="31"/>
      <c r="AU689" s="21">
        <v>1997</v>
      </c>
      <c r="AV689" s="23">
        <f t="shared" si="118"/>
        <v>3.3003780648707024</v>
      </c>
      <c r="BB689" s="18"/>
      <c r="BD689" s="54"/>
      <c r="BF689" s="18"/>
      <c r="BH689" s="18"/>
      <c r="BJ689" s="18"/>
      <c r="BK689" s="18" t="s">
        <v>299</v>
      </c>
      <c r="BL689">
        <v>0</v>
      </c>
      <c r="BM689">
        <v>0</v>
      </c>
      <c r="BN689">
        <v>0</v>
      </c>
      <c r="BO689">
        <v>1</v>
      </c>
      <c r="BP689">
        <v>0</v>
      </c>
      <c r="BQ689">
        <v>0</v>
      </c>
      <c r="BR689" s="18">
        <v>0</v>
      </c>
      <c r="BS689">
        <v>1</v>
      </c>
      <c r="BT689">
        <v>0</v>
      </c>
      <c r="BU689" s="18">
        <v>0</v>
      </c>
      <c r="BV689" t="s">
        <v>397</v>
      </c>
      <c r="BW689" t="s">
        <v>397</v>
      </c>
      <c r="CB689" s="18"/>
      <c r="CD689" s="18"/>
      <c r="CE689" s="18"/>
      <c r="CH689" s="18"/>
      <c r="CJ689" s="18"/>
      <c r="CU689" s="18"/>
      <c r="CV689" t="s">
        <v>397</v>
      </c>
      <c r="CW689" t="s">
        <v>397</v>
      </c>
      <c r="CX689" t="s">
        <v>397</v>
      </c>
      <c r="CY689" s="25" t="s">
        <v>397</v>
      </c>
    </row>
    <row r="690" spans="1:103" x14ac:dyDescent="0.3">
      <c r="A690">
        <v>692</v>
      </c>
      <c r="B690">
        <v>117</v>
      </c>
      <c r="C690" s="25" t="s">
        <v>300</v>
      </c>
      <c r="D690" s="12">
        <v>16</v>
      </c>
      <c r="E690" s="14"/>
      <c r="F690" s="7" t="str">
        <f t="shared" si="109"/>
        <v>X</v>
      </c>
      <c r="G690" s="7">
        <f t="shared" si="110"/>
        <v>16</v>
      </c>
      <c r="H690" s="16">
        <f t="shared" si="111"/>
        <v>16</v>
      </c>
      <c r="I690" s="11" t="str">
        <f t="shared" si="112"/>
        <v>X</v>
      </c>
      <c r="J690" s="39" t="str">
        <f t="shared" si="113"/>
        <v>X</v>
      </c>
      <c r="K690" s="39" t="str">
        <f t="shared" si="116"/>
        <v>X</v>
      </c>
      <c r="L690" s="39" t="str">
        <f t="shared" si="117"/>
        <v>X</v>
      </c>
      <c r="M690" s="39" t="str">
        <f t="shared" si="114"/>
        <v>X</v>
      </c>
      <c r="N690" s="42">
        <v>0</v>
      </c>
      <c r="O690" s="8">
        <v>1</v>
      </c>
      <c r="P690" s="9">
        <v>0</v>
      </c>
      <c r="Q690" s="9">
        <v>0</v>
      </c>
      <c r="R690" s="8">
        <v>0</v>
      </c>
      <c r="S690" s="9">
        <v>0</v>
      </c>
      <c r="T690" s="9">
        <v>0</v>
      </c>
      <c r="U690" s="8">
        <v>0</v>
      </c>
      <c r="V690" s="9">
        <v>0</v>
      </c>
      <c r="W690" s="9">
        <v>0</v>
      </c>
      <c r="X690" s="9">
        <v>0</v>
      </c>
      <c r="Y690" s="8">
        <v>0</v>
      </c>
      <c r="Z690" s="9">
        <v>0</v>
      </c>
      <c r="AA690" s="8"/>
      <c r="AC690" s="8"/>
      <c r="AJ690" s="9">
        <f t="shared" si="115"/>
        <v>-1</v>
      </c>
      <c r="AK690" s="7">
        <v>6.5</v>
      </c>
      <c r="AO690" s="8"/>
      <c r="AQ690" s="31"/>
      <c r="AT690" s="31"/>
      <c r="AU690" s="21">
        <v>1998</v>
      </c>
      <c r="AV690" s="23">
        <f t="shared" si="118"/>
        <v>3.3005954838899636</v>
      </c>
      <c r="BB690" s="18"/>
      <c r="BD690" s="54"/>
      <c r="BF690" s="18"/>
      <c r="BH690" s="18"/>
      <c r="BJ690" s="18"/>
      <c r="BK690" s="18" t="s">
        <v>299</v>
      </c>
      <c r="BL690">
        <v>0</v>
      </c>
      <c r="BM690">
        <v>0</v>
      </c>
      <c r="BN690">
        <v>0</v>
      </c>
      <c r="BO690">
        <v>1</v>
      </c>
      <c r="BP690">
        <v>0</v>
      </c>
      <c r="BQ690">
        <v>0</v>
      </c>
      <c r="BR690" s="18">
        <v>0</v>
      </c>
      <c r="BS690">
        <v>1</v>
      </c>
      <c r="BT690">
        <v>0</v>
      </c>
      <c r="BU690" s="18">
        <v>0</v>
      </c>
      <c r="BV690" t="s">
        <v>397</v>
      </c>
      <c r="BW690" t="s">
        <v>397</v>
      </c>
      <c r="CB690" s="18"/>
      <c r="CD690" s="18"/>
      <c r="CE690" s="18"/>
      <c r="CH690" s="18"/>
      <c r="CJ690" s="18"/>
      <c r="CU690" s="18"/>
      <c r="CV690" t="s">
        <v>397</v>
      </c>
      <c r="CW690" t="s">
        <v>397</v>
      </c>
      <c r="CX690" t="s">
        <v>397</v>
      </c>
      <c r="CY690" s="25" t="s">
        <v>397</v>
      </c>
    </row>
    <row r="691" spans="1:103" x14ac:dyDescent="0.3">
      <c r="A691">
        <v>693</v>
      </c>
      <c r="B691">
        <v>117</v>
      </c>
      <c r="C691" s="25" t="s">
        <v>300</v>
      </c>
      <c r="D691" s="12">
        <v>17</v>
      </c>
      <c r="E691" s="14"/>
      <c r="F691" s="7" t="str">
        <f t="shared" si="109"/>
        <v>X</v>
      </c>
      <c r="G691" s="7">
        <f t="shared" si="110"/>
        <v>17</v>
      </c>
      <c r="H691" s="16">
        <f t="shared" si="111"/>
        <v>17</v>
      </c>
      <c r="I691" s="11" t="str">
        <f t="shared" si="112"/>
        <v>X</v>
      </c>
      <c r="J691" s="39" t="str">
        <f t="shared" si="113"/>
        <v>X</v>
      </c>
      <c r="K691" s="39" t="str">
        <f t="shared" si="116"/>
        <v>X</v>
      </c>
      <c r="L691" s="39" t="str">
        <f t="shared" si="117"/>
        <v>X</v>
      </c>
      <c r="M691" s="39" t="str">
        <f t="shared" si="114"/>
        <v>X</v>
      </c>
      <c r="N691" s="42">
        <v>0</v>
      </c>
      <c r="O691" s="8">
        <v>1</v>
      </c>
      <c r="P691" s="9">
        <v>0</v>
      </c>
      <c r="Q691" s="9">
        <v>0</v>
      </c>
      <c r="R691" s="8">
        <v>0</v>
      </c>
      <c r="S691" s="9">
        <v>0</v>
      </c>
      <c r="T691" s="9">
        <v>0</v>
      </c>
      <c r="U691" s="8">
        <v>0</v>
      </c>
      <c r="V691" s="9">
        <v>0</v>
      </c>
      <c r="W691" s="9">
        <v>0</v>
      </c>
      <c r="X691" s="9">
        <v>0</v>
      </c>
      <c r="Y691" s="8">
        <v>0</v>
      </c>
      <c r="Z691" s="9">
        <v>0</v>
      </c>
      <c r="AA691" s="8"/>
      <c r="AC691" s="8"/>
      <c r="AJ691" s="9">
        <f t="shared" si="115"/>
        <v>-1</v>
      </c>
      <c r="AK691" s="7">
        <v>9.1</v>
      </c>
      <c r="AO691" s="8"/>
      <c r="AQ691" s="31"/>
      <c r="AT691" s="31"/>
      <c r="AU691" s="21">
        <v>1999</v>
      </c>
      <c r="AV691" s="23">
        <f t="shared" si="118"/>
        <v>3.3008127941181171</v>
      </c>
      <c r="BB691" s="18"/>
      <c r="BD691" s="54"/>
      <c r="BF691" s="18"/>
      <c r="BH691" s="18"/>
      <c r="BJ691" s="18"/>
      <c r="BK691" s="18" t="s">
        <v>299</v>
      </c>
      <c r="BL691">
        <v>0</v>
      </c>
      <c r="BM691">
        <v>0</v>
      </c>
      <c r="BN691">
        <v>0</v>
      </c>
      <c r="BO691">
        <v>1</v>
      </c>
      <c r="BP691">
        <v>0</v>
      </c>
      <c r="BQ691">
        <v>0</v>
      </c>
      <c r="BR691" s="18">
        <v>0</v>
      </c>
      <c r="BS691">
        <v>1</v>
      </c>
      <c r="BT691">
        <v>0</v>
      </c>
      <c r="BU691" s="18">
        <v>0</v>
      </c>
      <c r="BV691" t="s">
        <v>397</v>
      </c>
      <c r="BW691" t="s">
        <v>397</v>
      </c>
      <c r="CB691" s="18"/>
      <c r="CD691" s="18"/>
      <c r="CE691" s="18"/>
      <c r="CH691" s="18"/>
      <c r="CJ691" s="18"/>
      <c r="CU691" s="18"/>
      <c r="CV691" t="s">
        <v>397</v>
      </c>
      <c r="CW691" t="s">
        <v>397</v>
      </c>
      <c r="CX691" t="s">
        <v>397</v>
      </c>
      <c r="CY691" s="25" t="s">
        <v>397</v>
      </c>
    </row>
    <row r="692" spans="1:103" x14ac:dyDescent="0.3">
      <c r="A692">
        <v>694</v>
      </c>
      <c r="B692">
        <v>117</v>
      </c>
      <c r="C692" s="25" t="s">
        <v>300</v>
      </c>
      <c r="D692" s="12">
        <v>15</v>
      </c>
      <c r="E692" s="14"/>
      <c r="F692" s="7" t="str">
        <f t="shared" si="109"/>
        <v>X</v>
      </c>
      <c r="G692" s="7">
        <f t="shared" si="110"/>
        <v>15</v>
      </c>
      <c r="H692" s="16">
        <f t="shared" si="111"/>
        <v>15</v>
      </c>
      <c r="I692" s="11" t="str">
        <f t="shared" si="112"/>
        <v>X</v>
      </c>
      <c r="J692" s="39" t="str">
        <f t="shared" si="113"/>
        <v>X</v>
      </c>
      <c r="K692" s="39" t="str">
        <f t="shared" si="116"/>
        <v>X</v>
      </c>
      <c r="L692" s="39" t="str">
        <f t="shared" si="117"/>
        <v>X</v>
      </c>
      <c r="M692" s="39" t="str">
        <f t="shared" si="114"/>
        <v>X</v>
      </c>
      <c r="N692" s="42">
        <v>0</v>
      </c>
      <c r="O692" s="8">
        <v>1</v>
      </c>
      <c r="P692" s="9">
        <v>0</v>
      </c>
      <c r="Q692" s="9">
        <v>0</v>
      </c>
      <c r="R692" s="8">
        <v>0</v>
      </c>
      <c r="S692" s="9">
        <v>0</v>
      </c>
      <c r="T692" s="9">
        <v>0</v>
      </c>
      <c r="U692" s="8">
        <v>0</v>
      </c>
      <c r="V692" s="9">
        <v>0</v>
      </c>
      <c r="W692" s="9">
        <v>0</v>
      </c>
      <c r="X692" s="9">
        <v>0</v>
      </c>
      <c r="Y692" s="8">
        <v>0</v>
      </c>
      <c r="Z692" s="9">
        <v>0</v>
      </c>
      <c r="AA692" s="8"/>
      <c r="AC692" s="8"/>
      <c r="AJ692" s="9">
        <f t="shared" si="115"/>
        <v>-1</v>
      </c>
      <c r="AK692" s="7">
        <v>6.7</v>
      </c>
      <c r="AO692" s="8"/>
      <c r="AQ692" s="31"/>
      <c r="AT692" s="31"/>
      <c r="AU692" s="21">
        <v>2000</v>
      </c>
      <c r="AV692" s="23">
        <f t="shared" si="118"/>
        <v>3.3010299956639813</v>
      </c>
      <c r="BB692" s="18"/>
      <c r="BD692" s="54"/>
      <c r="BF692" s="18"/>
      <c r="BH692" s="18"/>
      <c r="BJ692" s="18"/>
      <c r="BK692" s="18" t="s">
        <v>299</v>
      </c>
      <c r="BL692">
        <v>0</v>
      </c>
      <c r="BM692">
        <v>0</v>
      </c>
      <c r="BN692">
        <v>0</v>
      </c>
      <c r="BO692">
        <v>1</v>
      </c>
      <c r="BP692">
        <v>0</v>
      </c>
      <c r="BQ692">
        <v>0</v>
      </c>
      <c r="BR692" s="18">
        <v>0</v>
      </c>
      <c r="BS692">
        <v>1</v>
      </c>
      <c r="BT692">
        <v>0</v>
      </c>
      <c r="BU692" s="18">
        <v>0</v>
      </c>
      <c r="BV692" t="s">
        <v>397</v>
      </c>
      <c r="BW692" t="s">
        <v>397</v>
      </c>
      <c r="CB692" s="18"/>
      <c r="CD692" s="18"/>
      <c r="CE692" s="18"/>
      <c r="CH692" s="18"/>
      <c r="CJ692" s="18"/>
      <c r="CU692" s="18"/>
      <c r="CV692" t="s">
        <v>397</v>
      </c>
      <c r="CW692" t="s">
        <v>397</v>
      </c>
      <c r="CX692" t="s">
        <v>397</v>
      </c>
      <c r="CY692" s="25" t="s">
        <v>397</v>
      </c>
    </row>
    <row r="693" spans="1:103" x14ac:dyDescent="0.3">
      <c r="A693">
        <v>695</v>
      </c>
      <c r="B693">
        <v>117</v>
      </c>
      <c r="C693" s="25" t="s">
        <v>300</v>
      </c>
      <c r="D693" s="12">
        <v>15</v>
      </c>
      <c r="E693" s="14"/>
      <c r="F693" s="7" t="str">
        <f t="shared" si="109"/>
        <v>X</v>
      </c>
      <c r="G693" s="7">
        <f t="shared" si="110"/>
        <v>15</v>
      </c>
      <c r="H693" s="16">
        <f t="shared" si="111"/>
        <v>15</v>
      </c>
      <c r="I693" s="11" t="str">
        <f t="shared" si="112"/>
        <v>X</v>
      </c>
      <c r="J693" s="39" t="str">
        <f t="shared" si="113"/>
        <v>X</v>
      </c>
      <c r="K693" s="39" t="str">
        <f t="shared" si="116"/>
        <v>X</v>
      </c>
      <c r="L693" s="39" t="str">
        <f t="shared" si="117"/>
        <v>X</v>
      </c>
      <c r="M693" s="39" t="str">
        <f t="shared" si="114"/>
        <v>X</v>
      </c>
      <c r="N693" s="42">
        <v>0</v>
      </c>
      <c r="O693" s="8">
        <v>1</v>
      </c>
      <c r="P693" s="9">
        <v>0</v>
      </c>
      <c r="Q693" s="9">
        <v>0</v>
      </c>
      <c r="R693" s="8">
        <v>0</v>
      </c>
      <c r="S693" s="9">
        <v>0</v>
      </c>
      <c r="T693" s="9">
        <v>0</v>
      </c>
      <c r="U693" s="8">
        <v>0</v>
      </c>
      <c r="V693" s="9">
        <v>0</v>
      </c>
      <c r="W693" s="9">
        <v>0</v>
      </c>
      <c r="X693" s="9">
        <v>0</v>
      </c>
      <c r="Y693" s="8">
        <v>0</v>
      </c>
      <c r="Z693" s="9">
        <v>0</v>
      </c>
      <c r="AA693" s="8"/>
      <c r="AC693" s="8"/>
      <c r="AJ693" s="9">
        <f t="shared" si="115"/>
        <v>-1</v>
      </c>
      <c r="AK693" s="7">
        <v>6.9</v>
      </c>
      <c r="AO693" s="8"/>
      <c r="AQ693" s="31"/>
      <c r="AT693" s="31"/>
      <c r="AU693" s="21">
        <v>2001</v>
      </c>
      <c r="AV693" s="23">
        <f t="shared" si="118"/>
        <v>3.3012470886362113</v>
      </c>
      <c r="BB693" s="18"/>
      <c r="BD693" s="54"/>
      <c r="BF693" s="18"/>
      <c r="BH693" s="18"/>
      <c r="BJ693" s="18"/>
      <c r="BK693" s="18" t="s">
        <v>299</v>
      </c>
      <c r="BL693">
        <v>0</v>
      </c>
      <c r="BM693">
        <v>0</v>
      </c>
      <c r="BN693">
        <v>0</v>
      </c>
      <c r="BO693">
        <v>1</v>
      </c>
      <c r="BP693">
        <v>0</v>
      </c>
      <c r="BQ693">
        <v>0</v>
      </c>
      <c r="BR693" s="18">
        <v>0</v>
      </c>
      <c r="BS693">
        <v>1</v>
      </c>
      <c r="BT693">
        <v>0</v>
      </c>
      <c r="BU693" s="18">
        <v>0</v>
      </c>
      <c r="BV693" t="s">
        <v>397</v>
      </c>
      <c r="BW693" t="s">
        <v>397</v>
      </c>
      <c r="CB693" s="18"/>
      <c r="CD693" s="18"/>
      <c r="CE693" s="18"/>
      <c r="CH693" s="18"/>
      <c r="CJ693" s="18"/>
      <c r="CU693" s="18"/>
      <c r="CV693" t="s">
        <v>397</v>
      </c>
      <c r="CW693" t="s">
        <v>397</v>
      </c>
      <c r="CX693" t="s">
        <v>397</v>
      </c>
      <c r="CY693" s="25" t="s">
        <v>397</v>
      </c>
    </row>
    <row r="694" spans="1:103" x14ac:dyDescent="0.3">
      <c r="A694">
        <v>696</v>
      </c>
      <c r="B694">
        <v>117</v>
      </c>
      <c r="C694" s="25" t="s">
        <v>300</v>
      </c>
      <c r="D694" s="12">
        <v>17</v>
      </c>
      <c r="E694" s="14"/>
      <c r="F694" s="7" t="str">
        <f t="shared" si="109"/>
        <v>X</v>
      </c>
      <c r="G694" s="7">
        <f t="shared" si="110"/>
        <v>17</v>
      </c>
      <c r="H694" s="16">
        <f t="shared" si="111"/>
        <v>17</v>
      </c>
      <c r="I694" s="11" t="str">
        <f t="shared" si="112"/>
        <v>X</v>
      </c>
      <c r="J694" s="39" t="str">
        <f t="shared" si="113"/>
        <v>X</v>
      </c>
      <c r="K694" s="39" t="str">
        <f t="shared" si="116"/>
        <v>X</v>
      </c>
      <c r="L694" s="39" t="str">
        <f t="shared" si="117"/>
        <v>X</v>
      </c>
      <c r="M694" s="39" t="str">
        <f t="shared" si="114"/>
        <v>X</v>
      </c>
      <c r="N694" s="42">
        <v>0</v>
      </c>
      <c r="O694" s="8">
        <v>1</v>
      </c>
      <c r="P694" s="9">
        <v>0</v>
      </c>
      <c r="Q694" s="9">
        <v>0</v>
      </c>
      <c r="R694" s="8">
        <v>0</v>
      </c>
      <c r="S694" s="9">
        <v>0</v>
      </c>
      <c r="T694" s="9">
        <v>0</v>
      </c>
      <c r="U694" s="8">
        <v>0</v>
      </c>
      <c r="V694" s="9">
        <v>0</v>
      </c>
      <c r="W694" s="9">
        <v>0</v>
      </c>
      <c r="X694" s="9">
        <v>0</v>
      </c>
      <c r="Y694" s="8">
        <v>0</v>
      </c>
      <c r="Z694" s="9">
        <v>0</v>
      </c>
      <c r="AA694" s="8"/>
      <c r="AC694" s="8"/>
      <c r="AJ694" s="9">
        <f t="shared" si="115"/>
        <v>-1</v>
      </c>
      <c r="AK694" s="7">
        <v>7.2</v>
      </c>
      <c r="AO694" s="8"/>
      <c r="AQ694" s="31"/>
      <c r="AT694" s="31"/>
      <c r="AU694" s="21">
        <v>2002</v>
      </c>
      <c r="AV694" s="23">
        <f t="shared" si="118"/>
        <v>3.3014640731433</v>
      </c>
      <c r="BB694" s="18"/>
      <c r="BD694" s="54"/>
      <c r="BF694" s="18"/>
      <c r="BH694" s="18"/>
      <c r="BJ694" s="18"/>
      <c r="BK694" s="18" t="s">
        <v>299</v>
      </c>
      <c r="BL694">
        <v>0</v>
      </c>
      <c r="BM694">
        <v>0</v>
      </c>
      <c r="BN694">
        <v>0</v>
      </c>
      <c r="BO694">
        <v>1</v>
      </c>
      <c r="BP694">
        <v>0</v>
      </c>
      <c r="BQ694">
        <v>0</v>
      </c>
      <c r="BR694" s="18">
        <v>0</v>
      </c>
      <c r="BS694">
        <v>1</v>
      </c>
      <c r="BT694">
        <v>0</v>
      </c>
      <c r="BU694" s="18">
        <v>0</v>
      </c>
      <c r="BV694" t="s">
        <v>397</v>
      </c>
      <c r="BW694" t="s">
        <v>397</v>
      </c>
      <c r="CB694" s="18"/>
      <c r="CD694" s="18"/>
      <c r="CE694" s="18"/>
      <c r="CH694" s="18"/>
      <c r="CJ694" s="18"/>
      <c r="CU694" s="18"/>
      <c r="CV694" t="s">
        <v>397</v>
      </c>
      <c r="CW694" t="s">
        <v>397</v>
      </c>
      <c r="CX694" t="s">
        <v>397</v>
      </c>
      <c r="CY694" s="25" t="s">
        <v>397</v>
      </c>
    </row>
    <row r="695" spans="1:103" x14ac:dyDescent="0.3">
      <c r="A695">
        <v>697</v>
      </c>
      <c r="B695">
        <v>117</v>
      </c>
      <c r="C695" s="25" t="s">
        <v>300</v>
      </c>
      <c r="D695" s="12">
        <v>17</v>
      </c>
      <c r="E695" s="14"/>
      <c r="F695" s="7" t="str">
        <f t="shared" si="109"/>
        <v>X</v>
      </c>
      <c r="G695" s="7">
        <f t="shared" si="110"/>
        <v>17</v>
      </c>
      <c r="H695" s="16">
        <f t="shared" si="111"/>
        <v>17</v>
      </c>
      <c r="I695" s="11" t="str">
        <f t="shared" si="112"/>
        <v>X</v>
      </c>
      <c r="J695" s="39" t="str">
        <f t="shared" si="113"/>
        <v>X</v>
      </c>
      <c r="K695" s="39" t="str">
        <f t="shared" si="116"/>
        <v>X</v>
      </c>
      <c r="L695" s="39" t="str">
        <f t="shared" si="117"/>
        <v>X</v>
      </c>
      <c r="M695" s="39" t="str">
        <f t="shared" si="114"/>
        <v>X</v>
      </c>
      <c r="N695" s="42">
        <v>0</v>
      </c>
      <c r="O695" s="8">
        <v>0</v>
      </c>
      <c r="P695" s="9">
        <v>1</v>
      </c>
      <c r="Q695" s="9">
        <v>0</v>
      </c>
      <c r="R695" s="8">
        <v>0</v>
      </c>
      <c r="S695" s="9">
        <v>0</v>
      </c>
      <c r="T695" s="9">
        <v>0</v>
      </c>
      <c r="U695" s="8">
        <v>0</v>
      </c>
      <c r="V695" s="9">
        <v>0</v>
      </c>
      <c r="W695" s="9">
        <v>0</v>
      </c>
      <c r="X695" s="9">
        <v>0</v>
      </c>
      <c r="Y695" s="8">
        <v>0</v>
      </c>
      <c r="Z695" s="9">
        <v>0</v>
      </c>
      <c r="AA695" s="8"/>
      <c r="AC695" s="8"/>
      <c r="AJ695" s="9">
        <f t="shared" si="115"/>
        <v>-1</v>
      </c>
      <c r="AK695" s="7">
        <v>5.5</v>
      </c>
      <c r="AO695" s="8"/>
      <c r="AQ695" s="31"/>
      <c r="AT695" s="31"/>
      <c r="AU695" s="21">
        <v>1992</v>
      </c>
      <c r="AV695" s="23">
        <f t="shared" si="118"/>
        <v>3.2992893340876801</v>
      </c>
      <c r="BB695" s="18"/>
      <c r="BD695" s="54"/>
      <c r="BF695" s="18"/>
      <c r="BH695" s="18"/>
      <c r="BJ695" s="18"/>
      <c r="BK695" s="18" t="s">
        <v>299</v>
      </c>
      <c r="BL695">
        <v>0</v>
      </c>
      <c r="BM695">
        <v>0</v>
      </c>
      <c r="BN695">
        <v>0</v>
      </c>
      <c r="BO695">
        <v>1</v>
      </c>
      <c r="BP695">
        <v>0</v>
      </c>
      <c r="BQ695">
        <v>0</v>
      </c>
      <c r="BR695" s="18">
        <v>0</v>
      </c>
      <c r="BS695">
        <v>1</v>
      </c>
      <c r="BT695">
        <v>0</v>
      </c>
      <c r="BU695" s="18">
        <v>0</v>
      </c>
      <c r="BV695" t="s">
        <v>397</v>
      </c>
      <c r="BW695" t="s">
        <v>397</v>
      </c>
      <c r="CB695" s="18"/>
      <c r="CD695" s="18"/>
      <c r="CE695" s="18"/>
      <c r="CH695" s="18"/>
      <c r="CJ695" s="18"/>
      <c r="CU695" s="18"/>
      <c r="CV695" t="s">
        <v>397</v>
      </c>
      <c r="CW695" t="s">
        <v>397</v>
      </c>
      <c r="CX695" t="s">
        <v>397</v>
      </c>
      <c r="CY695" s="25" t="s">
        <v>397</v>
      </c>
    </row>
    <row r="696" spans="1:103" x14ac:dyDescent="0.3">
      <c r="A696">
        <v>698</v>
      </c>
      <c r="B696">
        <v>117</v>
      </c>
      <c r="C696" s="25" t="s">
        <v>300</v>
      </c>
      <c r="D696" s="12">
        <v>16</v>
      </c>
      <c r="E696" s="14"/>
      <c r="F696" s="7" t="str">
        <f t="shared" si="109"/>
        <v>X</v>
      </c>
      <c r="G696" s="7">
        <f t="shared" si="110"/>
        <v>16</v>
      </c>
      <c r="H696" s="16">
        <f t="shared" si="111"/>
        <v>16</v>
      </c>
      <c r="I696" s="11" t="str">
        <f t="shared" si="112"/>
        <v>X</v>
      </c>
      <c r="J696" s="39" t="str">
        <f t="shared" si="113"/>
        <v>X</v>
      </c>
      <c r="K696" s="39" t="str">
        <f t="shared" si="116"/>
        <v>X</v>
      </c>
      <c r="L696" s="39" t="str">
        <f t="shared" si="117"/>
        <v>X</v>
      </c>
      <c r="M696" s="39" t="str">
        <f t="shared" si="114"/>
        <v>X</v>
      </c>
      <c r="N696" s="42">
        <v>0</v>
      </c>
      <c r="O696" s="8">
        <v>0</v>
      </c>
      <c r="P696" s="9">
        <v>1</v>
      </c>
      <c r="Q696" s="9">
        <v>0</v>
      </c>
      <c r="R696" s="8">
        <v>0</v>
      </c>
      <c r="S696" s="9">
        <v>0</v>
      </c>
      <c r="T696" s="9">
        <v>0</v>
      </c>
      <c r="U696" s="8">
        <v>0</v>
      </c>
      <c r="V696" s="9">
        <v>0</v>
      </c>
      <c r="W696" s="9">
        <v>0</v>
      </c>
      <c r="X696" s="9">
        <v>0</v>
      </c>
      <c r="Y696" s="8">
        <v>0</v>
      </c>
      <c r="Z696" s="9">
        <v>0</v>
      </c>
      <c r="AA696" s="8"/>
      <c r="AC696" s="8"/>
      <c r="AJ696" s="9">
        <f t="shared" si="115"/>
        <v>-1</v>
      </c>
      <c r="AK696" s="7">
        <v>5.9</v>
      </c>
      <c r="AO696" s="8"/>
      <c r="AQ696" s="31"/>
      <c r="AT696" s="31"/>
      <c r="AU696" s="21">
        <v>1995</v>
      </c>
      <c r="AV696" s="23">
        <f t="shared" si="118"/>
        <v>3.2999429000227671</v>
      </c>
      <c r="BB696" s="18"/>
      <c r="BD696" s="54"/>
      <c r="BF696" s="18"/>
      <c r="BH696" s="18"/>
      <c r="BJ696" s="18"/>
      <c r="BK696" s="18" t="s">
        <v>299</v>
      </c>
      <c r="BL696">
        <v>0</v>
      </c>
      <c r="BM696">
        <v>0</v>
      </c>
      <c r="BN696">
        <v>0</v>
      </c>
      <c r="BO696">
        <v>1</v>
      </c>
      <c r="BP696">
        <v>0</v>
      </c>
      <c r="BQ696">
        <v>0</v>
      </c>
      <c r="BR696" s="18">
        <v>0</v>
      </c>
      <c r="BS696">
        <v>1</v>
      </c>
      <c r="BT696">
        <v>0</v>
      </c>
      <c r="BU696" s="18">
        <v>0</v>
      </c>
      <c r="BV696" t="s">
        <v>397</v>
      </c>
      <c r="BW696" t="s">
        <v>397</v>
      </c>
      <c r="CB696" s="18"/>
      <c r="CD696" s="18"/>
      <c r="CE696" s="18"/>
      <c r="CH696" s="18"/>
      <c r="CJ696" s="18"/>
      <c r="CU696" s="18"/>
      <c r="CV696" t="s">
        <v>397</v>
      </c>
      <c r="CW696" t="s">
        <v>397</v>
      </c>
      <c r="CX696" t="s">
        <v>397</v>
      </c>
      <c r="CY696" s="25" t="s">
        <v>397</v>
      </c>
    </row>
    <row r="697" spans="1:103" x14ac:dyDescent="0.3">
      <c r="A697">
        <v>699</v>
      </c>
      <c r="B697">
        <v>117</v>
      </c>
      <c r="C697" s="25" t="s">
        <v>300</v>
      </c>
      <c r="D697" s="12">
        <v>14</v>
      </c>
      <c r="E697" s="14"/>
      <c r="F697" s="7" t="str">
        <f t="shared" si="109"/>
        <v>X</v>
      </c>
      <c r="G697" s="7">
        <f t="shared" si="110"/>
        <v>14</v>
      </c>
      <c r="H697" s="16">
        <f t="shared" si="111"/>
        <v>14</v>
      </c>
      <c r="I697" s="11" t="str">
        <f t="shared" si="112"/>
        <v>X</v>
      </c>
      <c r="J697" s="39" t="str">
        <f t="shared" si="113"/>
        <v>X</v>
      </c>
      <c r="K697" s="39" t="str">
        <f t="shared" si="116"/>
        <v>X</v>
      </c>
      <c r="L697" s="39" t="str">
        <f t="shared" si="117"/>
        <v>X</v>
      </c>
      <c r="M697" s="39" t="str">
        <f t="shared" si="114"/>
        <v>X</v>
      </c>
      <c r="N697" s="42">
        <v>0</v>
      </c>
      <c r="O697" s="8">
        <v>0</v>
      </c>
      <c r="P697" s="9">
        <v>1</v>
      </c>
      <c r="Q697" s="9">
        <v>0</v>
      </c>
      <c r="R697" s="8">
        <v>0</v>
      </c>
      <c r="S697" s="9">
        <v>0</v>
      </c>
      <c r="T697" s="9">
        <v>0</v>
      </c>
      <c r="U697" s="8">
        <v>0</v>
      </c>
      <c r="V697" s="9">
        <v>0</v>
      </c>
      <c r="W697" s="9">
        <v>0</v>
      </c>
      <c r="X697" s="9">
        <v>0</v>
      </c>
      <c r="Y697" s="8">
        <v>0</v>
      </c>
      <c r="Z697" s="9">
        <v>0</v>
      </c>
      <c r="AA697" s="8"/>
      <c r="AC697" s="8"/>
      <c r="AJ697" s="9">
        <f t="shared" si="115"/>
        <v>-1</v>
      </c>
      <c r="AK697" s="7">
        <v>6.1</v>
      </c>
      <c r="AO697" s="8"/>
      <c r="AQ697" s="31"/>
      <c r="AT697" s="31"/>
      <c r="AU697" s="21">
        <v>1996</v>
      </c>
      <c r="AV697" s="23">
        <f t="shared" si="118"/>
        <v>3.3001605369513523</v>
      </c>
      <c r="BB697" s="18"/>
      <c r="BD697" s="54"/>
      <c r="BF697" s="18"/>
      <c r="BH697" s="18"/>
      <c r="BJ697" s="18"/>
      <c r="BK697" s="18" t="s">
        <v>299</v>
      </c>
      <c r="BL697">
        <v>0</v>
      </c>
      <c r="BM697">
        <v>0</v>
      </c>
      <c r="BN697">
        <v>0</v>
      </c>
      <c r="BO697">
        <v>1</v>
      </c>
      <c r="BP697">
        <v>0</v>
      </c>
      <c r="BQ697">
        <v>0</v>
      </c>
      <c r="BR697" s="18">
        <v>0</v>
      </c>
      <c r="BS697">
        <v>1</v>
      </c>
      <c r="BT697">
        <v>0</v>
      </c>
      <c r="BU697" s="18">
        <v>0</v>
      </c>
      <c r="BV697" t="s">
        <v>397</v>
      </c>
      <c r="BW697" t="s">
        <v>397</v>
      </c>
      <c r="CB697" s="18"/>
      <c r="CD697" s="18"/>
      <c r="CE697" s="18"/>
      <c r="CH697" s="18"/>
      <c r="CJ697" s="18"/>
      <c r="CU697" s="18"/>
      <c r="CV697" t="s">
        <v>397</v>
      </c>
      <c r="CW697" t="s">
        <v>397</v>
      </c>
      <c r="CX697" t="s">
        <v>397</v>
      </c>
      <c r="CY697" s="25" t="s">
        <v>397</v>
      </c>
    </row>
    <row r="698" spans="1:103" x14ac:dyDescent="0.3">
      <c r="A698">
        <v>700</v>
      </c>
      <c r="B698">
        <v>117</v>
      </c>
      <c r="C698" s="25" t="s">
        <v>300</v>
      </c>
      <c r="D698" s="12">
        <v>18</v>
      </c>
      <c r="E698" s="14"/>
      <c r="F698" s="7" t="str">
        <f t="shared" si="109"/>
        <v>X</v>
      </c>
      <c r="G698" s="7">
        <f t="shared" si="110"/>
        <v>18</v>
      </c>
      <c r="H698" s="16">
        <f t="shared" si="111"/>
        <v>18</v>
      </c>
      <c r="I698" s="11" t="str">
        <f t="shared" si="112"/>
        <v>X</v>
      </c>
      <c r="J698" s="39" t="str">
        <f t="shared" si="113"/>
        <v>X</v>
      </c>
      <c r="K698" s="39" t="str">
        <f t="shared" si="116"/>
        <v>X</v>
      </c>
      <c r="L698" s="39" t="str">
        <f t="shared" si="117"/>
        <v>X</v>
      </c>
      <c r="M698" s="39" t="str">
        <f t="shared" si="114"/>
        <v>X</v>
      </c>
      <c r="N698" s="42">
        <v>0</v>
      </c>
      <c r="O698" s="8">
        <v>0</v>
      </c>
      <c r="P698" s="9">
        <v>1</v>
      </c>
      <c r="Q698" s="9">
        <v>0</v>
      </c>
      <c r="R698" s="8">
        <v>0</v>
      </c>
      <c r="S698" s="9">
        <v>0</v>
      </c>
      <c r="T698" s="9">
        <v>0</v>
      </c>
      <c r="U698" s="8">
        <v>0</v>
      </c>
      <c r="V698" s="9">
        <v>0</v>
      </c>
      <c r="W698" s="9">
        <v>0</v>
      </c>
      <c r="X698" s="9">
        <v>0</v>
      </c>
      <c r="Y698" s="8">
        <v>0</v>
      </c>
      <c r="Z698" s="9">
        <v>0</v>
      </c>
      <c r="AA698" s="8"/>
      <c r="AC698" s="8"/>
      <c r="AJ698" s="9">
        <f t="shared" si="115"/>
        <v>-1</v>
      </c>
      <c r="AK698" s="7">
        <v>6.3</v>
      </c>
      <c r="AO698" s="8"/>
      <c r="AQ698" s="31"/>
      <c r="AT698" s="31"/>
      <c r="AU698" s="21">
        <v>1997</v>
      </c>
      <c r="AV698" s="23">
        <f t="shared" si="118"/>
        <v>3.3003780648707024</v>
      </c>
      <c r="BB698" s="18"/>
      <c r="BD698" s="54"/>
      <c r="BF698" s="18"/>
      <c r="BH698" s="18"/>
      <c r="BJ698" s="18"/>
      <c r="BK698" s="18" t="s">
        <v>299</v>
      </c>
      <c r="BL698">
        <v>0</v>
      </c>
      <c r="BM698">
        <v>0</v>
      </c>
      <c r="BN698">
        <v>0</v>
      </c>
      <c r="BO698">
        <v>1</v>
      </c>
      <c r="BP698">
        <v>0</v>
      </c>
      <c r="BQ698">
        <v>0</v>
      </c>
      <c r="BR698" s="18">
        <v>0</v>
      </c>
      <c r="BS698">
        <v>1</v>
      </c>
      <c r="BT698">
        <v>0</v>
      </c>
      <c r="BU698" s="18">
        <v>0</v>
      </c>
      <c r="BV698" t="s">
        <v>397</v>
      </c>
      <c r="BW698" t="s">
        <v>397</v>
      </c>
      <c r="CB698" s="18"/>
      <c r="CD698" s="18"/>
      <c r="CE698" s="18"/>
      <c r="CH698" s="18"/>
      <c r="CJ698" s="18"/>
      <c r="CU698" s="18"/>
      <c r="CV698" t="s">
        <v>397</v>
      </c>
      <c r="CW698" t="s">
        <v>397</v>
      </c>
      <c r="CX698" t="s">
        <v>397</v>
      </c>
      <c r="CY698" s="25" t="s">
        <v>397</v>
      </c>
    </row>
    <row r="699" spans="1:103" x14ac:dyDescent="0.3">
      <c r="A699">
        <v>701</v>
      </c>
      <c r="B699">
        <v>117</v>
      </c>
      <c r="C699" s="25" t="s">
        <v>300</v>
      </c>
      <c r="D699" s="12">
        <v>18</v>
      </c>
      <c r="E699" s="14"/>
      <c r="F699" s="7" t="str">
        <f t="shared" si="109"/>
        <v>X</v>
      </c>
      <c r="G699" s="7">
        <f t="shared" si="110"/>
        <v>18</v>
      </c>
      <c r="H699" s="16">
        <f t="shared" si="111"/>
        <v>18</v>
      </c>
      <c r="I699" s="11" t="str">
        <f t="shared" si="112"/>
        <v>X</v>
      </c>
      <c r="J699" s="39" t="str">
        <f t="shared" si="113"/>
        <v>X</v>
      </c>
      <c r="K699" s="39" t="str">
        <f t="shared" si="116"/>
        <v>X</v>
      </c>
      <c r="L699" s="39" t="str">
        <f t="shared" si="117"/>
        <v>X</v>
      </c>
      <c r="M699" s="39" t="str">
        <f t="shared" si="114"/>
        <v>X</v>
      </c>
      <c r="N699" s="42">
        <v>0</v>
      </c>
      <c r="O699" s="8">
        <v>0</v>
      </c>
      <c r="P699" s="9">
        <v>1</v>
      </c>
      <c r="Q699" s="9">
        <v>0</v>
      </c>
      <c r="R699" s="8">
        <v>0</v>
      </c>
      <c r="S699" s="9">
        <v>0</v>
      </c>
      <c r="T699" s="9">
        <v>0</v>
      </c>
      <c r="U699" s="8">
        <v>0</v>
      </c>
      <c r="V699" s="9">
        <v>0</v>
      </c>
      <c r="W699" s="9">
        <v>0</v>
      </c>
      <c r="X699" s="9">
        <v>0</v>
      </c>
      <c r="Y699" s="8">
        <v>0</v>
      </c>
      <c r="Z699" s="9">
        <v>0</v>
      </c>
      <c r="AA699" s="8"/>
      <c r="AC699" s="8"/>
      <c r="AJ699" s="9">
        <f t="shared" si="115"/>
        <v>-1</v>
      </c>
      <c r="AK699" s="7">
        <v>6.5</v>
      </c>
      <c r="AO699" s="8"/>
      <c r="AQ699" s="31"/>
      <c r="AT699" s="31"/>
      <c r="AU699" s="21">
        <v>1998</v>
      </c>
      <c r="AV699" s="23">
        <f t="shared" si="118"/>
        <v>3.3005954838899636</v>
      </c>
      <c r="BB699" s="18"/>
      <c r="BD699" s="54"/>
      <c r="BF699" s="18"/>
      <c r="BH699" s="18"/>
      <c r="BJ699" s="18"/>
      <c r="BK699" s="18" t="s">
        <v>299</v>
      </c>
      <c r="BL699">
        <v>0</v>
      </c>
      <c r="BM699">
        <v>0</v>
      </c>
      <c r="BN699">
        <v>0</v>
      </c>
      <c r="BO699">
        <v>1</v>
      </c>
      <c r="BP699">
        <v>0</v>
      </c>
      <c r="BQ699">
        <v>0</v>
      </c>
      <c r="BR699" s="18">
        <v>0</v>
      </c>
      <c r="BS699">
        <v>1</v>
      </c>
      <c r="BT699">
        <v>0</v>
      </c>
      <c r="BU699" s="18">
        <v>0</v>
      </c>
      <c r="BV699" t="s">
        <v>397</v>
      </c>
      <c r="BW699" t="s">
        <v>397</v>
      </c>
      <c r="CB699" s="18"/>
      <c r="CD699" s="18"/>
      <c r="CE699" s="18"/>
      <c r="CH699" s="18"/>
      <c r="CJ699" s="18"/>
      <c r="CU699" s="18"/>
      <c r="CV699" t="s">
        <v>397</v>
      </c>
      <c r="CW699" t="s">
        <v>397</v>
      </c>
      <c r="CX699" t="s">
        <v>397</v>
      </c>
      <c r="CY699" s="25" t="s">
        <v>397</v>
      </c>
    </row>
    <row r="700" spans="1:103" x14ac:dyDescent="0.3">
      <c r="A700">
        <v>702</v>
      </c>
      <c r="B700">
        <v>117</v>
      </c>
      <c r="C700" s="25" t="s">
        <v>300</v>
      </c>
      <c r="D700" s="12">
        <v>16</v>
      </c>
      <c r="E700" s="14"/>
      <c r="F700" s="7" t="str">
        <f t="shared" si="109"/>
        <v>X</v>
      </c>
      <c r="G700" s="7">
        <f t="shared" si="110"/>
        <v>16</v>
      </c>
      <c r="H700" s="16">
        <f t="shared" si="111"/>
        <v>16</v>
      </c>
      <c r="I700" s="11" t="str">
        <f t="shared" si="112"/>
        <v>X</v>
      </c>
      <c r="J700" s="39" t="str">
        <f t="shared" si="113"/>
        <v>X</v>
      </c>
      <c r="K700" s="39" t="str">
        <f t="shared" si="116"/>
        <v>X</v>
      </c>
      <c r="L700" s="39" t="str">
        <f t="shared" si="117"/>
        <v>X</v>
      </c>
      <c r="M700" s="39" t="str">
        <f t="shared" si="114"/>
        <v>X</v>
      </c>
      <c r="N700" s="42">
        <v>0</v>
      </c>
      <c r="O700" s="8">
        <v>0</v>
      </c>
      <c r="P700" s="9">
        <v>1</v>
      </c>
      <c r="Q700" s="9">
        <v>0</v>
      </c>
      <c r="R700" s="8">
        <v>0</v>
      </c>
      <c r="S700" s="9">
        <v>0</v>
      </c>
      <c r="T700" s="9">
        <v>0</v>
      </c>
      <c r="U700" s="8">
        <v>0</v>
      </c>
      <c r="V700" s="9">
        <v>0</v>
      </c>
      <c r="W700" s="9">
        <v>0</v>
      </c>
      <c r="X700" s="9">
        <v>0</v>
      </c>
      <c r="Y700" s="8">
        <v>0</v>
      </c>
      <c r="Z700" s="9">
        <v>0</v>
      </c>
      <c r="AA700" s="8"/>
      <c r="AC700" s="8"/>
      <c r="AJ700" s="9">
        <f t="shared" si="115"/>
        <v>-1</v>
      </c>
      <c r="AK700" s="7">
        <v>9.1</v>
      </c>
      <c r="AO700" s="8"/>
      <c r="AQ700" s="31"/>
      <c r="AT700" s="31"/>
      <c r="AU700" s="21">
        <v>1999</v>
      </c>
      <c r="AV700" s="23">
        <f t="shared" si="118"/>
        <v>3.3008127941181171</v>
      </c>
      <c r="BB700" s="18"/>
      <c r="BD700" s="54"/>
      <c r="BF700" s="18"/>
      <c r="BH700" s="18"/>
      <c r="BJ700" s="18"/>
      <c r="BK700" s="18" t="s">
        <v>299</v>
      </c>
      <c r="BL700">
        <v>0</v>
      </c>
      <c r="BM700">
        <v>0</v>
      </c>
      <c r="BN700">
        <v>0</v>
      </c>
      <c r="BO700">
        <v>1</v>
      </c>
      <c r="BP700">
        <v>0</v>
      </c>
      <c r="BQ700">
        <v>0</v>
      </c>
      <c r="BR700" s="18">
        <v>0</v>
      </c>
      <c r="BS700">
        <v>1</v>
      </c>
      <c r="BT700">
        <v>0</v>
      </c>
      <c r="BU700" s="18">
        <v>0</v>
      </c>
      <c r="BV700" t="s">
        <v>397</v>
      </c>
      <c r="BW700" t="s">
        <v>397</v>
      </c>
      <c r="CB700" s="18"/>
      <c r="CD700" s="18"/>
      <c r="CE700" s="18"/>
      <c r="CH700" s="18"/>
      <c r="CJ700" s="18"/>
      <c r="CU700" s="18"/>
      <c r="CV700" t="s">
        <v>397</v>
      </c>
      <c r="CW700" t="s">
        <v>397</v>
      </c>
      <c r="CX700" t="s">
        <v>397</v>
      </c>
      <c r="CY700" s="25" t="s">
        <v>397</v>
      </c>
    </row>
    <row r="701" spans="1:103" x14ac:dyDescent="0.3">
      <c r="A701">
        <v>703</v>
      </c>
      <c r="B701">
        <v>117</v>
      </c>
      <c r="C701" s="25" t="s">
        <v>300</v>
      </c>
      <c r="D701" s="12">
        <v>17</v>
      </c>
      <c r="E701" s="14"/>
      <c r="F701" s="7" t="str">
        <f t="shared" si="109"/>
        <v>X</v>
      </c>
      <c r="G701" s="7">
        <f t="shared" si="110"/>
        <v>17</v>
      </c>
      <c r="H701" s="16">
        <f t="shared" si="111"/>
        <v>17</v>
      </c>
      <c r="I701" s="11" t="str">
        <f t="shared" si="112"/>
        <v>X</v>
      </c>
      <c r="J701" s="39" t="str">
        <f t="shared" si="113"/>
        <v>X</v>
      </c>
      <c r="K701" s="39" t="str">
        <f t="shared" si="116"/>
        <v>X</v>
      </c>
      <c r="L701" s="39" t="str">
        <f t="shared" si="117"/>
        <v>X</v>
      </c>
      <c r="M701" s="39" t="str">
        <f t="shared" si="114"/>
        <v>X</v>
      </c>
      <c r="N701" s="42">
        <v>0</v>
      </c>
      <c r="O701" s="8">
        <v>0</v>
      </c>
      <c r="P701" s="9">
        <v>1</v>
      </c>
      <c r="Q701" s="9">
        <v>0</v>
      </c>
      <c r="R701" s="8">
        <v>0</v>
      </c>
      <c r="S701" s="9">
        <v>0</v>
      </c>
      <c r="T701" s="9">
        <v>0</v>
      </c>
      <c r="U701" s="8">
        <v>0</v>
      </c>
      <c r="V701" s="9">
        <v>0</v>
      </c>
      <c r="W701" s="9">
        <v>0</v>
      </c>
      <c r="X701" s="9">
        <v>0</v>
      </c>
      <c r="Y701" s="8">
        <v>0</v>
      </c>
      <c r="Z701" s="9">
        <v>0</v>
      </c>
      <c r="AA701" s="8"/>
      <c r="AC701" s="8"/>
      <c r="AJ701" s="9">
        <f t="shared" si="115"/>
        <v>-1</v>
      </c>
      <c r="AK701" s="7">
        <v>6.7</v>
      </c>
      <c r="AO701" s="8"/>
      <c r="AQ701" s="31"/>
      <c r="AT701" s="31"/>
      <c r="AU701" s="21">
        <v>2000</v>
      </c>
      <c r="AV701" s="23">
        <f t="shared" si="118"/>
        <v>3.3010299956639813</v>
      </c>
      <c r="BB701" s="18"/>
      <c r="BD701" s="54"/>
      <c r="BF701" s="18"/>
      <c r="BH701" s="18"/>
      <c r="BJ701" s="18"/>
      <c r="BK701" s="18" t="s">
        <v>299</v>
      </c>
      <c r="BL701">
        <v>0</v>
      </c>
      <c r="BM701">
        <v>0</v>
      </c>
      <c r="BN701">
        <v>0</v>
      </c>
      <c r="BO701">
        <v>1</v>
      </c>
      <c r="BP701">
        <v>0</v>
      </c>
      <c r="BQ701">
        <v>0</v>
      </c>
      <c r="BR701" s="18">
        <v>0</v>
      </c>
      <c r="BS701">
        <v>1</v>
      </c>
      <c r="BT701">
        <v>0</v>
      </c>
      <c r="BU701" s="18">
        <v>0</v>
      </c>
      <c r="BV701" t="s">
        <v>397</v>
      </c>
      <c r="BW701" t="s">
        <v>397</v>
      </c>
      <c r="CB701" s="18"/>
      <c r="CD701" s="18"/>
      <c r="CE701" s="18"/>
      <c r="CH701" s="18"/>
      <c r="CJ701" s="18"/>
      <c r="CU701" s="18"/>
      <c r="CV701" t="s">
        <v>397</v>
      </c>
      <c r="CW701" t="s">
        <v>397</v>
      </c>
      <c r="CX701" t="s">
        <v>397</v>
      </c>
      <c r="CY701" s="25" t="s">
        <v>397</v>
      </c>
    </row>
    <row r="702" spans="1:103" x14ac:dyDescent="0.3">
      <c r="A702">
        <v>704</v>
      </c>
      <c r="B702">
        <v>117</v>
      </c>
      <c r="C702" s="25" t="s">
        <v>300</v>
      </c>
      <c r="D702" s="12">
        <v>18</v>
      </c>
      <c r="E702" s="14"/>
      <c r="F702" s="7" t="str">
        <f t="shared" si="109"/>
        <v>X</v>
      </c>
      <c r="G702" s="7">
        <f t="shared" si="110"/>
        <v>18</v>
      </c>
      <c r="H702" s="16">
        <f t="shared" si="111"/>
        <v>18</v>
      </c>
      <c r="I702" s="11" t="str">
        <f t="shared" si="112"/>
        <v>X</v>
      </c>
      <c r="J702" s="39" t="str">
        <f t="shared" si="113"/>
        <v>X</v>
      </c>
      <c r="K702" s="39" t="str">
        <f t="shared" si="116"/>
        <v>X</v>
      </c>
      <c r="L702" s="39" t="str">
        <f t="shared" si="117"/>
        <v>X</v>
      </c>
      <c r="M702" s="39" t="str">
        <f t="shared" si="114"/>
        <v>X</v>
      </c>
      <c r="N702" s="42">
        <v>0</v>
      </c>
      <c r="O702" s="8">
        <v>0</v>
      </c>
      <c r="P702" s="9">
        <v>1</v>
      </c>
      <c r="Q702" s="9">
        <v>0</v>
      </c>
      <c r="R702" s="8">
        <v>0</v>
      </c>
      <c r="S702" s="9">
        <v>0</v>
      </c>
      <c r="T702" s="9">
        <v>0</v>
      </c>
      <c r="U702" s="8">
        <v>0</v>
      </c>
      <c r="V702" s="9">
        <v>0</v>
      </c>
      <c r="W702" s="9">
        <v>0</v>
      </c>
      <c r="X702" s="9">
        <v>0</v>
      </c>
      <c r="Y702" s="8">
        <v>0</v>
      </c>
      <c r="Z702" s="9">
        <v>0</v>
      </c>
      <c r="AA702" s="8"/>
      <c r="AC702" s="8"/>
      <c r="AJ702" s="9">
        <f t="shared" si="115"/>
        <v>-1</v>
      </c>
      <c r="AK702" s="7">
        <v>6.9</v>
      </c>
      <c r="AO702" s="8"/>
      <c r="AQ702" s="31"/>
      <c r="AT702" s="31"/>
      <c r="AU702" s="21">
        <v>2001</v>
      </c>
      <c r="AV702" s="23">
        <f t="shared" si="118"/>
        <v>3.3012470886362113</v>
      </c>
      <c r="BB702" s="18"/>
      <c r="BD702" s="54"/>
      <c r="BF702" s="18"/>
      <c r="BH702" s="18"/>
      <c r="BJ702" s="18"/>
      <c r="BK702" s="18" t="s">
        <v>299</v>
      </c>
      <c r="BL702">
        <v>0</v>
      </c>
      <c r="BM702">
        <v>0</v>
      </c>
      <c r="BN702">
        <v>0</v>
      </c>
      <c r="BO702">
        <v>1</v>
      </c>
      <c r="BP702">
        <v>0</v>
      </c>
      <c r="BQ702">
        <v>0</v>
      </c>
      <c r="BR702" s="18">
        <v>0</v>
      </c>
      <c r="BS702">
        <v>1</v>
      </c>
      <c r="BT702">
        <v>0</v>
      </c>
      <c r="BU702" s="18">
        <v>0</v>
      </c>
      <c r="BV702" t="s">
        <v>397</v>
      </c>
      <c r="BW702" t="s">
        <v>397</v>
      </c>
      <c r="CB702" s="18"/>
      <c r="CD702" s="18"/>
      <c r="CE702" s="18"/>
      <c r="CH702" s="18"/>
      <c r="CJ702" s="18"/>
      <c r="CU702" s="18"/>
      <c r="CV702" t="s">
        <v>397</v>
      </c>
      <c r="CW702" t="s">
        <v>397</v>
      </c>
      <c r="CX702" t="s">
        <v>397</v>
      </c>
      <c r="CY702" s="25" t="s">
        <v>397</v>
      </c>
    </row>
    <row r="703" spans="1:103" x14ac:dyDescent="0.3">
      <c r="A703">
        <v>705</v>
      </c>
      <c r="B703">
        <v>117</v>
      </c>
      <c r="C703" s="25" t="s">
        <v>300</v>
      </c>
      <c r="D703" s="12">
        <v>19</v>
      </c>
      <c r="E703" s="14"/>
      <c r="F703" s="7" t="str">
        <f t="shared" si="109"/>
        <v>X</v>
      </c>
      <c r="G703" s="7">
        <f t="shared" si="110"/>
        <v>19</v>
      </c>
      <c r="H703" s="16">
        <f t="shared" si="111"/>
        <v>19</v>
      </c>
      <c r="I703" s="11" t="str">
        <f t="shared" si="112"/>
        <v>X</v>
      </c>
      <c r="J703" s="39" t="str">
        <f t="shared" si="113"/>
        <v>X</v>
      </c>
      <c r="K703" s="39" t="str">
        <f t="shared" si="116"/>
        <v>X</v>
      </c>
      <c r="L703" s="39" t="str">
        <f t="shared" si="117"/>
        <v>X</v>
      </c>
      <c r="M703" s="39" t="str">
        <f t="shared" si="114"/>
        <v>X</v>
      </c>
      <c r="N703" s="42">
        <v>0</v>
      </c>
      <c r="O703" s="8">
        <v>0</v>
      </c>
      <c r="P703" s="9">
        <v>1</v>
      </c>
      <c r="Q703" s="9">
        <v>0</v>
      </c>
      <c r="R703" s="8">
        <v>0</v>
      </c>
      <c r="S703" s="9">
        <v>0</v>
      </c>
      <c r="T703" s="9">
        <v>0</v>
      </c>
      <c r="U703" s="8">
        <v>0</v>
      </c>
      <c r="V703" s="9">
        <v>0</v>
      </c>
      <c r="W703" s="9">
        <v>0</v>
      </c>
      <c r="X703" s="9">
        <v>0</v>
      </c>
      <c r="Y703" s="8">
        <v>0</v>
      </c>
      <c r="Z703" s="9">
        <v>0</v>
      </c>
      <c r="AA703" s="8"/>
      <c r="AC703" s="8"/>
      <c r="AJ703" s="9">
        <f t="shared" si="115"/>
        <v>-1</v>
      </c>
      <c r="AK703" s="7">
        <v>7.2</v>
      </c>
      <c r="AO703" s="8"/>
      <c r="AQ703" s="31"/>
      <c r="AT703" s="31"/>
      <c r="AU703" s="21">
        <v>2002</v>
      </c>
      <c r="AV703" s="23">
        <f t="shared" si="118"/>
        <v>3.3014640731433</v>
      </c>
      <c r="BB703" s="18"/>
      <c r="BD703" s="54"/>
      <c r="BF703" s="18"/>
      <c r="BH703" s="18"/>
      <c r="BJ703" s="18"/>
      <c r="BK703" s="18" t="s">
        <v>299</v>
      </c>
      <c r="BL703">
        <v>0</v>
      </c>
      <c r="BM703">
        <v>0</v>
      </c>
      <c r="BN703">
        <v>0</v>
      </c>
      <c r="BO703">
        <v>1</v>
      </c>
      <c r="BP703">
        <v>0</v>
      </c>
      <c r="BQ703">
        <v>0</v>
      </c>
      <c r="BR703" s="18">
        <v>0</v>
      </c>
      <c r="BS703">
        <v>1</v>
      </c>
      <c r="BT703">
        <v>0</v>
      </c>
      <c r="BU703" s="18">
        <v>0</v>
      </c>
      <c r="BV703" t="s">
        <v>397</v>
      </c>
      <c r="BW703" t="s">
        <v>397</v>
      </c>
      <c r="CB703" s="18"/>
      <c r="CD703" s="18"/>
      <c r="CE703" s="18"/>
      <c r="CH703" s="18"/>
      <c r="CJ703" s="18"/>
      <c r="CU703" s="18"/>
      <c r="CV703" t="s">
        <v>397</v>
      </c>
      <c r="CW703" t="s">
        <v>397</v>
      </c>
      <c r="CX703" t="s">
        <v>397</v>
      </c>
      <c r="CY703" s="25" t="s">
        <v>397</v>
      </c>
    </row>
    <row r="704" spans="1:103" x14ac:dyDescent="0.3">
      <c r="A704">
        <v>706</v>
      </c>
      <c r="B704">
        <v>117</v>
      </c>
      <c r="C704" s="25" t="s">
        <v>300</v>
      </c>
      <c r="D704" s="12">
        <v>12</v>
      </c>
      <c r="E704" s="14"/>
      <c r="F704" s="7" t="str">
        <f t="shared" si="109"/>
        <v>X</v>
      </c>
      <c r="G704" s="7">
        <f t="shared" si="110"/>
        <v>12</v>
      </c>
      <c r="H704" s="16">
        <f t="shared" si="111"/>
        <v>12</v>
      </c>
      <c r="I704" s="11" t="str">
        <f t="shared" si="112"/>
        <v>X</v>
      </c>
      <c r="J704" s="39" t="str">
        <f t="shared" si="113"/>
        <v>X</v>
      </c>
      <c r="K704" s="39" t="str">
        <f t="shared" si="116"/>
        <v>X</v>
      </c>
      <c r="L704" s="39" t="str">
        <f t="shared" si="117"/>
        <v>X</v>
      </c>
      <c r="M704" s="39" t="str">
        <f t="shared" si="114"/>
        <v>X</v>
      </c>
      <c r="N704" s="42">
        <v>0</v>
      </c>
      <c r="O704" s="8">
        <v>0</v>
      </c>
      <c r="P704" s="9">
        <v>0</v>
      </c>
      <c r="Q704" s="9">
        <v>1</v>
      </c>
      <c r="R704" s="8">
        <v>0</v>
      </c>
      <c r="S704" s="9">
        <v>0</v>
      </c>
      <c r="T704" s="9">
        <v>0</v>
      </c>
      <c r="U704" s="8">
        <v>0</v>
      </c>
      <c r="V704" s="9">
        <v>0</v>
      </c>
      <c r="W704" s="9">
        <v>0</v>
      </c>
      <c r="X704" s="9">
        <v>0</v>
      </c>
      <c r="Y704" s="8">
        <v>0</v>
      </c>
      <c r="Z704" s="9">
        <v>0</v>
      </c>
      <c r="AA704" s="8"/>
      <c r="AC704" s="8"/>
      <c r="AJ704" s="9">
        <f t="shared" si="115"/>
        <v>-1</v>
      </c>
      <c r="AK704" s="7">
        <v>5.5</v>
      </c>
      <c r="AO704" s="8"/>
      <c r="AQ704" s="31"/>
      <c r="AT704" s="31"/>
      <c r="AU704" s="21">
        <v>1992</v>
      </c>
      <c r="AV704" s="23">
        <f t="shared" si="118"/>
        <v>3.2992893340876801</v>
      </c>
      <c r="BB704" s="18"/>
      <c r="BD704" s="54"/>
      <c r="BF704" s="18"/>
      <c r="BH704" s="18"/>
      <c r="BJ704" s="18"/>
      <c r="BK704" s="18" t="s">
        <v>299</v>
      </c>
      <c r="BL704">
        <v>0</v>
      </c>
      <c r="BM704">
        <v>0</v>
      </c>
      <c r="BN704">
        <v>0</v>
      </c>
      <c r="BO704">
        <v>1</v>
      </c>
      <c r="BP704">
        <v>0</v>
      </c>
      <c r="BQ704">
        <v>0</v>
      </c>
      <c r="BR704" s="18">
        <v>0</v>
      </c>
      <c r="BS704">
        <v>1</v>
      </c>
      <c r="BT704">
        <v>0</v>
      </c>
      <c r="BU704" s="18">
        <v>0</v>
      </c>
      <c r="BV704" t="s">
        <v>397</v>
      </c>
      <c r="BW704" t="s">
        <v>397</v>
      </c>
      <c r="CB704" s="18"/>
      <c r="CD704" s="18"/>
      <c r="CE704" s="18"/>
      <c r="CH704" s="18"/>
      <c r="CJ704" s="18"/>
      <c r="CU704" s="18"/>
      <c r="CV704" t="s">
        <v>397</v>
      </c>
      <c r="CW704" t="s">
        <v>397</v>
      </c>
      <c r="CX704" t="s">
        <v>397</v>
      </c>
      <c r="CY704" s="25" t="s">
        <v>397</v>
      </c>
    </row>
    <row r="705" spans="1:103" x14ac:dyDescent="0.3">
      <c r="A705">
        <v>707</v>
      </c>
      <c r="B705">
        <v>117</v>
      </c>
      <c r="C705" s="25" t="s">
        <v>300</v>
      </c>
      <c r="D705" s="12">
        <v>8</v>
      </c>
      <c r="E705" s="14"/>
      <c r="F705" s="7" t="str">
        <f t="shared" si="109"/>
        <v>X</v>
      </c>
      <c r="G705" s="7">
        <f t="shared" si="110"/>
        <v>8</v>
      </c>
      <c r="H705" s="16">
        <f t="shared" si="111"/>
        <v>8</v>
      </c>
      <c r="I705" s="11" t="str">
        <f t="shared" si="112"/>
        <v>X</v>
      </c>
      <c r="J705" s="39" t="str">
        <f t="shared" si="113"/>
        <v>X</v>
      </c>
      <c r="K705" s="39" t="str">
        <f t="shared" si="116"/>
        <v>X</v>
      </c>
      <c r="L705" s="39" t="str">
        <f t="shared" si="117"/>
        <v>X</v>
      </c>
      <c r="M705" s="39" t="str">
        <f t="shared" si="114"/>
        <v>X</v>
      </c>
      <c r="N705" s="42">
        <v>0</v>
      </c>
      <c r="O705" s="8">
        <v>0</v>
      </c>
      <c r="P705" s="9">
        <v>0</v>
      </c>
      <c r="Q705" s="9">
        <v>1</v>
      </c>
      <c r="R705" s="8">
        <v>0</v>
      </c>
      <c r="S705" s="9">
        <v>0</v>
      </c>
      <c r="T705" s="9">
        <v>0</v>
      </c>
      <c r="U705" s="8">
        <v>0</v>
      </c>
      <c r="V705" s="9">
        <v>0</v>
      </c>
      <c r="W705" s="9">
        <v>0</v>
      </c>
      <c r="X705" s="9">
        <v>0</v>
      </c>
      <c r="Y705" s="8">
        <v>0</v>
      </c>
      <c r="Z705" s="9">
        <v>0</v>
      </c>
      <c r="AA705" s="8"/>
      <c r="AC705" s="8"/>
      <c r="AJ705" s="9">
        <f t="shared" si="115"/>
        <v>-1</v>
      </c>
      <c r="AK705" s="7">
        <v>5.9</v>
      </c>
      <c r="AO705" s="8"/>
      <c r="AQ705" s="31"/>
      <c r="AT705" s="31"/>
      <c r="AU705" s="21">
        <v>1995</v>
      </c>
      <c r="AV705" s="23">
        <f t="shared" si="118"/>
        <v>3.2999429000227671</v>
      </c>
      <c r="BB705" s="18"/>
      <c r="BD705" s="54"/>
      <c r="BF705" s="18"/>
      <c r="BH705" s="18"/>
      <c r="BJ705" s="18"/>
      <c r="BK705" s="18" t="s">
        <v>299</v>
      </c>
      <c r="BL705">
        <v>0</v>
      </c>
      <c r="BM705">
        <v>0</v>
      </c>
      <c r="BN705">
        <v>0</v>
      </c>
      <c r="BO705">
        <v>1</v>
      </c>
      <c r="BP705">
        <v>0</v>
      </c>
      <c r="BQ705">
        <v>0</v>
      </c>
      <c r="BR705" s="18">
        <v>0</v>
      </c>
      <c r="BS705">
        <v>1</v>
      </c>
      <c r="BT705">
        <v>0</v>
      </c>
      <c r="BU705" s="18">
        <v>0</v>
      </c>
      <c r="BV705" t="s">
        <v>397</v>
      </c>
      <c r="BW705" t="s">
        <v>397</v>
      </c>
      <c r="CB705" s="18"/>
      <c r="CD705" s="18"/>
      <c r="CE705" s="18"/>
      <c r="CH705" s="18"/>
      <c r="CJ705" s="18"/>
      <c r="CU705" s="18"/>
      <c r="CV705" t="s">
        <v>397</v>
      </c>
      <c r="CW705" t="s">
        <v>397</v>
      </c>
      <c r="CX705" t="s">
        <v>397</v>
      </c>
      <c r="CY705" s="25" t="s">
        <v>397</v>
      </c>
    </row>
    <row r="706" spans="1:103" x14ac:dyDescent="0.3">
      <c r="A706">
        <v>708</v>
      </c>
      <c r="B706">
        <v>117</v>
      </c>
      <c r="C706" s="25" t="s">
        <v>300</v>
      </c>
      <c r="D706" s="12">
        <v>12</v>
      </c>
      <c r="E706" s="14"/>
      <c r="F706" s="7" t="str">
        <f t="shared" si="109"/>
        <v>X</v>
      </c>
      <c r="G706" s="7">
        <f t="shared" si="110"/>
        <v>12</v>
      </c>
      <c r="H706" s="16">
        <f t="shared" si="111"/>
        <v>12</v>
      </c>
      <c r="I706" s="11" t="str">
        <f t="shared" si="112"/>
        <v>X</v>
      </c>
      <c r="J706" s="39" t="str">
        <f t="shared" si="113"/>
        <v>X</v>
      </c>
      <c r="K706" s="39" t="str">
        <f t="shared" si="116"/>
        <v>X</v>
      </c>
      <c r="L706" s="39" t="str">
        <f t="shared" si="117"/>
        <v>X</v>
      </c>
      <c r="M706" s="39" t="str">
        <f t="shared" si="114"/>
        <v>X</v>
      </c>
      <c r="N706" s="42">
        <v>0</v>
      </c>
      <c r="O706" s="8">
        <v>0</v>
      </c>
      <c r="P706" s="9">
        <v>0</v>
      </c>
      <c r="Q706" s="9">
        <v>1</v>
      </c>
      <c r="R706" s="8">
        <v>0</v>
      </c>
      <c r="S706" s="9">
        <v>0</v>
      </c>
      <c r="T706" s="9">
        <v>0</v>
      </c>
      <c r="U706" s="8">
        <v>0</v>
      </c>
      <c r="V706" s="9">
        <v>0</v>
      </c>
      <c r="W706" s="9">
        <v>0</v>
      </c>
      <c r="X706" s="9">
        <v>0</v>
      </c>
      <c r="Y706" s="8">
        <v>0</v>
      </c>
      <c r="Z706" s="9">
        <v>0</v>
      </c>
      <c r="AA706" s="8"/>
      <c r="AC706" s="8"/>
      <c r="AJ706" s="9">
        <f t="shared" si="115"/>
        <v>-1</v>
      </c>
      <c r="AK706" s="7">
        <v>6.1</v>
      </c>
      <c r="AO706" s="8"/>
      <c r="AQ706" s="31"/>
      <c r="AT706" s="31"/>
      <c r="AU706" s="21">
        <v>1996</v>
      </c>
      <c r="AV706" s="23">
        <f t="shared" si="118"/>
        <v>3.3001605369513523</v>
      </c>
      <c r="BB706" s="18"/>
      <c r="BD706" s="54"/>
      <c r="BF706" s="18"/>
      <c r="BH706" s="18"/>
      <c r="BJ706" s="18"/>
      <c r="BK706" s="18" t="s">
        <v>299</v>
      </c>
      <c r="BL706">
        <v>0</v>
      </c>
      <c r="BM706">
        <v>0</v>
      </c>
      <c r="BN706">
        <v>0</v>
      </c>
      <c r="BO706">
        <v>1</v>
      </c>
      <c r="BP706">
        <v>0</v>
      </c>
      <c r="BQ706">
        <v>0</v>
      </c>
      <c r="BR706" s="18">
        <v>0</v>
      </c>
      <c r="BS706">
        <v>1</v>
      </c>
      <c r="BT706">
        <v>0</v>
      </c>
      <c r="BU706" s="18">
        <v>0</v>
      </c>
      <c r="BV706" t="s">
        <v>397</v>
      </c>
      <c r="BW706" t="s">
        <v>397</v>
      </c>
      <c r="CB706" s="18"/>
      <c r="CD706" s="18"/>
      <c r="CE706" s="18"/>
      <c r="CH706" s="18"/>
      <c r="CJ706" s="18"/>
      <c r="CU706" s="18"/>
      <c r="CV706" t="s">
        <v>397</v>
      </c>
      <c r="CW706" t="s">
        <v>397</v>
      </c>
      <c r="CX706" t="s">
        <v>397</v>
      </c>
      <c r="CY706" s="25" t="s">
        <v>397</v>
      </c>
    </row>
    <row r="707" spans="1:103" x14ac:dyDescent="0.3">
      <c r="A707">
        <v>709</v>
      </c>
      <c r="B707">
        <v>117</v>
      </c>
      <c r="C707" s="25" t="s">
        <v>300</v>
      </c>
      <c r="D707" s="12">
        <v>11</v>
      </c>
      <c r="E707" s="14"/>
      <c r="F707" s="7" t="str">
        <f t="shared" si="109"/>
        <v>X</v>
      </c>
      <c r="G707" s="7">
        <f t="shared" si="110"/>
        <v>11</v>
      </c>
      <c r="H707" s="16">
        <f t="shared" si="111"/>
        <v>11</v>
      </c>
      <c r="I707" s="11" t="str">
        <f t="shared" si="112"/>
        <v>X</v>
      </c>
      <c r="J707" s="39" t="str">
        <f t="shared" si="113"/>
        <v>X</v>
      </c>
      <c r="K707" s="39" t="str">
        <f t="shared" si="116"/>
        <v>X</v>
      </c>
      <c r="L707" s="39" t="str">
        <f t="shared" si="117"/>
        <v>X</v>
      </c>
      <c r="M707" s="39" t="str">
        <f t="shared" si="114"/>
        <v>X</v>
      </c>
      <c r="N707" s="42">
        <v>0</v>
      </c>
      <c r="O707" s="8">
        <v>0</v>
      </c>
      <c r="P707" s="9">
        <v>0</v>
      </c>
      <c r="Q707" s="9">
        <v>1</v>
      </c>
      <c r="R707" s="8">
        <v>0</v>
      </c>
      <c r="S707" s="9">
        <v>0</v>
      </c>
      <c r="T707" s="9">
        <v>0</v>
      </c>
      <c r="U707" s="8">
        <v>0</v>
      </c>
      <c r="V707" s="9">
        <v>0</v>
      </c>
      <c r="W707" s="9">
        <v>0</v>
      </c>
      <c r="X707" s="9">
        <v>0</v>
      </c>
      <c r="Y707" s="8">
        <v>0</v>
      </c>
      <c r="Z707" s="9">
        <v>0</v>
      </c>
      <c r="AA707" s="8"/>
      <c r="AC707" s="8"/>
      <c r="AJ707" s="9">
        <f t="shared" si="115"/>
        <v>-1</v>
      </c>
      <c r="AK707" s="7">
        <v>6.3</v>
      </c>
      <c r="AO707" s="8"/>
      <c r="AQ707" s="31"/>
      <c r="AT707" s="31"/>
      <c r="AU707" s="21">
        <v>1997</v>
      </c>
      <c r="AV707" s="23">
        <f t="shared" si="118"/>
        <v>3.3003780648707024</v>
      </c>
      <c r="BB707" s="18"/>
      <c r="BD707" s="54"/>
      <c r="BF707" s="18"/>
      <c r="BH707" s="18"/>
      <c r="BJ707" s="18"/>
      <c r="BK707" s="18" t="s">
        <v>299</v>
      </c>
      <c r="BL707">
        <v>0</v>
      </c>
      <c r="BM707">
        <v>0</v>
      </c>
      <c r="BN707">
        <v>0</v>
      </c>
      <c r="BO707">
        <v>1</v>
      </c>
      <c r="BP707">
        <v>0</v>
      </c>
      <c r="BQ707">
        <v>0</v>
      </c>
      <c r="BR707" s="18">
        <v>0</v>
      </c>
      <c r="BS707">
        <v>1</v>
      </c>
      <c r="BT707">
        <v>0</v>
      </c>
      <c r="BU707" s="18">
        <v>0</v>
      </c>
      <c r="BV707" t="s">
        <v>397</v>
      </c>
      <c r="BW707" t="s">
        <v>397</v>
      </c>
      <c r="CB707" s="18"/>
      <c r="CD707" s="18"/>
      <c r="CE707" s="18"/>
      <c r="CH707" s="18"/>
      <c r="CJ707" s="18"/>
      <c r="CU707" s="18"/>
      <c r="CV707" t="s">
        <v>397</v>
      </c>
      <c r="CW707" t="s">
        <v>397</v>
      </c>
      <c r="CX707" t="s">
        <v>397</v>
      </c>
      <c r="CY707" s="25" t="s">
        <v>397</v>
      </c>
    </row>
    <row r="708" spans="1:103" x14ac:dyDescent="0.3">
      <c r="A708">
        <v>710</v>
      </c>
      <c r="B708">
        <v>117</v>
      </c>
      <c r="C708" s="25" t="s">
        <v>300</v>
      </c>
      <c r="D708" s="12">
        <v>10</v>
      </c>
      <c r="E708" s="14"/>
      <c r="F708" s="7" t="str">
        <f t="shared" si="109"/>
        <v>X</v>
      </c>
      <c r="G708" s="7">
        <f t="shared" si="110"/>
        <v>10</v>
      </c>
      <c r="H708" s="16">
        <f t="shared" si="111"/>
        <v>10</v>
      </c>
      <c r="I708" s="11" t="str">
        <f t="shared" si="112"/>
        <v>X</v>
      </c>
      <c r="J708" s="39" t="str">
        <f t="shared" si="113"/>
        <v>X</v>
      </c>
      <c r="K708" s="39" t="str">
        <f t="shared" si="116"/>
        <v>X</v>
      </c>
      <c r="L708" s="39" t="str">
        <f t="shared" si="117"/>
        <v>X</v>
      </c>
      <c r="M708" s="39" t="str">
        <f t="shared" si="114"/>
        <v>X</v>
      </c>
      <c r="N708" s="42">
        <v>0</v>
      </c>
      <c r="O708" s="8">
        <v>0</v>
      </c>
      <c r="P708" s="9">
        <v>0</v>
      </c>
      <c r="Q708" s="9">
        <v>1</v>
      </c>
      <c r="R708" s="8">
        <v>0</v>
      </c>
      <c r="S708" s="9">
        <v>0</v>
      </c>
      <c r="T708" s="9">
        <v>0</v>
      </c>
      <c r="U708" s="8">
        <v>0</v>
      </c>
      <c r="V708" s="9">
        <v>0</v>
      </c>
      <c r="W708" s="9">
        <v>0</v>
      </c>
      <c r="X708" s="9">
        <v>0</v>
      </c>
      <c r="Y708" s="8">
        <v>0</v>
      </c>
      <c r="Z708" s="9">
        <v>0</v>
      </c>
      <c r="AA708" s="8"/>
      <c r="AC708" s="8"/>
      <c r="AJ708" s="9">
        <f t="shared" si="115"/>
        <v>-1</v>
      </c>
      <c r="AK708" s="7">
        <v>6.5</v>
      </c>
      <c r="AO708" s="8"/>
      <c r="AQ708" s="31"/>
      <c r="AT708" s="31"/>
      <c r="AU708" s="21">
        <v>1998</v>
      </c>
      <c r="AV708" s="23">
        <f t="shared" si="118"/>
        <v>3.3005954838899636</v>
      </c>
      <c r="BB708" s="18"/>
      <c r="BD708" s="54"/>
      <c r="BF708" s="18"/>
      <c r="BH708" s="18"/>
      <c r="BJ708" s="18"/>
      <c r="BK708" s="18" t="s">
        <v>299</v>
      </c>
      <c r="BL708">
        <v>0</v>
      </c>
      <c r="BM708">
        <v>0</v>
      </c>
      <c r="BN708">
        <v>0</v>
      </c>
      <c r="BO708">
        <v>1</v>
      </c>
      <c r="BP708">
        <v>0</v>
      </c>
      <c r="BQ708">
        <v>0</v>
      </c>
      <c r="BR708" s="18">
        <v>0</v>
      </c>
      <c r="BS708">
        <v>1</v>
      </c>
      <c r="BT708">
        <v>0</v>
      </c>
      <c r="BU708" s="18">
        <v>0</v>
      </c>
      <c r="BV708" t="s">
        <v>397</v>
      </c>
      <c r="BW708" t="s">
        <v>397</v>
      </c>
      <c r="CB708" s="18"/>
      <c r="CD708" s="18"/>
      <c r="CE708" s="18"/>
      <c r="CH708" s="18"/>
      <c r="CJ708" s="18"/>
      <c r="CU708" s="18"/>
      <c r="CV708" t="s">
        <v>397</v>
      </c>
      <c r="CW708" t="s">
        <v>397</v>
      </c>
      <c r="CX708" t="s">
        <v>397</v>
      </c>
      <c r="CY708" s="25" t="s">
        <v>397</v>
      </c>
    </row>
    <row r="709" spans="1:103" x14ac:dyDescent="0.3">
      <c r="A709">
        <v>711</v>
      </c>
      <c r="B709">
        <v>117</v>
      </c>
      <c r="C709" s="25" t="s">
        <v>300</v>
      </c>
      <c r="D709" s="12">
        <v>10</v>
      </c>
      <c r="E709" s="14"/>
      <c r="F709" s="7" t="str">
        <f t="shared" si="109"/>
        <v>X</v>
      </c>
      <c r="G709" s="7">
        <f t="shared" si="110"/>
        <v>10</v>
      </c>
      <c r="H709" s="16">
        <f t="shared" si="111"/>
        <v>10</v>
      </c>
      <c r="I709" s="11" t="str">
        <f t="shared" si="112"/>
        <v>X</v>
      </c>
      <c r="J709" s="39" t="str">
        <f t="shared" si="113"/>
        <v>X</v>
      </c>
      <c r="K709" s="39" t="str">
        <f t="shared" si="116"/>
        <v>X</v>
      </c>
      <c r="L709" s="39" t="str">
        <f t="shared" si="117"/>
        <v>X</v>
      </c>
      <c r="M709" s="39" t="str">
        <f t="shared" si="114"/>
        <v>X</v>
      </c>
      <c r="N709" s="42">
        <v>0</v>
      </c>
      <c r="O709" s="8">
        <v>0</v>
      </c>
      <c r="P709" s="9">
        <v>0</v>
      </c>
      <c r="Q709" s="9">
        <v>1</v>
      </c>
      <c r="R709" s="8">
        <v>0</v>
      </c>
      <c r="S709" s="9">
        <v>0</v>
      </c>
      <c r="T709" s="9">
        <v>0</v>
      </c>
      <c r="U709" s="8">
        <v>0</v>
      </c>
      <c r="V709" s="9">
        <v>0</v>
      </c>
      <c r="W709" s="9">
        <v>0</v>
      </c>
      <c r="X709" s="9">
        <v>0</v>
      </c>
      <c r="Y709" s="8">
        <v>0</v>
      </c>
      <c r="Z709" s="9">
        <v>0</v>
      </c>
      <c r="AA709" s="8"/>
      <c r="AC709" s="8"/>
      <c r="AJ709" s="9">
        <f t="shared" si="115"/>
        <v>-1</v>
      </c>
      <c r="AK709" s="7">
        <v>9.1</v>
      </c>
      <c r="AO709" s="8"/>
      <c r="AQ709" s="31"/>
      <c r="AT709" s="31"/>
      <c r="AU709" s="21">
        <v>1999</v>
      </c>
      <c r="AV709" s="23">
        <f t="shared" si="118"/>
        <v>3.3008127941181171</v>
      </c>
      <c r="BB709" s="18"/>
      <c r="BD709" s="54"/>
      <c r="BF709" s="18"/>
      <c r="BH709" s="18"/>
      <c r="BJ709" s="18"/>
      <c r="BK709" s="18" t="s">
        <v>299</v>
      </c>
      <c r="BL709">
        <v>0</v>
      </c>
      <c r="BM709">
        <v>0</v>
      </c>
      <c r="BN709">
        <v>0</v>
      </c>
      <c r="BO709">
        <v>1</v>
      </c>
      <c r="BP709">
        <v>0</v>
      </c>
      <c r="BQ709">
        <v>0</v>
      </c>
      <c r="BR709" s="18">
        <v>0</v>
      </c>
      <c r="BS709">
        <v>1</v>
      </c>
      <c r="BT709">
        <v>0</v>
      </c>
      <c r="BU709" s="18">
        <v>0</v>
      </c>
      <c r="BV709" t="s">
        <v>397</v>
      </c>
      <c r="BW709" t="s">
        <v>397</v>
      </c>
      <c r="CB709" s="18"/>
      <c r="CD709" s="18"/>
      <c r="CE709" s="18"/>
      <c r="CH709" s="18"/>
      <c r="CJ709" s="18"/>
      <c r="CU709" s="18"/>
      <c r="CV709" t="s">
        <v>397</v>
      </c>
      <c r="CW709" t="s">
        <v>397</v>
      </c>
      <c r="CX709" t="s">
        <v>397</v>
      </c>
      <c r="CY709" s="25" t="s">
        <v>397</v>
      </c>
    </row>
    <row r="710" spans="1:103" x14ac:dyDescent="0.3">
      <c r="A710">
        <v>712</v>
      </c>
      <c r="B710">
        <v>117</v>
      </c>
      <c r="C710" s="25" t="s">
        <v>300</v>
      </c>
      <c r="D710" s="12">
        <v>8</v>
      </c>
      <c r="E710" s="14"/>
      <c r="F710" s="7" t="str">
        <f t="shared" si="109"/>
        <v>X</v>
      </c>
      <c r="G710" s="7">
        <f t="shared" si="110"/>
        <v>8</v>
      </c>
      <c r="H710" s="16">
        <f t="shared" si="111"/>
        <v>8</v>
      </c>
      <c r="I710" s="11" t="str">
        <f t="shared" si="112"/>
        <v>X</v>
      </c>
      <c r="J710" s="39" t="str">
        <f t="shared" si="113"/>
        <v>X</v>
      </c>
      <c r="K710" s="39" t="str">
        <f t="shared" si="116"/>
        <v>X</v>
      </c>
      <c r="L710" s="39" t="str">
        <f t="shared" si="117"/>
        <v>X</v>
      </c>
      <c r="M710" s="39" t="str">
        <f t="shared" si="114"/>
        <v>X</v>
      </c>
      <c r="N710" s="42">
        <v>0</v>
      </c>
      <c r="O710" s="8">
        <v>0</v>
      </c>
      <c r="P710" s="9">
        <v>0</v>
      </c>
      <c r="Q710" s="9">
        <v>1</v>
      </c>
      <c r="R710" s="8">
        <v>0</v>
      </c>
      <c r="S710" s="9">
        <v>0</v>
      </c>
      <c r="T710" s="9">
        <v>0</v>
      </c>
      <c r="U710" s="8">
        <v>0</v>
      </c>
      <c r="V710" s="9">
        <v>0</v>
      </c>
      <c r="W710" s="9">
        <v>0</v>
      </c>
      <c r="X710" s="9">
        <v>0</v>
      </c>
      <c r="Y710" s="8">
        <v>0</v>
      </c>
      <c r="Z710" s="9">
        <v>0</v>
      </c>
      <c r="AA710" s="8"/>
      <c r="AC710" s="8"/>
      <c r="AJ710" s="9">
        <f t="shared" si="115"/>
        <v>-1</v>
      </c>
      <c r="AK710" s="7">
        <v>6.7</v>
      </c>
      <c r="AO710" s="8"/>
      <c r="AQ710" s="31"/>
      <c r="AT710" s="31"/>
      <c r="AU710" s="21">
        <v>2000</v>
      </c>
      <c r="AV710" s="23">
        <f t="shared" si="118"/>
        <v>3.3010299956639813</v>
      </c>
      <c r="BB710" s="18"/>
      <c r="BD710" s="54"/>
      <c r="BF710" s="18"/>
      <c r="BH710" s="18"/>
      <c r="BJ710" s="18"/>
      <c r="BK710" s="18" t="s">
        <v>299</v>
      </c>
      <c r="BL710">
        <v>0</v>
      </c>
      <c r="BM710">
        <v>0</v>
      </c>
      <c r="BN710">
        <v>0</v>
      </c>
      <c r="BO710">
        <v>1</v>
      </c>
      <c r="BP710">
        <v>0</v>
      </c>
      <c r="BQ710">
        <v>0</v>
      </c>
      <c r="BR710" s="18">
        <v>0</v>
      </c>
      <c r="BS710">
        <v>1</v>
      </c>
      <c r="BT710">
        <v>0</v>
      </c>
      <c r="BU710" s="18">
        <v>0</v>
      </c>
      <c r="BV710" t="s">
        <v>397</v>
      </c>
      <c r="BW710" t="s">
        <v>397</v>
      </c>
      <c r="CB710" s="18"/>
      <c r="CD710" s="18"/>
      <c r="CE710" s="18"/>
      <c r="CH710" s="18"/>
      <c r="CJ710" s="18"/>
      <c r="CU710" s="18"/>
      <c r="CV710" t="s">
        <v>397</v>
      </c>
      <c r="CW710" t="s">
        <v>397</v>
      </c>
      <c r="CX710" t="s">
        <v>397</v>
      </c>
      <c r="CY710" s="25" t="s">
        <v>397</v>
      </c>
    </row>
    <row r="711" spans="1:103" x14ac:dyDescent="0.3">
      <c r="A711">
        <v>713</v>
      </c>
      <c r="B711">
        <v>117</v>
      </c>
      <c r="C711" s="25" t="s">
        <v>300</v>
      </c>
      <c r="D711" s="12">
        <v>11</v>
      </c>
      <c r="E711" s="14"/>
      <c r="F711" s="7" t="str">
        <f t="shared" si="109"/>
        <v>X</v>
      </c>
      <c r="G711" s="7">
        <f t="shared" si="110"/>
        <v>11</v>
      </c>
      <c r="H711" s="16">
        <f t="shared" si="111"/>
        <v>11</v>
      </c>
      <c r="I711" s="11" t="str">
        <f t="shared" si="112"/>
        <v>X</v>
      </c>
      <c r="J711" s="39" t="str">
        <f t="shared" si="113"/>
        <v>X</v>
      </c>
      <c r="K711" s="39" t="str">
        <f t="shared" si="116"/>
        <v>X</v>
      </c>
      <c r="L711" s="39" t="str">
        <f t="shared" si="117"/>
        <v>X</v>
      </c>
      <c r="M711" s="39" t="str">
        <f t="shared" si="114"/>
        <v>X</v>
      </c>
      <c r="N711" s="42">
        <v>0</v>
      </c>
      <c r="O711" s="8">
        <v>0</v>
      </c>
      <c r="P711" s="9">
        <v>0</v>
      </c>
      <c r="Q711" s="9">
        <v>1</v>
      </c>
      <c r="R711" s="8">
        <v>0</v>
      </c>
      <c r="S711" s="9">
        <v>0</v>
      </c>
      <c r="T711" s="9">
        <v>0</v>
      </c>
      <c r="U711" s="8">
        <v>0</v>
      </c>
      <c r="V711" s="9">
        <v>0</v>
      </c>
      <c r="W711" s="9">
        <v>0</v>
      </c>
      <c r="X711" s="9">
        <v>0</v>
      </c>
      <c r="Y711" s="8">
        <v>0</v>
      </c>
      <c r="Z711" s="9">
        <v>0</v>
      </c>
      <c r="AA711" s="8"/>
      <c r="AC711" s="8"/>
      <c r="AJ711" s="9">
        <f t="shared" si="115"/>
        <v>-1</v>
      </c>
      <c r="AK711" s="7">
        <v>6.9</v>
      </c>
      <c r="AO711" s="8"/>
      <c r="AQ711" s="31"/>
      <c r="AT711" s="31"/>
      <c r="AU711" s="21">
        <v>2001</v>
      </c>
      <c r="AV711" s="23">
        <f t="shared" si="118"/>
        <v>3.3012470886362113</v>
      </c>
      <c r="BB711" s="18"/>
      <c r="BD711" s="54"/>
      <c r="BF711" s="18"/>
      <c r="BH711" s="18"/>
      <c r="BJ711" s="18"/>
      <c r="BK711" s="18" t="s">
        <v>299</v>
      </c>
      <c r="BL711">
        <v>0</v>
      </c>
      <c r="BM711">
        <v>0</v>
      </c>
      <c r="BN711">
        <v>0</v>
      </c>
      <c r="BO711">
        <v>1</v>
      </c>
      <c r="BP711">
        <v>0</v>
      </c>
      <c r="BQ711">
        <v>0</v>
      </c>
      <c r="BR711" s="18">
        <v>0</v>
      </c>
      <c r="BS711">
        <v>1</v>
      </c>
      <c r="BT711">
        <v>0</v>
      </c>
      <c r="BU711" s="18">
        <v>0</v>
      </c>
      <c r="BV711" t="s">
        <v>397</v>
      </c>
      <c r="BW711" t="s">
        <v>397</v>
      </c>
      <c r="CB711" s="18"/>
      <c r="CD711" s="18"/>
      <c r="CE711" s="18"/>
      <c r="CH711" s="18"/>
      <c r="CJ711" s="18"/>
      <c r="CU711" s="18"/>
      <c r="CV711" t="s">
        <v>397</v>
      </c>
      <c r="CW711" t="s">
        <v>397</v>
      </c>
      <c r="CX711" t="s">
        <v>397</v>
      </c>
      <c r="CY711" s="25" t="s">
        <v>397</v>
      </c>
    </row>
    <row r="712" spans="1:103" x14ac:dyDescent="0.3">
      <c r="A712">
        <v>714</v>
      </c>
      <c r="B712">
        <v>117</v>
      </c>
      <c r="C712" s="25" t="s">
        <v>300</v>
      </c>
      <c r="D712" s="12">
        <v>13</v>
      </c>
      <c r="E712" s="14"/>
      <c r="F712" s="7" t="str">
        <f t="shared" si="109"/>
        <v>X</v>
      </c>
      <c r="G712" s="7">
        <f t="shared" si="110"/>
        <v>13</v>
      </c>
      <c r="H712" s="16">
        <f t="shared" si="111"/>
        <v>13</v>
      </c>
      <c r="I712" s="11" t="str">
        <f t="shared" si="112"/>
        <v>X</v>
      </c>
      <c r="J712" s="39" t="str">
        <f t="shared" si="113"/>
        <v>X</v>
      </c>
      <c r="K712" s="39" t="str">
        <f t="shared" si="116"/>
        <v>X</v>
      </c>
      <c r="L712" s="39" t="str">
        <f t="shared" si="117"/>
        <v>X</v>
      </c>
      <c r="M712" s="39" t="str">
        <f t="shared" si="114"/>
        <v>X</v>
      </c>
      <c r="N712" s="42">
        <v>0</v>
      </c>
      <c r="O712" s="8">
        <v>0</v>
      </c>
      <c r="P712" s="9">
        <v>0</v>
      </c>
      <c r="Q712" s="9">
        <v>1</v>
      </c>
      <c r="R712" s="8">
        <v>0</v>
      </c>
      <c r="S712" s="9">
        <v>0</v>
      </c>
      <c r="T712" s="9">
        <v>0</v>
      </c>
      <c r="U712" s="8">
        <v>0</v>
      </c>
      <c r="V712" s="9">
        <v>0</v>
      </c>
      <c r="W712" s="9">
        <v>0</v>
      </c>
      <c r="X712" s="9">
        <v>0</v>
      </c>
      <c r="Y712" s="8">
        <v>0</v>
      </c>
      <c r="Z712" s="9">
        <v>0</v>
      </c>
      <c r="AA712" s="8"/>
      <c r="AC712" s="8"/>
      <c r="AJ712" s="9">
        <f t="shared" si="115"/>
        <v>-1</v>
      </c>
      <c r="AK712" s="7">
        <v>7.2</v>
      </c>
      <c r="AO712" s="8"/>
      <c r="AQ712" s="31"/>
      <c r="AT712" s="31"/>
      <c r="AU712" s="21">
        <v>2002</v>
      </c>
      <c r="AV712" s="23">
        <f t="shared" si="118"/>
        <v>3.3014640731433</v>
      </c>
      <c r="BB712" s="18"/>
      <c r="BD712" s="54"/>
      <c r="BF712" s="18"/>
      <c r="BH712" s="18"/>
      <c r="BJ712" s="18"/>
      <c r="BK712" s="18" t="s">
        <v>299</v>
      </c>
      <c r="BL712">
        <v>0</v>
      </c>
      <c r="BM712">
        <v>0</v>
      </c>
      <c r="BN712">
        <v>0</v>
      </c>
      <c r="BO712">
        <v>1</v>
      </c>
      <c r="BP712">
        <v>0</v>
      </c>
      <c r="BQ712">
        <v>0</v>
      </c>
      <c r="BR712" s="18">
        <v>0</v>
      </c>
      <c r="BS712">
        <v>1</v>
      </c>
      <c r="BT712">
        <v>0</v>
      </c>
      <c r="BU712" s="18">
        <v>0</v>
      </c>
      <c r="BV712" t="s">
        <v>397</v>
      </c>
      <c r="BW712" t="s">
        <v>397</v>
      </c>
      <c r="CB712" s="18"/>
      <c r="CD712" s="18"/>
      <c r="CE712" s="18"/>
      <c r="CH712" s="18"/>
      <c r="CJ712" s="18"/>
      <c r="CU712" s="18"/>
      <c r="CV712" t="s">
        <v>397</v>
      </c>
      <c r="CW712" t="s">
        <v>397</v>
      </c>
      <c r="CX712" t="s">
        <v>397</v>
      </c>
      <c r="CY712" s="25" t="s">
        <v>397</v>
      </c>
    </row>
    <row r="713" spans="1:103" x14ac:dyDescent="0.3">
      <c r="A713">
        <v>715</v>
      </c>
      <c r="B713">
        <v>117</v>
      </c>
      <c r="C713" s="25" t="s">
        <v>300</v>
      </c>
      <c r="D713" s="12">
        <v>8.4</v>
      </c>
      <c r="E713" s="14"/>
      <c r="F713" s="7" t="str">
        <f t="shared" si="109"/>
        <v>X</v>
      </c>
      <c r="G713" s="7">
        <f t="shared" si="110"/>
        <v>8.4</v>
      </c>
      <c r="H713" s="16">
        <f t="shared" si="111"/>
        <v>8.4</v>
      </c>
      <c r="I713" s="11" t="str">
        <f t="shared" si="112"/>
        <v>X</v>
      </c>
      <c r="J713" s="39" t="str">
        <f t="shared" si="113"/>
        <v>X</v>
      </c>
      <c r="K713" s="39" t="str">
        <f t="shared" si="116"/>
        <v>X</v>
      </c>
      <c r="L713" s="39" t="str">
        <f t="shared" si="117"/>
        <v>X</v>
      </c>
      <c r="M713" s="39" t="str">
        <f t="shared" si="114"/>
        <v>X</v>
      </c>
      <c r="N713" s="42">
        <v>0</v>
      </c>
      <c r="O713" s="8">
        <v>0</v>
      </c>
      <c r="P713" s="9">
        <v>0</v>
      </c>
      <c r="Q713" s="9">
        <v>0</v>
      </c>
      <c r="R713" s="8">
        <v>0</v>
      </c>
      <c r="S713" s="9">
        <v>0</v>
      </c>
      <c r="T713" s="9">
        <v>0</v>
      </c>
      <c r="U713" s="8">
        <v>1</v>
      </c>
      <c r="V713" s="9">
        <v>0</v>
      </c>
      <c r="W713" s="9">
        <v>0</v>
      </c>
      <c r="X713" s="9">
        <v>0</v>
      </c>
      <c r="Y713" s="8">
        <v>0</v>
      </c>
      <c r="Z713" s="9">
        <v>0</v>
      </c>
      <c r="AA713" s="8"/>
      <c r="AC713" s="8"/>
      <c r="AJ713" s="9">
        <f t="shared" si="115"/>
        <v>-1</v>
      </c>
      <c r="AK713" s="7">
        <v>5.5</v>
      </c>
      <c r="AO713" s="8"/>
      <c r="AQ713" s="31"/>
      <c r="AT713" s="31"/>
      <c r="AU713" s="21">
        <v>1992</v>
      </c>
      <c r="AV713" s="23">
        <f t="shared" si="118"/>
        <v>3.2992893340876801</v>
      </c>
      <c r="BB713" s="18"/>
      <c r="BD713" s="54"/>
      <c r="BF713" s="18"/>
      <c r="BH713" s="18"/>
      <c r="BJ713" s="18"/>
      <c r="BK713" s="18" t="s">
        <v>299</v>
      </c>
      <c r="BL713">
        <v>0</v>
      </c>
      <c r="BM713">
        <v>0</v>
      </c>
      <c r="BN713">
        <v>0</v>
      </c>
      <c r="BO713">
        <v>1</v>
      </c>
      <c r="BP713">
        <v>0</v>
      </c>
      <c r="BQ713">
        <v>0</v>
      </c>
      <c r="BR713" s="18">
        <v>0</v>
      </c>
      <c r="BS713">
        <v>1</v>
      </c>
      <c r="BT713">
        <v>0</v>
      </c>
      <c r="BU713" s="18">
        <v>0</v>
      </c>
      <c r="BV713" t="s">
        <v>397</v>
      </c>
      <c r="BW713" t="s">
        <v>397</v>
      </c>
      <c r="CB713" s="18"/>
      <c r="CD713" s="18"/>
      <c r="CE713" s="18"/>
      <c r="CH713" s="18"/>
      <c r="CJ713" s="18"/>
      <c r="CU713" s="18"/>
      <c r="CV713" t="s">
        <v>397</v>
      </c>
      <c r="CW713" t="s">
        <v>397</v>
      </c>
      <c r="CX713" t="s">
        <v>397</v>
      </c>
      <c r="CY713" s="25" t="s">
        <v>397</v>
      </c>
    </row>
    <row r="714" spans="1:103" x14ac:dyDescent="0.3">
      <c r="A714">
        <v>716</v>
      </c>
      <c r="B714">
        <v>117</v>
      </c>
      <c r="C714" s="25" t="s">
        <v>300</v>
      </c>
      <c r="D714" s="12">
        <v>8</v>
      </c>
      <c r="E714" s="14"/>
      <c r="F714" s="7" t="str">
        <f t="shared" si="109"/>
        <v>X</v>
      </c>
      <c r="G714" s="7">
        <f t="shared" si="110"/>
        <v>8</v>
      </c>
      <c r="H714" s="16">
        <f t="shared" si="111"/>
        <v>8</v>
      </c>
      <c r="I714" s="11" t="str">
        <f t="shared" si="112"/>
        <v>X</v>
      </c>
      <c r="J714" s="39" t="str">
        <f t="shared" si="113"/>
        <v>X</v>
      </c>
      <c r="K714" s="39" t="str">
        <f t="shared" si="116"/>
        <v>X</v>
      </c>
      <c r="L714" s="39" t="str">
        <f t="shared" si="117"/>
        <v>X</v>
      </c>
      <c r="M714" s="39" t="str">
        <f t="shared" si="114"/>
        <v>X</v>
      </c>
      <c r="N714" s="42">
        <v>0</v>
      </c>
      <c r="O714" s="8">
        <v>0</v>
      </c>
      <c r="P714" s="9">
        <v>0</v>
      </c>
      <c r="Q714" s="9">
        <v>0</v>
      </c>
      <c r="R714" s="8">
        <v>0</v>
      </c>
      <c r="S714" s="9">
        <v>0</v>
      </c>
      <c r="T714" s="9">
        <v>0</v>
      </c>
      <c r="U714" s="8">
        <v>1</v>
      </c>
      <c r="V714" s="9">
        <v>0</v>
      </c>
      <c r="W714" s="9">
        <v>0</v>
      </c>
      <c r="X714" s="9">
        <v>0</v>
      </c>
      <c r="Y714" s="8">
        <v>0</v>
      </c>
      <c r="Z714" s="9">
        <v>0</v>
      </c>
      <c r="AA714" s="8"/>
      <c r="AC714" s="8"/>
      <c r="AJ714" s="9">
        <f t="shared" si="115"/>
        <v>-1</v>
      </c>
      <c r="AK714" s="7">
        <v>5.9</v>
      </c>
      <c r="AO714" s="8"/>
      <c r="AQ714" s="31"/>
      <c r="AT714" s="31"/>
      <c r="AU714" s="21">
        <v>1995</v>
      </c>
      <c r="AV714" s="23">
        <f t="shared" si="118"/>
        <v>3.2999429000227671</v>
      </c>
      <c r="BB714" s="18"/>
      <c r="BD714" s="54"/>
      <c r="BF714" s="18"/>
      <c r="BH714" s="18"/>
      <c r="BJ714" s="18"/>
      <c r="BK714" s="18" t="s">
        <v>299</v>
      </c>
      <c r="BL714">
        <v>0</v>
      </c>
      <c r="BM714">
        <v>0</v>
      </c>
      <c r="BN714">
        <v>0</v>
      </c>
      <c r="BO714">
        <v>1</v>
      </c>
      <c r="BP714">
        <v>0</v>
      </c>
      <c r="BQ714">
        <v>0</v>
      </c>
      <c r="BR714" s="18">
        <v>0</v>
      </c>
      <c r="BS714">
        <v>1</v>
      </c>
      <c r="BT714">
        <v>0</v>
      </c>
      <c r="BU714" s="18">
        <v>0</v>
      </c>
      <c r="BV714" t="s">
        <v>397</v>
      </c>
      <c r="BW714" t="s">
        <v>397</v>
      </c>
      <c r="CB714" s="18"/>
      <c r="CD714" s="18"/>
      <c r="CE714" s="18"/>
      <c r="CH714" s="18"/>
      <c r="CJ714" s="18"/>
      <c r="CU714" s="18"/>
      <c r="CV714" t="s">
        <v>397</v>
      </c>
      <c r="CW714" t="s">
        <v>397</v>
      </c>
      <c r="CX714" t="s">
        <v>397</v>
      </c>
      <c r="CY714" s="25" t="s">
        <v>397</v>
      </c>
    </row>
    <row r="715" spans="1:103" x14ac:dyDescent="0.3">
      <c r="A715">
        <v>717</v>
      </c>
      <c r="B715">
        <v>117</v>
      </c>
      <c r="C715" s="25" t="s">
        <v>300</v>
      </c>
      <c r="D715" s="12">
        <v>7.4</v>
      </c>
      <c r="E715" s="14"/>
      <c r="F715" s="7" t="str">
        <f t="shared" si="109"/>
        <v>X</v>
      </c>
      <c r="G715" s="7">
        <f t="shared" si="110"/>
        <v>7.4</v>
      </c>
      <c r="H715" s="16">
        <f t="shared" si="111"/>
        <v>7.4</v>
      </c>
      <c r="I715" s="11" t="str">
        <f t="shared" si="112"/>
        <v>X</v>
      </c>
      <c r="J715" s="39" t="str">
        <f t="shared" si="113"/>
        <v>X</v>
      </c>
      <c r="K715" s="39" t="str">
        <f t="shared" si="116"/>
        <v>X</v>
      </c>
      <c r="L715" s="39" t="str">
        <f t="shared" si="117"/>
        <v>X</v>
      </c>
      <c r="M715" s="39" t="str">
        <f t="shared" si="114"/>
        <v>X</v>
      </c>
      <c r="N715" s="42">
        <v>0</v>
      </c>
      <c r="O715" s="8">
        <v>0</v>
      </c>
      <c r="P715" s="9">
        <v>0</v>
      </c>
      <c r="Q715" s="9">
        <v>0</v>
      </c>
      <c r="R715" s="8">
        <v>0</v>
      </c>
      <c r="S715" s="9">
        <v>0</v>
      </c>
      <c r="T715" s="9">
        <v>0</v>
      </c>
      <c r="U715" s="8">
        <v>1</v>
      </c>
      <c r="V715" s="9">
        <v>0</v>
      </c>
      <c r="W715" s="9">
        <v>0</v>
      </c>
      <c r="X715" s="9">
        <v>0</v>
      </c>
      <c r="Y715" s="8">
        <v>0</v>
      </c>
      <c r="Z715" s="9">
        <v>0</v>
      </c>
      <c r="AA715" s="8"/>
      <c r="AC715" s="8"/>
      <c r="AJ715" s="9">
        <f t="shared" si="115"/>
        <v>-1</v>
      </c>
      <c r="AK715" s="7">
        <v>6.1</v>
      </c>
      <c r="AO715" s="8"/>
      <c r="AQ715" s="31"/>
      <c r="AT715" s="31"/>
      <c r="AU715" s="21">
        <v>1996</v>
      </c>
      <c r="AV715" s="23">
        <f t="shared" si="118"/>
        <v>3.3001605369513523</v>
      </c>
      <c r="BB715" s="18"/>
      <c r="BD715" s="54"/>
      <c r="BF715" s="18"/>
      <c r="BH715" s="18"/>
      <c r="BJ715" s="18"/>
      <c r="BK715" s="18" t="s">
        <v>299</v>
      </c>
      <c r="BL715">
        <v>0</v>
      </c>
      <c r="BM715">
        <v>0</v>
      </c>
      <c r="BN715">
        <v>0</v>
      </c>
      <c r="BO715">
        <v>1</v>
      </c>
      <c r="BP715">
        <v>0</v>
      </c>
      <c r="BQ715">
        <v>0</v>
      </c>
      <c r="BR715" s="18">
        <v>0</v>
      </c>
      <c r="BS715">
        <v>1</v>
      </c>
      <c r="BT715">
        <v>0</v>
      </c>
      <c r="BU715" s="18">
        <v>0</v>
      </c>
      <c r="BV715" t="s">
        <v>397</v>
      </c>
      <c r="BW715" t="s">
        <v>397</v>
      </c>
      <c r="CB715" s="18"/>
      <c r="CD715" s="18"/>
      <c r="CE715" s="18"/>
      <c r="CH715" s="18"/>
      <c r="CJ715" s="18"/>
      <c r="CU715" s="18"/>
      <c r="CV715" t="s">
        <v>397</v>
      </c>
      <c r="CW715" t="s">
        <v>397</v>
      </c>
      <c r="CX715" t="s">
        <v>397</v>
      </c>
      <c r="CY715" s="25" t="s">
        <v>397</v>
      </c>
    </row>
    <row r="716" spans="1:103" x14ac:dyDescent="0.3">
      <c r="A716">
        <v>718</v>
      </c>
      <c r="B716">
        <v>117</v>
      </c>
      <c r="C716" s="25" t="s">
        <v>300</v>
      </c>
      <c r="D716" s="12">
        <v>9.1</v>
      </c>
      <c r="E716" s="14"/>
      <c r="F716" s="7" t="str">
        <f t="shared" si="109"/>
        <v>X</v>
      </c>
      <c r="G716" s="7">
        <f t="shared" si="110"/>
        <v>9.1</v>
      </c>
      <c r="H716" s="16">
        <f t="shared" si="111"/>
        <v>9.1</v>
      </c>
      <c r="I716" s="11" t="str">
        <f t="shared" si="112"/>
        <v>X</v>
      </c>
      <c r="J716" s="39" t="str">
        <f t="shared" si="113"/>
        <v>X</v>
      </c>
      <c r="K716" s="39" t="str">
        <f t="shared" si="116"/>
        <v>X</v>
      </c>
      <c r="L716" s="39" t="str">
        <f t="shared" si="117"/>
        <v>X</v>
      </c>
      <c r="M716" s="39" t="str">
        <f t="shared" si="114"/>
        <v>X</v>
      </c>
      <c r="N716" s="42">
        <v>0</v>
      </c>
      <c r="O716" s="8">
        <v>0</v>
      </c>
      <c r="P716" s="9">
        <v>0</v>
      </c>
      <c r="Q716" s="9">
        <v>0</v>
      </c>
      <c r="R716" s="8">
        <v>0</v>
      </c>
      <c r="S716" s="9">
        <v>0</v>
      </c>
      <c r="T716" s="9">
        <v>0</v>
      </c>
      <c r="U716" s="8">
        <v>1</v>
      </c>
      <c r="V716" s="9">
        <v>0</v>
      </c>
      <c r="W716" s="9">
        <v>0</v>
      </c>
      <c r="X716" s="9">
        <v>0</v>
      </c>
      <c r="Y716" s="8">
        <v>0</v>
      </c>
      <c r="Z716" s="9">
        <v>0</v>
      </c>
      <c r="AA716" s="8"/>
      <c r="AC716" s="8"/>
      <c r="AJ716" s="9">
        <f t="shared" si="115"/>
        <v>-1</v>
      </c>
      <c r="AK716" s="7">
        <v>6.3</v>
      </c>
      <c r="AO716" s="8"/>
      <c r="AQ716" s="31"/>
      <c r="AT716" s="31"/>
      <c r="AU716" s="21">
        <v>1997</v>
      </c>
      <c r="AV716" s="23">
        <f t="shared" si="118"/>
        <v>3.3003780648707024</v>
      </c>
      <c r="BB716" s="18"/>
      <c r="BD716" s="54"/>
      <c r="BF716" s="18"/>
      <c r="BH716" s="18"/>
      <c r="BJ716" s="18"/>
      <c r="BK716" s="18" t="s">
        <v>299</v>
      </c>
      <c r="BL716">
        <v>0</v>
      </c>
      <c r="BM716">
        <v>0</v>
      </c>
      <c r="BN716">
        <v>0</v>
      </c>
      <c r="BO716">
        <v>1</v>
      </c>
      <c r="BP716">
        <v>0</v>
      </c>
      <c r="BQ716">
        <v>0</v>
      </c>
      <c r="BR716" s="18">
        <v>0</v>
      </c>
      <c r="BS716">
        <v>1</v>
      </c>
      <c r="BT716">
        <v>0</v>
      </c>
      <c r="BU716" s="18">
        <v>0</v>
      </c>
      <c r="BV716" t="s">
        <v>397</v>
      </c>
      <c r="BW716" t="s">
        <v>397</v>
      </c>
      <c r="CB716" s="18"/>
      <c r="CD716" s="18"/>
      <c r="CE716" s="18"/>
      <c r="CH716" s="18"/>
      <c r="CJ716" s="18"/>
      <c r="CU716" s="18"/>
      <c r="CV716" t="s">
        <v>397</v>
      </c>
      <c r="CW716" t="s">
        <v>397</v>
      </c>
      <c r="CX716" t="s">
        <v>397</v>
      </c>
      <c r="CY716" s="25" t="s">
        <v>397</v>
      </c>
    </row>
    <row r="717" spans="1:103" x14ac:dyDescent="0.3">
      <c r="A717">
        <v>719</v>
      </c>
      <c r="B717">
        <v>117</v>
      </c>
      <c r="C717" s="25" t="s">
        <v>300</v>
      </c>
      <c r="D717" s="12">
        <v>9.1999999999999993</v>
      </c>
      <c r="E717" s="14"/>
      <c r="F717" s="7" t="str">
        <f t="shared" si="109"/>
        <v>X</v>
      </c>
      <c r="G717" s="7">
        <f t="shared" si="110"/>
        <v>9.1999999999999993</v>
      </c>
      <c r="H717" s="16">
        <f t="shared" si="111"/>
        <v>9.1999999999999993</v>
      </c>
      <c r="I717" s="11" t="str">
        <f t="shared" si="112"/>
        <v>X</v>
      </c>
      <c r="J717" s="39" t="str">
        <f t="shared" si="113"/>
        <v>X</v>
      </c>
      <c r="K717" s="39" t="str">
        <f t="shared" si="116"/>
        <v>X</v>
      </c>
      <c r="L717" s="39" t="str">
        <f t="shared" si="117"/>
        <v>X</v>
      </c>
      <c r="M717" s="39" t="str">
        <f t="shared" si="114"/>
        <v>X</v>
      </c>
      <c r="N717" s="42">
        <v>0</v>
      </c>
      <c r="O717" s="8">
        <v>0</v>
      </c>
      <c r="P717" s="9">
        <v>0</v>
      </c>
      <c r="Q717" s="9">
        <v>0</v>
      </c>
      <c r="R717" s="8">
        <v>0</v>
      </c>
      <c r="S717" s="9">
        <v>0</v>
      </c>
      <c r="T717" s="9">
        <v>0</v>
      </c>
      <c r="U717" s="8">
        <v>1</v>
      </c>
      <c r="V717" s="9">
        <v>0</v>
      </c>
      <c r="W717" s="9">
        <v>0</v>
      </c>
      <c r="X717" s="9">
        <v>0</v>
      </c>
      <c r="Y717" s="8">
        <v>0</v>
      </c>
      <c r="Z717" s="9">
        <v>0</v>
      </c>
      <c r="AA717" s="8"/>
      <c r="AC717" s="8"/>
      <c r="AJ717" s="9">
        <f t="shared" si="115"/>
        <v>-1</v>
      </c>
      <c r="AK717" s="7">
        <v>6.5</v>
      </c>
      <c r="AO717" s="8"/>
      <c r="AQ717" s="31"/>
      <c r="AT717" s="31"/>
      <c r="AU717" s="21">
        <v>1998</v>
      </c>
      <c r="AV717" s="23">
        <f t="shared" si="118"/>
        <v>3.3005954838899636</v>
      </c>
      <c r="BB717" s="18"/>
      <c r="BD717" s="54"/>
      <c r="BF717" s="18"/>
      <c r="BH717" s="18"/>
      <c r="BJ717" s="18"/>
      <c r="BK717" s="18" t="s">
        <v>299</v>
      </c>
      <c r="BL717">
        <v>0</v>
      </c>
      <c r="BM717">
        <v>0</v>
      </c>
      <c r="BN717">
        <v>0</v>
      </c>
      <c r="BO717">
        <v>1</v>
      </c>
      <c r="BP717">
        <v>0</v>
      </c>
      <c r="BQ717">
        <v>0</v>
      </c>
      <c r="BR717" s="18">
        <v>0</v>
      </c>
      <c r="BS717">
        <v>1</v>
      </c>
      <c r="BT717">
        <v>0</v>
      </c>
      <c r="BU717" s="18">
        <v>0</v>
      </c>
      <c r="BV717" t="s">
        <v>397</v>
      </c>
      <c r="BW717" t="s">
        <v>397</v>
      </c>
      <c r="CB717" s="18"/>
      <c r="CD717" s="18"/>
      <c r="CE717" s="18"/>
      <c r="CH717" s="18"/>
      <c r="CJ717" s="18"/>
      <c r="CU717" s="18"/>
      <c r="CV717" t="s">
        <v>397</v>
      </c>
      <c r="CW717" t="s">
        <v>397</v>
      </c>
      <c r="CX717" t="s">
        <v>397</v>
      </c>
      <c r="CY717" s="25" t="s">
        <v>397</v>
      </c>
    </row>
    <row r="718" spans="1:103" x14ac:dyDescent="0.3">
      <c r="A718">
        <v>720</v>
      </c>
      <c r="B718">
        <v>117</v>
      </c>
      <c r="C718" s="25" t="s">
        <v>300</v>
      </c>
      <c r="D718" s="12">
        <v>9.1</v>
      </c>
      <c r="E718" s="14"/>
      <c r="F718" s="7" t="str">
        <f t="shared" si="109"/>
        <v>X</v>
      </c>
      <c r="G718" s="7">
        <f t="shared" si="110"/>
        <v>9.1</v>
      </c>
      <c r="H718" s="16">
        <f t="shared" si="111"/>
        <v>9.1</v>
      </c>
      <c r="I718" s="11" t="str">
        <f t="shared" si="112"/>
        <v>X</v>
      </c>
      <c r="J718" s="39" t="str">
        <f t="shared" si="113"/>
        <v>X</v>
      </c>
      <c r="K718" s="39" t="str">
        <f t="shared" si="116"/>
        <v>X</v>
      </c>
      <c r="L718" s="39" t="str">
        <f t="shared" si="117"/>
        <v>X</v>
      </c>
      <c r="M718" s="39" t="str">
        <f t="shared" si="114"/>
        <v>X</v>
      </c>
      <c r="N718" s="42">
        <v>0</v>
      </c>
      <c r="O718" s="8">
        <v>0</v>
      </c>
      <c r="P718" s="9">
        <v>0</v>
      </c>
      <c r="Q718" s="9">
        <v>0</v>
      </c>
      <c r="R718" s="8">
        <v>0</v>
      </c>
      <c r="S718" s="9">
        <v>0</v>
      </c>
      <c r="T718" s="9">
        <v>0</v>
      </c>
      <c r="U718" s="8">
        <v>1</v>
      </c>
      <c r="V718" s="9">
        <v>0</v>
      </c>
      <c r="W718" s="9">
        <v>0</v>
      </c>
      <c r="X718" s="9">
        <v>0</v>
      </c>
      <c r="Y718" s="8">
        <v>0</v>
      </c>
      <c r="Z718" s="9">
        <v>0</v>
      </c>
      <c r="AA718" s="8"/>
      <c r="AC718" s="8"/>
      <c r="AJ718" s="9">
        <f t="shared" si="115"/>
        <v>-1</v>
      </c>
      <c r="AK718" s="7">
        <v>9.1</v>
      </c>
      <c r="AO718" s="8"/>
      <c r="AQ718" s="31"/>
      <c r="AT718" s="31"/>
      <c r="AU718" s="21">
        <v>1999</v>
      </c>
      <c r="AV718" s="23">
        <f t="shared" si="118"/>
        <v>3.3008127941181171</v>
      </c>
      <c r="BB718" s="18"/>
      <c r="BD718" s="54"/>
      <c r="BF718" s="18"/>
      <c r="BH718" s="18"/>
      <c r="BJ718" s="18"/>
      <c r="BK718" s="18" t="s">
        <v>299</v>
      </c>
      <c r="BL718">
        <v>0</v>
      </c>
      <c r="BM718">
        <v>0</v>
      </c>
      <c r="BN718">
        <v>0</v>
      </c>
      <c r="BO718">
        <v>1</v>
      </c>
      <c r="BP718">
        <v>0</v>
      </c>
      <c r="BQ718">
        <v>0</v>
      </c>
      <c r="BR718" s="18">
        <v>0</v>
      </c>
      <c r="BS718">
        <v>1</v>
      </c>
      <c r="BT718">
        <v>0</v>
      </c>
      <c r="BU718" s="18">
        <v>0</v>
      </c>
      <c r="BV718" t="s">
        <v>397</v>
      </c>
      <c r="BW718" t="s">
        <v>397</v>
      </c>
      <c r="CB718" s="18"/>
      <c r="CD718" s="18"/>
      <c r="CE718" s="18"/>
      <c r="CH718" s="18"/>
      <c r="CJ718" s="18"/>
      <c r="CU718" s="18"/>
      <c r="CV718" t="s">
        <v>397</v>
      </c>
      <c r="CW718" t="s">
        <v>397</v>
      </c>
      <c r="CX718" t="s">
        <v>397</v>
      </c>
      <c r="CY718" s="25" t="s">
        <v>397</v>
      </c>
    </row>
    <row r="719" spans="1:103" x14ac:dyDescent="0.3">
      <c r="A719">
        <v>721</v>
      </c>
      <c r="B719">
        <v>117</v>
      </c>
      <c r="C719" s="25" t="s">
        <v>300</v>
      </c>
      <c r="D719" s="12">
        <v>7.9</v>
      </c>
      <c r="E719" s="14"/>
      <c r="F719" s="7" t="str">
        <f t="shared" ref="F719:F782" si="119">IFERROR(D719/E719, "X")</f>
        <v>X</v>
      </c>
      <c r="G719" s="7">
        <f t="shared" ref="G719:G782" si="120">D719-E719</f>
        <v>7.9</v>
      </c>
      <c r="H719" s="16">
        <f t="shared" ref="H719:H782" si="121">D719+E719</f>
        <v>7.9</v>
      </c>
      <c r="I719" s="11" t="str">
        <f t="shared" ref="I719:I782" si="122">IFERROR(F719/SQRT(F719^2+AJ719), "X")</f>
        <v>X</v>
      </c>
      <c r="J719" s="39" t="str">
        <f t="shared" ref="J719:J782" si="123">IFERROR(SQRT((1-I719^2)/AJ719), "X")</f>
        <v>X</v>
      </c>
      <c r="K719" s="39" t="str">
        <f t="shared" si="116"/>
        <v>X</v>
      </c>
      <c r="L719" s="39" t="str">
        <f t="shared" si="117"/>
        <v>X</v>
      </c>
      <c r="M719" s="39" t="str">
        <f t="shared" ref="M719:M782" si="124">IFERROR(I719+J719, "X")</f>
        <v>X</v>
      </c>
      <c r="N719" s="42">
        <v>0</v>
      </c>
      <c r="O719" s="8">
        <v>0</v>
      </c>
      <c r="P719" s="9">
        <v>0</v>
      </c>
      <c r="Q719" s="9">
        <v>0</v>
      </c>
      <c r="R719" s="8">
        <v>0</v>
      </c>
      <c r="S719" s="9">
        <v>0</v>
      </c>
      <c r="T719" s="9">
        <v>0</v>
      </c>
      <c r="U719" s="8">
        <v>1</v>
      </c>
      <c r="V719" s="9">
        <v>0</v>
      </c>
      <c r="W719" s="9">
        <v>0</v>
      </c>
      <c r="X719" s="9">
        <v>0</v>
      </c>
      <c r="Y719" s="8">
        <v>0</v>
      </c>
      <c r="Z719" s="9">
        <v>0</v>
      </c>
      <c r="AA719" s="8"/>
      <c r="AC719" s="8"/>
      <c r="AJ719" s="9">
        <f t="shared" ref="AJ719:AJ782" si="125">IFERROR(AH719-AI719-1, "X")</f>
        <v>-1</v>
      </c>
      <c r="AK719" s="7">
        <v>6.7</v>
      </c>
      <c r="AO719" s="8"/>
      <c r="AQ719" s="31"/>
      <c r="AT719" s="31"/>
      <c r="AU719" s="21">
        <v>2000</v>
      </c>
      <c r="AV719" s="23">
        <f t="shared" si="118"/>
        <v>3.3010299956639813</v>
      </c>
      <c r="BB719" s="18"/>
      <c r="BD719" s="54"/>
      <c r="BF719" s="18"/>
      <c r="BH719" s="18"/>
      <c r="BJ719" s="18"/>
      <c r="BK719" s="18" t="s">
        <v>299</v>
      </c>
      <c r="BL719">
        <v>0</v>
      </c>
      <c r="BM719">
        <v>0</v>
      </c>
      <c r="BN719">
        <v>0</v>
      </c>
      <c r="BO719">
        <v>1</v>
      </c>
      <c r="BP719">
        <v>0</v>
      </c>
      <c r="BQ719">
        <v>0</v>
      </c>
      <c r="BR719" s="18">
        <v>0</v>
      </c>
      <c r="BS719">
        <v>1</v>
      </c>
      <c r="BT719">
        <v>0</v>
      </c>
      <c r="BU719" s="18">
        <v>0</v>
      </c>
      <c r="BV719" t="s">
        <v>397</v>
      </c>
      <c r="BW719" t="s">
        <v>397</v>
      </c>
      <c r="CB719" s="18"/>
      <c r="CD719" s="18"/>
      <c r="CE719" s="18"/>
      <c r="CH719" s="18"/>
      <c r="CJ719" s="18"/>
      <c r="CU719" s="18"/>
      <c r="CV719" t="s">
        <v>397</v>
      </c>
      <c r="CW719" t="s">
        <v>397</v>
      </c>
      <c r="CX719" t="s">
        <v>397</v>
      </c>
      <c r="CY719" s="25" t="s">
        <v>397</v>
      </c>
    </row>
    <row r="720" spans="1:103" x14ac:dyDescent="0.3">
      <c r="A720">
        <v>722</v>
      </c>
      <c r="B720">
        <v>117</v>
      </c>
      <c r="C720" s="25" t="s">
        <v>300</v>
      </c>
      <c r="D720" s="12">
        <v>9.1</v>
      </c>
      <c r="E720" s="14"/>
      <c r="F720" s="7" t="str">
        <f t="shared" si="119"/>
        <v>X</v>
      </c>
      <c r="G720" s="7">
        <f t="shared" si="120"/>
        <v>9.1</v>
      </c>
      <c r="H720" s="16">
        <f t="shared" si="121"/>
        <v>9.1</v>
      </c>
      <c r="I720" s="11" t="str">
        <f t="shared" si="122"/>
        <v>X</v>
      </c>
      <c r="J720" s="39" t="str">
        <f t="shared" si="123"/>
        <v>X</v>
      </c>
      <c r="K720" s="39" t="str">
        <f t="shared" si="116"/>
        <v>X</v>
      </c>
      <c r="L720" s="39" t="str">
        <f t="shared" si="117"/>
        <v>X</v>
      </c>
      <c r="M720" s="39" t="str">
        <f t="shared" si="124"/>
        <v>X</v>
      </c>
      <c r="N720" s="42">
        <v>0</v>
      </c>
      <c r="O720" s="8">
        <v>0</v>
      </c>
      <c r="P720" s="9">
        <v>0</v>
      </c>
      <c r="Q720" s="9">
        <v>0</v>
      </c>
      <c r="R720" s="8">
        <v>0</v>
      </c>
      <c r="S720" s="9">
        <v>0</v>
      </c>
      <c r="T720" s="9">
        <v>0</v>
      </c>
      <c r="U720" s="8">
        <v>1</v>
      </c>
      <c r="V720" s="9">
        <v>0</v>
      </c>
      <c r="W720" s="9">
        <v>0</v>
      </c>
      <c r="X720" s="9">
        <v>0</v>
      </c>
      <c r="Y720" s="8">
        <v>0</v>
      </c>
      <c r="Z720" s="9">
        <v>0</v>
      </c>
      <c r="AA720" s="8"/>
      <c r="AC720" s="8"/>
      <c r="AJ720" s="9">
        <f t="shared" si="125"/>
        <v>-1</v>
      </c>
      <c r="AK720" s="7">
        <v>6.9</v>
      </c>
      <c r="AO720" s="8"/>
      <c r="AQ720" s="31"/>
      <c r="AT720" s="31"/>
      <c r="AU720" s="21">
        <v>2001</v>
      </c>
      <c r="AV720" s="23">
        <f t="shared" si="118"/>
        <v>3.3012470886362113</v>
      </c>
      <c r="BB720" s="18"/>
      <c r="BD720" s="54"/>
      <c r="BF720" s="18"/>
      <c r="BH720" s="18"/>
      <c r="BJ720" s="18"/>
      <c r="BK720" s="18" t="s">
        <v>299</v>
      </c>
      <c r="BL720">
        <v>0</v>
      </c>
      <c r="BM720">
        <v>0</v>
      </c>
      <c r="BN720">
        <v>0</v>
      </c>
      <c r="BO720">
        <v>1</v>
      </c>
      <c r="BP720">
        <v>0</v>
      </c>
      <c r="BQ720">
        <v>0</v>
      </c>
      <c r="BR720" s="18">
        <v>0</v>
      </c>
      <c r="BS720">
        <v>1</v>
      </c>
      <c r="BT720">
        <v>0</v>
      </c>
      <c r="BU720" s="18">
        <v>0</v>
      </c>
      <c r="BV720" t="s">
        <v>397</v>
      </c>
      <c r="BW720" t="s">
        <v>397</v>
      </c>
      <c r="CB720" s="18"/>
      <c r="CD720" s="18"/>
      <c r="CE720" s="18"/>
      <c r="CH720" s="18"/>
      <c r="CJ720" s="18"/>
      <c r="CU720" s="18"/>
      <c r="CV720" t="s">
        <v>397</v>
      </c>
      <c r="CW720" t="s">
        <v>397</v>
      </c>
      <c r="CX720" t="s">
        <v>397</v>
      </c>
      <c r="CY720" s="25" t="s">
        <v>397</v>
      </c>
    </row>
    <row r="721" spans="1:103" x14ac:dyDescent="0.3">
      <c r="A721">
        <v>723</v>
      </c>
      <c r="B721">
        <v>117</v>
      </c>
      <c r="C721" s="25" t="s">
        <v>300</v>
      </c>
      <c r="D721" s="12">
        <v>9.9</v>
      </c>
      <c r="E721" s="14"/>
      <c r="F721" s="7" t="str">
        <f t="shared" si="119"/>
        <v>X</v>
      </c>
      <c r="G721" s="7">
        <f t="shared" si="120"/>
        <v>9.9</v>
      </c>
      <c r="H721" s="16">
        <f t="shared" si="121"/>
        <v>9.9</v>
      </c>
      <c r="I721" s="11" t="str">
        <f t="shared" si="122"/>
        <v>X</v>
      </c>
      <c r="J721" s="39" t="str">
        <f t="shared" si="123"/>
        <v>X</v>
      </c>
      <c r="K721" s="39" t="str">
        <f t="shared" si="116"/>
        <v>X</v>
      </c>
      <c r="L721" s="39" t="str">
        <f t="shared" si="117"/>
        <v>X</v>
      </c>
      <c r="M721" s="39" t="str">
        <f t="shared" si="124"/>
        <v>X</v>
      </c>
      <c r="N721" s="42">
        <v>0</v>
      </c>
      <c r="O721" s="8">
        <v>0</v>
      </c>
      <c r="P721" s="9">
        <v>0</v>
      </c>
      <c r="Q721" s="9">
        <v>0</v>
      </c>
      <c r="R721" s="8">
        <v>0</v>
      </c>
      <c r="S721" s="9">
        <v>0</v>
      </c>
      <c r="T721" s="9">
        <v>0</v>
      </c>
      <c r="U721" s="8">
        <v>1</v>
      </c>
      <c r="V721" s="9">
        <v>0</v>
      </c>
      <c r="W721" s="9">
        <v>0</v>
      </c>
      <c r="X721" s="9">
        <v>0</v>
      </c>
      <c r="Y721" s="8">
        <v>0</v>
      </c>
      <c r="Z721" s="9">
        <v>0</v>
      </c>
      <c r="AA721" s="8"/>
      <c r="AC721" s="8"/>
      <c r="AJ721" s="9">
        <f t="shared" si="125"/>
        <v>-1</v>
      </c>
      <c r="AK721" s="7">
        <v>7.2</v>
      </c>
      <c r="AO721" s="8"/>
      <c r="AQ721" s="31"/>
      <c r="AT721" s="31"/>
      <c r="AU721" s="21">
        <v>2002</v>
      </c>
      <c r="AV721" s="23">
        <f t="shared" si="118"/>
        <v>3.3014640731433</v>
      </c>
      <c r="BB721" s="18"/>
      <c r="BD721" s="54"/>
      <c r="BF721" s="18"/>
      <c r="BH721" s="18"/>
      <c r="BJ721" s="18"/>
      <c r="BK721" s="18" t="s">
        <v>299</v>
      </c>
      <c r="BL721">
        <v>0</v>
      </c>
      <c r="BM721">
        <v>0</v>
      </c>
      <c r="BN721">
        <v>0</v>
      </c>
      <c r="BO721">
        <v>1</v>
      </c>
      <c r="BP721">
        <v>0</v>
      </c>
      <c r="BQ721">
        <v>0</v>
      </c>
      <c r="BR721" s="18">
        <v>0</v>
      </c>
      <c r="BS721">
        <v>1</v>
      </c>
      <c r="BT721">
        <v>0</v>
      </c>
      <c r="BU721" s="18">
        <v>0</v>
      </c>
      <c r="BV721" t="s">
        <v>397</v>
      </c>
      <c r="BW721" t="s">
        <v>397</v>
      </c>
      <c r="CB721" s="18"/>
      <c r="CD721" s="18"/>
      <c r="CE721" s="18"/>
      <c r="CH721" s="18"/>
      <c r="CJ721" s="18"/>
      <c r="CU721" s="18"/>
      <c r="CV721" t="s">
        <v>397</v>
      </c>
      <c r="CW721" t="s">
        <v>397</v>
      </c>
      <c r="CX721" t="s">
        <v>397</v>
      </c>
      <c r="CY721" s="25" t="s">
        <v>397</v>
      </c>
    </row>
    <row r="722" spans="1:103" x14ac:dyDescent="0.3">
      <c r="A722">
        <v>724</v>
      </c>
      <c r="B722">
        <v>117</v>
      </c>
      <c r="C722" s="25" t="s">
        <v>300</v>
      </c>
      <c r="D722" s="12">
        <v>11.9</v>
      </c>
      <c r="E722" s="14"/>
      <c r="F722" s="7" t="str">
        <f t="shared" si="119"/>
        <v>X</v>
      </c>
      <c r="G722" s="7">
        <f t="shared" si="120"/>
        <v>11.9</v>
      </c>
      <c r="H722" s="16">
        <f t="shared" si="121"/>
        <v>11.9</v>
      </c>
      <c r="I722" s="11" t="str">
        <f t="shared" si="122"/>
        <v>X</v>
      </c>
      <c r="J722" s="39" t="str">
        <f t="shared" si="123"/>
        <v>X</v>
      </c>
      <c r="K722" s="39" t="str">
        <f t="shared" si="116"/>
        <v>X</v>
      </c>
      <c r="L722" s="39" t="str">
        <f t="shared" si="117"/>
        <v>X</v>
      </c>
      <c r="M722" s="39" t="str">
        <f t="shared" si="124"/>
        <v>X</v>
      </c>
      <c r="N722" s="42">
        <v>0</v>
      </c>
      <c r="O722" s="8">
        <v>0</v>
      </c>
      <c r="P722" s="9">
        <v>0</v>
      </c>
      <c r="Q722" s="9">
        <v>0</v>
      </c>
      <c r="R722" s="8">
        <v>0</v>
      </c>
      <c r="S722" s="9">
        <v>0</v>
      </c>
      <c r="T722" s="9">
        <v>0</v>
      </c>
      <c r="U722" s="8">
        <v>0</v>
      </c>
      <c r="V722" s="9">
        <v>1</v>
      </c>
      <c r="W722" s="9">
        <v>0</v>
      </c>
      <c r="X722" s="9">
        <v>0</v>
      </c>
      <c r="Y722" s="8">
        <v>0</v>
      </c>
      <c r="Z722" s="9">
        <v>0</v>
      </c>
      <c r="AA722" s="8"/>
      <c r="AC722" s="8"/>
      <c r="AJ722" s="9">
        <f t="shared" si="125"/>
        <v>-1</v>
      </c>
      <c r="AK722" s="7">
        <v>5.5</v>
      </c>
      <c r="AO722" s="8"/>
      <c r="AQ722" s="31"/>
      <c r="AT722" s="31"/>
      <c r="AU722" s="21">
        <v>1992</v>
      </c>
      <c r="AV722" s="23">
        <f t="shared" si="118"/>
        <v>3.2992893340876801</v>
      </c>
      <c r="BB722" s="18"/>
      <c r="BD722" s="54"/>
      <c r="BF722" s="18"/>
      <c r="BH722" s="18"/>
      <c r="BJ722" s="18"/>
      <c r="BK722" s="18" t="s">
        <v>299</v>
      </c>
      <c r="BL722">
        <v>0</v>
      </c>
      <c r="BM722">
        <v>0</v>
      </c>
      <c r="BN722">
        <v>0</v>
      </c>
      <c r="BO722">
        <v>1</v>
      </c>
      <c r="BP722">
        <v>0</v>
      </c>
      <c r="BQ722">
        <v>0</v>
      </c>
      <c r="BR722" s="18">
        <v>0</v>
      </c>
      <c r="BS722">
        <v>1</v>
      </c>
      <c r="BT722">
        <v>0</v>
      </c>
      <c r="BU722" s="18">
        <v>0</v>
      </c>
      <c r="BV722" t="s">
        <v>397</v>
      </c>
      <c r="BW722" t="s">
        <v>397</v>
      </c>
      <c r="CB722" s="18"/>
      <c r="CD722" s="18"/>
      <c r="CE722" s="18"/>
      <c r="CH722" s="18"/>
      <c r="CJ722" s="18"/>
      <c r="CU722" s="18"/>
      <c r="CV722" t="s">
        <v>397</v>
      </c>
      <c r="CW722" t="s">
        <v>397</v>
      </c>
      <c r="CX722" t="s">
        <v>397</v>
      </c>
      <c r="CY722" s="25" t="s">
        <v>397</v>
      </c>
    </row>
    <row r="723" spans="1:103" x14ac:dyDescent="0.3">
      <c r="A723">
        <v>725</v>
      </c>
      <c r="B723">
        <v>117</v>
      </c>
      <c r="C723" s="25" t="s">
        <v>300</v>
      </c>
      <c r="D723" s="12">
        <v>9.6</v>
      </c>
      <c r="E723" s="14"/>
      <c r="F723" s="7" t="str">
        <f t="shared" si="119"/>
        <v>X</v>
      </c>
      <c r="G723" s="7">
        <f t="shared" si="120"/>
        <v>9.6</v>
      </c>
      <c r="H723" s="16">
        <f t="shared" si="121"/>
        <v>9.6</v>
      </c>
      <c r="I723" s="11" t="str">
        <f t="shared" si="122"/>
        <v>X</v>
      </c>
      <c r="J723" s="39" t="str">
        <f t="shared" si="123"/>
        <v>X</v>
      </c>
      <c r="K723" s="39" t="str">
        <f t="shared" si="116"/>
        <v>X</v>
      </c>
      <c r="L723" s="39" t="str">
        <f t="shared" si="117"/>
        <v>X</v>
      </c>
      <c r="M723" s="39" t="str">
        <f t="shared" si="124"/>
        <v>X</v>
      </c>
      <c r="N723" s="42">
        <v>0</v>
      </c>
      <c r="O723" s="8">
        <v>0</v>
      </c>
      <c r="P723" s="9">
        <v>0</v>
      </c>
      <c r="Q723" s="9">
        <v>0</v>
      </c>
      <c r="R723" s="8">
        <v>0</v>
      </c>
      <c r="S723" s="9">
        <v>0</v>
      </c>
      <c r="T723" s="9">
        <v>0</v>
      </c>
      <c r="U723" s="8">
        <v>0</v>
      </c>
      <c r="V723" s="9">
        <v>1</v>
      </c>
      <c r="W723" s="9">
        <v>0</v>
      </c>
      <c r="X723" s="9">
        <v>0</v>
      </c>
      <c r="Y723" s="8">
        <v>0</v>
      </c>
      <c r="Z723" s="9">
        <v>0</v>
      </c>
      <c r="AA723" s="8"/>
      <c r="AC723" s="8"/>
      <c r="AJ723" s="9">
        <f t="shared" si="125"/>
        <v>-1</v>
      </c>
      <c r="AK723" s="7">
        <v>5.9</v>
      </c>
      <c r="AO723" s="8"/>
      <c r="AQ723" s="31"/>
      <c r="AT723" s="31"/>
      <c r="AU723" s="21">
        <v>1995</v>
      </c>
      <c r="AV723" s="23">
        <f t="shared" si="118"/>
        <v>3.2999429000227671</v>
      </c>
      <c r="BB723" s="18"/>
      <c r="BD723" s="54"/>
      <c r="BF723" s="18"/>
      <c r="BH723" s="18"/>
      <c r="BJ723" s="18"/>
      <c r="BK723" s="18" t="s">
        <v>299</v>
      </c>
      <c r="BL723">
        <v>0</v>
      </c>
      <c r="BM723">
        <v>0</v>
      </c>
      <c r="BN723">
        <v>0</v>
      </c>
      <c r="BO723">
        <v>1</v>
      </c>
      <c r="BP723">
        <v>0</v>
      </c>
      <c r="BQ723">
        <v>0</v>
      </c>
      <c r="BR723" s="18">
        <v>0</v>
      </c>
      <c r="BS723">
        <v>1</v>
      </c>
      <c r="BT723">
        <v>0</v>
      </c>
      <c r="BU723" s="18">
        <v>0</v>
      </c>
      <c r="BV723" t="s">
        <v>397</v>
      </c>
      <c r="BW723" t="s">
        <v>397</v>
      </c>
      <c r="CB723" s="18"/>
      <c r="CD723" s="18"/>
      <c r="CE723" s="18"/>
      <c r="CH723" s="18"/>
      <c r="CJ723" s="18"/>
      <c r="CU723" s="18"/>
      <c r="CV723" t="s">
        <v>397</v>
      </c>
      <c r="CW723" t="s">
        <v>397</v>
      </c>
      <c r="CX723" t="s">
        <v>397</v>
      </c>
      <c r="CY723" s="25" t="s">
        <v>397</v>
      </c>
    </row>
    <row r="724" spans="1:103" x14ac:dyDescent="0.3">
      <c r="A724">
        <v>726</v>
      </c>
      <c r="B724">
        <v>117</v>
      </c>
      <c r="C724" s="25" t="s">
        <v>300</v>
      </c>
      <c r="D724" s="12">
        <v>10.1</v>
      </c>
      <c r="E724" s="14"/>
      <c r="F724" s="7" t="str">
        <f t="shared" si="119"/>
        <v>X</v>
      </c>
      <c r="G724" s="7">
        <f t="shared" si="120"/>
        <v>10.1</v>
      </c>
      <c r="H724" s="16">
        <f t="shared" si="121"/>
        <v>10.1</v>
      </c>
      <c r="I724" s="11" t="str">
        <f t="shared" si="122"/>
        <v>X</v>
      </c>
      <c r="J724" s="39" t="str">
        <f t="shared" si="123"/>
        <v>X</v>
      </c>
      <c r="K724" s="39" t="str">
        <f t="shared" si="116"/>
        <v>X</v>
      </c>
      <c r="L724" s="39" t="str">
        <f t="shared" si="117"/>
        <v>X</v>
      </c>
      <c r="M724" s="39" t="str">
        <f t="shared" si="124"/>
        <v>X</v>
      </c>
      <c r="N724" s="42">
        <v>0</v>
      </c>
      <c r="O724" s="8">
        <v>0</v>
      </c>
      <c r="P724" s="9">
        <v>0</v>
      </c>
      <c r="Q724" s="9">
        <v>0</v>
      </c>
      <c r="R724" s="8">
        <v>0</v>
      </c>
      <c r="S724" s="9">
        <v>0</v>
      </c>
      <c r="T724" s="9">
        <v>0</v>
      </c>
      <c r="U724" s="8">
        <v>0</v>
      </c>
      <c r="V724" s="9">
        <v>1</v>
      </c>
      <c r="W724" s="9">
        <v>0</v>
      </c>
      <c r="X724" s="9">
        <v>0</v>
      </c>
      <c r="Y724" s="8">
        <v>0</v>
      </c>
      <c r="Z724" s="9">
        <v>0</v>
      </c>
      <c r="AA724" s="8"/>
      <c r="AC724" s="8"/>
      <c r="AJ724" s="9">
        <f t="shared" si="125"/>
        <v>-1</v>
      </c>
      <c r="AK724" s="7">
        <v>6.1</v>
      </c>
      <c r="AO724" s="8"/>
      <c r="AQ724" s="31"/>
      <c r="AT724" s="31"/>
      <c r="AU724" s="21">
        <v>1996</v>
      </c>
      <c r="AV724" s="23">
        <f t="shared" si="118"/>
        <v>3.3001605369513523</v>
      </c>
      <c r="BB724" s="18"/>
      <c r="BD724" s="54"/>
      <c r="BF724" s="18"/>
      <c r="BH724" s="18"/>
      <c r="BJ724" s="18"/>
      <c r="BK724" s="18" t="s">
        <v>299</v>
      </c>
      <c r="BL724">
        <v>0</v>
      </c>
      <c r="BM724">
        <v>0</v>
      </c>
      <c r="BN724">
        <v>0</v>
      </c>
      <c r="BO724">
        <v>1</v>
      </c>
      <c r="BP724">
        <v>0</v>
      </c>
      <c r="BQ724">
        <v>0</v>
      </c>
      <c r="BR724" s="18">
        <v>0</v>
      </c>
      <c r="BS724">
        <v>1</v>
      </c>
      <c r="BT724">
        <v>0</v>
      </c>
      <c r="BU724" s="18">
        <v>0</v>
      </c>
      <c r="BV724" t="s">
        <v>397</v>
      </c>
      <c r="BW724" t="s">
        <v>397</v>
      </c>
      <c r="CB724" s="18"/>
      <c r="CD724" s="18"/>
      <c r="CE724" s="18"/>
      <c r="CH724" s="18"/>
      <c r="CJ724" s="18"/>
      <c r="CU724" s="18"/>
      <c r="CV724" t="s">
        <v>397</v>
      </c>
      <c r="CW724" t="s">
        <v>397</v>
      </c>
      <c r="CX724" t="s">
        <v>397</v>
      </c>
      <c r="CY724" s="25" t="s">
        <v>397</v>
      </c>
    </row>
    <row r="725" spans="1:103" x14ac:dyDescent="0.3">
      <c r="A725">
        <v>727</v>
      </c>
      <c r="B725">
        <v>117</v>
      </c>
      <c r="C725" s="25" t="s">
        <v>300</v>
      </c>
      <c r="D725" s="12">
        <v>11.7</v>
      </c>
      <c r="E725" s="14"/>
      <c r="F725" s="7" t="str">
        <f t="shared" si="119"/>
        <v>X</v>
      </c>
      <c r="G725" s="7">
        <f t="shared" si="120"/>
        <v>11.7</v>
      </c>
      <c r="H725" s="16">
        <f t="shared" si="121"/>
        <v>11.7</v>
      </c>
      <c r="I725" s="11" t="str">
        <f t="shared" si="122"/>
        <v>X</v>
      </c>
      <c r="J725" s="39" t="str">
        <f t="shared" si="123"/>
        <v>X</v>
      </c>
      <c r="K725" s="39" t="str">
        <f t="shared" si="116"/>
        <v>X</v>
      </c>
      <c r="L725" s="39" t="str">
        <f t="shared" si="117"/>
        <v>X</v>
      </c>
      <c r="M725" s="39" t="str">
        <f t="shared" si="124"/>
        <v>X</v>
      </c>
      <c r="N725" s="42">
        <v>0</v>
      </c>
      <c r="O725" s="8">
        <v>0</v>
      </c>
      <c r="P725" s="9">
        <v>0</v>
      </c>
      <c r="Q725" s="9">
        <v>0</v>
      </c>
      <c r="R725" s="8">
        <v>0</v>
      </c>
      <c r="S725" s="9">
        <v>0</v>
      </c>
      <c r="T725" s="9">
        <v>0</v>
      </c>
      <c r="U725" s="8">
        <v>0</v>
      </c>
      <c r="V725" s="9">
        <v>1</v>
      </c>
      <c r="W725" s="9">
        <v>0</v>
      </c>
      <c r="X725" s="9">
        <v>0</v>
      </c>
      <c r="Y725" s="8">
        <v>0</v>
      </c>
      <c r="Z725" s="9">
        <v>0</v>
      </c>
      <c r="AA725" s="8"/>
      <c r="AC725" s="8"/>
      <c r="AJ725" s="9">
        <f t="shared" si="125"/>
        <v>-1</v>
      </c>
      <c r="AK725" s="7">
        <v>6.3</v>
      </c>
      <c r="AO725" s="8"/>
      <c r="AQ725" s="31"/>
      <c r="AT725" s="31"/>
      <c r="AU725" s="21">
        <v>1997</v>
      </c>
      <c r="AV725" s="23">
        <f t="shared" si="118"/>
        <v>3.3003780648707024</v>
      </c>
      <c r="BB725" s="18"/>
      <c r="BD725" s="54"/>
      <c r="BF725" s="18"/>
      <c r="BH725" s="18"/>
      <c r="BJ725" s="18"/>
      <c r="BK725" s="18" t="s">
        <v>299</v>
      </c>
      <c r="BL725">
        <v>0</v>
      </c>
      <c r="BM725">
        <v>0</v>
      </c>
      <c r="BN725">
        <v>0</v>
      </c>
      <c r="BO725">
        <v>1</v>
      </c>
      <c r="BP725">
        <v>0</v>
      </c>
      <c r="BQ725">
        <v>0</v>
      </c>
      <c r="BR725" s="18">
        <v>0</v>
      </c>
      <c r="BS725">
        <v>1</v>
      </c>
      <c r="BT725">
        <v>0</v>
      </c>
      <c r="BU725" s="18">
        <v>0</v>
      </c>
      <c r="BV725" t="s">
        <v>397</v>
      </c>
      <c r="BW725" t="s">
        <v>397</v>
      </c>
      <c r="CB725" s="18"/>
      <c r="CD725" s="18"/>
      <c r="CE725" s="18"/>
      <c r="CH725" s="18"/>
      <c r="CJ725" s="18"/>
      <c r="CU725" s="18"/>
      <c r="CV725" t="s">
        <v>397</v>
      </c>
      <c r="CW725" t="s">
        <v>397</v>
      </c>
      <c r="CX725" t="s">
        <v>397</v>
      </c>
      <c r="CY725" s="25" t="s">
        <v>397</v>
      </c>
    </row>
    <row r="726" spans="1:103" x14ac:dyDescent="0.3">
      <c r="A726">
        <v>728</v>
      </c>
      <c r="B726">
        <v>117</v>
      </c>
      <c r="C726" s="25" t="s">
        <v>300</v>
      </c>
      <c r="D726" s="12">
        <v>10.5</v>
      </c>
      <c r="E726" s="14"/>
      <c r="F726" s="7" t="str">
        <f t="shared" si="119"/>
        <v>X</v>
      </c>
      <c r="G726" s="7">
        <f t="shared" si="120"/>
        <v>10.5</v>
      </c>
      <c r="H726" s="16">
        <f t="shared" si="121"/>
        <v>10.5</v>
      </c>
      <c r="I726" s="11" t="str">
        <f t="shared" si="122"/>
        <v>X</v>
      </c>
      <c r="J726" s="39" t="str">
        <f t="shared" si="123"/>
        <v>X</v>
      </c>
      <c r="K726" s="39" t="str">
        <f t="shared" si="116"/>
        <v>X</v>
      </c>
      <c r="L726" s="39" t="str">
        <f t="shared" si="117"/>
        <v>X</v>
      </c>
      <c r="M726" s="39" t="str">
        <f t="shared" si="124"/>
        <v>X</v>
      </c>
      <c r="N726" s="42">
        <v>0</v>
      </c>
      <c r="O726" s="8">
        <v>0</v>
      </c>
      <c r="P726" s="9">
        <v>0</v>
      </c>
      <c r="Q726" s="9">
        <v>0</v>
      </c>
      <c r="R726" s="8">
        <v>0</v>
      </c>
      <c r="S726" s="9">
        <v>0</v>
      </c>
      <c r="T726" s="9">
        <v>0</v>
      </c>
      <c r="U726" s="8">
        <v>0</v>
      </c>
      <c r="V726" s="9">
        <v>1</v>
      </c>
      <c r="W726" s="9">
        <v>0</v>
      </c>
      <c r="X726" s="9">
        <v>0</v>
      </c>
      <c r="Y726" s="8">
        <v>0</v>
      </c>
      <c r="Z726" s="9">
        <v>0</v>
      </c>
      <c r="AA726" s="8"/>
      <c r="AC726" s="8"/>
      <c r="AJ726" s="9">
        <f t="shared" si="125"/>
        <v>-1</v>
      </c>
      <c r="AK726" s="7">
        <v>6.5</v>
      </c>
      <c r="AO726" s="8"/>
      <c r="AQ726" s="31"/>
      <c r="AT726" s="31"/>
      <c r="AU726" s="21">
        <v>1998</v>
      </c>
      <c r="AV726" s="23">
        <f t="shared" si="118"/>
        <v>3.3005954838899636</v>
      </c>
      <c r="BB726" s="18"/>
      <c r="BD726" s="54"/>
      <c r="BF726" s="18"/>
      <c r="BH726" s="18"/>
      <c r="BJ726" s="18"/>
      <c r="BK726" s="18" t="s">
        <v>299</v>
      </c>
      <c r="BL726">
        <v>0</v>
      </c>
      <c r="BM726">
        <v>0</v>
      </c>
      <c r="BN726">
        <v>0</v>
      </c>
      <c r="BO726">
        <v>1</v>
      </c>
      <c r="BP726">
        <v>0</v>
      </c>
      <c r="BQ726">
        <v>0</v>
      </c>
      <c r="BR726" s="18">
        <v>0</v>
      </c>
      <c r="BS726">
        <v>1</v>
      </c>
      <c r="BT726">
        <v>0</v>
      </c>
      <c r="BU726" s="18">
        <v>0</v>
      </c>
      <c r="BV726" t="s">
        <v>397</v>
      </c>
      <c r="BW726" t="s">
        <v>397</v>
      </c>
      <c r="CB726" s="18"/>
      <c r="CD726" s="18"/>
      <c r="CE726" s="18"/>
      <c r="CH726" s="18"/>
      <c r="CJ726" s="18"/>
      <c r="CU726" s="18"/>
      <c r="CV726" t="s">
        <v>397</v>
      </c>
      <c r="CW726" t="s">
        <v>397</v>
      </c>
      <c r="CX726" t="s">
        <v>397</v>
      </c>
      <c r="CY726" s="25" t="s">
        <v>397</v>
      </c>
    </row>
    <row r="727" spans="1:103" x14ac:dyDescent="0.3">
      <c r="A727">
        <v>729</v>
      </c>
      <c r="B727">
        <v>117</v>
      </c>
      <c r="C727" s="25" t="s">
        <v>300</v>
      </c>
      <c r="D727" s="12">
        <v>11.9</v>
      </c>
      <c r="E727" s="14"/>
      <c r="F727" s="7" t="str">
        <f t="shared" si="119"/>
        <v>X</v>
      </c>
      <c r="G727" s="7">
        <f t="shared" si="120"/>
        <v>11.9</v>
      </c>
      <c r="H727" s="16">
        <f t="shared" si="121"/>
        <v>11.9</v>
      </c>
      <c r="I727" s="11" t="str">
        <f t="shared" si="122"/>
        <v>X</v>
      </c>
      <c r="J727" s="39" t="str">
        <f t="shared" si="123"/>
        <v>X</v>
      </c>
      <c r="K727" s="39" t="str">
        <f t="shared" si="116"/>
        <v>X</v>
      </c>
      <c r="L727" s="39" t="str">
        <f t="shared" si="117"/>
        <v>X</v>
      </c>
      <c r="M727" s="39" t="str">
        <f t="shared" si="124"/>
        <v>X</v>
      </c>
      <c r="N727" s="42">
        <v>0</v>
      </c>
      <c r="O727" s="8">
        <v>0</v>
      </c>
      <c r="P727" s="9">
        <v>0</v>
      </c>
      <c r="Q727" s="9">
        <v>0</v>
      </c>
      <c r="R727" s="8">
        <v>0</v>
      </c>
      <c r="S727" s="9">
        <v>0</v>
      </c>
      <c r="T727" s="9">
        <v>0</v>
      </c>
      <c r="U727" s="8">
        <v>0</v>
      </c>
      <c r="V727" s="9">
        <v>1</v>
      </c>
      <c r="W727" s="9">
        <v>0</v>
      </c>
      <c r="X727" s="9">
        <v>0</v>
      </c>
      <c r="Y727" s="8">
        <v>0</v>
      </c>
      <c r="Z727" s="9">
        <v>0</v>
      </c>
      <c r="AA727" s="8"/>
      <c r="AC727" s="8"/>
      <c r="AJ727" s="9">
        <f t="shared" si="125"/>
        <v>-1</v>
      </c>
      <c r="AK727" s="7">
        <v>9.1</v>
      </c>
      <c r="AO727" s="8"/>
      <c r="AQ727" s="31"/>
      <c r="AT727" s="31"/>
      <c r="AU727" s="21">
        <v>1999</v>
      </c>
      <c r="AV727" s="23">
        <f t="shared" si="118"/>
        <v>3.3008127941181171</v>
      </c>
      <c r="BB727" s="18"/>
      <c r="BD727" s="54"/>
      <c r="BF727" s="18"/>
      <c r="BH727" s="18"/>
      <c r="BJ727" s="18"/>
      <c r="BK727" s="18" t="s">
        <v>299</v>
      </c>
      <c r="BL727">
        <v>0</v>
      </c>
      <c r="BM727">
        <v>0</v>
      </c>
      <c r="BN727">
        <v>0</v>
      </c>
      <c r="BO727">
        <v>1</v>
      </c>
      <c r="BP727">
        <v>0</v>
      </c>
      <c r="BQ727">
        <v>0</v>
      </c>
      <c r="BR727" s="18">
        <v>0</v>
      </c>
      <c r="BS727">
        <v>1</v>
      </c>
      <c r="BT727">
        <v>0</v>
      </c>
      <c r="BU727" s="18">
        <v>0</v>
      </c>
      <c r="BV727" t="s">
        <v>397</v>
      </c>
      <c r="BW727" t="s">
        <v>397</v>
      </c>
      <c r="CB727" s="18"/>
      <c r="CD727" s="18"/>
      <c r="CE727" s="18"/>
      <c r="CH727" s="18"/>
      <c r="CJ727" s="18"/>
      <c r="CU727" s="18"/>
      <c r="CV727" t="s">
        <v>397</v>
      </c>
      <c r="CW727" t="s">
        <v>397</v>
      </c>
      <c r="CX727" t="s">
        <v>397</v>
      </c>
      <c r="CY727" s="25" t="s">
        <v>397</v>
      </c>
    </row>
    <row r="728" spans="1:103" x14ac:dyDescent="0.3">
      <c r="A728">
        <v>730</v>
      </c>
      <c r="B728">
        <v>117</v>
      </c>
      <c r="C728" s="25" t="s">
        <v>300</v>
      </c>
      <c r="D728" s="12">
        <v>9.4</v>
      </c>
      <c r="E728" s="14"/>
      <c r="F728" s="7" t="str">
        <f t="shared" si="119"/>
        <v>X</v>
      </c>
      <c r="G728" s="7">
        <f t="shared" si="120"/>
        <v>9.4</v>
      </c>
      <c r="H728" s="16">
        <f t="shared" si="121"/>
        <v>9.4</v>
      </c>
      <c r="I728" s="11" t="str">
        <f t="shared" si="122"/>
        <v>X</v>
      </c>
      <c r="J728" s="39" t="str">
        <f t="shared" si="123"/>
        <v>X</v>
      </c>
      <c r="K728" s="39" t="str">
        <f t="shared" si="116"/>
        <v>X</v>
      </c>
      <c r="L728" s="39" t="str">
        <f t="shared" si="117"/>
        <v>X</v>
      </c>
      <c r="M728" s="39" t="str">
        <f t="shared" si="124"/>
        <v>X</v>
      </c>
      <c r="N728" s="42">
        <v>0</v>
      </c>
      <c r="O728" s="8">
        <v>0</v>
      </c>
      <c r="P728" s="9">
        <v>0</v>
      </c>
      <c r="Q728" s="9">
        <v>0</v>
      </c>
      <c r="R728" s="8">
        <v>0</v>
      </c>
      <c r="S728" s="9">
        <v>0</v>
      </c>
      <c r="T728" s="9">
        <v>0</v>
      </c>
      <c r="U728" s="8">
        <v>0</v>
      </c>
      <c r="V728" s="9">
        <v>1</v>
      </c>
      <c r="W728" s="9">
        <v>0</v>
      </c>
      <c r="X728" s="9">
        <v>0</v>
      </c>
      <c r="Y728" s="8">
        <v>0</v>
      </c>
      <c r="Z728" s="9">
        <v>0</v>
      </c>
      <c r="AA728" s="8"/>
      <c r="AC728" s="8"/>
      <c r="AJ728" s="9">
        <f t="shared" si="125"/>
        <v>-1</v>
      </c>
      <c r="AK728" s="7">
        <v>6.7</v>
      </c>
      <c r="AO728" s="8"/>
      <c r="AQ728" s="31"/>
      <c r="AT728" s="31"/>
      <c r="AU728" s="21">
        <v>2000</v>
      </c>
      <c r="AV728" s="23">
        <f t="shared" si="118"/>
        <v>3.3010299956639813</v>
      </c>
      <c r="BB728" s="18"/>
      <c r="BD728" s="54"/>
      <c r="BF728" s="18"/>
      <c r="BH728" s="18"/>
      <c r="BJ728" s="18"/>
      <c r="BK728" s="18" t="s">
        <v>299</v>
      </c>
      <c r="BL728">
        <v>0</v>
      </c>
      <c r="BM728">
        <v>0</v>
      </c>
      <c r="BN728">
        <v>0</v>
      </c>
      <c r="BO728">
        <v>1</v>
      </c>
      <c r="BP728">
        <v>0</v>
      </c>
      <c r="BQ728">
        <v>0</v>
      </c>
      <c r="BR728" s="18">
        <v>0</v>
      </c>
      <c r="BS728">
        <v>1</v>
      </c>
      <c r="BT728">
        <v>0</v>
      </c>
      <c r="BU728" s="18">
        <v>0</v>
      </c>
      <c r="BV728" t="s">
        <v>397</v>
      </c>
      <c r="BW728" t="s">
        <v>397</v>
      </c>
      <c r="CB728" s="18"/>
      <c r="CD728" s="18"/>
      <c r="CE728" s="18"/>
      <c r="CH728" s="18"/>
      <c r="CJ728" s="18"/>
      <c r="CU728" s="18"/>
      <c r="CV728" t="s">
        <v>397</v>
      </c>
      <c r="CW728" t="s">
        <v>397</v>
      </c>
      <c r="CX728" t="s">
        <v>397</v>
      </c>
      <c r="CY728" s="25" t="s">
        <v>397</v>
      </c>
    </row>
    <row r="729" spans="1:103" x14ac:dyDescent="0.3">
      <c r="A729">
        <v>731</v>
      </c>
      <c r="B729">
        <v>117</v>
      </c>
      <c r="C729" s="25" t="s">
        <v>300</v>
      </c>
      <c r="D729" s="12">
        <v>11.3</v>
      </c>
      <c r="E729" s="14"/>
      <c r="F729" s="7" t="str">
        <f t="shared" si="119"/>
        <v>X</v>
      </c>
      <c r="G729" s="7">
        <f t="shared" si="120"/>
        <v>11.3</v>
      </c>
      <c r="H729" s="16">
        <f t="shared" si="121"/>
        <v>11.3</v>
      </c>
      <c r="I729" s="11" t="str">
        <f t="shared" si="122"/>
        <v>X</v>
      </c>
      <c r="J729" s="39" t="str">
        <f t="shared" si="123"/>
        <v>X</v>
      </c>
      <c r="K729" s="39" t="str">
        <f t="shared" si="116"/>
        <v>X</v>
      </c>
      <c r="L729" s="39" t="str">
        <f t="shared" si="117"/>
        <v>X</v>
      </c>
      <c r="M729" s="39" t="str">
        <f t="shared" si="124"/>
        <v>X</v>
      </c>
      <c r="N729" s="42">
        <v>0</v>
      </c>
      <c r="O729" s="8">
        <v>0</v>
      </c>
      <c r="P729" s="9">
        <v>0</v>
      </c>
      <c r="Q729" s="9">
        <v>0</v>
      </c>
      <c r="R729" s="8">
        <v>0</v>
      </c>
      <c r="S729" s="9">
        <v>0</v>
      </c>
      <c r="T729" s="9">
        <v>0</v>
      </c>
      <c r="U729" s="8">
        <v>0</v>
      </c>
      <c r="V729" s="9">
        <v>1</v>
      </c>
      <c r="W729" s="9">
        <v>0</v>
      </c>
      <c r="X729" s="9">
        <v>0</v>
      </c>
      <c r="Y729" s="8">
        <v>0</v>
      </c>
      <c r="Z729" s="9">
        <v>0</v>
      </c>
      <c r="AA729" s="8"/>
      <c r="AC729" s="8"/>
      <c r="AJ729" s="9">
        <f t="shared" si="125"/>
        <v>-1</v>
      </c>
      <c r="AK729" s="7">
        <v>6.9</v>
      </c>
      <c r="AO729" s="8"/>
      <c r="AQ729" s="31"/>
      <c r="AT729" s="31"/>
      <c r="AU729" s="21">
        <v>2001</v>
      </c>
      <c r="AV729" s="23">
        <f t="shared" si="118"/>
        <v>3.3012470886362113</v>
      </c>
      <c r="BB729" s="18"/>
      <c r="BD729" s="54"/>
      <c r="BF729" s="18"/>
      <c r="BH729" s="18"/>
      <c r="BJ729" s="18"/>
      <c r="BK729" s="18" t="s">
        <v>299</v>
      </c>
      <c r="BL729">
        <v>0</v>
      </c>
      <c r="BM729">
        <v>0</v>
      </c>
      <c r="BN729">
        <v>0</v>
      </c>
      <c r="BO729">
        <v>1</v>
      </c>
      <c r="BP729">
        <v>0</v>
      </c>
      <c r="BQ729">
        <v>0</v>
      </c>
      <c r="BR729" s="18">
        <v>0</v>
      </c>
      <c r="BS729">
        <v>1</v>
      </c>
      <c r="BT729">
        <v>0</v>
      </c>
      <c r="BU729" s="18">
        <v>0</v>
      </c>
      <c r="BV729" t="s">
        <v>397</v>
      </c>
      <c r="BW729" t="s">
        <v>397</v>
      </c>
      <c r="CB729" s="18"/>
      <c r="CD729" s="18"/>
      <c r="CE729" s="18"/>
      <c r="CH729" s="18"/>
      <c r="CJ729" s="18"/>
      <c r="CU729" s="18"/>
      <c r="CV729" t="s">
        <v>397</v>
      </c>
      <c r="CW729" t="s">
        <v>397</v>
      </c>
      <c r="CX729" t="s">
        <v>397</v>
      </c>
      <c r="CY729" s="25" t="s">
        <v>397</v>
      </c>
    </row>
    <row r="730" spans="1:103" x14ac:dyDescent="0.3">
      <c r="A730">
        <v>732</v>
      </c>
      <c r="B730">
        <v>117</v>
      </c>
      <c r="C730" s="25" t="s">
        <v>300</v>
      </c>
      <c r="D730" s="12">
        <v>12.7</v>
      </c>
      <c r="E730" s="14"/>
      <c r="F730" s="7" t="str">
        <f t="shared" si="119"/>
        <v>X</v>
      </c>
      <c r="G730" s="7">
        <f t="shared" si="120"/>
        <v>12.7</v>
      </c>
      <c r="H730" s="16">
        <f t="shared" si="121"/>
        <v>12.7</v>
      </c>
      <c r="I730" s="11" t="str">
        <f t="shared" si="122"/>
        <v>X</v>
      </c>
      <c r="J730" s="39" t="str">
        <f t="shared" si="123"/>
        <v>X</v>
      </c>
      <c r="K730" s="39" t="str">
        <f t="shared" si="116"/>
        <v>X</v>
      </c>
      <c r="L730" s="39" t="str">
        <f t="shared" si="117"/>
        <v>X</v>
      </c>
      <c r="M730" s="39" t="str">
        <f t="shared" si="124"/>
        <v>X</v>
      </c>
      <c r="N730" s="42">
        <v>0</v>
      </c>
      <c r="O730" s="8">
        <v>0</v>
      </c>
      <c r="P730" s="9">
        <v>0</v>
      </c>
      <c r="Q730" s="9">
        <v>0</v>
      </c>
      <c r="R730" s="8">
        <v>0</v>
      </c>
      <c r="S730" s="9">
        <v>0</v>
      </c>
      <c r="T730" s="9">
        <v>0</v>
      </c>
      <c r="U730" s="8">
        <v>0</v>
      </c>
      <c r="V730" s="9">
        <v>1</v>
      </c>
      <c r="W730" s="9">
        <v>0</v>
      </c>
      <c r="X730" s="9">
        <v>0</v>
      </c>
      <c r="Y730" s="8">
        <v>0</v>
      </c>
      <c r="Z730" s="9">
        <v>0</v>
      </c>
      <c r="AA730" s="8"/>
      <c r="AC730" s="8"/>
      <c r="AJ730" s="9">
        <f t="shared" si="125"/>
        <v>-1</v>
      </c>
      <c r="AK730" s="7">
        <v>7.2</v>
      </c>
      <c r="AO730" s="8"/>
      <c r="AQ730" s="31"/>
      <c r="AT730" s="31"/>
      <c r="AU730" s="21">
        <v>2002</v>
      </c>
      <c r="AV730" s="23">
        <f t="shared" si="118"/>
        <v>3.3014640731433</v>
      </c>
      <c r="BB730" s="18"/>
      <c r="BD730" s="54"/>
      <c r="BF730" s="18"/>
      <c r="BH730" s="18"/>
      <c r="BJ730" s="18"/>
      <c r="BK730" s="18" t="s">
        <v>299</v>
      </c>
      <c r="BL730">
        <v>0</v>
      </c>
      <c r="BM730">
        <v>0</v>
      </c>
      <c r="BN730">
        <v>0</v>
      </c>
      <c r="BO730">
        <v>1</v>
      </c>
      <c r="BP730">
        <v>0</v>
      </c>
      <c r="BQ730">
        <v>0</v>
      </c>
      <c r="BR730" s="18">
        <v>0</v>
      </c>
      <c r="BS730">
        <v>1</v>
      </c>
      <c r="BT730">
        <v>0</v>
      </c>
      <c r="BU730" s="18">
        <v>0</v>
      </c>
      <c r="BV730" t="s">
        <v>397</v>
      </c>
      <c r="BW730" t="s">
        <v>397</v>
      </c>
      <c r="CB730" s="18"/>
      <c r="CD730" s="18"/>
      <c r="CE730" s="18"/>
      <c r="CH730" s="18"/>
      <c r="CJ730" s="18"/>
      <c r="CU730" s="18"/>
      <c r="CV730" t="s">
        <v>397</v>
      </c>
      <c r="CW730" t="s">
        <v>397</v>
      </c>
      <c r="CX730" t="s">
        <v>397</v>
      </c>
      <c r="CY730" s="25" t="s">
        <v>397</v>
      </c>
    </row>
    <row r="731" spans="1:103" x14ac:dyDescent="0.3">
      <c r="A731">
        <v>733</v>
      </c>
      <c r="B731">
        <v>118</v>
      </c>
      <c r="C731" s="25" t="s">
        <v>39</v>
      </c>
      <c r="D731" s="12">
        <v>10.3</v>
      </c>
      <c r="E731" s="14"/>
      <c r="F731" s="7" t="str">
        <f t="shared" si="119"/>
        <v>X</v>
      </c>
      <c r="G731" s="7">
        <f t="shared" si="120"/>
        <v>10.3</v>
      </c>
      <c r="H731" s="16">
        <f t="shared" si="121"/>
        <v>10.3</v>
      </c>
      <c r="I731" s="11" t="str">
        <f t="shared" si="122"/>
        <v>X</v>
      </c>
      <c r="J731" s="39" t="str">
        <f t="shared" si="123"/>
        <v>X</v>
      </c>
      <c r="K731" s="39" t="str">
        <f t="shared" si="116"/>
        <v>X</v>
      </c>
      <c r="L731" s="39" t="str">
        <f t="shared" si="117"/>
        <v>X</v>
      </c>
      <c r="M731" s="39" t="str">
        <f t="shared" si="124"/>
        <v>X</v>
      </c>
      <c r="N731" s="42">
        <v>1</v>
      </c>
      <c r="O731" s="8">
        <v>0</v>
      </c>
      <c r="P731" s="9">
        <v>0</v>
      </c>
      <c r="Q731" s="9">
        <v>0</v>
      </c>
      <c r="R731" s="8">
        <v>0</v>
      </c>
      <c r="S731" s="9">
        <v>0</v>
      </c>
      <c r="T731" s="9">
        <v>0</v>
      </c>
      <c r="U731" s="8">
        <v>0</v>
      </c>
      <c r="V731" s="9">
        <v>0</v>
      </c>
      <c r="W731" s="9">
        <v>0</v>
      </c>
      <c r="X731" s="9">
        <v>0</v>
      </c>
      <c r="Y731" s="8">
        <v>0</v>
      </c>
      <c r="Z731" s="9">
        <v>0</v>
      </c>
      <c r="AA731" s="8"/>
      <c r="AC731" s="8"/>
      <c r="AJ731" s="9">
        <f t="shared" si="125"/>
        <v>-1</v>
      </c>
      <c r="AK731" s="7">
        <v>8.3000000000000007</v>
      </c>
      <c r="AO731" s="8"/>
      <c r="AQ731" s="31"/>
      <c r="AT731" s="31"/>
      <c r="AU731" s="21">
        <v>2002</v>
      </c>
      <c r="AV731" s="23">
        <f t="shared" si="118"/>
        <v>3.3014640731433</v>
      </c>
      <c r="BB731" s="18"/>
      <c r="BD731" s="54"/>
      <c r="BF731" s="18"/>
      <c r="BH731" s="18"/>
      <c r="BJ731" s="18"/>
      <c r="BK731" s="18" t="s">
        <v>35</v>
      </c>
      <c r="BL731">
        <v>0</v>
      </c>
      <c r="BM731">
        <v>0</v>
      </c>
      <c r="BN731">
        <v>0</v>
      </c>
      <c r="BO731">
        <v>1</v>
      </c>
      <c r="BP731">
        <v>0</v>
      </c>
      <c r="BQ731">
        <v>0</v>
      </c>
      <c r="BR731" s="18">
        <v>0</v>
      </c>
      <c r="BS731">
        <v>0</v>
      </c>
      <c r="BT731">
        <v>1</v>
      </c>
      <c r="BU731" s="18">
        <v>0</v>
      </c>
      <c r="BV731" t="s">
        <v>397</v>
      </c>
      <c r="BW731" t="s">
        <v>397</v>
      </c>
      <c r="CB731" s="18"/>
      <c r="CD731" s="18"/>
      <c r="CE731" s="18"/>
      <c r="CH731" s="18"/>
      <c r="CJ731" s="18"/>
      <c r="CU731" s="18"/>
      <c r="CV731" t="s">
        <v>397</v>
      </c>
      <c r="CW731" t="s">
        <v>397</v>
      </c>
      <c r="CX731" t="s">
        <v>397</v>
      </c>
      <c r="CY731" s="25" t="s">
        <v>397</v>
      </c>
    </row>
    <row r="732" spans="1:103" x14ac:dyDescent="0.3">
      <c r="A732">
        <v>734</v>
      </c>
      <c r="B732">
        <v>118</v>
      </c>
      <c r="C732" s="25" t="s">
        <v>39</v>
      </c>
      <c r="D732" s="12">
        <v>15.7</v>
      </c>
      <c r="E732" s="14"/>
      <c r="F732" s="7" t="str">
        <f t="shared" si="119"/>
        <v>X</v>
      </c>
      <c r="G732" s="7">
        <f t="shared" si="120"/>
        <v>15.7</v>
      </c>
      <c r="H732" s="16">
        <f t="shared" si="121"/>
        <v>15.7</v>
      </c>
      <c r="I732" s="11" t="str">
        <f t="shared" si="122"/>
        <v>X</v>
      </c>
      <c r="J732" s="39" t="str">
        <f t="shared" si="123"/>
        <v>X</v>
      </c>
      <c r="K732" s="39" t="str">
        <f t="shared" si="116"/>
        <v>X</v>
      </c>
      <c r="L732" s="39" t="str">
        <f t="shared" si="117"/>
        <v>X</v>
      </c>
      <c r="M732" s="39" t="str">
        <f t="shared" si="124"/>
        <v>X</v>
      </c>
      <c r="N732" s="42">
        <v>1</v>
      </c>
      <c r="O732" s="8">
        <v>0</v>
      </c>
      <c r="P732" s="9">
        <v>0</v>
      </c>
      <c r="Q732" s="9">
        <v>0</v>
      </c>
      <c r="R732" s="8">
        <v>0</v>
      </c>
      <c r="S732" s="9">
        <v>0</v>
      </c>
      <c r="T732" s="9">
        <v>0</v>
      </c>
      <c r="U732" s="8">
        <v>0</v>
      </c>
      <c r="V732" s="9">
        <v>0</v>
      </c>
      <c r="W732" s="9">
        <v>0</v>
      </c>
      <c r="X732" s="9">
        <v>0</v>
      </c>
      <c r="Y732" s="8">
        <v>0</v>
      </c>
      <c r="Z732" s="9">
        <v>0</v>
      </c>
      <c r="AA732" s="8"/>
      <c r="AC732" s="8"/>
      <c r="AJ732" s="9">
        <f t="shared" si="125"/>
        <v>-1</v>
      </c>
      <c r="AK732" s="7">
        <v>6.4</v>
      </c>
      <c r="AO732" s="8"/>
      <c r="AQ732" s="31"/>
      <c r="AT732" s="31"/>
      <c r="AU732" s="21">
        <v>2001</v>
      </c>
      <c r="AV732" s="23">
        <f t="shared" si="118"/>
        <v>3.3012470886362113</v>
      </c>
      <c r="BB732" s="18"/>
      <c r="BD732" s="54"/>
      <c r="BF732" s="18"/>
      <c r="BH732" s="18"/>
      <c r="BJ732" s="18"/>
      <c r="BK732" s="18" t="s">
        <v>45</v>
      </c>
      <c r="BL732">
        <v>0</v>
      </c>
      <c r="BM732">
        <v>0</v>
      </c>
      <c r="BN732">
        <v>0</v>
      </c>
      <c r="BO732">
        <v>1</v>
      </c>
      <c r="BP732">
        <v>0</v>
      </c>
      <c r="BQ732">
        <v>0</v>
      </c>
      <c r="BR732" s="18">
        <v>0</v>
      </c>
      <c r="BS732">
        <v>0</v>
      </c>
      <c r="BT732">
        <v>1</v>
      </c>
      <c r="BU732" s="18">
        <v>0</v>
      </c>
      <c r="BV732" t="s">
        <v>397</v>
      </c>
      <c r="BW732" t="s">
        <v>397</v>
      </c>
      <c r="CB732" s="18"/>
      <c r="CD732" s="18"/>
      <c r="CE732" s="18"/>
      <c r="CH732" s="18"/>
      <c r="CJ732" s="18"/>
      <c r="CU732" s="18"/>
      <c r="CV732" t="s">
        <v>397</v>
      </c>
      <c r="CW732" t="s">
        <v>397</v>
      </c>
      <c r="CX732" t="s">
        <v>397</v>
      </c>
      <c r="CY732" s="25" t="s">
        <v>397</v>
      </c>
    </row>
    <row r="733" spans="1:103" x14ac:dyDescent="0.3">
      <c r="A733">
        <v>735</v>
      </c>
      <c r="B733">
        <v>118</v>
      </c>
      <c r="C733" s="25" t="s">
        <v>39</v>
      </c>
      <c r="D733" s="12">
        <v>12</v>
      </c>
      <c r="E733" s="14"/>
      <c r="F733" s="7" t="str">
        <f t="shared" si="119"/>
        <v>X</v>
      </c>
      <c r="G733" s="7">
        <f t="shared" si="120"/>
        <v>12</v>
      </c>
      <c r="H733" s="16">
        <f t="shared" si="121"/>
        <v>12</v>
      </c>
      <c r="I733" s="11" t="str">
        <f t="shared" si="122"/>
        <v>X</v>
      </c>
      <c r="J733" s="39" t="str">
        <f t="shared" si="123"/>
        <v>X</v>
      </c>
      <c r="K733" s="39" t="str">
        <f t="shared" si="116"/>
        <v>X</v>
      </c>
      <c r="L733" s="39" t="str">
        <f t="shared" si="117"/>
        <v>X</v>
      </c>
      <c r="M733" s="39" t="str">
        <f t="shared" si="124"/>
        <v>X</v>
      </c>
      <c r="N733" s="42">
        <v>1</v>
      </c>
      <c r="O733" s="8">
        <v>0</v>
      </c>
      <c r="P733" s="9">
        <v>0</v>
      </c>
      <c r="Q733" s="9">
        <v>0</v>
      </c>
      <c r="R733" s="8">
        <v>0</v>
      </c>
      <c r="S733" s="9">
        <v>0</v>
      </c>
      <c r="T733" s="9">
        <v>0</v>
      </c>
      <c r="U733" s="8">
        <v>0</v>
      </c>
      <c r="V733" s="9">
        <v>0</v>
      </c>
      <c r="W733" s="9">
        <v>0</v>
      </c>
      <c r="X733" s="9">
        <v>0</v>
      </c>
      <c r="Y733" s="8">
        <v>0</v>
      </c>
      <c r="Z733" s="9">
        <v>0</v>
      </c>
      <c r="AA733" s="8"/>
      <c r="AC733" s="8"/>
      <c r="AJ733" s="9">
        <f t="shared" si="125"/>
        <v>-1</v>
      </c>
      <c r="AK733" s="7">
        <v>9.6999999999999993</v>
      </c>
      <c r="AO733" s="8"/>
      <c r="AQ733" s="31"/>
      <c r="AT733" s="31"/>
      <c r="AU733" s="21">
        <v>2003</v>
      </c>
      <c r="AV733" s="23">
        <f t="shared" si="118"/>
        <v>3.3016809492935764</v>
      </c>
      <c r="BB733" s="18"/>
      <c r="BD733" s="54"/>
      <c r="BF733" s="18"/>
      <c r="BH733" s="18"/>
      <c r="BJ733" s="18"/>
      <c r="BK733" s="18" t="s">
        <v>60</v>
      </c>
      <c r="BL733">
        <v>1</v>
      </c>
      <c r="BM733">
        <v>0</v>
      </c>
      <c r="BN733">
        <v>0</v>
      </c>
      <c r="BO733">
        <v>0</v>
      </c>
      <c r="BP733">
        <v>0</v>
      </c>
      <c r="BQ733">
        <v>0</v>
      </c>
      <c r="BR733" s="18">
        <v>0</v>
      </c>
      <c r="BS733">
        <v>1</v>
      </c>
      <c r="BT733">
        <v>0</v>
      </c>
      <c r="BU733" s="18">
        <v>0</v>
      </c>
      <c r="BV733" t="s">
        <v>397</v>
      </c>
      <c r="BW733" t="s">
        <v>397</v>
      </c>
      <c r="CB733" s="18"/>
      <c r="CD733" s="18"/>
      <c r="CE733" s="18"/>
      <c r="CH733" s="18"/>
      <c r="CJ733" s="18"/>
      <c r="CU733" s="18"/>
      <c r="CV733" t="s">
        <v>397</v>
      </c>
      <c r="CW733" t="s">
        <v>397</v>
      </c>
      <c r="CX733" t="s">
        <v>397</v>
      </c>
      <c r="CY733" s="25" t="s">
        <v>397</v>
      </c>
    </row>
    <row r="734" spans="1:103" x14ac:dyDescent="0.3">
      <c r="A734">
        <v>736</v>
      </c>
      <c r="B734">
        <v>118</v>
      </c>
      <c r="C734" s="25" t="s">
        <v>39</v>
      </c>
      <c r="D734" s="12">
        <v>8.5</v>
      </c>
      <c r="E734" s="14"/>
      <c r="F734" s="7" t="str">
        <f t="shared" si="119"/>
        <v>X</v>
      </c>
      <c r="G734" s="7">
        <f t="shared" si="120"/>
        <v>8.5</v>
      </c>
      <c r="H734" s="16">
        <f t="shared" si="121"/>
        <v>8.5</v>
      </c>
      <c r="I734" s="11" t="str">
        <f t="shared" si="122"/>
        <v>X</v>
      </c>
      <c r="J734" s="39" t="str">
        <f t="shared" si="123"/>
        <v>X</v>
      </c>
      <c r="K734" s="39" t="str">
        <f t="shared" si="116"/>
        <v>X</v>
      </c>
      <c r="L734" s="39" t="str">
        <f t="shared" si="117"/>
        <v>X</v>
      </c>
      <c r="M734" s="39" t="str">
        <f t="shared" si="124"/>
        <v>X</v>
      </c>
      <c r="N734" s="42">
        <v>1</v>
      </c>
      <c r="O734" s="8">
        <v>0</v>
      </c>
      <c r="P734" s="9">
        <v>0</v>
      </c>
      <c r="Q734" s="9">
        <v>0</v>
      </c>
      <c r="R734" s="8">
        <v>0</v>
      </c>
      <c r="S734" s="9">
        <v>0</v>
      </c>
      <c r="T734" s="9">
        <v>0</v>
      </c>
      <c r="U734" s="8">
        <v>0</v>
      </c>
      <c r="V734" s="9">
        <v>0</v>
      </c>
      <c r="W734" s="9">
        <v>0</v>
      </c>
      <c r="X734" s="9">
        <v>0</v>
      </c>
      <c r="Y734" s="8">
        <v>0</v>
      </c>
      <c r="Z734" s="9">
        <v>0</v>
      </c>
      <c r="AA734" s="8"/>
      <c r="AC734" s="8"/>
      <c r="AJ734" s="9">
        <f t="shared" si="125"/>
        <v>-1</v>
      </c>
      <c r="AK734" s="7">
        <v>7.8</v>
      </c>
      <c r="AO734" s="8"/>
      <c r="AQ734" s="31"/>
      <c r="AT734" s="31"/>
      <c r="AU734" s="21">
        <v>2002</v>
      </c>
      <c r="AV734" s="23">
        <f t="shared" si="118"/>
        <v>3.3014640731433</v>
      </c>
      <c r="BB734" s="18"/>
      <c r="BD734" s="54"/>
      <c r="BF734" s="18"/>
      <c r="BH734" s="18"/>
      <c r="BJ734" s="18"/>
      <c r="BK734" s="18" t="s">
        <v>192</v>
      </c>
      <c r="BL734">
        <v>0</v>
      </c>
      <c r="BM734">
        <v>1</v>
      </c>
      <c r="BN734">
        <v>0</v>
      </c>
      <c r="BO734">
        <v>0</v>
      </c>
      <c r="BP734">
        <v>0</v>
      </c>
      <c r="BQ734">
        <v>0</v>
      </c>
      <c r="BR734" s="18">
        <v>0</v>
      </c>
      <c r="BS734">
        <v>0</v>
      </c>
      <c r="BT734">
        <v>1</v>
      </c>
      <c r="BU734" s="18">
        <v>0</v>
      </c>
      <c r="BV734" t="s">
        <v>397</v>
      </c>
      <c r="BW734" t="s">
        <v>397</v>
      </c>
      <c r="CB734" s="18"/>
      <c r="CD734" s="18"/>
      <c r="CE734" s="18"/>
      <c r="CH734" s="18"/>
      <c r="CJ734" s="18"/>
      <c r="CU734" s="18"/>
      <c r="CV734" t="s">
        <v>397</v>
      </c>
      <c r="CW734" t="s">
        <v>397</v>
      </c>
      <c r="CX734" t="s">
        <v>397</v>
      </c>
      <c r="CY734" s="25" t="s">
        <v>397</v>
      </c>
    </row>
    <row r="735" spans="1:103" x14ac:dyDescent="0.3">
      <c r="A735">
        <v>737</v>
      </c>
      <c r="B735">
        <v>118</v>
      </c>
      <c r="C735" s="25" t="s">
        <v>39</v>
      </c>
      <c r="D735" s="12">
        <v>7.2</v>
      </c>
      <c r="E735" s="14"/>
      <c r="F735" s="7" t="str">
        <f t="shared" si="119"/>
        <v>X</v>
      </c>
      <c r="G735" s="7">
        <f t="shared" si="120"/>
        <v>7.2</v>
      </c>
      <c r="H735" s="16">
        <f t="shared" si="121"/>
        <v>7.2</v>
      </c>
      <c r="I735" s="11" t="str">
        <f t="shared" si="122"/>
        <v>X</v>
      </c>
      <c r="J735" s="39" t="str">
        <f t="shared" si="123"/>
        <v>X</v>
      </c>
      <c r="K735" s="39" t="str">
        <f t="shared" si="116"/>
        <v>X</v>
      </c>
      <c r="L735" s="39" t="str">
        <f t="shared" si="117"/>
        <v>X</v>
      </c>
      <c r="M735" s="39" t="str">
        <f t="shared" si="124"/>
        <v>X</v>
      </c>
      <c r="N735" s="42">
        <v>1</v>
      </c>
      <c r="O735" s="8">
        <v>0</v>
      </c>
      <c r="P735" s="9">
        <v>0</v>
      </c>
      <c r="Q735" s="9">
        <v>0</v>
      </c>
      <c r="R735" s="8">
        <v>0</v>
      </c>
      <c r="S735" s="9">
        <v>0</v>
      </c>
      <c r="T735" s="9">
        <v>0</v>
      </c>
      <c r="U735" s="8">
        <v>0</v>
      </c>
      <c r="V735" s="9">
        <v>0</v>
      </c>
      <c r="W735" s="9">
        <v>0</v>
      </c>
      <c r="X735" s="9">
        <v>0</v>
      </c>
      <c r="Y735" s="8">
        <v>0</v>
      </c>
      <c r="Z735" s="9">
        <v>0</v>
      </c>
      <c r="AA735" s="8"/>
      <c r="AC735" s="8"/>
      <c r="AJ735" s="9">
        <f t="shared" si="125"/>
        <v>-1</v>
      </c>
      <c r="AK735" s="7">
        <v>5.0999999999999996</v>
      </c>
      <c r="AO735" s="8"/>
      <c r="AQ735" s="31"/>
      <c r="AT735" s="31"/>
      <c r="AU735" s="21">
        <v>2002</v>
      </c>
      <c r="AV735" s="23">
        <f t="shared" si="118"/>
        <v>3.3014640731433</v>
      </c>
      <c r="BB735" s="18"/>
      <c r="BD735" s="54"/>
      <c r="BF735" s="18"/>
      <c r="BH735" s="18"/>
      <c r="BJ735" s="18"/>
      <c r="BK735" s="18" t="s">
        <v>303</v>
      </c>
      <c r="BL735">
        <v>0</v>
      </c>
      <c r="BM735">
        <v>1</v>
      </c>
      <c r="BN735">
        <v>0</v>
      </c>
      <c r="BO735">
        <v>0</v>
      </c>
      <c r="BP735">
        <v>0</v>
      </c>
      <c r="BQ735">
        <v>0</v>
      </c>
      <c r="BR735" s="18">
        <v>0</v>
      </c>
      <c r="BS735">
        <v>0</v>
      </c>
      <c r="BT735">
        <v>1</v>
      </c>
      <c r="BU735" s="18">
        <v>0</v>
      </c>
      <c r="BV735" t="s">
        <v>397</v>
      </c>
      <c r="BW735" t="s">
        <v>397</v>
      </c>
      <c r="CB735" s="18"/>
      <c r="CD735" s="18"/>
      <c r="CE735" s="18"/>
      <c r="CH735" s="18"/>
      <c r="CJ735" s="18"/>
      <c r="CU735" s="18"/>
      <c r="CV735" t="s">
        <v>397</v>
      </c>
      <c r="CW735" t="s">
        <v>397</v>
      </c>
      <c r="CX735" t="s">
        <v>397</v>
      </c>
      <c r="CY735" s="25" t="s">
        <v>397</v>
      </c>
    </row>
    <row r="736" spans="1:103" x14ac:dyDescent="0.3">
      <c r="A736">
        <v>738</v>
      </c>
      <c r="B736">
        <v>119</v>
      </c>
      <c r="C736" s="25" t="s">
        <v>3</v>
      </c>
      <c r="D736" s="12">
        <v>5.8</v>
      </c>
      <c r="E736" s="14"/>
      <c r="F736" s="7" t="str">
        <f t="shared" si="119"/>
        <v>X</v>
      </c>
      <c r="G736" s="7">
        <f t="shared" si="120"/>
        <v>5.8</v>
      </c>
      <c r="H736" s="16">
        <f t="shared" si="121"/>
        <v>5.8</v>
      </c>
      <c r="I736" s="11" t="str">
        <f t="shared" si="122"/>
        <v>X</v>
      </c>
      <c r="J736" s="39" t="str">
        <f t="shared" si="123"/>
        <v>X</v>
      </c>
      <c r="K736" s="39" t="str">
        <f t="shared" si="116"/>
        <v>X</v>
      </c>
      <c r="L736" s="39" t="str">
        <f t="shared" si="117"/>
        <v>X</v>
      </c>
      <c r="M736" s="39" t="str">
        <f t="shared" si="124"/>
        <v>X</v>
      </c>
      <c r="N736" s="42">
        <v>1</v>
      </c>
      <c r="O736" s="8">
        <v>0</v>
      </c>
      <c r="P736" s="9">
        <v>0</v>
      </c>
      <c r="Q736" s="9">
        <v>0</v>
      </c>
      <c r="R736" s="8">
        <v>0</v>
      </c>
      <c r="S736" s="9">
        <v>0</v>
      </c>
      <c r="T736" s="9">
        <v>0</v>
      </c>
      <c r="U736" s="8">
        <v>0</v>
      </c>
      <c r="V736" s="9">
        <v>0</v>
      </c>
      <c r="W736" s="9">
        <v>0</v>
      </c>
      <c r="X736" s="9">
        <v>0</v>
      </c>
      <c r="Y736" s="8">
        <v>0</v>
      </c>
      <c r="Z736" s="9">
        <v>0</v>
      </c>
      <c r="AA736" s="8"/>
      <c r="AC736" s="8"/>
      <c r="AJ736" s="9">
        <f t="shared" si="125"/>
        <v>-1</v>
      </c>
      <c r="AK736" s="7">
        <v>9.3719999999999999</v>
      </c>
      <c r="AO736" s="8"/>
      <c r="AQ736" s="31"/>
      <c r="AT736" s="31"/>
      <c r="AU736" s="21">
        <v>2004</v>
      </c>
      <c r="AV736" s="23">
        <f t="shared" si="118"/>
        <v>3.301897717195208</v>
      </c>
      <c r="BB736" s="18"/>
      <c r="BD736" s="54"/>
      <c r="BF736" s="18"/>
      <c r="BH736" s="18"/>
      <c r="BJ736" s="18"/>
      <c r="BK736" s="18" t="s">
        <v>2</v>
      </c>
      <c r="BL736">
        <v>0</v>
      </c>
      <c r="BM736">
        <v>0</v>
      </c>
      <c r="BN736">
        <v>1</v>
      </c>
      <c r="BO736">
        <v>0</v>
      </c>
      <c r="BP736">
        <v>0</v>
      </c>
      <c r="BQ736">
        <v>0</v>
      </c>
      <c r="BR736" s="18">
        <v>0</v>
      </c>
      <c r="BS736">
        <v>0</v>
      </c>
      <c r="BT736">
        <v>1</v>
      </c>
      <c r="BU736" s="18">
        <v>0</v>
      </c>
      <c r="BV736" t="s">
        <v>397</v>
      </c>
      <c r="BW736" t="s">
        <v>397</v>
      </c>
      <c r="CB736" s="18"/>
      <c r="CD736" s="18"/>
      <c r="CE736" s="18"/>
      <c r="CH736" s="18"/>
      <c r="CJ736" s="18"/>
      <c r="CU736" s="18"/>
      <c r="CV736" t="s">
        <v>397</v>
      </c>
      <c r="CW736" t="s">
        <v>397</v>
      </c>
      <c r="CX736" t="s">
        <v>397</v>
      </c>
      <c r="CY736" s="25" t="s">
        <v>397</v>
      </c>
    </row>
    <row r="737" spans="1:103" x14ac:dyDescent="0.3">
      <c r="A737">
        <v>739</v>
      </c>
      <c r="B737">
        <v>119</v>
      </c>
      <c r="C737" s="25" t="s">
        <v>3</v>
      </c>
      <c r="D737" s="12">
        <v>1.5</v>
      </c>
      <c r="E737" s="14"/>
      <c r="F737" s="7" t="str">
        <f t="shared" si="119"/>
        <v>X</v>
      </c>
      <c r="G737" s="7">
        <f t="shared" si="120"/>
        <v>1.5</v>
      </c>
      <c r="H737" s="16">
        <f t="shared" si="121"/>
        <v>1.5</v>
      </c>
      <c r="I737" s="11" t="str">
        <f t="shared" si="122"/>
        <v>X</v>
      </c>
      <c r="J737" s="39" t="str">
        <f t="shared" si="123"/>
        <v>X</v>
      </c>
      <c r="K737" s="39" t="str">
        <f t="shared" si="116"/>
        <v>X</v>
      </c>
      <c r="L737" s="39" t="str">
        <f t="shared" si="117"/>
        <v>X</v>
      </c>
      <c r="M737" s="39" t="str">
        <f t="shared" si="124"/>
        <v>X</v>
      </c>
      <c r="N737" s="42">
        <v>0</v>
      </c>
      <c r="O737" s="8">
        <v>1</v>
      </c>
      <c r="P737" s="9">
        <v>0</v>
      </c>
      <c r="Q737" s="9">
        <v>0</v>
      </c>
      <c r="R737" s="8">
        <v>0</v>
      </c>
      <c r="S737" s="9">
        <v>0</v>
      </c>
      <c r="T737" s="9">
        <v>0</v>
      </c>
      <c r="U737" s="8">
        <v>0</v>
      </c>
      <c r="V737" s="9">
        <v>0</v>
      </c>
      <c r="W737" s="9">
        <v>0</v>
      </c>
      <c r="X737" s="9">
        <v>0</v>
      </c>
      <c r="Y737" s="8">
        <v>0</v>
      </c>
      <c r="Z737" s="9">
        <v>0</v>
      </c>
      <c r="AA737" s="8"/>
      <c r="AC737" s="8"/>
      <c r="AJ737" s="9">
        <f t="shared" si="125"/>
        <v>-1</v>
      </c>
      <c r="AK737" s="7">
        <v>9.3719999999999999</v>
      </c>
      <c r="AO737" s="8"/>
      <c r="AQ737" s="31"/>
      <c r="AT737" s="31"/>
      <c r="AU737" s="21">
        <v>2004</v>
      </c>
      <c r="AV737" s="23">
        <f t="shared" si="118"/>
        <v>3.301897717195208</v>
      </c>
      <c r="BB737" s="18"/>
      <c r="BD737" s="54"/>
      <c r="BF737" s="18"/>
      <c r="BH737" s="18"/>
      <c r="BJ737" s="18"/>
      <c r="BK737" s="18" t="s">
        <v>2</v>
      </c>
      <c r="BL737">
        <v>0</v>
      </c>
      <c r="BM737">
        <v>0</v>
      </c>
      <c r="BN737">
        <v>1</v>
      </c>
      <c r="BO737">
        <v>0</v>
      </c>
      <c r="BP737">
        <v>0</v>
      </c>
      <c r="BQ737">
        <v>0</v>
      </c>
      <c r="BR737" s="18">
        <v>0</v>
      </c>
      <c r="BS737">
        <v>0</v>
      </c>
      <c r="BT737">
        <v>1</v>
      </c>
      <c r="BU737" s="18">
        <v>0</v>
      </c>
      <c r="BV737" t="s">
        <v>397</v>
      </c>
      <c r="BW737" t="s">
        <v>397</v>
      </c>
      <c r="CB737" s="18"/>
      <c r="CD737" s="18"/>
      <c r="CE737" s="18"/>
      <c r="CH737" s="18"/>
      <c r="CJ737" s="18"/>
      <c r="CU737" s="18"/>
      <c r="CV737" t="s">
        <v>397</v>
      </c>
      <c r="CW737" t="s">
        <v>397</v>
      </c>
      <c r="CX737" t="s">
        <v>397</v>
      </c>
      <c r="CY737" s="25" t="s">
        <v>397</v>
      </c>
    </row>
    <row r="738" spans="1:103" x14ac:dyDescent="0.3">
      <c r="A738">
        <v>740</v>
      </c>
      <c r="B738">
        <v>119</v>
      </c>
      <c r="C738" s="25" t="s">
        <v>3</v>
      </c>
      <c r="D738" s="12">
        <v>3.3</v>
      </c>
      <c r="E738" s="14"/>
      <c r="F738" s="7" t="str">
        <f t="shared" si="119"/>
        <v>X</v>
      </c>
      <c r="G738" s="7">
        <f t="shared" si="120"/>
        <v>3.3</v>
      </c>
      <c r="H738" s="16">
        <f t="shared" si="121"/>
        <v>3.3</v>
      </c>
      <c r="I738" s="11" t="str">
        <f t="shared" si="122"/>
        <v>X</v>
      </c>
      <c r="J738" s="39" t="str">
        <f t="shared" si="123"/>
        <v>X</v>
      </c>
      <c r="K738" s="39" t="str">
        <f t="shared" si="116"/>
        <v>X</v>
      </c>
      <c r="L738" s="39" t="str">
        <f t="shared" si="117"/>
        <v>X</v>
      </c>
      <c r="M738" s="39" t="str">
        <f t="shared" si="124"/>
        <v>X</v>
      </c>
      <c r="N738" s="42">
        <v>0</v>
      </c>
      <c r="O738" s="8">
        <v>0</v>
      </c>
      <c r="P738" s="9">
        <v>1</v>
      </c>
      <c r="Q738" s="9">
        <v>0</v>
      </c>
      <c r="R738" s="8">
        <v>0</v>
      </c>
      <c r="S738" s="9">
        <v>0</v>
      </c>
      <c r="T738" s="9">
        <v>0</v>
      </c>
      <c r="U738" s="8">
        <v>0</v>
      </c>
      <c r="V738" s="9">
        <v>0</v>
      </c>
      <c r="W738" s="9">
        <v>0</v>
      </c>
      <c r="X738" s="9">
        <v>0</v>
      </c>
      <c r="Y738" s="8">
        <v>0</v>
      </c>
      <c r="Z738" s="9">
        <v>0</v>
      </c>
      <c r="AA738" s="8"/>
      <c r="AC738" s="8"/>
      <c r="AJ738" s="9">
        <f t="shared" si="125"/>
        <v>-1</v>
      </c>
      <c r="AK738" s="7">
        <v>9.3719999999999999</v>
      </c>
      <c r="AO738" s="8"/>
      <c r="AQ738" s="31"/>
      <c r="AT738" s="31"/>
      <c r="AU738" s="21">
        <v>2004</v>
      </c>
      <c r="AV738" s="23">
        <f t="shared" si="118"/>
        <v>3.301897717195208</v>
      </c>
      <c r="BB738" s="18"/>
      <c r="BD738" s="54"/>
      <c r="BF738" s="18"/>
      <c r="BH738" s="18"/>
      <c r="BJ738" s="18"/>
      <c r="BK738" s="18" t="s">
        <v>2</v>
      </c>
      <c r="BL738">
        <v>0</v>
      </c>
      <c r="BM738">
        <v>0</v>
      </c>
      <c r="BN738">
        <v>1</v>
      </c>
      <c r="BO738">
        <v>0</v>
      </c>
      <c r="BP738">
        <v>0</v>
      </c>
      <c r="BQ738">
        <v>0</v>
      </c>
      <c r="BR738" s="18">
        <v>0</v>
      </c>
      <c r="BS738">
        <v>0</v>
      </c>
      <c r="BT738">
        <v>1</v>
      </c>
      <c r="BU738" s="18">
        <v>0</v>
      </c>
      <c r="BV738" t="s">
        <v>397</v>
      </c>
      <c r="BW738" t="s">
        <v>397</v>
      </c>
      <c r="CB738" s="18"/>
      <c r="CD738" s="18"/>
      <c r="CE738" s="18"/>
      <c r="CH738" s="18"/>
      <c r="CJ738" s="18"/>
      <c r="CU738" s="18"/>
      <c r="CV738" t="s">
        <v>397</v>
      </c>
      <c r="CW738" t="s">
        <v>397</v>
      </c>
      <c r="CX738" t="s">
        <v>397</v>
      </c>
      <c r="CY738" s="25" t="s">
        <v>397</v>
      </c>
    </row>
    <row r="739" spans="1:103" x14ac:dyDescent="0.3">
      <c r="A739">
        <v>741</v>
      </c>
      <c r="B739">
        <v>119</v>
      </c>
      <c r="C739" s="25" t="s">
        <v>3</v>
      </c>
      <c r="D739" s="12">
        <v>4.8</v>
      </c>
      <c r="E739" s="14"/>
      <c r="F739" s="7" t="str">
        <f t="shared" si="119"/>
        <v>X</v>
      </c>
      <c r="G739" s="7">
        <f t="shared" si="120"/>
        <v>4.8</v>
      </c>
      <c r="H739" s="16">
        <f t="shared" si="121"/>
        <v>4.8</v>
      </c>
      <c r="I739" s="11" t="str">
        <f t="shared" si="122"/>
        <v>X</v>
      </c>
      <c r="J739" s="39" t="str">
        <f t="shared" si="123"/>
        <v>X</v>
      </c>
      <c r="K739" s="39" t="str">
        <f t="shared" si="116"/>
        <v>X</v>
      </c>
      <c r="L739" s="39" t="str">
        <f t="shared" si="117"/>
        <v>X</v>
      </c>
      <c r="M739" s="39" t="str">
        <f t="shared" si="124"/>
        <v>X</v>
      </c>
      <c r="N739" s="42">
        <v>0</v>
      </c>
      <c r="O739" s="8">
        <v>0</v>
      </c>
      <c r="P739" s="9">
        <v>0</v>
      </c>
      <c r="Q739" s="9">
        <v>1</v>
      </c>
      <c r="R739" s="8">
        <v>0</v>
      </c>
      <c r="S739" s="9">
        <v>0</v>
      </c>
      <c r="T739" s="9">
        <v>0</v>
      </c>
      <c r="U739" s="8">
        <v>0</v>
      </c>
      <c r="V739" s="9">
        <v>0</v>
      </c>
      <c r="W739" s="9">
        <v>0</v>
      </c>
      <c r="X739" s="9">
        <v>0</v>
      </c>
      <c r="Y739" s="8">
        <v>0</v>
      </c>
      <c r="Z739" s="9">
        <v>0</v>
      </c>
      <c r="AA739" s="8"/>
      <c r="AC739" s="8"/>
      <c r="AJ739" s="9">
        <f t="shared" si="125"/>
        <v>-1</v>
      </c>
      <c r="AK739" s="7">
        <v>9.3719999999999999</v>
      </c>
      <c r="AO739" s="8"/>
      <c r="AQ739" s="31"/>
      <c r="AT739" s="31"/>
      <c r="AU739" s="21">
        <v>2004</v>
      </c>
      <c r="AV739" s="23">
        <f t="shared" si="118"/>
        <v>3.301897717195208</v>
      </c>
      <c r="BB739" s="18"/>
      <c r="BD739" s="54"/>
      <c r="BF739" s="18"/>
      <c r="BH739" s="18"/>
      <c r="BJ739" s="18"/>
      <c r="BK739" s="18" t="s">
        <v>2</v>
      </c>
      <c r="BL739">
        <v>0</v>
      </c>
      <c r="BM739">
        <v>0</v>
      </c>
      <c r="BN739">
        <v>1</v>
      </c>
      <c r="BO739">
        <v>0</v>
      </c>
      <c r="BP739">
        <v>0</v>
      </c>
      <c r="BQ739">
        <v>0</v>
      </c>
      <c r="BR739" s="18">
        <v>0</v>
      </c>
      <c r="BS739">
        <v>0</v>
      </c>
      <c r="BT739">
        <v>1</v>
      </c>
      <c r="BU739" s="18">
        <v>0</v>
      </c>
      <c r="BV739" t="s">
        <v>397</v>
      </c>
      <c r="BW739" t="s">
        <v>397</v>
      </c>
      <c r="CB739" s="18"/>
      <c r="CD739" s="18"/>
      <c r="CE739" s="18"/>
      <c r="CH739" s="18"/>
      <c r="CJ739" s="18"/>
      <c r="CU739" s="18"/>
      <c r="CV739" t="s">
        <v>397</v>
      </c>
      <c r="CW739" t="s">
        <v>397</v>
      </c>
      <c r="CX739" t="s">
        <v>397</v>
      </c>
      <c r="CY739" s="25" t="s">
        <v>397</v>
      </c>
    </row>
    <row r="740" spans="1:103" x14ac:dyDescent="0.3">
      <c r="A740">
        <v>742</v>
      </c>
      <c r="B740">
        <v>119</v>
      </c>
      <c r="C740" s="25" t="s">
        <v>3</v>
      </c>
      <c r="D740" s="12">
        <v>4.7</v>
      </c>
      <c r="E740" s="14"/>
      <c r="F740" s="7" t="str">
        <f t="shared" si="119"/>
        <v>X</v>
      </c>
      <c r="G740" s="7">
        <f t="shared" si="120"/>
        <v>4.7</v>
      </c>
      <c r="H740" s="16">
        <f t="shared" si="121"/>
        <v>4.7</v>
      </c>
      <c r="I740" s="11" t="str">
        <f t="shared" si="122"/>
        <v>X</v>
      </c>
      <c r="J740" s="39" t="str">
        <f t="shared" si="123"/>
        <v>X</v>
      </c>
      <c r="K740" s="39" t="str">
        <f t="shared" ref="K740:K803" si="126">IFERROR(1/J740, "X")</f>
        <v>X</v>
      </c>
      <c r="L740" s="39" t="str">
        <f t="shared" ref="L740:L803" si="127">IFERROR(I740-J740, "X")</f>
        <v>X</v>
      </c>
      <c r="M740" s="39" t="str">
        <f t="shared" si="124"/>
        <v>X</v>
      </c>
      <c r="N740" s="42">
        <v>0</v>
      </c>
      <c r="O740" s="8">
        <v>0</v>
      </c>
      <c r="P740" s="9">
        <v>0</v>
      </c>
      <c r="Q740" s="9">
        <v>0</v>
      </c>
      <c r="R740" s="8">
        <v>0</v>
      </c>
      <c r="S740" s="9">
        <v>0</v>
      </c>
      <c r="T740" s="9">
        <v>0</v>
      </c>
      <c r="U740" s="8">
        <v>1</v>
      </c>
      <c r="V740" s="9">
        <v>0</v>
      </c>
      <c r="W740" s="9">
        <v>0</v>
      </c>
      <c r="X740" s="9">
        <v>0</v>
      </c>
      <c r="Y740" s="8">
        <v>0</v>
      </c>
      <c r="Z740" s="9">
        <v>0</v>
      </c>
      <c r="AA740" s="8"/>
      <c r="AC740" s="8"/>
      <c r="AJ740" s="9">
        <f t="shared" si="125"/>
        <v>-1</v>
      </c>
      <c r="AK740" s="7">
        <v>9.3719999999999999</v>
      </c>
      <c r="AO740" s="8"/>
      <c r="AQ740" s="31"/>
      <c r="AT740" s="31"/>
      <c r="AU740" s="21">
        <v>2004</v>
      </c>
      <c r="AV740" s="23">
        <f t="shared" ref="AV740:AV803" si="128">LOG(AU740)</f>
        <v>3.301897717195208</v>
      </c>
      <c r="BB740" s="18"/>
      <c r="BD740" s="54"/>
      <c r="BF740" s="18"/>
      <c r="BH740" s="18"/>
      <c r="BJ740" s="18"/>
      <c r="BK740" s="18" t="s">
        <v>2</v>
      </c>
      <c r="BL740">
        <v>0</v>
      </c>
      <c r="BM740">
        <v>0</v>
      </c>
      <c r="BN740">
        <v>1</v>
      </c>
      <c r="BO740">
        <v>0</v>
      </c>
      <c r="BP740">
        <v>0</v>
      </c>
      <c r="BQ740">
        <v>0</v>
      </c>
      <c r="BR740" s="18">
        <v>0</v>
      </c>
      <c r="BS740">
        <v>0</v>
      </c>
      <c r="BT740">
        <v>1</v>
      </c>
      <c r="BU740" s="18">
        <v>0</v>
      </c>
      <c r="BV740" t="s">
        <v>397</v>
      </c>
      <c r="BW740" t="s">
        <v>397</v>
      </c>
      <c r="CB740" s="18"/>
      <c r="CD740" s="18"/>
      <c r="CE740" s="18"/>
      <c r="CH740" s="18"/>
      <c r="CJ740" s="18"/>
      <c r="CU740" s="18"/>
      <c r="CV740" t="s">
        <v>397</v>
      </c>
      <c r="CW740" t="s">
        <v>397</v>
      </c>
      <c r="CX740" t="s">
        <v>397</v>
      </c>
      <c r="CY740" s="25" t="s">
        <v>397</v>
      </c>
    </row>
    <row r="741" spans="1:103" x14ac:dyDescent="0.3">
      <c r="A741">
        <v>743</v>
      </c>
      <c r="B741">
        <v>119</v>
      </c>
      <c r="C741" s="25" t="s">
        <v>3</v>
      </c>
      <c r="D741" s="12">
        <v>8.5</v>
      </c>
      <c r="E741" s="14"/>
      <c r="F741" s="7" t="str">
        <f t="shared" si="119"/>
        <v>X</v>
      </c>
      <c r="G741" s="7">
        <f t="shared" si="120"/>
        <v>8.5</v>
      </c>
      <c r="H741" s="16">
        <f t="shared" si="121"/>
        <v>8.5</v>
      </c>
      <c r="I741" s="11" t="str">
        <f t="shared" si="122"/>
        <v>X</v>
      </c>
      <c r="J741" s="39" t="str">
        <f t="shared" si="123"/>
        <v>X</v>
      </c>
      <c r="K741" s="39" t="str">
        <f t="shared" si="126"/>
        <v>X</v>
      </c>
      <c r="L741" s="39" t="str">
        <f t="shared" si="127"/>
        <v>X</v>
      </c>
      <c r="M741" s="39" t="str">
        <f t="shared" si="124"/>
        <v>X</v>
      </c>
      <c r="N741" s="42">
        <v>0</v>
      </c>
      <c r="O741" s="8">
        <v>0</v>
      </c>
      <c r="P741" s="9">
        <v>0</v>
      </c>
      <c r="Q741" s="9">
        <v>0</v>
      </c>
      <c r="R741" s="8">
        <v>0</v>
      </c>
      <c r="S741" s="9">
        <v>0</v>
      </c>
      <c r="T741" s="9">
        <v>0</v>
      </c>
      <c r="U741" s="8">
        <v>0</v>
      </c>
      <c r="V741" s="9">
        <v>1</v>
      </c>
      <c r="W741" s="9">
        <v>0</v>
      </c>
      <c r="X741" s="9">
        <v>0</v>
      </c>
      <c r="Y741" s="8">
        <v>0</v>
      </c>
      <c r="Z741" s="9">
        <v>0</v>
      </c>
      <c r="AA741" s="8"/>
      <c r="AC741" s="8"/>
      <c r="AJ741" s="9">
        <f t="shared" si="125"/>
        <v>-1</v>
      </c>
      <c r="AK741" s="7">
        <v>9.3719999999999999</v>
      </c>
      <c r="AO741" s="8"/>
      <c r="AQ741" s="31"/>
      <c r="AT741" s="31"/>
      <c r="AU741" s="21">
        <v>2004</v>
      </c>
      <c r="AV741" s="23">
        <f t="shared" si="128"/>
        <v>3.301897717195208</v>
      </c>
      <c r="BB741" s="18"/>
      <c r="BD741" s="54"/>
      <c r="BF741" s="18"/>
      <c r="BH741" s="18"/>
      <c r="BJ741" s="18"/>
      <c r="BK741" s="18" t="s">
        <v>2</v>
      </c>
      <c r="BL741">
        <v>0</v>
      </c>
      <c r="BM741">
        <v>0</v>
      </c>
      <c r="BN741">
        <v>1</v>
      </c>
      <c r="BO741">
        <v>0</v>
      </c>
      <c r="BP741">
        <v>0</v>
      </c>
      <c r="BQ741">
        <v>0</v>
      </c>
      <c r="BR741" s="18">
        <v>0</v>
      </c>
      <c r="BS741">
        <v>0</v>
      </c>
      <c r="BT741">
        <v>1</v>
      </c>
      <c r="BU741" s="18">
        <v>0</v>
      </c>
      <c r="BV741" t="s">
        <v>397</v>
      </c>
      <c r="BW741" t="s">
        <v>397</v>
      </c>
      <c r="CB741" s="18"/>
      <c r="CD741" s="18"/>
      <c r="CE741" s="18"/>
      <c r="CH741" s="18"/>
      <c r="CJ741" s="18"/>
      <c r="CU741" s="18"/>
      <c r="CV741" t="s">
        <v>397</v>
      </c>
      <c r="CW741" t="s">
        <v>397</v>
      </c>
      <c r="CX741" t="s">
        <v>397</v>
      </c>
      <c r="CY741" s="25" t="s">
        <v>397</v>
      </c>
    </row>
    <row r="742" spans="1:103" x14ac:dyDescent="0.3">
      <c r="A742">
        <v>744</v>
      </c>
      <c r="B742">
        <v>119</v>
      </c>
      <c r="C742" s="25" t="s">
        <v>3</v>
      </c>
      <c r="D742" s="12">
        <v>3.7</v>
      </c>
      <c r="E742" s="14"/>
      <c r="F742" s="7" t="str">
        <f t="shared" si="119"/>
        <v>X</v>
      </c>
      <c r="G742" s="7">
        <f t="shared" si="120"/>
        <v>3.7</v>
      </c>
      <c r="H742" s="16">
        <f t="shared" si="121"/>
        <v>3.7</v>
      </c>
      <c r="I742" s="11" t="str">
        <f t="shared" si="122"/>
        <v>X</v>
      </c>
      <c r="J742" s="39" t="str">
        <f t="shared" si="123"/>
        <v>X</v>
      </c>
      <c r="K742" s="39" t="str">
        <f t="shared" si="126"/>
        <v>X</v>
      </c>
      <c r="L742" s="39" t="str">
        <f t="shared" si="127"/>
        <v>X</v>
      </c>
      <c r="M742" s="39" t="str">
        <f t="shared" si="124"/>
        <v>X</v>
      </c>
      <c r="N742" s="42">
        <v>1</v>
      </c>
      <c r="O742" s="8">
        <v>0</v>
      </c>
      <c r="P742" s="9">
        <v>0</v>
      </c>
      <c r="Q742" s="9">
        <v>0</v>
      </c>
      <c r="R742" s="8">
        <v>0</v>
      </c>
      <c r="S742" s="9">
        <v>0</v>
      </c>
      <c r="T742" s="9">
        <v>0</v>
      </c>
      <c r="U742" s="8">
        <v>0</v>
      </c>
      <c r="V742" s="9">
        <v>0</v>
      </c>
      <c r="W742" s="9">
        <v>0</v>
      </c>
      <c r="X742" s="9">
        <v>0</v>
      </c>
      <c r="Y742" s="8">
        <v>0</v>
      </c>
      <c r="Z742" s="9">
        <v>0</v>
      </c>
      <c r="AA742" s="8"/>
      <c r="AC742" s="8"/>
      <c r="AJ742" s="9">
        <f t="shared" si="125"/>
        <v>-1</v>
      </c>
      <c r="AK742" s="7">
        <v>9.8170000000000002</v>
      </c>
      <c r="AO742" s="8"/>
      <c r="AQ742" s="31"/>
      <c r="AT742" s="31"/>
      <c r="AU742" s="21">
        <v>1995</v>
      </c>
      <c r="AV742" s="23">
        <f t="shared" si="128"/>
        <v>3.2999429000227671</v>
      </c>
      <c r="BB742" s="18"/>
      <c r="BD742" s="54"/>
      <c r="BF742" s="18"/>
      <c r="BH742" s="18"/>
      <c r="BJ742" s="18"/>
      <c r="BK742" s="18" t="s">
        <v>26</v>
      </c>
      <c r="BL742">
        <v>0</v>
      </c>
      <c r="BM742">
        <v>0</v>
      </c>
      <c r="BN742">
        <v>1</v>
      </c>
      <c r="BO742">
        <v>0</v>
      </c>
      <c r="BP742">
        <v>0</v>
      </c>
      <c r="BQ742">
        <v>0</v>
      </c>
      <c r="BR742" s="18">
        <v>0</v>
      </c>
      <c r="BS742">
        <v>0</v>
      </c>
      <c r="BT742">
        <v>1</v>
      </c>
      <c r="BU742" s="18">
        <v>0</v>
      </c>
      <c r="BV742" t="s">
        <v>397</v>
      </c>
      <c r="BW742" t="s">
        <v>397</v>
      </c>
      <c r="CB742" s="18"/>
      <c r="CD742" s="18"/>
      <c r="CE742" s="18"/>
      <c r="CH742" s="18"/>
      <c r="CJ742" s="18"/>
      <c r="CU742" s="18"/>
      <c r="CV742" t="s">
        <v>397</v>
      </c>
      <c r="CW742" t="s">
        <v>397</v>
      </c>
      <c r="CX742" t="s">
        <v>397</v>
      </c>
      <c r="CY742" s="25" t="s">
        <v>397</v>
      </c>
    </row>
    <row r="743" spans="1:103" x14ac:dyDescent="0.3">
      <c r="A743">
        <v>745</v>
      </c>
      <c r="B743">
        <v>119</v>
      </c>
      <c r="C743" s="25" t="s">
        <v>3</v>
      </c>
      <c r="D743" s="12">
        <v>5.5</v>
      </c>
      <c r="E743" s="14"/>
      <c r="F743" s="7" t="str">
        <f t="shared" si="119"/>
        <v>X</v>
      </c>
      <c r="G743" s="7">
        <f t="shared" si="120"/>
        <v>5.5</v>
      </c>
      <c r="H743" s="16">
        <f t="shared" si="121"/>
        <v>5.5</v>
      </c>
      <c r="I743" s="11" t="str">
        <f t="shared" si="122"/>
        <v>X</v>
      </c>
      <c r="J743" s="39" t="str">
        <f t="shared" si="123"/>
        <v>X</v>
      </c>
      <c r="K743" s="39" t="str">
        <f t="shared" si="126"/>
        <v>X</v>
      </c>
      <c r="L743" s="39" t="str">
        <f t="shared" si="127"/>
        <v>X</v>
      </c>
      <c r="M743" s="39" t="str">
        <f t="shared" si="124"/>
        <v>X</v>
      </c>
      <c r="N743" s="42">
        <v>0</v>
      </c>
      <c r="O743" s="8">
        <v>1</v>
      </c>
      <c r="P743" s="9">
        <v>0</v>
      </c>
      <c r="Q743" s="9">
        <v>0</v>
      </c>
      <c r="R743" s="8">
        <v>0</v>
      </c>
      <c r="S743" s="9">
        <v>0</v>
      </c>
      <c r="T743" s="9">
        <v>0</v>
      </c>
      <c r="U743" s="8">
        <v>0</v>
      </c>
      <c r="V743" s="9">
        <v>0</v>
      </c>
      <c r="W743" s="9">
        <v>0</v>
      </c>
      <c r="X743" s="9">
        <v>0</v>
      </c>
      <c r="Y743" s="8">
        <v>0</v>
      </c>
      <c r="Z743" s="9">
        <v>0</v>
      </c>
      <c r="AA743" s="8"/>
      <c r="AC743" s="8"/>
      <c r="AJ743" s="9">
        <f t="shared" si="125"/>
        <v>-1</v>
      </c>
      <c r="AK743" s="7">
        <v>9.8170000000000002</v>
      </c>
      <c r="AO743" s="8"/>
      <c r="AQ743" s="31"/>
      <c r="AT743" s="31"/>
      <c r="AU743" s="21">
        <v>1995</v>
      </c>
      <c r="AV743" s="23">
        <f t="shared" si="128"/>
        <v>3.2999429000227671</v>
      </c>
      <c r="BB743" s="18"/>
      <c r="BD743" s="54"/>
      <c r="BF743" s="18"/>
      <c r="BH743" s="18"/>
      <c r="BJ743" s="18"/>
      <c r="BK743" s="18" t="s">
        <v>26</v>
      </c>
      <c r="BL743">
        <v>0</v>
      </c>
      <c r="BM743">
        <v>0</v>
      </c>
      <c r="BN743">
        <v>1</v>
      </c>
      <c r="BO743">
        <v>0</v>
      </c>
      <c r="BP743">
        <v>0</v>
      </c>
      <c r="BQ743">
        <v>0</v>
      </c>
      <c r="BR743" s="18">
        <v>0</v>
      </c>
      <c r="BS743">
        <v>0</v>
      </c>
      <c r="BT743">
        <v>1</v>
      </c>
      <c r="BU743" s="18">
        <v>0</v>
      </c>
      <c r="BV743" t="s">
        <v>397</v>
      </c>
      <c r="BW743" t="s">
        <v>397</v>
      </c>
      <c r="CB743" s="18"/>
      <c r="CD743" s="18"/>
      <c r="CE743" s="18"/>
      <c r="CH743" s="18"/>
      <c r="CJ743" s="18"/>
      <c r="CU743" s="18"/>
      <c r="CV743" t="s">
        <v>397</v>
      </c>
      <c r="CW743" t="s">
        <v>397</v>
      </c>
      <c r="CX743" t="s">
        <v>397</v>
      </c>
      <c r="CY743" s="25" t="s">
        <v>397</v>
      </c>
    </row>
    <row r="744" spans="1:103" x14ac:dyDescent="0.3">
      <c r="A744">
        <v>746</v>
      </c>
      <c r="B744">
        <v>119</v>
      </c>
      <c r="C744" s="25" t="s">
        <v>3</v>
      </c>
      <c r="D744" s="12">
        <v>4.2</v>
      </c>
      <c r="E744" s="14"/>
      <c r="F744" s="7" t="str">
        <f t="shared" si="119"/>
        <v>X</v>
      </c>
      <c r="G744" s="7">
        <f t="shared" si="120"/>
        <v>4.2</v>
      </c>
      <c r="H744" s="16">
        <f t="shared" si="121"/>
        <v>4.2</v>
      </c>
      <c r="I744" s="11" t="str">
        <f t="shared" si="122"/>
        <v>X</v>
      </c>
      <c r="J744" s="39" t="str">
        <f t="shared" si="123"/>
        <v>X</v>
      </c>
      <c r="K744" s="39" t="str">
        <f t="shared" si="126"/>
        <v>X</v>
      </c>
      <c r="L744" s="39" t="str">
        <f t="shared" si="127"/>
        <v>X</v>
      </c>
      <c r="M744" s="39" t="str">
        <f t="shared" si="124"/>
        <v>X</v>
      </c>
      <c r="N744" s="42">
        <v>0</v>
      </c>
      <c r="O744" s="8">
        <v>0</v>
      </c>
      <c r="P744" s="9">
        <v>1</v>
      </c>
      <c r="Q744" s="9">
        <v>0</v>
      </c>
      <c r="R744" s="8">
        <v>0</v>
      </c>
      <c r="S744" s="9">
        <v>0</v>
      </c>
      <c r="T744" s="9">
        <v>0</v>
      </c>
      <c r="U744" s="8">
        <v>0</v>
      </c>
      <c r="V744" s="9">
        <v>0</v>
      </c>
      <c r="W744" s="9">
        <v>0</v>
      </c>
      <c r="X744" s="9">
        <v>0</v>
      </c>
      <c r="Y744" s="8">
        <v>0</v>
      </c>
      <c r="Z744" s="9">
        <v>0</v>
      </c>
      <c r="AA744" s="8"/>
      <c r="AC744" s="8"/>
      <c r="AJ744" s="9">
        <f t="shared" si="125"/>
        <v>-1</v>
      </c>
      <c r="AK744" s="7">
        <v>9.8170000000000002</v>
      </c>
      <c r="AO744" s="8"/>
      <c r="AQ744" s="31"/>
      <c r="AT744" s="31"/>
      <c r="AU744" s="21">
        <v>1995</v>
      </c>
      <c r="AV744" s="23">
        <f t="shared" si="128"/>
        <v>3.2999429000227671</v>
      </c>
      <c r="BB744" s="18"/>
      <c r="BD744" s="54"/>
      <c r="BF744" s="18"/>
      <c r="BH744" s="18"/>
      <c r="BJ744" s="18"/>
      <c r="BK744" s="18" t="s">
        <v>26</v>
      </c>
      <c r="BL744">
        <v>0</v>
      </c>
      <c r="BM744">
        <v>0</v>
      </c>
      <c r="BN744">
        <v>1</v>
      </c>
      <c r="BO744">
        <v>0</v>
      </c>
      <c r="BP744">
        <v>0</v>
      </c>
      <c r="BQ744">
        <v>0</v>
      </c>
      <c r="BR744" s="18">
        <v>0</v>
      </c>
      <c r="BS744">
        <v>0</v>
      </c>
      <c r="BT744">
        <v>1</v>
      </c>
      <c r="BU744" s="18">
        <v>0</v>
      </c>
      <c r="BV744" t="s">
        <v>397</v>
      </c>
      <c r="BW744" t="s">
        <v>397</v>
      </c>
      <c r="CB744" s="18"/>
      <c r="CD744" s="18"/>
      <c r="CE744" s="18"/>
      <c r="CH744" s="18"/>
      <c r="CJ744" s="18"/>
      <c r="CU744" s="18"/>
      <c r="CV744" t="s">
        <v>397</v>
      </c>
      <c r="CW744" t="s">
        <v>397</v>
      </c>
      <c r="CX744" t="s">
        <v>397</v>
      </c>
      <c r="CY744" s="25" t="s">
        <v>397</v>
      </c>
    </row>
    <row r="745" spans="1:103" x14ac:dyDescent="0.3">
      <c r="A745">
        <v>747</v>
      </c>
      <c r="B745">
        <v>119</v>
      </c>
      <c r="C745" s="25" t="s">
        <v>3</v>
      </c>
      <c r="D745" s="12">
        <v>4</v>
      </c>
      <c r="E745" s="14"/>
      <c r="F745" s="7" t="str">
        <f t="shared" si="119"/>
        <v>X</v>
      </c>
      <c r="G745" s="7">
        <f t="shared" si="120"/>
        <v>4</v>
      </c>
      <c r="H745" s="16">
        <f t="shared" si="121"/>
        <v>4</v>
      </c>
      <c r="I745" s="11" t="str">
        <f t="shared" si="122"/>
        <v>X</v>
      </c>
      <c r="J745" s="39" t="str">
        <f t="shared" si="123"/>
        <v>X</v>
      </c>
      <c r="K745" s="39" t="str">
        <f t="shared" si="126"/>
        <v>X</v>
      </c>
      <c r="L745" s="39" t="str">
        <f t="shared" si="127"/>
        <v>X</v>
      </c>
      <c r="M745" s="39" t="str">
        <f t="shared" si="124"/>
        <v>X</v>
      </c>
      <c r="N745" s="42">
        <v>0</v>
      </c>
      <c r="O745" s="8">
        <v>0</v>
      </c>
      <c r="P745" s="9">
        <v>0</v>
      </c>
      <c r="Q745" s="9">
        <v>1</v>
      </c>
      <c r="R745" s="8">
        <v>0</v>
      </c>
      <c r="S745" s="9">
        <v>0</v>
      </c>
      <c r="T745" s="9">
        <v>0</v>
      </c>
      <c r="U745" s="8">
        <v>0</v>
      </c>
      <c r="V745" s="9">
        <v>0</v>
      </c>
      <c r="W745" s="9">
        <v>0</v>
      </c>
      <c r="X745" s="9">
        <v>0</v>
      </c>
      <c r="Y745" s="8">
        <v>0</v>
      </c>
      <c r="Z745" s="9">
        <v>0</v>
      </c>
      <c r="AA745" s="8"/>
      <c r="AC745" s="8"/>
      <c r="AJ745" s="9">
        <f t="shared" si="125"/>
        <v>-1</v>
      </c>
      <c r="AK745" s="7">
        <v>9.8170000000000002</v>
      </c>
      <c r="AO745" s="8"/>
      <c r="AQ745" s="31"/>
      <c r="AT745" s="31"/>
      <c r="AU745" s="21">
        <v>1995</v>
      </c>
      <c r="AV745" s="23">
        <f t="shared" si="128"/>
        <v>3.2999429000227671</v>
      </c>
      <c r="BB745" s="18"/>
      <c r="BD745" s="54"/>
      <c r="BF745" s="18"/>
      <c r="BH745" s="18"/>
      <c r="BJ745" s="18"/>
      <c r="BK745" s="18" t="s">
        <v>26</v>
      </c>
      <c r="BL745">
        <v>0</v>
      </c>
      <c r="BM745">
        <v>0</v>
      </c>
      <c r="BN745">
        <v>1</v>
      </c>
      <c r="BO745">
        <v>0</v>
      </c>
      <c r="BP745">
        <v>0</v>
      </c>
      <c r="BQ745">
        <v>0</v>
      </c>
      <c r="BR745" s="18">
        <v>0</v>
      </c>
      <c r="BS745">
        <v>0</v>
      </c>
      <c r="BT745">
        <v>1</v>
      </c>
      <c r="BU745" s="18">
        <v>0</v>
      </c>
      <c r="BV745" t="s">
        <v>397</v>
      </c>
      <c r="BW745" t="s">
        <v>397</v>
      </c>
      <c r="CB745" s="18"/>
      <c r="CD745" s="18"/>
      <c r="CE745" s="18"/>
      <c r="CH745" s="18"/>
      <c r="CJ745" s="18"/>
      <c r="CU745" s="18"/>
      <c r="CV745" t="s">
        <v>397</v>
      </c>
      <c r="CW745" t="s">
        <v>397</v>
      </c>
      <c r="CX745" t="s">
        <v>397</v>
      </c>
      <c r="CY745" s="25" t="s">
        <v>397</v>
      </c>
    </row>
    <row r="746" spans="1:103" x14ac:dyDescent="0.3">
      <c r="A746">
        <v>748</v>
      </c>
      <c r="B746">
        <v>119</v>
      </c>
      <c r="C746" s="25" t="s">
        <v>3</v>
      </c>
      <c r="D746" s="12">
        <v>3.8</v>
      </c>
      <c r="E746" s="14"/>
      <c r="F746" s="7" t="str">
        <f t="shared" si="119"/>
        <v>X</v>
      </c>
      <c r="G746" s="7">
        <f t="shared" si="120"/>
        <v>3.8</v>
      </c>
      <c r="H746" s="16">
        <f t="shared" si="121"/>
        <v>3.8</v>
      </c>
      <c r="I746" s="11" t="str">
        <f t="shared" si="122"/>
        <v>X</v>
      </c>
      <c r="J746" s="39" t="str">
        <f t="shared" si="123"/>
        <v>X</v>
      </c>
      <c r="K746" s="39" t="str">
        <f t="shared" si="126"/>
        <v>X</v>
      </c>
      <c r="L746" s="39" t="str">
        <f t="shared" si="127"/>
        <v>X</v>
      </c>
      <c r="M746" s="39" t="str">
        <f t="shared" si="124"/>
        <v>X</v>
      </c>
      <c r="N746" s="42">
        <v>0</v>
      </c>
      <c r="O746" s="8">
        <v>0</v>
      </c>
      <c r="P746" s="9">
        <v>0</v>
      </c>
      <c r="Q746" s="9">
        <v>0</v>
      </c>
      <c r="R746" s="8">
        <v>0</v>
      </c>
      <c r="S746" s="9">
        <v>0</v>
      </c>
      <c r="T746" s="9">
        <v>0</v>
      </c>
      <c r="U746" s="8">
        <v>1</v>
      </c>
      <c r="V746" s="9">
        <v>0</v>
      </c>
      <c r="W746" s="9">
        <v>0</v>
      </c>
      <c r="X746" s="9">
        <v>0</v>
      </c>
      <c r="Y746" s="8">
        <v>0</v>
      </c>
      <c r="Z746" s="9">
        <v>0</v>
      </c>
      <c r="AA746" s="8"/>
      <c r="AC746" s="8"/>
      <c r="AJ746" s="9">
        <f t="shared" si="125"/>
        <v>-1</v>
      </c>
      <c r="AK746" s="7">
        <v>9.8170000000000002</v>
      </c>
      <c r="AO746" s="8"/>
      <c r="AQ746" s="31"/>
      <c r="AT746" s="31"/>
      <c r="AU746" s="21">
        <v>1995</v>
      </c>
      <c r="AV746" s="23">
        <f t="shared" si="128"/>
        <v>3.2999429000227671</v>
      </c>
      <c r="BB746" s="18"/>
      <c r="BD746" s="54"/>
      <c r="BF746" s="18"/>
      <c r="BH746" s="18"/>
      <c r="BJ746" s="18"/>
      <c r="BK746" s="18" t="s">
        <v>26</v>
      </c>
      <c r="BL746">
        <v>0</v>
      </c>
      <c r="BM746">
        <v>0</v>
      </c>
      <c r="BN746">
        <v>1</v>
      </c>
      <c r="BO746">
        <v>0</v>
      </c>
      <c r="BP746">
        <v>0</v>
      </c>
      <c r="BQ746">
        <v>0</v>
      </c>
      <c r="BR746" s="18">
        <v>0</v>
      </c>
      <c r="BS746">
        <v>0</v>
      </c>
      <c r="BT746">
        <v>1</v>
      </c>
      <c r="BU746" s="18">
        <v>0</v>
      </c>
      <c r="BV746" t="s">
        <v>397</v>
      </c>
      <c r="BW746" t="s">
        <v>397</v>
      </c>
      <c r="CB746" s="18"/>
      <c r="CD746" s="18"/>
      <c r="CE746" s="18"/>
      <c r="CH746" s="18"/>
      <c r="CJ746" s="18"/>
      <c r="CU746" s="18"/>
      <c r="CV746" t="s">
        <v>397</v>
      </c>
      <c r="CW746" t="s">
        <v>397</v>
      </c>
      <c r="CX746" t="s">
        <v>397</v>
      </c>
      <c r="CY746" s="25" t="s">
        <v>397</v>
      </c>
    </row>
    <row r="747" spans="1:103" x14ac:dyDescent="0.3">
      <c r="A747">
        <v>749</v>
      </c>
      <c r="B747">
        <v>119</v>
      </c>
      <c r="C747" s="25" t="s">
        <v>3</v>
      </c>
      <c r="D747" s="12">
        <v>4.5</v>
      </c>
      <c r="E747" s="14"/>
      <c r="F747" s="7" t="str">
        <f t="shared" si="119"/>
        <v>X</v>
      </c>
      <c r="G747" s="7">
        <f t="shared" si="120"/>
        <v>4.5</v>
      </c>
      <c r="H747" s="16">
        <f t="shared" si="121"/>
        <v>4.5</v>
      </c>
      <c r="I747" s="11" t="str">
        <f t="shared" si="122"/>
        <v>X</v>
      </c>
      <c r="J747" s="39" t="str">
        <f t="shared" si="123"/>
        <v>X</v>
      </c>
      <c r="K747" s="39" t="str">
        <f t="shared" si="126"/>
        <v>X</v>
      </c>
      <c r="L747" s="39" t="str">
        <f t="shared" si="127"/>
        <v>X</v>
      </c>
      <c r="M747" s="39" t="str">
        <f t="shared" si="124"/>
        <v>X</v>
      </c>
      <c r="N747" s="42">
        <v>0</v>
      </c>
      <c r="O747" s="8">
        <v>0</v>
      </c>
      <c r="P747" s="9">
        <v>0</v>
      </c>
      <c r="Q747" s="9">
        <v>0</v>
      </c>
      <c r="R747" s="8">
        <v>0</v>
      </c>
      <c r="S747" s="9">
        <v>0</v>
      </c>
      <c r="T747" s="9">
        <v>0</v>
      </c>
      <c r="U747" s="8">
        <v>0</v>
      </c>
      <c r="V747" s="9">
        <v>1</v>
      </c>
      <c r="W747" s="9">
        <v>0</v>
      </c>
      <c r="X747" s="9">
        <v>0</v>
      </c>
      <c r="Y747" s="8">
        <v>0</v>
      </c>
      <c r="Z747" s="9">
        <v>0</v>
      </c>
      <c r="AA747" s="8"/>
      <c r="AC747" s="8"/>
      <c r="AJ747" s="9">
        <f t="shared" si="125"/>
        <v>-1</v>
      </c>
      <c r="AK747" s="7">
        <v>9.8170000000000002</v>
      </c>
      <c r="AO747" s="8"/>
      <c r="AQ747" s="31"/>
      <c r="AT747" s="31"/>
      <c r="AU747" s="21">
        <v>1995</v>
      </c>
      <c r="AV747" s="23">
        <f t="shared" si="128"/>
        <v>3.2999429000227671</v>
      </c>
      <c r="BB747" s="18"/>
      <c r="BD747" s="54"/>
      <c r="BF747" s="18"/>
      <c r="BH747" s="18"/>
      <c r="BJ747" s="18"/>
      <c r="BK747" s="18" t="s">
        <v>26</v>
      </c>
      <c r="BL747">
        <v>0</v>
      </c>
      <c r="BM747">
        <v>0</v>
      </c>
      <c r="BN747">
        <v>1</v>
      </c>
      <c r="BO747">
        <v>0</v>
      </c>
      <c r="BP747">
        <v>0</v>
      </c>
      <c r="BQ747">
        <v>0</v>
      </c>
      <c r="BR747" s="18">
        <v>0</v>
      </c>
      <c r="BS747">
        <v>0</v>
      </c>
      <c r="BT747">
        <v>1</v>
      </c>
      <c r="BU747" s="18">
        <v>0</v>
      </c>
      <c r="BV747" t="s">
        <v>397</v>
      </c>
      <c r="BW747" t="s">
        <v>397</v>
      </c>
      <c r="CB747" s="18"/>
      <c r="CD747" s="18"/>
      <c r="CE747" s="18"/>
      <c r="CH747" s="18"/>
      <c r="CJ747" s="18"/>
      <c r="CU747" s="18"/>
      <c r="CV747" t="s">
        <v>397</v>
      </c>
      <c r="CW747" t="s">
        <v>397</v>
      </c>
      <c r="CX747" t="s">
        <v>397</v>
      </c>
      <c r="CY747" s="25" t="s">
        <v>397</v>
      </c>
    </row>
    <row r="748" spans="1:103" x14ac:dyDescent="0.3">
      <c r="A748">
        <v>750</v>
      </c>
      <c r="B748">
        <v>119</v>
      </c>
      <c r="C748" s="25" t="s">
        <v>3</v>
      </c>
      <c r="D748" s="12">
        <v>8.1</v>
      </c>
      <c r="E748" s="14"/>
      <c r="F748" s="7" t="str">
        <f t="shared" si="119"/>
        <v>X</v>
      </c>
      <c r="G748" s="7">
        <f t="shared" si="120"/>
        <v>8.1</v>
      </c>
      <c r="H748" s="16">
        <f t="shared" si="121"/>
        <v>8.1</v>
      </c>
      <c r="I748" s="11" t="str">
        <f t="shared" si="122"/>
        <v>X</v>
      </c>
      <c r="J748" s="39" t="str">
        <f t="shared" si="123"/>
        <v>X</v>
      </c>
      <c r="K748" s="39" t="str">
        <f t="shared" si="126"/>
        <v>X</v>
      </c>
      <c r="L748" s="39" t="str">
        <f t="shared" si="127"/>
        <v>X</v>
      </c>
      <c r="M748" s="39" t="str">
        <f t="shared" si="124"/>
        <v>X</v>
      </c>
      <c r="N748" s="42">
        <v>1</v>
      </c>
      <c r="O748" s="8">
        <v>0</v>
      </c>
      <c r="P748" s="9">
        <v>0</v>
      </c>
      <c r="Q748" s="9">
        <v>0</v>
      </c>
      <c r="R748" s="8">
        <v>0</v>
      </c>
      <c r="S748" s="9">
        <v>0</v>
      </c>
      <c r="T748" s="9">
        <v>0</v>
      </c>
      <c r="U748" s="8">
        <v>0</v>
      </c>
      <c r="V748" s="9">
        <v>0</v>
      </c>
      <c r="W748" s="9">
        <v>0</v>
      </c>
      <c r="X748" s="9">
        <v>0</v>
      </c>
      <c r="Y748" s="8">
        <v>0</v>
      </c>
      <c r="Z748" s="9">
        <v>0</v>
      </c>
      <c r="AA748" s="8"/>
      <c r="AC748" s="8"/>
      <c r="AJ748" s="9">
        <f t="shared" si="125"/>
        <v>-1</v>
      </c>
      <c r="AK748" s="7">
        <v>8.7259999999999991</v>
      </c>
      <c r="AO748" s="8"/>
      <c r="AQ748" s="31"/>
      <c r="AT748" s="31"/>
      <c r="AU748" s="21">
        <v>2002</v>
      </c>
      <c r="AV748" s="23">
        <f t="shared" si="128"/>
        <v>3.3014640731433</v>
      </c>
      <c r="BB748" s="18"/>
      <c r="BD748" s="54"/>
      <c r="BF748" s="18"/>
      <c r="BH748" s="18"/>
      <c r="BJ748" s="18"/>
      <c r="BK748" s="18" t="s">
        <v>41</v>
      </c>
      <c r="BL748">
        <v>0</v>
      </c>
      <c r="BM748">
        <v>0</v>
      </c>
      <c r="BN748">
        <v>1</v>
      </c>
      <c r="BO748">
        <v>0</v>
      </c>
      <c r="BP748">
        <v>0</v>
      </c>
      <c r="BQ748">
        <v>0</v>
      </c>
      <c r="BR748" s="18">
        <v>0</v>
      </c>
      <c r="BS748">
        <v>0</v>
      </c>
      <c r="BT748">
        <v>1</v>
      </c>
      <c r="BU748" s="18">
        <v>0</v>
      </c>
      <c r="BV748" t="s">
        <v>397</v>
      </c>
      <c r="BW748" t="s">
        <v>397</v>
      </c>
      <c r="CB748" s="18"/>
      <c r="CD748" s="18"/>
      <c r="CE748" s="18"/>
      <c r="CH748" s="18"/>
      <c r="CJ748" s="18"/>
      <c r="CU748" s="18"/>
      <c r="CV748" t="s">
        <v>397</v>
      </c>
      <c r="CW748" t="s">
        <v>397</v>
      </c>
      <c r="CX748" t="s">
        <v>397</v>
      </c>
      <c r="CY748" s="25" t="s">
        <v>397</v>
      </c>
    </row>
    <row r="749" spans="1:103" x14ac:dyDescent="0.3">
      <c r="A749">
        <v>751</v>
      </c>
      <c r="B749">
        <v>119</v>
      </c>
      <c r="C749" s="25" t="s">
        <v>3</v>
      </c>
      <c r="D749" s="12">
        <v>12.5</v>
      </c>
      <c r="E749" s="14"/>
      <c r="F749" s="7" t="str">
        <f t="shared" si="119"/>
        <v>X</v>
      </c>
      <c r="G749" s="7">
        <f t="shared" si="120"/>
        <v>12.5</v>
      </c>
      <c r="H749" s="16">
        <f t="shared" si="121"/>
        <v>12.5</v>
      </c>
      <c r="I749" s="11" t="str">
        <f t="shared" si="122"/>
        <v>X</v>
      </c>
      <c r="J749" s="39" t="str">
        <f t="shared" si="123"/>
        <v>X</v>
      </c>
      <c r="K749" s="39" t="str">
        <f t="shared" si="126"/>
        <v>X</v>
      </c>
      <c r="L749" s="39" t="str">
        <f t="shared" si="127"/>
        <v>X</v>
      </c>
      <c r="M749" s="39" t="str">
        <f t="shared" si="124"/>
        <v>X</v>
      </c>
      <c r="N749" s="42">
        <v>0</v>
      </c>
      <c r="O749" s="8">
        <v>1</v>
      </c>
      <c r="P749" s="9">
        <v>0</v>
      </c>
      <c r="Q749" s="9">
        <v>0</v>
      </c>
      <c r="R749" s="8">
        <v>0</v>
      </c>
      <c r="S749" s="9">
        <v>0</v>
      </c>
      <c r="T749" s="9">
        <v>0</v>
      </c>
      <c r="U749" s="8">
        <v>0</v>
      </c>
      <c r="V749" s="9">
        <v>0</v>
      </c>
      <c r="W749" s="9">
        <v>0</v>
      </c>
      <c r="X749" s="9">
        <v>0</v>
      </c>
      <c r="Y749" s="8">
        <v>0</v>
      </c>
      <c r="Z749" s="9">
        <v>0</v>
      </c>
      <c r="AA749" s="8"/>
      <c r="AC749" s="8"/>
      <c r="AJ749" s="9">
        <f t="shared" si="125"/>
        <v>-1</v>
      </c>
      <c r="AK749" s="7">
        <v>8.7259999999999991</v>
      </c>
      <c r="AO749" s="8"/>
      <c r="AQ749" s="31"/>
      <c r="AT749" s="31"/>
      <c r="AU749" s="21">
        <v>2002</v>
      </c>
      <c r="AV749" s="23">
        <f t="shared" si="128"/>
        <v>3.3014640731433</v>
      </c>
      <c r="BB749" s="18"/>
      <c r="BD749" s="54"/>
      <c r="BF749" s="18"/>
      <c r="BH749" s="18"/>
      <c r="BJ749" s="18"/>
      <c r="BK749" s="18" t="s">
        <v>41</v>
      </c>
      <c r="BL749">
        <v>0</v>
      </c>
      <c r="BM749">
        <v>0</v>
      </c>
      <c r="BN749">
        <v>1</v>
      </c>
      <c r="BO749">
        <v>0</v>
      </c>
      <c r="BP749">
        <v>0</v>
      </c>
      <c r="BQ749">
        <v>0</v>
      </c>
      <c r="BR749" s="18">
        <v>0</v>
      </c>
      <c r="BS749">
        <v>0</v>
      </c>
      <c r="BT749">
        <v>1</v>
      </c>
      <c r="BU749" s="18">
        <v>0</v>
      </c>
      <c r="BV749" t="s">
        <v>397</v>
      </c>
      <c r="BW749" t="s">
        <v>397</v>
      </c>
      <c r="CB749" s="18"/>
      <c r="CD749" s="18"/>
      <c r="CE749" s="18"/>
      <c r="CH749" s="18"/>
      <c r="CJ749" s="18"/>
      <c r="CU749" s="18"/>
      <c r="CV749" t="s">
        <v>397</v>
      </c>
      <c r="CW749" t="s">
        <v>397</v>
      </c>
      <c r="CX749" t="s">
        <v>397</v>
      </c>
      <c r="CY749" s="25" t="s">
        <v>397</v>
      </c>
    </row>
    <row r="750" spans="1:103" x14ac:dyDescent="0.3">
      <c r="A750">
        <v>752</v>
      </c>
      <c r="B750">
        <v>119</v>
      </c>
      <c r="C750" s="25" t="s">
        <v>3</v>
      </c>
      <c r="D750" s="12">
        <v>6.4</v>
      </c>
      <c r="E750" s="14"/>
      <c r="F750" s="7" t="str">
        <f t="shared" si="119"/>
        <v>X</v>
      </c>
      <c r="G750" s="7">
        <f t="shared" si="120"/>
        <v>6.4</v>
      </c>
      <c r="H750" s="16">
        <f t="shared" si="121"/>
        <v>6.4</v>
      </c>
      <c r="I750" s="11" t="str">
        <f t="shared" si="122"/>
        <v>X</v>
      </c>
      <c r="J750" s="39" t="str">
        <f t="shared" si="123"/>
        <v>X</v>
      </c>
      <c r="K750" s="39" t="str">
        <f t="shared" si="126"/>
        <v>X</v>
      </c>
      <c r="L750" s="39" t="str">
        <f t="shared" si="127"/>
        <v>X</v>
      </c>
      <c r="M750" s="39" t="str">
        <f t="shared" si="124"/>
        <v>X</v>
      </c>
      <c r="N750" s="42">
        <v>0</v>
      </c>
      <c r="O750" s="8">
        <v>0</v>
      </c>
      <c r="P750" s="9">
        <v>1</v>
      </c>
      <c r="Q750" s="9">
        <v>0</v>
      </c>
      <c r="R750" s="8">
        <v>0</v>
      </c>
      <c r="S750" s="9">
        <v>0</v>
      </c>
      <c r="T750" s="9">
        <v>0</v>
      </c>
      <c r="U750" s="8">
        <v>0</v>
      </c>
      <c r="V750" s="9">
        <v>0</v>
      </c>
      <c r="W750" s="9">
        <v>0</v>
      </c>
      <c r="X750" s="9">
        <v>0</v>
      </c>
      <c r="Y750" s="8">
        <v>0</v>
      </c>
      <c r="Z750" s="9">
        <v>0</v>
      </c>
      <c r="AA750" s="8"/>
      <c r="AC750" s="8"/>
      <c r="AJ750" s="9">
        <f t="shared" si="125"/>
        <v>-1</v>
      </c>
      <c r="AK750" s="7">
        <v>8.7259999999999991</v>
      </c>
      <c r="AO750" s="8"/>
      <c r="AQ750" s="31"/>
      <c r="AT750" s="31"/>
      <c r="AU750" s="21">
        <v>2002</v>
      </c>
      <c r="AV750" s="23">
        <f t="shared" si="128"/>
        <v>3.3014640731433</v>
      </c>
      <c r="BB750" s="18"/>
      <c r="BD750" s="54"/>
      <c r="BF750" s="18"/>
      <c r="BH750" s="18"/>
      <c r="BJ750" s="18"/>
      <c r="BK750" s="18" t="s">
        <v>41</v>
      </c>
      <c r="BL750">
        <v>0</v>
      </c>
      <c r="BM750">
        <v>0</v>
      </c>
      <c r="BN750">
        <v>1</v>
      </c>
      <c r="BO750">
        <v>0</v>
      </c>
      <c r="BP750">
        <v>0</v>
      </c>
      <c r="BQ750">
        <v>0</v>
      </c>
      <c r="BR750" s="18">
        <v>0</v>
      </c>
      <c r="BS750">
        <v>0</v>
      </c>
      <c r="BT750">
        <v>1</v>
      </c>
      <c r="BU750" s="18">
        <v>0</v>
      </c>
      <c r="BV750" t="s">
        <v>397</v>
      </c>
      <c r="BW750" t="s">
        <v>397</v>
      </c>
      <c r="CB750" s="18"/>
      <c r="CD750" s="18"/>
      <c r="CE750" s="18"/>
      <c r="CH750" s="18"/>
      <c r="CJ750" s="18"/>
      <c r="CU750" s="18"/>
      <c r="CV750" t="s">
        <v>397</v>
      </c>
      <c r="CW750" t="s">
        <v>397</v>
      </c>
      <c r="CX750" t="s">
        <v>397</v>
      </c>
      <c r="CY750" s="25" t="s">
        <v>397</v>
      </c>
    </row>
    <row r="751" spans="1:103" x14ac:dyDescent="0.3">
      <c r="A751">
        <v>753</v>
      </c>
      <c r="B751">
        <v>119</v>
      </c>
      <c r="C751" s="25" t="s">
        <v>3</v>
      </c>
      <c r="D751" s="12">
        <v>8.1</v>
      </c>
      <c r="E751" s="14"/>
      <c r="F751" s="7" t="str">
        <f t="shared" si="119"/>
        <v>X</v>
      </c>
      <c r="G751" s="7">
        <f t="shared" si="120"/>
        <v>8.1</v>
      </c>
      <c r="H751" s="16">
        <f t="shared" si="121"/>
        <v>8.1</v>
      </c>
      <c r="I751" s="11" t="str">
        <f t="shared" si="122"/>
        <v>X</v>
      </c>
      <c r="J751" s="39" t="str">
        <f t="shared" si="123"/>
        <v>X</v>
      </c>
      <c r="K751" s="39" t="str">
        <f t="shared" si="126"/>
        <v>X</v>
      </c>
      <c r="L751" s="39" t="str">
        <f t="shared" si="127"/>
        <v>X</v>
      </c>
      <c r="M751" s="39" t="str">
        <f t="shared" si="124"/>
        <v>X</v>
      </c>
      <c r="N751" s="42">
        <v>0</v>
      </c>
      <c r="O751" s="8">
        <v>0</v>
      </c>
      <c r="P751" s="9">
        <v>0</v>
      </c>
      <c r="Q751" s="9">
        <v>1</v>
      </c>
      <c r="R751" s="8">
        <v>0</v>
      </c>
      <c r="S751" s="9">
        <v>0</v>
      </c>
      <c r="T751" s="9">
        <v>0</v>
      </c>
      <c r="U751" s="8">
        <v>0</v>
      </c>
      <c r="V751" s="9">
        <v>0</v>
      </c>
      <c r="W751" s="9">
        <v>0</v>
      </c>
      <c r="X751" s="9">
        <v>0</v>
      </c>
      <c r="Y751" s="8">
        <v>0</v>
      </c>
      <c r="Z751" s="9">
        <v>0</v>
      </c>
      <c r="AA751" s="8"/>
      <c r="AC751" s="8"/>
      <c r="AJ751" s="9">
        <f t="shared" si="125"/>
        <v>-1</v>
      </c>
      <c r="AK751" s="7">
        <v>8.7259999999999991</v>
      </c>
      <c r="AO751" s="8"/>
      <c r="AQ751" s="31"/>
      <c r="AT751" s="31"/>
      <c r="AU751" s="21">
        <v>2002</v>
      </c>
      <c r="AV751" s="23">
        <f t="shared" si="128"/>
        <v>3.3014640731433</v>
      </c>
      <c r="BB751" s="18"/>
      <c r="BD751" s="54"/>
      <c r="BF751" s="18"/>
      <c r="BH751" s="18"/>
      <c r="BJ751" s="18"/>
      <c r="BK751" s="18" t="s">
        <v>41</v>
      </c>
      <c r="BL751">
        <v>0</v>
      </c>
      <c r="BM751">
        <v>0</v>
      </c>
      <c r="BN751">
        <v>1</v>
      </c>
      <c r="BO751">
        <v>0</v>
      </c>
      <c r="BP751">
        <v>0</v>
      </c>
      <c r="BQ751">
        <v>0</v>
      </c>
      <c r="BR751" s="18">
        <v>0</v>
      </c>
      <c r="BS751">
        <v>0</v>
      </c>
      <c r="BT751">
        <v>1</v>
      </c>
      <c r="BU751" s="18">
        <v>0</v>
      </c>
      <c r="BV751" t="s">
        <v>397</v>
      </c>
      <c r="BW751" t="s">
        <v>397</v>
      </c>
      <c r="CB751" s="18"/>
      <c r="CD751" s="18"/>
      <c r="CE751" s="18"/>
      <c r="CH751" s="18"/>
      <c r="CJ751" s="18"/>
      <c r="CU751" s="18"/>
      <c r="CV751" t="s">
        <v>397</v>
      </c>
      <c r="CW751" t="s">
        <v>397</v>
      </c>
      <c r="CX751" t="s">
        <v>397</v>
      </c>
      <c r="CY751" s="25" t="s">
        <v>397</v>
      </c>
    </row>
    <row r="752" spans="1:103" x14ac:dyDescent="0.3">
      <c r="A752">
        <v>754</v>
      </c>
      <c r="B752">
        <v>119</v>
      </c>
      <c r="C752" s="25" t="s">
        <v>3</v>
      </c>
      <c r="D752" s="12">
        <v>6.7</v>
      </c>
      <c r="E752" s="14"/>
      <c r="F752" s="7" t="str">
        <f t="shared" si="119"/>
        <v>X</v>
      </c>
      <c r="G752" s="7">
        <f t="shared" si="120"/>
        <v>6.7</v>
      </c>
      <c r="H752" s="16">
        <f t="shared" si="121"/>
        <v>6.7</v>
      </c>
      <c r="I752" s="11" t="str">
        <f t="shared" si="122"/>
        <v>X</v>
      </c>
      <c r="J752" s="39" t="str">
        <f t="shared" si="123"/>
        <v>X</v>
      </c>
      <c r="K752" s="39" t="str">
        <f t="shared" si="126"/>
        <v>X</v>
      </c>
      <c r="L752" s="39" t="str">
        <f t="shared" si="127"/>
        <v>X</v>
      </c>
      <c r="M752" s="39" t="str">
        <f t="shared" si="124"/>
        <v>X</v>
      </c>
      <c r="N752" s="42">
        <v>0</v>
      </c>
      <c r="O752" s="8">
        <v>0</v>
      </c>
      <c r="P752" s="9">
        <v>0</v>
      </c>
      <c r="Q752" s="9">
        <v>0</v>
      </c>
      <c r="R752" s="8">
        <v>0</v>
      </c>
      <c r="S752" s="9">
        <v>0</v>
      </c>
      <c r="T752" s="9">
        <v>0</v>
      </c>
      <c r="U752" s="8">
        <v>1</v>
      </c>
      <c r="V752" s="9">
        <v>0</v>
      </c>
      <c r="W752" s="9">
        <v>0</v>
      </c>
      <c r="X752" s="9">
        <v>0</v>
      </c>
      <c r="Y752" s="8">
        <v>0</v>
      </c>
      <c r="Z752" s="9">
        <v>0</v>
      </c>
      <c r="AA752" s="8"/>
      <c r="AC752" s="8"/>
      <c r="AJ752" s="9">
        <f t="shared" si="125"/>
        <v>-1</v>
      </c>
      <c r="AK752" s="7">
        <v>8.7259999999999991</v>
      </c>
      <c r="AO752" s="8"/>
      <c r="AQ752" s="31"/>
      <c r="AT752" s="31"/>
      <c r="AU752" s="21">
        <v>2002</v>
      </c>
      <c r="AV752" s="23">
        <f t="shared" si="128"/>
        <v>3.3014640731433</v>
      </c>
      <c r="BB752" s="18"/>
      <c r="BD752" s="54"/>
      <c r="BF752" s="18"/>
      <c r="BH752" s="18"/>
      <c r="BJ752" s="18"/>
      <c r="BK752" s="18" t="s">
        <v>41</v>
      </c>
      <c r="BL752">
        <v>0</v>
      </c>
      <c r="BM752">
        <v>0</v>
      </c>
      <c r="BN752">
        <v>1</v>
      </c>
      <c r="BO752">
        <v>0</v>
      </c>
      <c r="BP752">
        <v>0</v>
      </c>
      <c r="BQ752">
        <v>0</v>
      </c>
      <c r="BR752" s="18">
        <v>0</v>
      </c>
      <c r="BS752">
        <v>0</v>
      </c>
      <c r="BT752">
        <v>1</v>
      </c>
      <c r="BU752" s="18">
        <v>0</v>
      </c>
      <c r="BV752" t="s">
        <v>397</v>
      </c>
      <c r="BW752" t="s">
        <v>397</v>
      </c>
      <c r="CB752" s="18"/>
      <c r="CD752" s="18"/>
      <c r="CE752" s="18"/>
      <c r="CH752" s="18"/>
      <c r="CJ752" s="18"/>
      <c r="CU752" s="18"/>
      <c r="CV752" t="s">
        <v>397</v>
      </c>
      <c r="CW752" t="s">
        <v>397</v>
      </c>
      <c r="CX752" t="s">
        <v>397</v>
      </c>
      <c r="CY752" s="25" t="s">
        <v>397</v>
      </c>
    </row>
    <row r="753" spans="1:103" x14ac:dyDescent="0.3">
      <c r="A753">
        <v>755</v>
      </c>
      <c r="B753">
        <v>119</v>
      </c>
      <c r="C753" s="25" t="s">
        <v>3</v>
      </c>
      <c r="D753" s="12">
        <v>11.1</v>
      </c>
      <c r="E753" s="14"/>
      <c r="F753" s="7" t="str">
        <f t="shared" si="119"/>
        <v>X</v>
      </c>
      <c r="G753" s="7">
        <f t="shared" si="120"/>
        <v>11.1</v>
      </c>
      <c r="H753" s="16">
        <f t="shared" si="121"/>
        <v>11.1</v>
      </c>
      <c r="I753" s="11" t="str">
        <f t="shared" si="122"/>
        <v>X</v>
      </c>
      <c r="J753" s="39" t="str">
        <f t="shared" si="123"/>
        <v>X</v>
      </c>
      <c r="K753" s="39" t="str">
        <f t="shared" si="126"/>
        <v>X</v>
      </c>
      <c r="L753" s="39" t="str">
        <f t="shared" si="127"/>
        <v>X</v>
      </c>
      <c r="M753" s="39" t="str">
        <f t="shared" si="124"/>
        <v>X</v>
      </c>
      <c r="N753" s="42">
        <v>0</v>
      </c>
      <c r="O753" s="8">
        <v>0</v>
      </c>
      <c r="P753" s="9">
        <v>0</v>
      </c>
      <c r="Q753" s="9">
        <v>0</v>
      </c>
      <c r="R753" s="8">
        <v>0</v>
      </c>
      <c r="S753" s="9">
        <v>0</v>
      </c>
      <c r="T753" s="9">
        <v>0</v>
      </c>
      <c r="U753" s="8">
        <v>0</v>
      </c>
      <c r="V753" s="9">
        <v>1</v>
      </c>
      <c r="W753" s="9">
        <v>0</v>
      </c>
      <c r="X753" s="9">
        <v>0</v>
      </c>
      <c r="Y753" s="8">
        <v>0</v>
      </c>
      <c r="Z753" s="9">
        <v>0</v>
      </c>
      <c r="AA753" s="8"/>
      <c r="AC753" s="8"/>
      <c r="AJ753" s="9">
        <f t="shared" si="125"/>
        <v>-1</v>
      </c>
      <c r="AK753" s="7">
        <v>8.7259999999999991</v>
      </c>
      <c r="AO753" s="8"/>
      <c r="AQ753" s="31"/>
      <c r="AT753" s="31"/>
      <c r="AU753" s="21">
        <v>2002</v>
      </c>
      <c r="AV753" s="23">
        <f t="shared" si="128"/>
        <v>3.3014640731433</v>
      </c>
      <c r="BB753" s="18"/>
      <c r="BD753" s="54"/>
      <c r="BF753" s="18"/>
      <c r="BH753" s="18"/>
      <c r="BJ753" s="18"/>
      <c r="BK753" s="18" t="s">
        <v>41</v>
      </c>
      <c r="BL753">
        <v>0</v>
      </c>
      <c r="BM753">
        <v>0</v>
      </c>
      <c r="BN753">
        <v>1</v>
      </c>
      <c r="BO753">
        <v>0</v>
      </c>
      <c r="BP753">
        <v>0</v>
      </c>
      <c r="BQ753">
        <v>0</v>
      </c>
      <c r="BR753" s="18">
        <v>0</v>
      </c>
      <c r="BS753">
        <v>0</v>
      </c>
      <c r="BT753">
        <v>1</v>
      </c>
      <c r="BU753" s="18">
        <v>0</v>
      </c>
      <c r="BV753" t="s">
        <v>397</v>
      </c>
      <c r="BW753" t="s">
        <v>397</v>
      </c>
      <c r="CB753" s="18"/>
      <c r="CD753" s="18"/>
      <c r="CE753" s="18"/>
      <c r="CH753" s="18"/>
      <c r="CJ753" s="18"/>
      <c r="CU753" s="18"/>
      <c r="CV753" t="s">
        <v>397</v>
      </c>
      <c r="CW753" t="s">
        <v>397</v>
      </c>
      <c r="CX753" t="s">
        <v>397</v>
      </c>
      <c r="CY753" s="25" t="s">
        <v>397</v>
      </c>
    </row>
    <row r="754" spans="1:103" x14ac:dyDescent="0.3">
      <c r="A754">
        <v>756</v>
      </c>
      <c r="B754">
        <v>119</v>
      </c>
      <c r="C754" s="25" t="s">
        <v>3</v>
      </c>
      <c r="D754" s="12">
        <v>11.1</v>
      </c>
      <c r="E754" s="14"/>
      <c r="F754" s="7" t="str">
        <f t="shared" si="119"/>
        <v>X</v>
      </c>
      <c r="G754" s="7">
        <f t="shared" si="120"/>
        <v>11.1</v>
      </c>
      <c r="H754" s="16">
        <f t="shared" si="121"/>
        <v>11.1</v>
      </c>
      <c r="I754" s="11" t="str">
        <f t="shared" si="122"/>
        <v>X</v>
      </c>
      <c r="J754" s="39" t="str">
        <f t="shared" si="123"/>
        <v>X</v>
      </c>
      <c r="K754" s="39" t="str">
        <f t="shared" si="126"/>
        <v>X</v>
      </c>
      <c r="L754" s="39" t="str">
        <f t="shared" si="127"/>
        <v>X</v>
      </c>
      <c r="M754" s="39" t="str">
        <f t="shared" si="124"/>
        <v>X</v>
      </c>
      <c r="N754" s="42">
        <v>1</v>
      </c>
      <c r="O754" s="8">
        <v>0</v>
      </c>
      <c r="P754" s="9">
        <v>0</v>
      </c>
      <c r="Q754" s="9">
        <v>0</v>
      </c>
      <c r="R754" s="8">
        <v>0</v>
      </c>
      <c r="S754" s="9">
        <v>0</v>
      </c>
      <c r="T754" s="9">
        <v>0</v>
      </c>
      <c r="U754" s="8">
        <v>0</v>
      </c>
      <c r="V754" s="9">
        <v>0</v>
      </c>
      <c r="W754" s="9">
        <v>0</v>
      </c>
      <c r="X754" s="9">
        <v>0</v>
      </c>
      <c r="Y754" s="8">
        <v>0</v>
      </c>
      <c r="Z754" s="9">
        <v>0</v>
      </c>
      <c r="AA754" s="8"/>
      <c r="AC754" s="8"/>
      <c r="AJ754" s="9">
        <f t="shared" si="125"/>
        <v>-1</v>
      </c>
      <c r="AK754" s="7">
        <v>7.0019999999999998</v>
      </c>
      <c r="AO754" s="8"/>
      <c r="AQ754" s="31"/>
      <c r="AT754" s="31"/>
      <c r="AU754" s="21">
        <v>1997</v>
      </c>
      <c r="AV754" s="23">
        <f t="shared" si="128"/>
        <v>3.3003780648707024</v>
      </c>
      <c r="BB754" s="18"/>
      <c r="BD754" s="54"/>
      <c r="BF754" s="18"/>
      <c r="BH754" s="18"/>
      <c r="BJ754" s="18"/>
      <c r="BK754" s="18" t="s">
        <v>45</v>
      </c>
      <c r="BL754">
        <v>0</v>
      </c>
      <c r="BM754">
        <v>0</v>
      </c>
      <c r="BN754">
        <v>0</v>
      </c>
      <c r="BO754">
        <v>1</v>
      </c>
      <c r="BP754">
        <v>0</v>
      </c>
      <c r="BQ754">
        <v>0</v>
      </c>
      <c r="BR754" s="18">
        <v>0</v>
      </c>
      <c r="BS754">
        <v>0</v>
      </c>
      <c r="BT754">
        <v>1</v>
      </c>
      <c r="BU754" s="18">
        <v>0</v>
      </c>
      <c r="BV754" t="s">
        <v>397</v>
      </c>
      <c r="BW754" t="s">
        <v>397</v>
      </c>
      <c r="CB754" s="18"/>
      <c r="CD754" s="18"/>
      <c r="CE754" s="18"/>
      <c r="CH754" s="18"/>
      <c r="CJ754" s="18"/>
      <c r="CU754" s="18"/>
      <c r="CV754" t="s">
        <v>397</v>
      </c>
      <c r="CW754" t="s">
        <v>397</v>
      </c>
      <c r="CX754" t="s">
        <v>397</v>
      </c>
      <c r="CY754" s="25" t="s">
        <v>397</v>
      </c>
    </row>
    <row r="755" spans="1:103" x14ac:dyDescent="0.3">
      <c r="A755">
        <v>757</v>
      </c>
      <c r="B755">
        <v>119</v>
      </c>
      <c r="C755" s="25" t="s">
        <v>3</v>
      </c>
      <c r="D755" s="12">
        <v>10.8</v>
      </c>
      <c r="E755" s="14"/>
      <c r="F755" s="7" t="str">
        <f t="shared" si="119"/>
        <v>X</v>
      </c>
      <c r="G755" s="7">
        <f t="shared" si="120"/>
        <v>10.8</v>
      </c>
      <c r="H755" s="16">
        <f t="shared" si="121"/>
        <v>10.8</v>
      </c>
      <c r="I755" s="11" t="str">
        <f t="shared" si="122"/>
        <v>X</v>
      </c>
      <c r="J755" s="39" t="str">
        <f t="shared" si="123"/>
        <v>X</v>
      </c>
      <c r="K755" s="39" t="str">
        <f t="shared" si="126"/>
        <v>X</v>
      </c>
      <c r="L755" s="39" t="str">
        <f t="shared" si="127"/>
        <v>X</v>
      </c>
      <c r="M755" s="39" t="str">
        <f t="shared" si="124"/>
        <v>X</v>
      </c>
      <c r="N755" s="42">
        <v>0</v>
      </c>
      <c r="O755" s="8">
        <v>1</v>
      </c>
      <c r="P755" s="9">
        <v>0</v>
      </c>
      <c r="Q755" s="9">
        <v>0</v>
      </c>
      <c r="R755" s="8">
        <v>0</v>
      </c>
      <c r="S755" s="9">
        <v>0</v>
      </c>
      <c r="T755" s="9">
        <v>0</v>
      </c>
      <c r="U755" s="8">
        <v>0</v>
      </c>
      <c r="V755" s="9">
        <v>0</v>
      </c>
      <c r="W755" s="9">
        <v>0</v>
      </c>
      <c r="X755" s="9">
        <v>0</v>
      </c>
      <c r="Y755" s="8">
        <v>0</v>
      </c>
      <c r="Z755" s="9">
        <v>0</v>
      </c>
      <c r="AA755" s="8"/>
      <c r="AC755" s="8"/>
      <c r="AJ755" s="9">
        <f t="shared" si="125"/>
        <v>-1</v>
      </c>
      <c r="AK755" s="7">
        <v>7.0019999999999998</v>
      </c>
      <c r="AO755" s="8"/>
      <c r="AQ755" s="31"/>
      <c r="AT755" s="31"/>
      <c r="AU755" s="21">
        <v>1997</v>
      </c>
      <c r="AV755" s="23">
        <f t="shared" si="128"/>
        <v>3.3003780648707024</v>
      </c>
      <c r="BB755" s="18"/>
      <c r="BD755" s="54"/>
      <c r="BF755" s="18"/>
      <c r="BH755" s="18"/>
      <c r="BJ755" s="18"/>
      <c r="BK755" s="18" t="s">
        <v>45</v>
      </c>
      <c r="BL755">
        <v>0</v>
      </c>
      <c r="BM755">
        <v>0</v>
      </c>
      <c r="BN755">
        <v>0</v>
      </c>
      <c r="BO755">
        <v>1</v>
      </c>
      <c r="BP755">
        <v>0</v>
      </c>
      <c r="BQ755">
        <v>0</v>
      </c>
      <c r="BR755" s="18">
        <v>0</v>
      </c>
      <c r="BS755">
        <v>0</v>
      </c>
      <c r="BT755">
        <v>1</v>
      </c>
      <c r="BU755" s="18">
        <v>0</v>
      </c>
      <c r="BV755" t="s">
        <v>397</v>
      </c>
      <c r="BW755" t="s">
        <v>397</v>
      </c>
      <c r="CB755" s="18"/>
      <c r="CD755" s="18"/>
      <c r="CE755" s="18"/>
      <c r="CH755" s="18"/>
      <c r="CJ755" s="18"/>
      <c r="CU755" s="18"/>
      <c r="CV755" t="s">
        <v>397</v>
      </c>
      <c r="CW755" t="s">
        <v>397</v>
      </c>
      <c r="CX755" t="s">
        <v>397</v>
      </c>
      <c r="CY755" s="25" t="s">
        <v>397</v>
      </c>
    </row>
    <row r="756" spans="1:103" x14ac:dyDescent="0.3">
      <c r="A756">
        <v>758</v>
      </c>
      <c r="B756">
        <v>119</v>
      </c>
      <c r="C756" s="25" t="s">
        <v>3</v>
      </c>
      <c r="D756" s="12">
        <v>8.8000000000000007</v>
      </c>
      <c r="E756" s="14"/>
      <c r="F756" s="7" t="str">
        <f t="shared" si="119"/>
        <v>X</v>
      </c>
      <c r="G756" s="7">
        <f t="shared" si="120"/>
        <v>8.8000000000000007</v>
      </c>
      <c r="H756" s="16">
        <f t="shared" si="121"/>
        <v>8.8000000000000007</v>
      </c>
      <c r="I756" s="11" t="str">
        <f t="shared" si="122"/>
        <v>X</v>
      </c>
      <c r="J756" s="39" t="str">
        <f t="shared" si="123"/>
        <v>X</v>
      </c>
      <c r="K756" s="39" t="str">
        <f t="shared" si="126"/>
        <v>X</v>
      </c>
      <c r="L756" s="39" t="str">
        <f t="shared" si="127"/>
        <v>X</v>
      </c>
      <c r="M756" s="39" t="str">
        <f t="shared" si="124"/>
        <v>X</v>
      </c>
      <c r="N756" s="42">
        <v>0</v>
      </c>
      <c r="O756" s="8">
        <v>0</v>
      </c>
      <c r="P756" s="9">
        <v>1</v>
      </c>
      <c r="Q756" s="9">
        <v>0</v>
      </c>
      <c r="R756" s="8">
        <v>0</v>
      </c>
      <c r="S756" s="9">
        <v>0</v>
      </c>
      <c r="T756" s="9">
        <v>0</v>
      </c>
      <c r="U756" s="8">
        <v>0</v>
      </c>
      <c r="V756" s="9">
        <v>0</v>
      </c>
      <c r="W756" s="9">
        <v>0</v>
      </c>
      <c r="X756" s="9">
        <v>0</v>
      </c>
      <c r="Y756" s="8">
        <v>0</v>
      </c>
      <c r="Z756" s="9">
        <v>0</v>
      </c>
      <c r="AA756" s="8"/>
      <c r="AC756" s="8"/>
      <c r="AJ756" s="9">
        <f t="shared" si="125"/>
        <v>-1</v>
      </c>
      <c r="AK756" s="7">
        <v>7.0019999999999998</v>
      </c>
      <c r="AO756" s="8"/>
      <c r="AQ756" s="31"/>
      <c r="AT756" s="31"/>
      <c r="AU756" s="21">
        <v>1997</v>
      </c>
      <c r="AV756" s="23">
        <f t="shared" si="128"/>
        <v>3.3003780648707024</v>
      </c>
      <c r="BB756" s="18"/>
      <c r="BD756" s="54"/>
      <c r="BF756" s="18"/>
      <c r="BH756" s="18"/>
      <c r="BJ756" s="18"/>
      <c r="BK756" s="18" t="s">
        <v>45</v>
      </c>
      <c r="BL756">
        <v>0</v>
      </c>
      <c r="BM756">
        <v>0</v>
      </c>
      <c r="BN756">
        <v>0</v>
      </c>
      <c r="BO756">
        <v>1</v>
      </c>
      <c r="BP756">
        <v>0</v>
      </c>
      <c r="BQ756">
        <v>0</v>
      </c>
      <c r="BR756" s="18">
        <v>0</v>
      </c>
      <c r="BS756">
        <v>0</v>
      </c>
      <c r="BT756">
        <v>1</v>
      </c>
      <c r="BU756" s="18">
        <v>0</v>
      </c>
      <c r="BV756" t="s">
        <v>397</v>
      </c>
      <c r="BW756" t="s">
        <v>397</v>
      </c>
      <c r="CB756" s="18"/>
      <c r="CD756" s="18"/>
      <c r="CE756" s="18"/>
      <c r="CH756" s="18"/>
      <c r="CJ756" s="18"/>
      <c r="CU756" s="18"/>
      <c r="CV756" t="s">
        <v>397</v>
      </c>
      <c r="CW756" t="s">
        <v>397</v>
      </c>
      <c r="CX756" t="s">
        <v>397</v>
      </c>
      <c r="CY756" s="25" t="s">
        <v>397</v>
      </c>
    </row>
    <row r="757" spans="1:103" x14ac:dyDescent="0.3">
      <c r="A757">
        <v>759</v>
      </c>
      <c r="B757">
        <v>119</v>
      </c>
      <c r="C757" s="25" t="s">
        <v>3</v>
      </c>
      <c r="D757" s="12">
        <v>12.6</v>
      </c>
      <c r="E757" s="14"/>
      <c r="F757" s="7" t="str">
        <f t="shared" si="119"/>
        <v>X</v>
      </c>
      <c r="G757" s="7">
        <f t="shared" si="120"/>
        <v>12.6</v>
      </c>
      <c r="H757" s="16">
        <f t="shared" si="121"/>
        <v>12.6</v>
      </c>
      <c r="I757" s="11" t="str">
        <f t="shared" si="122"/>
        <v>X</v>
      </c>
      <c r="J757" s="39" t="str">
        <f t="shared" si="123"/>
        <v>X</v>
      </c>
      <c r="K757" s="39" t="str">
        <f t="shared" si="126"/>
        <v>X</v>
      </c>
      <c r="L757" s="39" t="str">
        <f t="shared" si="127"/>
        <v>X</v>
      </c>
      <c r="M757" s="39" t="str">
        <f t="shared" si="124"/>
        <v>X</v>
      </c>
      <c r="N757" s="42">
        <v>0</v>
      </c>
      <c r="O757" s="8">
        <v>0</v>
      </c>
      <c r="P757" s="9">
        <v>0</v>
      </c>
      <c r="Q757" s="9">
        <v>1</v>
      </c>
      <c r="R757" s="8">
        <v>0</v>
      </c>
      <c r="S757" s="9">
        <v>0</v>
      </c>
      <c r="T757" s="9">
        <v>0</v>
      </c>
      <c r="U757" s="8">
        <v>0</v>
      </c>
      <c r="V757" s="9">
        <v>0</v>
      </c>
      <c r="W757" s="9">
        <v>0</v>
      </c>
      <c r="X757" s="9">
        <v>0</v>
      </c>
      <c r="Y757" s="8">
        <v>0</v>
      </c>
      <c r="Z757" s="9">
        <v>0</v>
      </c>
      <c r="AA757" s="8"/>
      <c r="AC757" s="8"/>
      <c r="AJ757" s="9">
        <f t="shared" si="125"/>
        <v>-1</v>
      </c>
      <c r="AK757" s="7">
        <v>7.0019999999999998</v>
      </c>
      <c r="AO757" s="8"/>
      <c r="AQ757" s="31"/>
      <c r="AT757" s="31"/>
      <c r="AU757" s="21">
        <v>1997</v>
      </c>
      <c r="AV757" s="23">
        <f t="shared" si="128"/>
        <v>3.3003780648707024</v>
      </c>
      <c r="BB757" s="18"/>
      <c r="BD757" s="54"/>
      <c r="BF757" s="18"/>
      <c r="BH757" s="18"/>
      <c r="BJ757" s="18"/>
      <c r="BK757" s="18" t="s">
        <v>45</v>
      </c>
      <c r="BL757">
        <v>0</v>
      </c>
      <c r="BM757">
        <v>0</v>
      </c>
      <c r="BN757">
        <v>0</v>
      </c>
      <c r="BO757">
        <v>1</v>
      </c>
      <c r="BP757">
        <v>0</v>
      </c>
      <c r="BQ757">
        <v>0</v>
      </c>
      <c r="BR757" s="18">
        <v>0</v>
      </c>
      <c r="BS757">
        <v>0</v>
      </c>
      <c r="BT757">
        <v>1</v>
      </c>
      <c r="BU757" s="18">
        <v>0</v>
      </c>
      <c r="BV757" t="s">
        <v>397</v>
      </c>
      <c r="BW757" t="s">
        <v>397</v>
      </c>
      <c r="CB757" s="18"/>
      <c r="CD757" s="18"/>
      <c r="CE757" s="18"/>
      <c r="CH757" s="18"/>
      <c r="CJ757" s="18"/>
      <c r="CU757" s="18"/>
      <c r="CV757" t="s">
        <v>397</v>
      </c>
      <c r="CW757" t="s">
        <v>397</v>
      </c>
      <c r="CX757" t="s">
        <v>397</v>
      </c>
      <c r="CY757" s="25" t="s">
        <v>397</v>
      </c>
    </row>
    <row r="758" spans="1:103" x14ac:dyDescent="0.3">
      <c r="A758">
        <v>760</v>
      </c>
      <c r="B758">
        <v>119</v>
      </c>
      <c r="C758" s="25" t="s">
        <v>3</v>
      </c>
      <c r="D758" s="12">
        <v>10.8</v>
      </c>
      <c r="E758" s="14"/>
      <c r="F758" s="7" t="str">
        <f t="shared" si="119"/>
        <v>X</v>
      </c>
      <c r="G758" s="7">
        <f t="shared" si="120"/>
        <v>10.8</v>
      </c>
      <c r="H758" s="16">
        <f t="shared" si="121"/>
        <v>10.8</v>
      </c>
      <c r="I758" s="11" t="str">
        <f t="shared" si="122"/>
        <v>X</v>
      </c>
      <c r="J758" s="39" t="str">
        <f t="shared" si="123"/>
        <v>X</v>
      </c>
      <c r="K758" s="39" t="str">
        <f t="shared" si="126"/>
        <v>X</v>
      </c>
      <c r="L758" s="39" t="str">
        <f t="shared" si="127"/>
        <v>X</v>
      </c>
      <c r="M758" s="39" t="str">
        <f t="shared" si="124"/>
        <v>X</v>
      </c>
      <c r="N758" s="42">
        <v>0</v>
      </c>
      <c r="O758" s="8">
        <v>0</v>
      </c>
      <c r="P758" s="9">
        <v>0</v>
      </c>
      <c r="Q758" s="9">
        <v>0</v>
      </c>
      <c r="R758" s="8">
        <v>0</v>
      </c>
      <c r="S758" s="9">
        <v>0</v>
      </c>
      <c r="T758" s="9">
        <v>0</v>
      </c>
      <c r="U758" s="8">
        <v>1</v>
      </c>
      <c r="V758" s="9">
        <v>0</v>
      </c>
      <c r="W758" s="9">
        <v>0</v>
      </c>
      <c r="X758" s="9">
        <v>0</v>
      </c>
      <c r="Y758" s="8">
        <v>0</v>
      </c>
      <c r="Z758" s="9">
        <v>0</v>
      </c>
      <c r="AA758" s="8"/>
      <c r="AC758" s="8"/>
      <c r="AJ758" s="9">
        <f t="shared" si="125"/>
        <v>-1</v>
      </c>
      <c r="AK758" s="7">
        <v>7.0019999999999998</v>
      </c>
      <c r="AO758" s="8"/>
      <c r="AQ758" s="31"/>
      <c r="AT758" s="31"/>
      <c r="AU758" s="21">
        <v>1997</v>
      </c>
      <c r="AV758" s="23">
        <f t="shared" si="128"/>
        <v>3.3003780648707024</v>
      </c>
      <c r="BB758" s="18"/>
      <c r="BD758" s="54"/>
      <c r="BF758" s="18"/>
      <c r="BH758" s="18"/>
      <c r="BJ758" s="18"/>
      <c r="BK758" s="18" t="s">
        <v>45</v>
      </c>
      <c r="BL758">
        <v>0</v>
      </c>
      <c r="BM758">
        <v>0</v>
      </c>
      <c r="BN758">
        <v>0</v>
      </c>
      <c r="BO758">
        <v>1</v>
      </c>
      <c r="BP758">
        <v>0</v>
      </c>
      <c r="BQ758">
        <v>0</v>
      </c>
      <c r="BR758" s="18">
        <v>0</v>
      </c>
      <c r="BS758">
        <v>0</v>
      </c>
      <c r="BT758">
        <v>1</v>
      </c>
      <c r="BU758" s="18">
        <v>0</v>
      </c>
      <c r="BV758" t="s">
        <v>397</v>
      </c>
      <c r="BW758" t="s">
        <v>397</v>
      </c>
      <c r="CB758" s="18"/>
      <c r="CD758" s="18"/>
      <c r="CE758" s="18"/>
      <c r="CH758" s="18"/>
      <c r="CJ758" s="18"/>
      <c r="CU758" s="18"/>
      <c r="CV758" t="s">
        <v>397</v>
      </c>
      <c r="CW758" t="s">
        <v>397</v>
      </c>
      <c r="CX758" t="s">
        <v>397</v>
      </c>
      <c r="CY758" s="25" t="s">
        <v>397</v>
      </c>
    </row>
    <row r="759" spans="1:103" x14ac:dyDescent="0.3">
      <c r="A759">
        <v>761</v>
      </c>
      <c r="B759">
        <v>119</v>
      </c>
      <c r="C759" s="25" t="s">
        <v>3</v>
      </c>
      <c r="D759" s="12">
        <v>11.6</v>
      </c>
      <c r="E759" s="14"/>
      <c r="F759" s="7" t="str">
        <f t="shared" si="119"/>
        <v>X</v>
      </c>
      <c r="G759" s="7">
        <f t="shared" si="120"/>
        <v>11.6</v>
      </c>
      <c r="H759" s="16">
        <f t="shared" si="121"/>
        <v>11.6</v>
      </c>
      <c r="I759" s="11" t="str">
        <f t="shared" si="122"/>
        <v>X</v>
      </c>
      <c r="J759" s="39" t="str">
        <f t="shared" si="123"/>
        <v>X</v>
      </c>
      <c r="K759" s="39" t="str">
        <f t="shared" si="126"/>
        <v>X</v>
      </c>
      <c r="L759" s="39" t="str">
        <f t="shared" si="127"/>
        <v>X</v>
      </c>
      <c r="M759" s="39" t="str">
        <f t="shared" si="124"/>
        <v>X</v>
      </c>
      <c r="N759" s="42">
        <v>0</v>
      </c>
      <c r="O759" s="8">
        <v>0</v>
      </c>
      <c r="P759" s="9">
        <v>0</v>
      </c>
      <c r="Q759" s="9">
        <v>0</v>
      </c>
      <c r="R759" s="8">
        <v>0</v>
      </c>
      <c r="S759" s="9">
        <v>0</v>
      </c>
      <c r="T759" s="9">
        <v>0</v>
      </c>
      <c r="U759" s="8">
        <v>0</v>
      </c>
      <c r="V759" s="9">
        <v>1</v>
      </c>
      <c r="W759" s="9">
        <v>0</v>
      </c>
      <c r="X759" s="9">
        <v>0</v>
      </c>
      <c r="Y759" s="8">
        <v>0</v>
      </c>
      <c r="Z759" s="9">
        <v>0</v>
      </c>
      <c r="AA759" s="8"/>
      <c r="AC759" s="8"/>
      <c r="AJ759" s="9">
        <f t="shared" si="125"/>
        <v>-1</v>
      </c>
      <c r="AK759" s="7">
        <v>7.0019999999999998</v>
      </c>
      <c r="AO759" s="8"/>
      <c r="AQ759" s="31"/>
      <c r="AT759" s="31"/>
      <c r="AU759" s="21">
        <v>1997</v>
      </c>
      <c r="AV759" s="23">
        <f t="shared" si="128"/>
        <v>3.3003780648707024</v>
      </c>
      <c r="BB759" s="18"/>
      <c r="BD759" s="54"/>
      <c r="BF759" s="18"/>
      <c r="BH759" s="18"/>
      <c r="BJ759" s="18"/>
      <c r="BK759" s="18" t="s">
        <v>45</v>
      </c>
      <c r="BL759">
        <v>0</v>
      </c>
      <c r="BM759">
        <v>0</v>
      </c>
      <c r="BN759">
        <v>0</v>
      </c>
      <c r="BO759">
        <v>1</v>
      </c>
      <c r="BP759">
        <v>0</v>
      </c>
      <c r="BQ759">
        <v>0</v>
      </c>
      <c r="BR759" s="18">
        <v>0</v>
      </c>
      <c r="BS759">
        <v>0</v>
      </c>
      <c r="BT759">
        <v>1</v>
      </c>
      <c r="BU759" s="18">
        <v>0</v>
      </c>
      <c r="BV759" t="s">
        <v>397</v>
      </c>
      <c r="BW759" t="s">
        <v>397</v>
      </c>
      <c r="CB759" s="18"/>
      <c r="CD759" s="18"/>
      <c r="CE759" s="18"/>
      <c r="CH759" s="18"/>
      <c r="CJ759" s="18"/>
      <c r="CU759" s="18"/>
      <c r="CV759" t="s">
        <v>397</v>
      </c>
      <c r="CW759" t="s">
        <v>397</v>
      </c>
      <c r="CX759" t="s">
        <v>397</v>
      </c>
      <c r="CY759" s="25" t="s">
        <v>397</v>
      </c>
    </row>
    <row r="760" spans="1:103" x14ac:dyDescent="0.3">
      <c r="A760">
        <v>762</v>
      </c>
      <c r="B760">
        <v>119</v>
      </c>
      <c r="C760" s="25" t="s">
        <v>3</v>
      </c>
      <c r="D760" s="12">
        <v>4.0999999999999996</v>
      </c>
      <c r="E760" s="14"/>
      <c r="F760" s="7" t="str">
        <f t="shared" si="119"/>
        <v>X</v>
      </c>
      <c r="G760" s="7">
        <f t="shared" si="120"/>
        <v>4.0999999999999996</v>
      </c>
      <c r="H760" s="16">
        <f t="shared" si="121"/>
        <v>4.0999999999999996</v>
      </c>
      <c r="I760" s="11" t="str">
        <f t="shared" si="122"/>
        <v>X</v>
      </c>
      <c r="J760" s="39" t="str">
        <f t="shared" si="123"/>
        <v>X</v>
      </c>
      <c r="K760" s="39" t="str">
        <f t="shared" si="126"/>
        <v>X</v>
      </c>
      <c r="L760" s="39" t="str">
        <f t="shared" si="127"/>
        <v>X</v>
      </c>
      <c r="M760" s="39" t="str">
        <f t="shared" si="124"/>
        <v>X</v>
      </c>
      <c r="N760" s="42">
        <v>1</v>
      </c>
      <c r="O760" s="8">
        <v>0</v>
      </c>
      <c r="P760" s="9">
        <v>0</v>
      </c>
      <c r="Q760" s="9">
        <v>0</v>
      </c>
      <c r="R760" s="8">
        <v>0</v>
      </c>
      <c r="S760" s="9">
        <v>0</v>
      </c>
      <c r="T760" s="9">
        <v>0</v>
      </c>
      <c r="U760" s="8">
        <v>0</v>
      </c>
      <c r="V760" s="9">
        <v>0</v>
      </c>
      <c r="W760" s="9">
        <v>0</v>
      </c>
      <c r="X760" s="9">
        <v>0</v>
      </c>
      <c r="Y760" s="8">
        <v>0</v>
      </c>
      <c r="Z760" s="9">
        <v>0</v>
      </c>
      <c r="AA760" s="8"/>
      <c r="AC760" s="8"/>
      <c r="AJ760" s="9">
        <f t="shared" si="125"/>
        <v>-1</v>
      </c>
      <c r="AK760" s="7">
        <v>10.1035</v>
      </c>
      <c r="AO760" s="8"/>
      <c r="AQ760" s="31"/>
      <c r="AT760" s="31"/>
      <c r="AU760" s="21">
        <v>1999</v>
      </c>
      <c r="AV760" s="23">
        <f t="shared" si="128"/>
        <v>3.3008127941181171</v>
      </c>
      <c r="BB760" s="18"/>
      <c r="BD760" s="54"/>
      <c r="BF760" s="18"/>
      <c r="BH760" s="18"/>
      <c r="BJ760" s="18"/>
      <c r="BK760" s="18" t="s">
        <v>48</v>
      </c>
      <c r="BL760">
        <v>0</v>
      </c>
      <c r="BM760">
        <v>0</v>
      </c>
      <c r="BN760">
        <v>1</v>
      </c>
      <c r="BO760">
        <v>0</v>
      </c>
      <c r="BP760">
        <v>0</v>
      </c>
      <c r="BQ760">
        <v>0</v>
      </c>
      <c r="BR760" s="18">
        <v>0</v>
      </c>
      <c r="BS760">
        <v>0</v>
      </c>
      <c r="BT760">
        <v>1</v>
      </c>
      <c r="BU760" s="18">
        <v>0</v>
      </c>
      <c r="BV760" t="s">
        <v>397</v>
      </c>
      <c r="BW760" t="s">
        <v>397</v>
      </c>
      <c r="CB760" s="18"/>
      <c r="CD760" s="18"/>
      <c r="CE760" s="18"/>
      <c r="CH760" s="18"/>
      <c r="CJ760" s="18"/>
      <c r="CU760" s="18"/>
      <c r="CV760" t="s">
        <v>397</v>
      </c>
      <c r="CW760" t="s">
        <v>397</v>
      </c>
      <c r="CX760" t="s">
        <v>397</v>
      </c>
      <c r="CY760" s="25" t="s">
        <v>397</v>
      </c>
    </row>
    <row r="761" spans="1:103" x14ac:dyDescent="0.3">
      <c r="A761">
        <v>763</v>
      </c>
      <c r="B761">
        <v>119</v>
      </c>
      <c r="C761" s="25" t="s">
        <v>3</v>
      </c>
      <c r="D761" s="12">
        <v>5.3</v>
      </c>
      <c r="E761" s="14"/>
      <c r="F761" s="7" t="str">
        <f t="shared" si="119"/>
        <v>X</v>
      </c>
      <c r="G761" s="7">
        <f t="shared" si="120"/>
        <v>5.3</v>
      </c>
      <c r="H761" s="16">
        <f t="shared" si="121"/>
        <v>5.3</v>
      </c>
      <c r="I761" s="11" t="str">
        <f t="shared" si="122"/>
        <v>X</v>
      </c>
      <c r="J761" s="39" t="str">
        <f t="shared" si="123"/>
        <v>X</v>
      </c>
      <c r="K761" s="39" t="str">
        <f t="shared" si="126"/>
        <v>X</v>
      </c>
      <c r="L761" s="39" t="str">
        <f t="shared" si="127"/>
        <v>X</v>
      </c>
      <c r="M761" s="39" t="str">
        <f t="shared" si="124"/>
        <v>X</v>
      </c>
      <c r="N761" s="42">
        <v>0</v>
      </c>
      <c r="O761" s="8">
        <v>1</v>
      </c>
      <c r="P761" s="9">
        <v>0</v>
      </c>
      <c r="Q761" s="9">
        <v>0</v>
      </c>
      <c r="R761" s="8">
        <v>0</v>
      </c>
      <c r="S761" s="9">
        <v>0</v>
      </c>
      <c r="T761" s="9">
        <v>0</v>
      </c>
      <c r="U761" s="8">
        <v>0</v>
      </c>
      <c r="V761" s="9">
        <v>0</v>
      </c>
      <c r="W761" s="9">
        <v>0</v>
      </c>
      <c r="X761" s="9">
        <v>0</v>
      </c>
      <c r="Y761" s="8">
        <v>0</v>
      </c>
      <c r="Z761" s="9">
        <v>0</v>
      </c>
      <c r="AA761" s="8"/>
      <c r="AC761" s="8"/>
      <c r="AJ761" s="9">
        <f t="shared" si="125"/>
        <v>-1</v>
      </c>
      <c r="AK761" s="7">
        <v>10.1035</v>
      </c>
      <c r="AO761" s="8"/>
      <c r="AQ761" s="31"/>
      <c r="AT761" s="31"/>
      <c r="AU761" s="21">
        <v>1999</v>
      </c>
      <c r="AV761" s="23">
        <f t="shared" si="128"/>
        <v>3.3008127941181171</v>
      </c>
      <c r="BB761" s="18"/>
      <c r="BD761" s="54"/>
      <c r="BF761" s="18"/>
      <c r="BH761" s="18"/>
      <c r="BJ761" s="18"/>
      <c r="BK761" s="18" t="s">
        <v>48</v>
      </c>
      <c r="BL761">
        <v>0</v>
      </c>
      <c r="BM761">
        <v>0</v>
      </c>
      <c r="BN761">
        <v>1</v>
      </c>
      <c r="BO761">
        <v>0</v>
      </c>
      <c r="BP761">
        <v>0</v>
      </c>
      <c r="BQ761">
        <v>0</v>
      </c>
      <c r="BR761" s="18">
        <v>0</v>
      </c>
      <c r="BS761">
        <v>0</v>
      </c>
      <c r="BT761">
        <v>1</v>
      </c>
      <c r="BU761" s="18">
        <v>0</v>
      </c>
      <c r="BV761" t="s">
        <v>397</v>
      </c>
      <c r="BW761" t="s">
        <v>397</v>
      </c>
      <c r="CB761" s="18"/>
      <c r="CD761" s="18"/>
      <c r="CE761" s="18"/>
      <c r="CH761" s="18"/>
      <c r="CJ761" s="18"/>
      <c r="CU761" s="18"/>
      <c r="CV761" t="s">
        <v>397</v>
      </c>
      <c r="CW761" t="s">
        <v>397</v>
      </c>
      <c r="CX761" t="s">
        <v>397</v>
      </c>
      <c r="CY761" s="25" t="s">
        <v>397</v>
      </c>
    </row>
    <row r="762" spans="1:103" x14ac:dyDescent="0.3">
      <c r="A762">
        <v>764</v>
      </c>
      <c r="B762">
        <v>119</v>
      </c>
      <c r="C762" s="25" t="s">
        <v>3</v>
      </c>
      <c r="D762" s="12">
        <v>4.9000000000000004</v>
      </c>
      <c r="E762" s="14"/>
      <c r="F762" s="7" t="str">
        <f t="shared" si="119"/>
        <v>X</v>
      </c>
      <c r="G762" s="7">
        <f t="shared" si="120"/>
        <v>4.9000000000000004</v>
      </c>
      <c r="H762" s="16">
        <f t="shared" si="121"/>
        <v>4.9000000000000004</v>
      </c>
      <c r="I762" s="11" t="str">
        <f t="shared" si="122"/>
        <v>X</v>
      </c>
      <c r="J762" s="39" t="str">
        <f t="shared" si="123"/>
        <v>X</v>
      </c>
      <c r="K762" s="39" t="str">
        <f t="shared" si="126"/>
        <v>X</v>
      </c>
      <c r="L762" s="39" t="str">
        <f t="shared" si="127"/>
        <v>X</v>
      </c>
      <c r="M762" s="39" t="str">
        <f t="shared" si="124"/>
        <v>X</v>
      </c>
      <c r="N762" s="42">
        <v>0</v>
      </c>
      <c r="O762" s="8">
        <v>0</v>
      </c>
      <c r="P762" s="9">
        <v>1</v>
      </c>
      <c r="Q762" s="9">
        <v>0</v>
      </c>
      <c r="R762" s="8">
        <v>0</v>
      </c>
      <c r="S762" s="9">
        <v>0</v>
      </c>
      <c r="T762" s="9">
        <v>0</v>
      </c>
      <c r="U762" s="8">
        <v>0</v>
      </c>
      <c r="V762" s="9">
        <v>0</v>
      </c>
      <c r="W762" s="9">
        <v>0</v>
      </c>
      <c r="X762" s="9">
        <v>0</v>
      </c>
      <c r="Y762" s="8">
        <v>0</v>
      </c>
      <c r="Z762" s="9">
        <v>0</v>
      </c>
      <c r="AA762" s="8"/>
      <c r="AC762" s="8"/>
      <c r="AJ762" s="9">
        <f t="shared" si="125"/>
        <v>-1</v>
      </c>
      <c r="AK762" s="7">
        <v>10.1035</v>
      </c>
      <c r="AO762" s="8"/>
      <c r="AQ762" s="31"/>
      <c r="AT762" s="31"/>
      <c r="AU762" s="21">
        <v>1999</v>
      </c>
      <c r="AV762" s="23">
        <f t="shared" si="128"/>
        <v>3.3008127941181171</v>
      </c>
      <c r="BB762" s="18"/>
      <c r="BD762" s="54"/>
      <c r="BF762" s="18"/>
      <c r="BH762" s="18"/>
      <c r="BJ762" s="18"/>
      <c r="BK762" s="18" t="s">
        <v>48</v>
      </c>
      <c r="BL762">
        <v>0</v>
      </c>
      <c r="BM762">
        <v>0</v>
      </c>
      <c r="BN762">
        <v>1</v>
      </c>
      <c r="BO762">
        <v>0</v>
      </c>
      <c r="BP762">
        <v>0</v>
      </c>
      <c r="BQ762">
        <v>0</v>
      </c>
      <c r="BR762" s="18">
        <v>0</v>
      </c>
      <c r="BS762">
        <v>0</v>
      </c>
      <c r="BT762">
        <v>1</v>
      </c>
      <c r="BU762" s="18">
        <v>0</v>
      </c>
      <c r="BV762" t="s">
        <v>397</v>
      </c>
      <c r="BW762" t="s">
        <v>397</v>
      </c>
      <c r="CB762" s="18"/>
      <c r="CD762" s="18"/>
      <c r="CE762" s="18"/>
      <c r="CH762" s="18"/>
      <c r="CJ762" s="18"/>
      <c r="CU762" s="18"/>
      <c r="CV762" t="s">
        <v>397</v>
      </c>
      <c r="CW762" t="s">
        <v>397</v>
      </c>
      <c r="CX762" t="s">
        <v>397</v>
      </c>
      <c r="CY762" s="25" t="s">
        <v>397</v>
      </c>
    </row>
    <row r="763" spans="1:103" x14ac:dyDescent="0.3">
      <c r="A763">
        <v>765</v>
      </c>
      <c r="B763">
        <v>119</v>
      </c>
      <c r="C763" s="25" t="s">
        <v>3</v>
      </c>
      <c r="D763" s="12">
        <v>4.5999999999999996</v>
      </c>
      <c r="E763" s="14"/>
      <c r="F763" s="7" t="str">
        <f t="shared" si="119"/>
        <v>X</v>
      </c>
      <c r="G763" s="7">
        <f t="shared" si="120"/>
        <v>4.5999999999999996</v>
      </c>
      <c r="H763" s="16">
        <f t="shared" si="121"/>
        <v>4.5999999999999996</v>
      </c>
      <c r="I763" s="11" t="str">
        <f t="shared" si="122"/>
        <v>X</v>
      </c>
      <c r="J763" s="39" t="str">
        <f t="shared" si="123"/>
        <v>X</v>
      </c>
      <c r="K763" s="39" t="str">
        <f t="shared" si="126"/>
        <v>X</v>
      </c>
      <c r="L763" s="39" t="str">
        <f t="shared" si="127"/>
        <v>X</v>
      </c>
      <c r="M763" s="39" t="str">
        <f t="shared" si="124"/>
        <v>X</v>
      </c>
      <c r="N763" s="42">
        <v>0</v>
      </c>
      <c r="O763" s="8">
        <v>0</v>
      </c>
      <c r="P763" s="9">
        <v>0</v>
      </c>
      <c r="Q763" s="9">
        <v>1</v>
      </c>
      <c r="R763" s="8">
        <v>0</v>
      </c>
      <c r="S763" s="9">
        <v>0</v>
      </c>
      <c r="T763" s="9">
        <v>0</v>
      </c>
      <c r="U763" s="8">
        <v>0</v>
      </c>
      <c r="V763" s="9">
        <v>0</v>
      </c>
      <c r="W763" s="9">
        <v>0</v>
      </c>
      <c r="X763" s="9">
        <v>0</v>
      </c>
      <c r="Y763" s="8">
        <v>0</v>
      </c>
      <c r="Z763" s="9">
        <v>0</v>
      </c>
      <c r="AA763" s="8"/>
      <c r="AC763" s="8"/>
      <c r="AJ763" s="9">
        <f t="shared" si="125"/>
        <v>-1</v>
      </c>
      <c r="AK763" s="7">
        <v>10.1035</v>
      </c>
      <c r="AO763" s="8"/>
      <c r="AQ763" s="31"/>
      <c r="AT763" s="31"/>
      <c r="AU763" s="21">
        <v>1999</v>
      </c>
      <c r="AV763" s="23">
        <f t="shared" si="128"/>
        <v>3.3008127941181171</v>
      </c>
      <c r="BB763" s="18"/>
      <c r="BD763" s="54"/>
      <c r="BF763" s="18"/>
      <c r="BH763" s="18"/>
      <c r="BJ763" s="18"/>
      <c r="BK763" s="18" t="s">
        <v>48</v>
      </c>
      <c r="BL763">
        <v>0</v>
      </c>
      <c r="BM763">
        <v>0</v>
      </c>
      <c r="BN763">
        <v>1</v>
      </c>
      <c r="BO763">
        <v>0</v>
      </c>
      <c r="BP763">
        <v>0</v>
      </c>
      <c r="BQ763">
        <v>0</v>
      </c>
      <c r="BR763" s="18">
        <v>0</v>
      </c>
      <c r="BS763">
        <v>0</v>
      </c>
      <c r="BT763">
        <v>1</v>
      </c>
      <c r="BU763" s="18">
        <v>0</v>
      </c>
      <c r="BV763" t="s">
        <v>397</v>
      </c>
      <c r="BW763" t="s">
        <v>397</v>
      </c>
      <c r="CB763" s="18"/>
      <c r="CD763" s="18"/>
      <c r="CE763" s="18"/>
      <c r="CH763" s="18"/>
      <c r="CJ763" s="18"/>
      <c r="CU763" s="18"/>
      <c r="CV763" t="s">
        <v>397</v>
      </c>
      <c r="CW763" t="s">
        <v>397</v>
      </c>
      <c r="CX763" t="s">
        <v>397</v>
      </c>
      <c r="CY763" s="25" t="s">
        <v>397</v>
      </c>
    </row>
    <row r="764" spans="1:103" x14ac:dyDescent="0.3">
      <c r="A764">
        <v>766</v>
      </c>
      <c r="B764">
        <v>119</v>
      </c>
      <c r="C764" s="25" t="s">
        <v>3</v>
      </c>
      <c r="D764" s="12">
        <v>6.7</v>
      </c>
      <c r="E764" s="14"/>
      <c r="F764" s="7" t="str">
        <f t="shared" si="119"/>
        <v>X</v>
      </c>
      <c r="G764" s="7">
        <f t="shared" si="120"/>
        <v>6.7</v>
      </c>
      <c r="H764" s="16">
        <f t="shared" si="121"/>
        <v>6.7</v>
      </c>
      <c r="I764" s="11" t="str">
        <f t="shared" si="122"/>
        <v>X</v>
      </c>
      <c r="J764" s="39" t="str">
        <f t="shared" si="123"/>
        <v>X</v>
      </c>
      <c r="K764" s="39" t="str">
        <f t="shared" si="126"/>
        <v>X</v>
      </c>
      <c r="L764" s="39" t="str">
        <f t="shared" si="127"/>
        <v>X</v>
      </c>
      <c r="M764" s="39" t="str">
        <f t="shared" si="124"/>
        <v>X</v>
      </c>
      <c r="N764" s="42">
        <v>0</v>
      </c>
      <c r="O764" s="8">
        <v>0</v>
      </c>
      <c r="P764" s="9">
        <v>0</v>
      </c>
      <c r="Q764" s="9">
        <v>0</v>
      </c>
      <c r="R764" s="8">
        <v>0</v>
      </c>
      <c r="S764" s="9">
        <v>0</v>
      </c>
      <c r="T764" s="9">
        <v>0</v>
      </c>
      <c r="U764" s="8">
        <v>1</v>
      </c>
      <c r="V764" s="9">
        <v>0</v>
      </c>
      <c r="W764" s="9">
        <v>0</v>
      </c>
      <c r="X764" s="9">
        <v>0</v>
      </c>
      <c r="Y764" s="8">
        <v>0</v>
      </c>
      <c r="Z764" s="9">
        <v>0</v>
      </c>
      <c r="AA764" s="8"/>
      <c r="AC764" s="8"/>
      <c r="AJ764" s="9">
        <f t="shared" si="125"/>
        <v>-1</v>
      </c>
      <c r="AK764" s="7">
        <v>10.1035</v>
      </c>
      <c r="AO764" s="8"/>
      <c r="AQ764" s="31"/>
      <c r="AT764" s="31"/>
      <c r="AU764" s="21">
        <v>1999</v>
      </c>
      <c r="AV764" s="23">
        <f t="shared" si="128"/>
        <v>3.3008127941181171</v>
      </c>
      <c r="BB764" s="18"/>
      <c r="BD764" s="54"/>
      <c r="BF764" s="18"/>
      <c r="BH764" s="18"/>
      <c r="BJ764" s="18"/>
      <c r="BK764" s="18" t="s">
        <v>48</v>
      </c>
      <c r="BL764">
        <v>0</v>
      </c>
      <c r="BM764">
        <v>0</v>
      </c>
      <c r="BN764">
        <v>1</v>
      </c>
      <c r="BO764">
        <v>0</v>
      </c>
      <c r="BP764">
        <v>0</v>
      </c>
      <c r="BQ764">
        <v>0</v>
      </c>
      <c r="BR764" s="18">
        <v>0</v>
      </c>
      <c r="BS764">
        <v>0</v>
      </c>
      <c r="BT764">
        <v>1</v>
      </c>
      <c r="BU764" s="18">
        <v>0</v>
      </c>
      <c r="BV764" t="s">
        <v>397</v>
      </c>
      <c r="BW764" t="s">
        <v>397</v>
      </c>
      <c r="CB764" s="18"/>
      <c r="CD764" s="18"/>
      <c r="CE764" s="18"/>
      <c r="CH764" s="18"/>
      <c r="CJ764" s="18"/>
      <c r="CU764" s="18"/>
      <c r="CV764" t="s">
        <v>397</v>
      </c>
      <c r="CW764" t="s">
        <v>397</v>
      </c>
      <c r="CX764" t="s">
        <v>397</v>
      </c>
      <c r="CY764" s="25" t="s">
        <v>397</v>
      </c>
    </row>
    <row r="765" spans="1:103" x14ac:dyDescent="0.3">
      <c r="A765">
        <v>767</v>
      </c>
      <c r="B765">
        <v>119</v>
      </c>
      <c r="C765" s="25" t="s">
        <v>3</v>
      </c>
      <c r="D765" s="12">
        <v>11.1</v>
      </c>
      <c r="E765" s="14"/>
      <c r="F765" s="7" t="str">
        <f t="shared" si="119"/>
        <v>X</v>
      </c>
      <c r="G765" s="7">
        <f t="shared" si="120"/>
        <v>11.1</v>
      </c>
      <c r="H765" s="16">
        <f t="shared" si="121"/>
        <v>11.1</v>
      </c>
      <c r="I765" s="11" t="str">
        <f t="shared" si="122"/>
        <v>X</v>
      </c>
      <c r="J765" s="39" t="str">
        <f t="shared" si="123"/>
        <v>X</v>
      </c>
      <c r="K765" s="39" t="str">
        <f t="shared" si="126"/>
        <v>X</v>
      </c>
      <c r="L765" s="39" t="str">
        <f t="shared" si="127"/>
        <v>X</v>
      </c>
      <c r="M765" s="39" t="str">
        <f t="shared" si="124"/>
        <v>X</v>
      </c>
      <c r="N765" s="42">
        <v>0</v>
      </c>
      <c r="O765" s="8">
        <v>0</v>
      </c>
      <c r="P765" s="9">
        <v>0</v>
      </c>
      <c r="Q765" s="9">
        <v>0</v>
      </c>
      <c r="R765" s="8">
        <v>0</v>
      </c>
      <c r="S765" s="9">
        <v>0</v>
      </c>
      <c r="T765" s="9">
        <v>0</v>
      </c>
      <c r="U765" s="8">
        <v>0</v>
      </c>
      <c r="V765" s="9">
        <v>1</v>
      </c>
      <c r="W765" s="9">
        <v>0</v>
      </c>
      <c r="X765" s="9">
        <v>0</v>
      </c>
      <c r="Y765" s="8">
        <v>0</v>
      </c>
      <c r="Z765" s="9">
        <v>0</v>
      </c>
      <c r="AA765" s="8"/>
      <c r="AC765" s="8"/>
      <c r="AJ765" s="9">
        <f t="shared" si="125"/>
        <v>-1</v>
      </c>
      <c r="AK765" s="7">
        <v>10.1035</v>
      </c>
      <c r="AO765" s="8"/>
      <c r="AQ765" s="31"/>
      <c r="AT765" s="31"/>
      <c r="AU765" s="21">
        <v>1999</v>
      </c>
      <c r="AV765" s="23">
        <f t="shared" si="128"/>
        <v>3.3008127941181171</v>
      </c>
      <c r="BB765" s="18"/>
      <c r="BD765" s="54"/>
      <c r="BF765" s="18"/>
      <c r="BH765" s="18"/>
      <c r="BJ765" s="18"/>
      <c r="BK765" s="18" t="s">
        <v>48</v>
      </c>
      <c r="BL765">
        <v>0</v>
      </c>
      <c r="BM765">
        <v>0</v>
      </c>
      <c r="BN765">
        <v>1</v>
      </c>
      <c r="BO765">
        <v>0</v>
      </c>
      <c r="BP765">
        <v>0</v>
      </c>
      <c r="BQ765">
        <v>0</v>
      </c>
      <c r="BR765" s="18">
        <v>0</v>
      </c>
      <c r="BS765">
        <v>0</v>
      </c>
      <c r="BT765">
        <v>1</v>
      </c>
      <c r="BU765" s="18">
        <v>0</v>
      </c>
      <c r="BV765" t="s">
        <v>397</v>
      </c>
      <c r="BW765" t="s">
        <v>397</v>
      </c>
      <c r="CB765" s="18"/>
      <c r="CD765" s="18"/>
      <c r="CE765" s="18"/>
      <c r="CH765" s="18"/>
      <c r="CJ765" s="18"/>
      <c r="CU765" s="18"/>
      <c r="CV765" t="s">
        <v>397</v>
      </c>
      <c r="CW765" t="s">
        <v>397</v>
      </c>
      <c r="CX765" t="s">
        <v>397</v>
      </c>
      <c r="CY765" s="25" t="s">
        <v>397</v>
      </c>
    </row>
    <row r="766" spans="1:103" x14ac:dyDescent="0.3">
      <c r="A766">
        <v>768</v>
      </c>
      <c r="B766">
        <v>119</v>
      </c>
      <c r="C766" s="25" t="s">
        <v>3</v>
      </c>
      <c r="D766" s="12">
        <v>6.8</v>
      </c>
      <c r="E766" s="14"/>
      <c r="F766" s="7" t="str">
        <f t="shared" si="119"/>
        <v>X</v>
      </c>
      <c r="G766" s="7">
        <f t="shared" si="120"/>
        <v>6.8</v>
      </c>
      <c r="H766" s="16">
        <f t="shared" si="121"/>
        <v>6.8</v>
      </c>
      <c r="I766" s="11" t="str">
        <f t="shared" si="122"/>
        <v>X</v>
      </c>
      <c r="J766" s="39" t="str">
        <f t="shared" si="123"/>
        <v>X</v>
      </c>
      <c r="K766" s="39" t="str">
        <f t="shared" si="126"/>
        <v>X</v>
      </c>
      <c r="L766" s="39" t="str">
        <f t="shared" si="127"/>
        <v>X</v>
      </c>
      <c r="M766" s="39" t="str">
        <f t="shared" si="124"/>
        <v>X</v>
      </c>
      <c r="N766" s="42">
        <v>1</v>
      </c>
      <c r="O766" s="8">
        <v>0</v>
      </c>
      <c r="P766" s="9">
        <v>0</v>
      </c>
      <c r="Q766" s="9">
        <v>0</v>
      </c>
      <c r="R766" s="8">
        <v>0</v>
      </c>
      <c r="S766" s="9">
        <v>0</v>
      </c>
      <c r="T766" s="9">
        <v>0</v>
      </c>
      <c r="U766" s="8">
        <v>0</v>
      </c>
      <c r="V766" s="9">
        <v>0</v>
      </c>
      <c r="W766" s="9">
        <v>0</v>
      </c>
      <c r="X766" s="9">
        <v>0</v>
      </c>
      <c r="Y766" s="8">
        <v>0</v>
      </c>
      <c r="Z766" s="9">
        <v>0</v>
      </c>
      <c r="AA766" s="8"/>
      <c r="AC766" s="8"/>
      <c r="AJ766" s="9">
        <f t="shared" si="125"/>
        <v>-1</v>
      </c>
      <c r="AK766" s="7">
        <v>2.9642499999999998</v>
      </c>
      <c r="AO766" s="8"/>
      <c r="AQ766" s="31"/>
      <c r="AT766" s="31"/>
      <c r="AU766" s="21">
        <v>1987</v>
      </c>
      <c r="AV766" s="23">
        <f t="shared" si="128"/>
        <v>3.2981978671098151</v>
      </c>
      <c r="BB766" s="18"/>
      <c r="BD766" s="54"/>
      <c r="BF766" s="18"/>
      <c r="BH766" s="18"/>
      <c r="BJ766" s="18"/>
      <c r="BK766" s="18" t="s">
        <v>74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 s="18">
        <v>1</v>
      </c>
      <c r="BS766">
        <v>0</v>
      </c>
      <c r="BT766">
        <v>1</v>
      </c>
      <c r="BU766" s="18">
        <v>0</v>
      </c>
      <c r="BV766" t="s">
        <v>397</v>
      </c>
      <c r="BW766" t="s">
        <v>397</v>
      </c>
      <c r="CB766" s="18"/>
      <c r="CD766" s="18"/>
      <c r="CE766" s="18"/>
      <c r="CH766" s="18"/>
      <c r="CJ766" s="18"/>
      <c r="CU766" s="18"/>
      <c r="CV766" t="s">
        <v>397</v>
      </c>
      <c r="CW766" t="s">
        <v>397</v>
      </c>
      <c r="CX766" t="s">
        <v>397</v>
      </c>
      <c r="CY766" s="25" t="s">
        <v>397</v>
      </c>
    </row>
    <row r="767" spans="1:103" x14ac:dyDescent="0.3">
      <c r="A767">
        <v>769</v>
      </c>
      <c r="B767">
        <v>119</v>
      </c>
      <c r="C767" s="25" t="s">
        <v>3</v>
      </c>
      <c r="D767" s="12">
        <v>26.3</v>
      </c>
      <c r="E767" s="14"/>
      <c r="F767" s="7" t="str">
        <f t="shared" si="119"/>
        <v>X</v>
      </c>
      <c r="G767" s="7">
        <f t="shared" si="120"/>
        <v>26.3</v>
      </c>
      <c r="H767" s="16">
        <f t="shared" si="121"/>
        <v>26.3</v>
      </c>
      <c r="I767" s="11" t="str">
        <f t="shared" si="122"/>
        <v>X</v>
      </c>
      <c r="J767" s="39" t="str">
        <f t="shared" si="123"/>
        <v>X</v>
      </c>
      <c r="K767" s="39" t="str">
        <f t="shared" si="126"/>
        <v>X</v>
      </c>
      <c r="L767" s="39" t="str">
        <f t="shared" si="127"/>
        <v>X</v>
      </c>
      <c r="M767" s="39" t="str">
        <f t="shared" si="124"/>
        <v>X</v>
      </c>
      <c r="N767" s="42">
        <v>0</v>
      </c>
      <c r="O767" s="8">
        <v>1</v>
      </c>
      <c r="P767" s="9">
        <v>0</v>
      </c>
      <c r="Q767" s="9">
        <v>0</v>
      </c>
      <c r="R767" s="8">
        <v>0</v>
      </c>
      <c r="S767" s="9">
        <v>0</v>
      </c>
      <c r="T767" s="9">
        <v>0</v>
      </c>
      <c r="U767" s="8">
        <v>0</v>
      </c>
      <c r="V767" s="9">
        <v>0</v>
      </c>
      <c r="W767" s="9">
        <v>0</v>
      </c>
      <c r="X767" s="9">
        <v>0</v>
      </c>
      <c r="Y767" s="8">
        <v>0</v>
      </c>
      <c r="Z767" s="9">
        <v>0</v>
      </c>
      <c r="AA767" s="8"/>
      <c r="AC767" s="8"/>
      <c r="AJ767" s="9">
        <f t="shared" si="125"/>
        <v>-1</v>
      </c>
      <c r="AK767" s="7">
        <v>2.9642499999999998</v>
      </c>
      <c r="AO767" s="8"/>
      <c r="AQ767" s="31"/>
      <c r="AT767" s="31"/>
      <c r="AU767" s="21">
        <v>1987</v>
      </c>
      <c r="AV767" s="23">
        <f t="shared" si="128"/>
        <v>3.2981978671098151</v>
      </c>
      <c r="BB767" s="18"/>
      <c r="BD767" s="54"/>
      <c r="BF767" s="18"/>
      <c r="BH767" s="18"/>
      <c r="BJ767" s="18"/>
      <c r="BK767" s="18" t="s">
        <v>74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 s="18">
        <v>1</v>
      </c>
      <c r="BS767">
        <v>0</v>
      </c>
      <c r="BT767">
        <v>1</v>
      </c>
      <c r="BU767" s="18">
        <v>0</v>
      </c>
      <c r="BV767" t="s">
        <v>397</v>
      </c>
      <c r="BW767" t="s">
        <v>397</v>
      </c>
      <c r="CB767" s="18"/>
      <c r="CD767" s="18"/>
      <c r="CE767" s="18"/>
      <c r="CH767" s="18"/>
      <c r="CJ767" s="18"/>
      <c r="CU767" s="18"/>
      <c r="CV767" t="s">
        <v>397</v>
      </c>
      <c r="CW767" t="s">
        <v>397</v>
      </c>
      <c r="CX767" t="s">
        <v>397</v>
      </c>
      <c r="CY767" s="25" t="s">
        <v>397</v>
      </c>
    </row>
    <row r="768" spans="1:103" x14ac:dyDescent="0.3">
      <c r="A768">
        <v>770</v>
      </c>
      <c r="B768">
        <v>119</v>
      </c>
      <c r="C768" s="25" t="s">
        <v>3</v>
      </c>
      <c r="D768" s="12">
        <v>3.2</v>
      </c>
      <c r="E768" s="14"/>
      <c r="F768" s="7" t="str">
        <f t="shared" si="119"/>
        <v>X</v>
      </c>
      <c r="G768" s="7">
        <f t="shared" si="120"/>
        <v>3.2</v>
      </c>
      <c r="H768" s="16">
        <f t="shared" si="121"/>
        <v>3.2</v>
      </c>
      <c r="I768" s="11" t="str">
        <f t="shared" si="122"/>
        <v>X</v>
      </c>
      <c r="J768" s="39" t="str">
        <f t="shared" si="123"/>
        <v>X</v>
      </c>
      <c r="K768" s="39" t="str">
        <f t="shared" si="126"/>
        <v>X</v>
      </c>
      <c r="L768" s="39" t="str">
        <f t="shared" si="127"/>
        <v>X</v>
      </c>
      <c r="M768" s="39" t="str">
        <f t="shared" si="124"/>
        <v>X</v>
      </c>
      <c r="N768" s="42">
        <v>0</v>
      </c>
      <c r="O768" s="8">
        <v>0</v>
      </c>
      <c r="P768" s="9">
        <v>1</v>
      </c>
      <c r="Q768" s="9">
        <v>0</v>
      </c>
      <c r="R768" s="8">
        <v>0</v>
      </c>
      <c r="S768" s="9">
        <v>0</v>
      </c>
      <c r="T768" s="9">
        <v>0</v>
      </c>
      <c r="U768" s="8">
        <v>0</v>
      </c>
      <c r="V768" s="9">
        <v>0</v>
      </c>
      <c r="W768" s="9">
        <v>0</v>
      </c>
      <c r="X768" s="9">
        <v>0</v>
      </c>
      <c r="Y768" s="8">
        <v>0</v>
      </c>
      <c r="Z768" s="9">
        <v>0</v>
      </c>
      <c r="AA768" s="8"/>
      <c r="AC768" s="8"/>
      <c r="AJ768" s="9">
        <f t="shared" si="125"/>
        <v>-1</v>
      </c>
      <c r="AK768" s="7">
        <v>2.9642499999999998</v>
      </c>
      <c r="AO768" s="8"/>
      <c r="AQ768" s="31"/>
      <c r="AT768" s="31"/>
      <c r="AU768" s="21">
        <v>1987</v>
      </c>
      <c r="AV768" s="23">
        <f t="shared" si="128"/>
        <v>3.2981978671098151</v>
      </c>
      <c r="BB768" s="18"/>
      <c r="BD768" s="54"/>
      <c r="BF768" s="18"/>
      <c r="BH768" s="18"/>
      <c r="BJ768" s="18"/>
      <c r="BK768" s="18" t="s">
        <v>74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 s="18">
        <v>1</v>
      </c>
      <c r="BS768">
        <v>0</v>
      </c>
      <c r="BT768">
        <v>1</v>
      </c>
      <c r="BU768" s="18">
        <v>0</v>
      </c>
      <c r="BV768" t="s">
        <v>397</v>
      </c>
      <c r="BW768" t="s">
        <v>397</v>
      </c>
      <c r="CB768" s="18"/>
      <c r="CD768" s="18"/>
      <c r="CE768" s="18"/>
      <c r="CH768" s="18"/>
      <c r="CJ768" s="18"/>
      <c r="CU768" s="18"/>
      <c r="CV768" t="s">
        <v>397</v>
      </c>
      <c r="CW768" t="s">
        <v>397</v>
      </c>
      <c r="CX768" t="s">
        <v>397</v>
      </c>
      <c r="CY768" s="25" t="s">
        <v>397</v>
      </c>
    </row>
    <row r="769" spans="1:103" x14ac:dyDescent="0.3">
      <c r="A769">
        <v>771</v>
      </c>
      <c r="B769">
        <v>119</v>
      </c>
      <c r="C769" s="25" t="s">
        <v>3</v>
      </c>
      <c r="D769" s="12">
        <v>13.7</v>
      </c>
      <c r="E769" s="14"/>
      <c r="F769" s="7" t="str">
        <f t="shared" si="119"/>
        <v>X</v>
      </c>
      <c r="G769" s="7">
        <f t="shared" si="120"/>
        <v>13.7</v>
      </c>
      <c r="H769" s="16">
        <f t="shared" si="121"/>
        <v>13.7</v>
      </c>
      <c r="I769" s="11" t="str">
        <f t="shared" si="122"/>
        <v>X</v>
      </c>
      <c r="J769" s="39" t="str">
        <f t="shared" si="123"/>
        <v>X</v>
      </c>
      <c r="K769" s="39" t="str">
        <f t="shared" si="126"/>
        <v>X</v>
      </c>
      <c r="L769" s="39" t="str">
        <f t="shared" si="127"/>
        <v>X</v>
      </c>
      <c r="M769" s="39" t="str">
        <f t="shared" si="124"/>
        <v>X</v>
      </c>
      <c r="N769" s="42">
        <v>0</v>
      </c>
      <c r="O769" s="8">
        <v>0</v>
      </c>
      <c r="P769" s="9">
        <v>0</v>
      </c>
      <c r="Q769" s="9">
        <v>1</v>
      </c>
      <c r="R769" s="8">
        <v>0</v>
      </c>
      <c r="S769" s="9">
        <v>0</v>
      </c>
      <c r="T769" s="9">
        <v>0</v>
      </c>
      <c r="U769" s="8">
        <v>0</v>
      </c>
      <c r="V769" s="9">
        <v>0</v>
      </c>
      <c r="W769" s="9">
        <v>0</v>
      </c>
      <c r="X769" s="9">
        <v>0</v>
      </c>
      <c r="Y769" s="8">
        <v>0</v>
      </c>
      <c r="Z769" s="9">
        <v>0</v>
      </c>
      <c r="AA769" s="8"/>
      <c r="AC769" s="8"/>
      <c r="AJ769" s="9">
        <f t="shared" si="125"/>
        <v>-1</v>
      </c>
      <c r="AK769" s="7">
        <v>2.9642499999999998</v>
      </c>
      <c r="AO769" s="8"/>
      <c r="AQ769" s="31"/>
      <c r="AT769" s="31"/>
      <c r="AU769" s="21">
        <v>1987</v>
      </c>
      <c r="AV769" s="23">
        <f t="shared" si="128"/>
        <v>3.2981978671098151</v>
      </c>
      <c r="BB769" s="18"/>
      <c r="BD769" s="54"/>
      <c r="BF769" s="18"/>
      <c r="BH769" s="18"/>
      <c r="BJ769" s="18"/>
      <c r="BK769" s="18" t="s">
        <v>74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 s="18">
        <v>1</v>
      </c>
      <c r="BS769">
        <v>0</v>
      </c>
      <c r="BT769">
        <v>1</v>
      </c>
      <c r="BU769" s="18">
        <v>0</v>
      </c>
      <c r="BV769" t="s">
        <v>397</v>
      </c>
      <c r="BW769" t="s">
        <v>397</v>
      </c>
      <c r="CB769" s="18"/>
      <c r="CD769" s="18"/>
      <c r="CE769" s="18"/>
      <c r="CH769" s="18"/>
      <c r="CJ769" s="18"/>
      <c r="CU769" s="18"/>
      <c r="CV769" t="s">
        <v>397</v>
      </c>
      <c r="CW769" t="s">
        <v>397</v>
      </c>
      <c r="CX769" t="s">
        <v>397</v>
      </c>
      <c r="CY769" s="25" t="s">
        <v>397</v>
      </c>
    </row>
    <row r="770" spans="1:103" x14ac:dyDescent="0.3">
      <c r="A770">
        <v>772</v>
      </c>
      <c r="B770">
        <v>119</v>
      </c>
      <c r="C770" s="25" t="s">
        <v>3</v>
      </c>
      <c r="D770" s="12">
        <v>5.7</v>
      </c>
      <c r="E770" s="14"/>
      <c r="F770" s="7" t="str">
        <f t="shared" si="119"/>
        <v>X</v>
      </c>
      <c r="G770" s="7">
        <f t="shared" si="120"/>
        <v>5.7</v>
      </c>
      <c r="H770" s="16">
        <f t="shared" si="121"/>
        <v>5.7</v>
      </c>
      <c r="I770" s="11" t="str">
        <f t="shared" si="122"/>
        <v>X</v>
      </c>
      <c r="J770" s="39" t="str">
        <f t="shared" si="123"/>
        <v>X</v>
      </c>
      <c r="K770" s="39" t="str">
        <f t="shared" si="126"/>
        <v>X</v>
      </c>
      <c r="L770" s="39" t="str">
        <f t="shared" si="127"/>
        <v>X</v>
      </c>
      <c r="M770" s="39" t="str">
        <f t="shared" si="124"/>
        <v>X</v>
      </c>
      <c r="N770" s="42">
        <v>0</v>
      </c>
      <c r="O770" s="8">
        <v>0</v>
      </c>
      <c r="P770" s="9">
        <v>0</v>
      </c>
      <c r="Q770" s="9">
        <v>0</v>
      </c>
      <c r="R770" s="8">
        <v>0</v>
      </c>
      <c r="S770" s="9">
        <v>0</v>
      </c>
      <c r="T770" s="9">
        <v>0</v>
      </c>
      <c r="U770" s="8">
        <v>1</v>
      </c>
      <c r="V770" s="9">
        <v>0</v>
      </c>
      <c r="W770" s="9">
        <v>0</v>
      </c>
      <c r="X770" s="9">
        <v>0</v>
      </c>
      <c r="Y770" s="8">
        <v>0</v>
      </c>
      <c r="Z770" s="9">
        <v>0</v>
      </c>
      <c r="AA770" s="8"/>
      <c r="AC770" s="8"/>
      <c r="AJ770" s="9">
        <f t="shared" si="125"/>
        <v>-1</v>
      </c>
      <c r="AK770" s="7">
        <v>2.9642499999999998</v>
      </c>
      <c r="AO770" s="8"/>
      <c r="AQ770" s="31"/>
      <c r="AT770" s="31"/>
      <c r="AU770" s="21">
        <v>1987</v>
      </c>
      <c r="AV770" s="23">
        <f t="shared" si="128"/>
        <v>3.2981978671098151</v>
      </c>
      <c r="BB770" s="18"/>
      <c r="BD770" s="54"/>
      <c r="BF770" s="18"/>
      <c r="BH770" s="18"/>
      <c r="BJ770" s="18"/>
      <c r="BK770" s="18" t="s">
        <v>74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 s="18">
        <v>1</v>
      </c>
      <c r="BS770">
        <v>0</v>
      </c>
      <c r="BT770">
        <v>1</v>
      </c>
      <c r="BU770" s="18">
        <v>0</v>
      </c>
      <c r="BV770" t="s">
        <v>397</v>
      </c>
      <c r="BW770" t="s">
        <v>397</v>
      </c>
      <c r="CB770" s="18"/>
      <c r="CD770" s="18"/>
      <c r="CE770" s="18"/>
      <c r="CH770" s="18"/>
      <c r="CJ770" s="18"/>
      <c r="CU770" s="18"/>
      <c r="CV770" t="s">
        <v>397</v>
      </c>
      <c r="CW770" t="s">
        <v>397</v>
      </c>
      <c r="CX770" t="s">
        <v>397</v>
      </c>
      <c r="CY770" s="25" t="s">
        <v>397</v>
      </c>
    </row>
    <row r="771" spans="1:103" x14ac:dyDescent="0.3">
      <c r="A771">
        <v>773</v>
      </c>
      <c r="B771">
        <v>119</v>
      </c>
      <c r="C771" s="25" t="s">
        <v>3</v>
      </c>
      <c r="D771" s="12">
        <v>10.1</v>
      </c>
      <c r="E771" s="14"/>
      <c r="F771" s="7" t="str">
        <f t="shared" si="119"/>
        <v>X</v>
      </c>
      <c r="G771" s="7">
        <f t="shared" si="120"/>
        <v>10.1</v>
      </c>
      <c r="H771" s="16">
        <f t="shared" si="121"/>
        <v>10.1</v>
      </c>
      <c r="I771" s="11" t="str">
        <f t="shared" si="122"/>
        <v>X</v>
      </c>
      <c r="J771" s="39" t="str">
        <f t="shared" si="123"/>
        <v>X</v>
      </c>
      <c r="K771" s="39" t="str">
        <f t="shared" si="126"/>
        <v>X</v>
      </c>
      <c r="L771" s="39" t="str">
        <f t="shared" si="127"/>
        <v>X</v>
      </c>
      <c r="M771" s="39" t="str">
        <f t="shared" si="124"/>
        <v>X</v>
      </c>
      <c r="N771" s="42">
        <v>0</v>
      </c>
      <c r="O771" s="8">
        <v>0</v>
      </c>
      <c r="P771" s="9">
        <v>0</v>
      </c>
      <c r="Q771" s="9">
        <v>0</v>
      </c>
      <c r="R771" s="8">
        <v>0</v>
      </c>
      <c r="S771" s="9">
        <v>0</v>
      </c>
      <c r="T771" s="9">
        <v>0</v>
      </c>
      <c r="U771" s="8">
        <v>0</v>
      </c>
      <c r="V771" s="9">
        <v>1</v>
      </c>
      <c r="W771" s="9">
        <v>0</v>
      </c>
      <c r="X771" s="9">
        <v>0</v>
      </c>
      <c r="Y771" s="8">
        <v>0</v>
      </c>
      <c r="Z771" s="9">
        <v>0</v>
      </c>
      <c r="AA771" s="8"/>
      <c r="AC771" s="8"/>
      <c r="AJ771" s="9">
        <f t="shared" si="125"/>
        <v>-1</v>
      </c>
      <c r="AK771" s="7">
        <v>2.9642499999999998</v>
      </c>
      <c r="AO771" s="8"/>
      <c r="AQ771" s="31"/>
      <c r="AT771" s="31"/>
      <c r="AU771" s="21">
        <v>1987</v>
      </c>
      <c r="AV771" s="23">
        <f t="shared" si="128"/>
        <v>3.2981978671098151</v>
      </c>
      <c r="BB771" s="18"/>
      <c r="BD771" s="54"/>
      <c r="BF771" s="18"/>
      <c r="BH771" s="18"/>
      <c r="BJ771" s="18"/>
      <c r="BK771" s="18" t="s">
        <v>74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 s="18">
        <v>1</v>
      </c>
      <c r="BS771">
        <v>0</v>
      </c>
      <c r="BT771">
        <v>1</v>
      </c>
      <c r="BU771" s="18">
        <v>0</v>
      </c>
      <c r="BV771" t="s">
        <v>397</v>
      </c>
      <c r="BW771" t="s">
        <v>397</v>
      </c>
      <c r="CB771" s="18"/>
      <c r="CD771" s="18"/>
      <c r="CE771" s="18"/>
      <c r="CH771" s="18"/>
      <c r="CJ771" s="18"/>
      <c r="CU771" s="18"/>
      <c r="CV771" t="s">
        <v>397</v>
      </c>
      <c r="CW771" t="s">
        <v>397</v>
      </c>
      <c r="CX771" t="s">
        <v>397</v>
      </c>
      <c r="CY771" s="25" t="s">
        <v>397</v>
      </c>
    </row>
    <row r="772" spans="1:103" x14ac:dyDescent="0.3">
      <c r="A772">
        <v>774</v>
      </c>
      <c r="B772">
        <v>119</v>
      </c>
      <c r="C772" s="25" t="s">
        <v>3</v>
      </c>
      <c r="D772" s="12">
        <v>6.5</v>
      </c>
      <c r="E772" s="14"/>
      <c r="F772" s="7" t="str">
        <f t="shared" si="119"/>
        <v>X</v>
      </c>
      <c r="G772" s="7">
        <f t="shared" si="120"/>
        <v>6.5</v>
      </c>
      <c r="H772" s="16">
        <f t="shared" si="121"/>
        <v>6.5</v>
      </c>
      <c r="I772" s="11" t="str">
        <f t="shared" si="122"/>
        <v>X</v>
      </c>
      <c r="J772" s="39" t="str">
        <f t="shared" si="123"/>
        <v>X</v>
      </c>
      <c r="K772" s="39" t="str">
        <f t="shared" si="126"/>
        <v>X</v>
      </c>
      <c r="L772" s="39" t="str">
        <f t="shared" si="127"/>
        <v>X</v>
      </c>
      <c r="M772" s="39" t="str">
        <f t="shared" si="124"/>
        <v>X</v>
      </c>
      <c r="N772" s="42">
        <v>1</v>
      </c>
      <c r="O772" s="8">
        <v>0</v>
      </c>
      <c r="P772" s="9">
        <v>0</v>
      </c>
      <c r="Q772" s="9">
        <v>0</v>
      </c>
      <c r="R772" s="8">
        <v>0</v>
      </c>
      <c r="S772" s="9">
        <v>0</v>
      </c>
      <c r="T772" s="9">
        <v>0</v>
      </c>
      <c r="U772" s="8">
        <v>0</v>
      </c>
      <c r="V772" s="9">
        <v>0</v>
      </c>
      <c r="W772" s="9">
        <v>0</v>
      </c>
      <c r="X772" s="9">
        <v>0</v>
      </c>
      <c r="Y772" s="8">
        <v>0</v>
      </c>
      <c r="Z772" s="9">
        <v>0</v>
      </c>
      <c r="AA772" s="8"/>
      <c r="AC772" s="8"/>
      <c r="AJ772" s="9">
        <f t="shared" si="125"/>
        <v>-1</v>
      </c>
      <c r="AK772" s="7">
        <v>8.3006666666666664</v>
      </c>
      <c r="AO772" s="8"/>
      <c r="AQ772" s="31"/>
      <c r="AT772" s="31"/>
      <c r="AU772" s="21">
        <v>2002</v>
      </c>
      <c r="AV772" s="23">
        <f t="shared" si="128"/>
        <v>3.3014640731433</v>
      </c>
      <c r="BB772" s="18"/>
      <c r="BD772" s="54"/>
      <c r="BF772" s="18"/>
      <c r="BH772" s="18"/>
      <c r="BJ772" s="18"/>
      <c r="BK772" s="18" t="s">
        <v>93</v>
      </c>
      <c r="BL772">
        <v>0</v>
      </c>
      <c r="BM772">
        <v>0</v>
      </c>
      <c r="BN772">
        <v>0</v>
      </c>
      <c r="BO772">
        <v>1</v>
      </c>
      <c r="BP772">
        <v>0</v>
      </c>
      <c r="BQ772">
        <v>0</v>
      </c>
      <c r="BR772" s="18">
        <v>0</v>
      </c>
      <c r="BS772">
        <v>0</v>
      </c>
      <c r="BT772">
        <v>1</v>
      </c>
      <c r="BU772" s="18">
        <v>0</v>
      </c>
      <c r="BV772" t="s">
        <v>397</v>
      </c>
      <c r="BW772" t="s">
        <v>397</v>
      </c>
      <c r="CB772" s="18"/>
      <c r="CD772" s="18"/>
      <c r="CE772" s="18"/>
      <c r="CH772" s="18"/>
      <c r="CJ772" s="18"/>
      <c r="CU772" s="18"/>
      <c r="CV772" t="s">
        <v>397</v>
      </c>
      <c r="CW772" t="s">
        <v>397</v>
      </c>
      <c r="CX772" t="s">
        <v>397</v>
      </c>
      <c r="CY772" s="25" t="s">
        <v>397</v>
      </c>
    </row>
    <row r="773" spans="1:103" x14ac:dyDescent="0.3">
      <c r="A773">
        <v>775</v>
      </c>
      <c r="B773">
        <v>119</v>
      </c>
      <c r="C773" s="25" t="s">
        <v>3</v>
      </c>
      <c r="D773" s="12">
        <v>6.6</v>
      </c>
      <c r="E773" s="14"/>
      <c r="F773" s="7" t="str">
        <f t="shared" si="119"/>
        <v>X</v>
      </c>
      <c r="G773" s="7">
        <f t="shared" si="120"/>
        <v>6.6</v>
      </c>
      <c r="H773" s="16">
        <f t="shared" si="121"/>
        <v>6.6</v>
      </c>
      <c r="I773" s="11" t="str">
        <f t="shared" si="122"/>
        <v>X</v>
      </c>
      <c r="J773" s="39" t="str">
        <f t="shared" si="123"/>
        <v>X</v>
      </c>
      <c r="K773" s="39" t="str">
        <f t="shared" si="126"/>
        <v>X</v>
      </c>
      <c r="L773" s="39" t="str">
        <f t="shared" si="127"/>
        <v>X</v>
      </c>
      <c r="M773" s="39" t="str">
        <f t="shared" si="124"/>
        <v>X</v>
      </c>
      <c r="N773" s="42">
        <v>0</v>
      </c>
      <c r="O773" s="8">
        <v>1</v>
      </c>
      <c r="P773" s="9">
        <v>0</v>
      </c>
      <c r="Q773" s="9">
        <v>0</v>
      </c>
      <c r="R773" s="8">
        <v>0</v>
      </c>
      <c r="S773" s="9">
        <v>0</v>
      </c>
      <c r="T773" s="9">
        <v>0</v>
      </c>
      <c r="U773" s="8">
        <v>0</v>
      </c>
      <c r="V773" s="9">
        <v>0</v>
      </c>
      <c r="W773" s="9">
        <v>0</v>
      </c>
      <c r="X773" s="9">
        <v>0</v>
      </c>
      <c r="Y773" s="8">
        <v>0</v>
      </c>
      <c r="Z773" s="9">
        <v>0</v>
      </c>
      <c r="AA773" s="8"/>
      <c r="AC773" s="8"/>
      <c r="AJ773" s="9">
        <f t="shared" si="125"/>
        <v>-1</v>
      </c>
      <c r="AK773" s="7">
        <v>8.3006666666666664</v>
      </c>
      <c r="AO773" s="8"/>
      <c r="AQ773" s="31"/>
      <c r="AT773" s="31"/>
      <c r="AU773" s="21">
        <v>2002</v>
      </c>
      <c r="AV773" s="23">
        <f t="shared" si="128"/>
        <v>3.3014640731433</v>
      </c>
      <c r="BB773" s="18"/>
      <c r="BD773" s="54"/>
      <c r="BF773" s="18"/>
      <c r="BH773" s="18"/>
      <c r="BJ773" s="18"/>
      <c r="BK773" s="18" t="s">
        <v>93</v>
      </c>
      <c r="BL773">
        <v>0</v>
      </c>
      <c r="BM773">
        <v>0</v>
      </c>
      <c r="BN773">
        <v>0</v>
      </c>
      <c r="BO773">
        <v>1</v>
      </c>
      <c r="BP773">
        <v>0</v>
      </c>
      <c r="BQ773">
        <v>0</v>
      </c>
      <c r="BR773" s="18">
        <v>0</v>
      </c>
      <c r="BS773">
        <v>0</v>
      </c>
      <c r="BT773">
        <v>1</v>
      </c>
      <c r="BU773" s="18">
        <v>0</v>
      </c>
      <c r="BV773" t="s">
        <v>397</v>
      </c>
      <c r="BW773" t="s">
        <v>397</v>
      </c>
      <c r="CB773" s="18"/>
      <c r="CD773" s="18"/>
      <c r="CE773" s="18"/>
      <c r="CH773" s="18"/>
      <c r="CJ773" s="18"/>
      <c r="CU773" s="18"/>
      <c r="CV773" t="s">
        <v>397</v>
      </c>
      <c r="CW773" t="s">
        <v>397</v>
      </c>
      <c r="CX773" t="s">
        <v>397</v>
      </c>
      <c r="CY773" s="25" t="s">
        <v>397</v>
      </c>
    </row>
    <row r="774" spans="1:103" x14ac:dyDescent="0.3">
      <c r="A774">
        <v>776</v>
      </c>
      <c r="B774">
        <v>119</v>
      </c>
      <c r="C774" s="25" t="s">
        <v>3</v>
      </c>
      <c r="D774" s="12">
        <v>6.3</v>
      </c>
      <c r="E774" s="14"/>
      <c r="F774" s="7" t="str">
        <f t="shared" si="119"/>
        <v>X</v>
      </c>
      <c r="G774" s="7">
        <f t="shared" si="120"/>
        <v>6.3</v>
      </c>
      <c r="H774" s="16">
        <f t="shared" si="121"/>
        <v>6.3</v>
      </c>
      <c r="I774" s="11" t="str">
        <f t="shared" si="122"/>
        <v>X</v>
      </c>
      <c r="J774" s="39" t="str">
        <f t="shared" si="123"/>
        <v>X</v>
      </c>
      <c r="K774" s="39" t="str">
        <f t="shared" si="126"/>
        <v>X</v>
      </c>
      <c r="L774" s="39" t="str">
        <f t="shared" si="127"/>
        <v>X</v>
      </c>
      <c r="M774" s="39" t="str">
        <f t="shared" si="124"/>
        <v>X</v>
      </c>
      <c r="N774" s="42">
        <v>0</v>
      </c>
      <c r="O774" s="8">
        <v>0</v>
      </c>
      <c r="P774" s="9">
        <v>1</v>
      </c>
      <c r="Q774" s="9">
        <v>0</v>
      </c>
      <c r="R774" s="8">
        <v>0</v>
      </c>
      <c r="S774" s="9">
        <v>0</v>
      </c>
      <c r="T774" s="9">
        <v>0</v>
      </c>
      <c r="U774" s="8">
        <v>0</v>
      </c>
      <c r="V774" s="9">
        <v>0</v>
      </c>
      <c r="W774" s="9">
        <v>0</v>
      </c>
      <c r="X774" s="9">
        <v>0</v>
      </c>
      <c r="Y774" s="8">
        <v>0</v>
      </c>
      <c r="Z774" s="9">
        <v>0</v>
      </c>
      <c r="AA774" s="8"/>
      <c r="AC774" s="8"/>
      <c r="AJ774" s="9">
        <f t="shared" si="125"/>
        <v>-1</v>
      </c>
      <c r="AK774" s="7">
        <v>8.3006666666666664</v>
      </c>
      <c r="AO774" s="8"/>
      <c r="AQ774" s="31"/>
      <c r="AT774" s="31"/>
      <c r="AU774" s="21">
        <v>2002</v>
      </c>
      <c r="AV774" s="23">
        <f t="shared" si="128"/>
        <v>3.3014640731433</v>
      </c>
      <c r="BB774" s="18"/>
      <c r="BD774" s="54"/>
      <c r="BF774" s="18"/>
      <c r="BH774" s="18"/>
      <c r="BJ774" s="18"/>
      <c r="BK774" s="18" t="s">
        <v>93</v>
      </c>
      <c r="BL774">
        <v>0</v>
      </c>
      <c r="BM774">
        <v>0</v>
      </c>
      <c r="BN774">
        <v>0</v>
      </c>
      <c r="BO774">
        <v>1</v>
      </c>
      <c r="BP774">
        <v>0</v>
      </c>
      <c r="BQ774">
        <v>0</v>
      </c>
      <c r="BR774" s="18">
        <v>0</v>
      </c>
      <c r="BS774">
        <v>0</v>
      </c>
      <c r="BT774">
        <v>1</v>
      </c>
      <c r="BU774" s="18">
        <v>0</v>
      </c>
      <c r="BV774" t="s">
        <v>397</v>
      </c>
      <c r="BW774" t="s">
        <v>397</v>
      </c>
      <c r="CB774" s="18"/>
      <c r="CD774" s="18"/>
      <c r="CE774" s="18"/>
      <c r="CH774" s="18"/>
      <c r="CJ774" s="18"/>
      <c r="CU774" s="18"/>
      <c r="CV774" t="s">
        <v>397</v>
      </c>
      <c r="CW774" t="s">
        <v>397</v>
      </c>
      <c r="CX774" t="s">
        <v>397</v>
      </c>
      <c r="CY774" s="25" t="s">
        <v>397</v>
      </c>
    </row>
    <row r="775" spans="1:103" x14ac:dyDescent="0.3">
      <c r="A775">
        <v>777</v>
      </c>
      <c r="B775">
        <v>119</v>
      </c>
      <c r="C775" s="25" t="s">
        <v>3</v>
      </c>
      <c r="D775" s="12">
        <v>6.7</v>
      </c>
      <c r="E775" s="14"/>
      <c r="F775" s="7" t="str">
        <f t="shared" si="119"/>
        <v>X</v>
      </c>
      <c r="G775" s="7">
        <f t="shared" si="120"/>
        <v>6.7</v>
      </c>
      <c r="H775" s="16">
        <f t="shared" si="121"/>
        <v>6.7</v>
      </c>
      <c r="I775" s="11" t="str">
        <f t="shared" si="122"/>
        <v>X</v>
      </c>
      <c r="J775" s="39" t="str">
        <f t="shared" si="123"/>
        <v>X</v>
      </c>
      <c r="K775" s="39" t="str">
        <f t="shared" si="126"/>
        <v>X</v>
      </c>
      <c r="L775" s="39" t="str">
        <f t="shared" si="127"/>
        <v>X</v>
      </c>
      <c r="M775" s="39" t="str">
        <f t="shared" si="124"/>
        <v>X</v>
      </c>
      <c r="N775" s="42">
        <v>0</v>
      </c>
      <c r="O775" s="8">
        <v>0</v>
      </c>
      <c r="P775" s="9">
        <v>0</v>
      </c>
      <c r="Q775" s="9">
        <v>1</v>
      </c>
      <c r="R775" s="8">
        <v>0</v>
      </c>
      <c r="S775" s="9">
        <v>0</v>
      </c>
      <c r="T775" s="9">
        <v>0</v>
      </c>
      <c r="U775" s="8">
        <v>0</v>
      </c>
      <c r="V775" s="9">
        <v>0</v>
      </c>
      <c r="W775" s="9">
        <v>0</v>
      </c>
      <c r="X775" s="9">
        <v>0</v>
      </c>
      <c r="Y775" s="8">
        <v>0</v>
      </c>
      <c r="Z775" s="9">
        <v>0</v>
      </c>
      <c r="AA775" s="8"/>
      <c r="AC775" s="8"/>
      <c r="AJ775" s="9">
        <f t="shared" si="125"/>
        <v>-1</v>
      </c>
      <c r="AK775" s="7">
        <v>8.3006666666666664</v>
      </c>
      <c r="AO775" s="8"/>
      <c r="AQ775" s="31"/>
      <c r="AT775" s="31"/>
      <c r="AU775" s="21">
        <v>2002</v>
      </c>
      <c r="AV775" s="23">
        <f t="shared" si="128"/>
        <v>3.3014640731433</v>
      </c>
      <c r="BB775" s="18"/>
      <c r="BD775" s="54"/>
      <c r="BF775" s="18"/>
      <c r="BH775" s="18"/>
      <c r="BJ775" s="18"/>
      <c r="BK775" s="18" t="s">
        <v>93</v>
      </c>
      <c r="BL775">
        <v>0</v>
      </c>
      <c r="BM775">
        <v>0</v>
      </c>
      <c r="BN775">
        <v>0</v>
      </c>
      <c r="BO775">
        <v>1</v>
      </c>
      <c r="BP775">
        <v>0</v>
      </c>
      <c r="BQ775">
        <v>0</v>
      </c>
      <c r="BR775" s="18">
        <v>0</v>
      </c>
      <c r="BS775">
        <v>0</v>
      </c>
      <c r="BT775">
        <v>1</v>
      </c>
      <c r="BU775" s="18">
        <v>0</v>
      </c>
      <c r="BV775" t="s">
        <v>397</v>
      </c>
      <c r="BW775" t="s">
        <v>397</v>
      </c>
      <c r="CB775" s="18"/>
      <c r="CD775" s="18"/>
      <c r="CE775" s="18"/>
      <c r="CH775" s="18"/>
      <c r="CJ775" s="18"/>
      <c r="CU775" s="18"/>
      <c r="CV775" t="s">
        <v>397</v>
      </c>
      <c r="CW775" t="s">
        <v>397</v>
      </c>
      <c r="CX775" t="s">
        <v>397</v>
      </c>
      <c r="CY775" s="25" t="s">
        <v>397</v>
      </c>
    </row>
    <row r="776" spans="1:103" x14ac:dyDescent="0.3">
      <c r="A776">
        <v>778</v>
      </c>
      <c r="B776">
        <v>119</v>
      </c>
      <c r="C776" s="25" t="s">
        <v>3</v>
      </c>
      <c r="D776" s="12">
        <v>5.9</v>
      </c>
      <c r="E776" s="14"/>
      <c r="F776" s="7" t="str">
        <f t="shared" si="119"/>
        <v>X</v>
      </c>
      <c r="G776" s="7">
        <f t="shared" si="120"/>
        <v>5.9</v>
      </c>
      <c r="H776" s="16">
        <f t="shared" si="121"/>
        <v>5.9</v>
      </c>
      <c r="I776" s="11" t="str">
        <f t="shared" si="122"/>
        <v>X</v>
      </c>
      <c r="J776" s="39" t="str">
        <f t="shared" si="123"/>
        <v>X</v>
      </c>
      <c r="K776" s="39" t="str">
        <f t="shared" si="126"/>
        <v>X</v>
      </c>
      <c r="L776" s="39" t="str">
        <f t="shared" si="127"/>
        <v>X</v>
      </c>
      <c r="M776" s="39" t="str">
        <f t="shared" si="124"/>
        <v>X</v>
      </c>
      <c r="N776" s="42">
        <v>0</v>
      </c>
      <c r="O776" s="8">
        <v>0</v>
      </c>
      <c r="P776" s="9">
        <v>0</v>
      </c>
      <c r="Q776" s="9">
        <v>0</v>
      </c>
      <c r="R776" s="8">
        <v>0</v>
      </c>
      <c r="S776" s="9">
        <v>0</v>
      </c>
      <c r="T776" s="9">
        <v>0</v>
      </c>
      <c r="U776" s="8">
        <v>1</v>
      </c>
      <c r="V776" s="9">
        <v>0</v>
      </c>
      <c r="W776" s="9">
        <v>0</v>
      </c>
      <c r="X776" s="9">
        <v>0</v>
      </c>
      <c r="Y776" s="8">
        <v>0</v>
      </c>
      <c r="Z776" s="9">
        <v>0</v>
      </c>
      <c r="AA776" s="8"/>
      <c r="AC776" s="8"/>
      <c r="AJ776" s="9">
        <f t="shared" si="125"/>
        <v>-1</v>
      </c>
      <c r="AK776" s="7">
        <v>8.3006666666666664</v>
      </c>
      <c r="AO776" s="8"/>
      <c r="AQ776" s="31"/>
      <c r="AT776" s="31"/>
      <c r="AU776" s="21">
        <v>2002</v>
      </c>
      <c r="AV776" s="23">
        <f t="shared" si="128"/>
        <v>3.3014640731433</v>
      </c>
      <c r="BB776" s="18"/>
      <c r="BD776" s="54"/>
      <c r="BF776" s="18"/>
      <c r="BH776" s="18"/>
      <c r="BJ776" s="18"/>
      <c r="BK776" s="18" t="s">
        <v>93</v>
      </c>
      <c r="BL776">
        <v>0</v>
      </c>
      <c r="BM776">
        <v>0</v>
      </c>
      <c r="BN776">
        <v>0</v>
      </c>
      <c r="BO776">
        <v>1</v>
      </c>
      <c r="BP776">
        <v>0</v>
      </c>
      <c r="BQ776">
        <v>0</v>
      </c>
      <c r="BR776" s="18">
        <v>0</v>
      </c>
      <c r="BS776">
        <v>0</v>
      </c>
      <c r="BT776">
        <v>1</v>
      </c>
      <c r="BU776" s="18">
        <v>0</v>
      </c>
      <c r="BV776" t="s">
        <v>397</v>
      </c>
      <c r="BW776" t="s">
        <v>397</v>
      </c>
      <c r="CB776" s="18"/>
      <c r="CD776" s="18"/>
      <c r="CE776" s="18"/>
      <c r="CH776" s="18"/>
      <c r="CJ776" s="18"/>
      <c r="CU776" s="18"/>
      <c r="CV776" t="s">
        <v>397</v>
      </c>
      <c r="CW776" t="s">
        <v>397</v>
      </c>
      <c r="CX776" t="s">
        <v>397</v>
      </c>
      <c r="CY776" s="25" t="s">
        <v>397</v>
      </c>
    </row>
    <row r="777" spans="1:103" x14ac:dyDescent="0.3">
      <c r="A777">
        <v>779</v>
      </c>
      <c r="B777">
        <v>119</v>
      </c>
      <c r="C777" s="25" t="s">
        <v>3</v>
      </c>
      <c r="D777" s="12">
        <v>7.6</v>
      </c>
      <c r="E777" s="14"/>
      <c r="F777" s="7" t="str">
        <f t="shared" si="119"/>
        <v>X</v>
      </c>
      <c r="G777" s="7">
        <f t="shared" si="120"/>
        <v>7.6</v>
      </c>
      <c r="H777" s="16">
        <f t="shared" si="121"/>
        <v>7.6</v>
      </c>
      <c r="I777" s="11" t="str">
        <f t="shared" si="122"/>
        <v>X</v>
      </c>
      <c r="J777" s="39" t="str">
        <f t="shared" si="123"/>
        <v>X</v>
      </c>
      <c r="K777" s="39" t="str">
        <f t="shared" si="126"/>
        <v>X</v>
      </c>
      <c r="L777" s="39" t="str">
        <f t="shared" si="127"/>
        <v>X</v>
      </c>
      <c r="M777" s="39" t="str">
        <f t="shared" si="124"/>
        <v>X</v>
      </c>
      <c r="N777" s="42">
        <v>0</v>
      </c>
      <c r="O777" s="8">
        <v>0</v>
      </c>
      <c r="P777" s="9">
        <v>0</v>
      </c>
      <c r="Q777" s="9">
        <v>0</v>
      </c>
      <c r="R777" s="8">
        <v>0</v>
      </c>
      <c r="S777" s="9">
        <v>0</v>
      </c>
      <c r="T777" s="9">
        <v>0</v>
      </c>
      <c r="U777" s="8">
        <v>0</v>
      </c>
      <c r="V777" s="9">
        <v>1</v>
      </c>
      <c r="W777" s="9">
        <v>0</v>
      </c>
      <c r="X777" s="9">
        <v>0</v>
      </c>
      <c r="Y777" s="8">
        <v>0</v>
      </c>
      <c r="Z777" s="9">
        <v>0</v>
      </c>
      <c r="AA777" s="8"/>
      <c r="AC777" s="8"/>
      <c r="AJ777" s="9">
        <f t="shared" si="125"/>
        <v>-1</v>
      </c>
      <c r="AK777" s="7">
        <v>8.3006666666666664</v>
      </c>
      <c r="AO777" s="8"/>
      <c r="AQ777" s="31"/>
      <c r="AT777" s="31"/>
      <c r="AU777" s="21">
        <v>2002</v>
      </c>
      <c r="AV777" s="23">
        <f t="shared" si="128"/>
        <v>3.3014640731433</v>
      </c>
      <c r="BB777" s="18"/>
      <c r="BD777" s="54"/>
      <c r="BF777" s="18"/>
      <c r="BH777" s="18"/>
      <c r="BJ777" s="18"/>
      <c r="BK777" s="18" t="s">
        <v>93</v>
      </c>
      <c r="BL777">
        <v>0</v>
      </c>
      <c r="BM777">
        <v>0</v>
      </c>
      <c r="BN777">
        <v>0</v>
      </c>
      <c r="BO777">
        <v>1</v>
      </c>
      <c r="BP777">
        <v>0</v>
      </c>
      <c r="BQ777">
        <v>0</v>
      </c>
      <c r="BR777" s="18">
        <v>0</v>
      </c>
      <c r="BS777">
        <v>0</v>
      </c>
      <c r="BT777">
        <v>1</v>
      </c>
      <c r="BU777" s="18">
        <v>0</v>
      </c>
      <c r="BV777" t="s">
        <v>397</v>
      </c>
      <c r="BW777" t="s">
        <v>397</v>
      </c>
      <c r="CB777" s="18"/>
      <c r="CD777" s="18"/>
      <c r="CE777" s="18"/>
      <c r="CH777" s="18"/>
      <c r="CJ777" s="18"/>
      <c r="CU777" s="18"/>
      <c r="CV777" t="s">
        <v>397</v>
      </c>
      <c r="CW777" t="s">
        <v>397</v>
      </c>
      <c r="CX777" t="s">
        <v>397</v>
      </c>
      <c r="CY777" s="25" t="s">
        <v>397</v>
      </c>
    </row>
    <row r="778" spans="1:103" x14ac:dyDescent="0.3">
      <c r="A778">
        <v>780</v>
      </c>
      <c r="B778">
        <v>119</v>
      </c>
      <c r="C778" s="25" t="s">
        <v>3</v>
      </c>
      <c r="D778" s="12">
        <v>12.5</v>
      </c>
      <c r="E778" s="14"/>
      <c r="F778" s="7" t="str">
        <f t="shared" si="119"/>
        <v>X</v>
      </c>
      <c r="G778" s="7">
        <f t="shared" si="120"/>
        <v>12.5</v>
      </c>
      <c r="H778" s="16">
        <f t="shared" si="121"/>
        <v>12.5</v>
      </c>
      <c r="I778" s="11" t="str">
        <f t="shared" si="122"/>
        <v>X</v>
      </c>
      <c r="J778" s="39" t="str">
        <f t="shared" si="123"/>
        <v>X</v>
      </c>
      <c r="K778" s="39" t="str">
        <f t="shared" si="126"/>
        <v>X</v>
      </c>
      <c r="L778" s="39" t="str">
        <f t="shared" si="127"/>
        <v>X</v>
      </c>
      <c r="M778" s="39" t="str">
        <f t="shared" si="124"/>
        <v>X</v>
      </c>
      <c r="N778" s="42">
        <v>1</v>
      </c>
      <c r="O778" s="8">
        <v>0</v>
      </c>
      <c r="P778" s="9">
        <v>0</v>
      </c>
      <c r="Q778" s="9">
        <v>0</v>
      </c>
      <c r="R778" s="8">
        <v>0</v>
      </c>
      <c r="S778" s="9">
        <v>0</v>
      </c>
      <c r="T778" s="9">
        <v>0</v>
      </c>
      <c r="U778" s="8">
        <v>0</v>
      </c>
      <c r="V778" s="9">
        <v>0</v>
      </c>
      <c r="W778" s="9">
        <v>0</v>
      </c>
      <c r="X778" s="9">
        <v>0</v>
      </c>
      <c r="Y778" s="8">
        <v>0</v>
      </c>
      <c r="Z778" s="9">
        <v>0</v>
      </c>
      <c r="AA778" s="8"/>
      <c r="AC778" s="8"/>
      <c r="AJ778" s="9">
        <f t="shared" si="125"/>
        <v>-1</v>
      </c>
      <c r="AK778" s="7">
        <v>2.1</v>
      </c>
      <c r="AO778" s="8"/>
      <c r="AQ778" s="31"/>
      <c r="AT778" s="31"/>
      <c r="AU778" s="21">
        <v>2011</v>
      </c>
      <c r="AV778" s="23">
        <f t="shared" si="128"/>
        <v>3.303412070596742</v>
      </c>
      <c r="BB778" s="18"/>
      <c r="BD778" s="54"/>
      <c r="BF778" s="18"/>
      <c r="BH778" s="18"/>
      <c r="BJ778" s="18"/>
      <c r="BK778" s="18" t="s">
        <v>104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 s="18">
        <v>1</v>
      </c>
      <c r="BS778">
        <v>0</v>
      </c>
      <c r="BT778">
        <v>0</v>
      </c>
      <c r="BU778" s="18">
        <v>1</v>
      </c>
      <c r="BV778" t="s">
        <v>397</v>
      </c>
      <c r="BW778" t="s">
        <v>397</v>
      </c>
      <c r="CB778" s="18"/>
      <c r="CD778" s="18"/>
      <c r="CE778" s="18"/>
      <c r="CH778" s="18"/>
      <c r="CJ778" s="18"/>
      <c r="CU778" s="18"/>
      <c r="CV778" t="s">
        <v>397</v>
      </c>
      <c r="CW778" t="s">
        <v>397</v>
      </c>
      <c r="CX778" t="s">
        <v>397</v>
      </c>
      <c r="CY778" s="25" t="s">
        <v>397</v>
      </c>
    </row>
    <row r="779" spans="1:103" x14ac:dyDescent="0.3">
      <c r="A779">
        <v>781</v>
      </c>
      <c r="B779">
        <v>119</v>
      </c>
      <c r="C779" s="25" t="s">
        <v>3</v>
      </c>
      <c r="D779" s="12">
        <v>17.3</v>
      </c>
      <c r="E779" s="14"/>
      <c r="F779" s="7" t="str">
        <f t="shared" si="119"/>
        <v>X</v>
      </c>
      <c r="G779" s="7">
        <f t="shared" si="120"/>
        <v>17.3</v>
      </c>
      <c r="H779" s="16">
        <f t="shared" si="121"/>
        <v>17.3</v>
      </c>
      <c r="I779" s="11" t="str">
        <f t="shared" si="122"/>
        <v>X</v>
      </c>
      <c r="J779" s="39" t="str">
        <f t="shared" si="123"/>
        <v>X</v>
      </c>
      <c r="K779" s="39" t="str">
        <f t="shared" si="126"/>
        <v>X</v>
      </c>
      <c r="L779" s="39" t="str">
        <f t="shared" si="127"/>
        <v>X</v>
      </c>
      <c r="M779" s="39" t="str">
        <f t="shared" si="124"/>
        <v>X</v>
      </c>
      <c r="N779" s="42">
        <v>0</v>
      </c>
      <c r="O779" s="8">
        <v>1</v>
      </c>
      <c r="P779" s="9">
        <v>0</v>
      </c>
      <c r="Q779" s="9">
        <v>0</v>
      </c>
      <c r="R779" s="8">
        <v>0</v>
      </c>
      <c r="S779" s="9">
        <v>0</v>
      </c>
      <c r="T779" s="9">
        <v>0</v>
      </c>
      <c r="U779" s="8">
        <v>0</v>
      </c>
      <c r="V779" s="9">
        <v>0</v>
      </c>
      <c r="W779" s="9">
        <v>0</v>
      </c>
      <c r="X779" s="9">
        <v>0</v>
      </c>
      <c r="Y779" s="8">
        <v>0</v>
      </c>
      <c r="Z779" s="9">
        <v>0</v>
      </c>
      <c r="AA779" s="8"/>
      <c r="AC779" s="8"/>
      <c r="AJ779" s="9">
        <f t="shared" si="125"/>
        <v>-1</v>
      </c>
      <c r="AK779" s="7">
        <v>2.1</v>
      </c>
      <c r="AO779" s="8"/>
      <c r="AQ779" s="31"/>
      <c r="AT779" s="31"/>
      <c r="AU779" s="21">
        <v>2011</v>
      </c>
      <c r="AV779" s="23">
        <f t="shared" si="128"/>
        <v>3.303412070596742</v>
      </c>
      <c r="BB779" s="18"/>
      <c r="BD779" s="54"/>
      <c r="BF779" s="18"/>
      <c r="BH779" s="18"/>
      <c r="BJ779" s="18"/>
      <c r="BK779" s="18" t="s">
        <v>104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 s="18">
        <v>1</v>
      </c>
      <c r="BS779">
        <v>0</v>
      </c>
      <c r="BT779">
        <v>0</v>
      </c>
      <c r="BU779" s="18">
        <v>1</v>
      </c>
      <c r="BV779" t="s">
        <v>397</v>
      </c>
      <c r="BW779" t="s">
        <v>397</v>
      </c>
      <c r="CB779" s="18"/>
      <c r="CD779" s="18"/>
      <c r="CE779" s="18"/>
      <c r="CH779" s="18"/>
      <c r="CJ779" s="18"/>
      <c r="CU779" s="18"/>
      <c r="CV779" t="s">
        <v>397</v>
      </c>
      <c r="CW779" t="s">
        <v>397</v>
      </c>
      <c r="CX779" t="s">
        <v>397</v>
      </c>
      <c r="CY779" s="25" t="s">
        <v>397</v>
      </c>
    </row>
    <row r="780" spans="1:103" x14ac:dyDescent="0.3">
      <c r="A780">
        <v>782</v>
      </c>
      <c r="B780">
        <v>119</v>
      </c>
      <c r="C780" s="25" t="s">
        <v>3</v>
      </c>
      <c r="D780" s="12">
        <v>12.9</v>
      </c>
      <c r="E780" s="14"/>
      <c r="F780" s="7" t="str">
        <f t="shared" si="119"/>
        <v>X</v>
      </c>
      <c r="G780" s="7">
        <f t="shared" si="120"/>
        <v>12.9</v>
      </c>
      <c r="H780" s="16">
        <f t="shared" si="121"/>
        <v>12.9</v>
      </c>
      <c r="I780" s="11" t="str">
        <f t="shared" si="122"/>
        <v>X</v>
      </c>
      <c r="J780" s="39" t="str">
        <f t="shared" si="123"/>
        <v>X</v>
      </c>
      <c r="K780" s="39" t="str">
        <f t="shared" si="126"/>
        <v>X</v>
      </c>
      <c r="L780" s="39" t="str">
        <f t="shared" si="127"/>
        <v>X</v>
      </c>
      <c r="M780" s="39" t="str">
        <f t="shared" si="124"/>
        <v>X</v>
      </c>
      <c r="N780" s="42">
        <v>0</v>
      </c>
      <c r="O780" s="8">
        <v>0</v>
      </c>
      <c r="P780" s="9">
        <v>1</v>
      </c>
      <c r="Q780" s="9">
        <v>0</v>
      </c>
      <c r="R780" s="8">
        <v>0</v>
      </c>
      <c r="S780" s="9">
        <v>0</v>
      </c>
      <c r="T780" s="9">
        <v>0</v>
      </c>
      <c r="U780" s="8">
        <v>0</v>
      </c>
      <c r="V780" s="9">
        <v>0</v>
      </c>
      <c r="W780" s="9">
        <v>0</v>
      </c>
      <c r="X780" s="9">
        <v>0</v>
      </c>
      <c r="Y780" s="8">
        <v>0</v>
      </c>
      <c r="Z780" s="9">
        <v>0</v>
      </c>
      <c r="AA780" s="8"/>
      <c r="AC780" s="8"/>
      <c r="AJ780" s="9">
        <f t="shared" si="125"/>
        <v>-1</v>
      </c>
      <c r="AK780" s="7">
        <v>2.1</v>
      </c>
      <c r="AO780" s="8"/>
      <c r="AQ780" s="31"/>
      <c r="AT780" s="31"/>
      <c r="AU780" s="21">
        <v>2011</v>
      </c>
      <c r="AV780" s="23">
        <f t="shared" si="128"/>
        <v>3.303412070596742</v>
      </c>
      <c r="BB780" s="18"/>
      <c r="BD780" s="54"/>
      <c r="BF780" s="18"/>
      <c r="BH780" s="18"/>
      <c r="BJ780" s="18"/>
      <c r="BK780" s="18" t="s">
        <v>104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 s="18">
        <v>1</v>
      </c>
      <c r="BS780">
        <v>0</v>
      </c>
      <c r="BT780">
        <v>0</v>
      </c>
      <c r="BU780" s="18">
        <v>1</v>
      </c>
      <c r="BV780" t="s">
        <v>397</v>
      </c>
      <c r="BW780" t="s">
        <v>397</v>
      </c>
      <c r="CB780" s="18"/>
      <c r="CD780" s="18"/>
      <c r="CE780" s="18"/>
      <c r="CH780" s="18"/>
      <c r="CJ780" s="18"/>
      <c r="CU780" s="18"/>
      <c r="CV780" t="s">
        <v>397</v>
      </c>
      <c r="CW780" t="s">
        <v>397</v>
      </c>
      <c r="CX780" t="s">
        <v>397</v>
      </c>
      <c r="CY780" s="25" t="s">
        <v>397</v>
      </c>
    </row>
    <row r="781" spans="1:103" x14ac:dyDescent="0.3">
      <c r="A781">
        <v>783</v>
      </c>
      <c r="B781">
        <v>119</v>
      </c>
      <c r="C781" s="25" t="s">
        <v>3</v>
      </c>
      <c r="D781" s="12">
        <v>12.7</v>
      </c>
      <c r="E781" s="14"/>
      <c r="F781" s="7" t="str">
        <f t="shared" si="119"/>
        <v>X</v>
      </c>
      <c r="G781" s="7">
        <f t="shared" si="120"/>
        <v>12.7</v>
      </c>
      <c r="H781" s="16">
        <f t="shared" si="121"/>
        <v>12.7</v>
      </c>
      <c r="I781" s="11" t="str">
        <f t="shared" si="122"/>
        <v>X</v>
      </c>
      <c r="J781" s="39" t="str">
        <f t="shared" si="123"/>
        <v>X</v>
      </c>
      <c r="K781" s="39" t="str">
        <f t="shared" si="126"/>
        <v>X</v>
      </c>
      <c r="L781" s="39" t="str">
        <f t="shared" si="127"/>
        <v>X</v>
      </c>
      <c r="M781" s="39" t="str">
        <f t="shared" si="124"/>
        <v>X</v>
      </c>
      <c r="N781" s="42">
        <v>0</v>
      </c>
      <c r="O781" s="8">
        <v>0</v>
      </c>
      <c r="P781" s="9">
        <v>0</v>
      </c>
      <c r="Q781" s="9">
        <v>1</v>
      </c>
      <c r="R781" s="8">
        <v>0</v>
      </c>
      <c r="S781" s="9">
        <v>0</v>
      </c>
      <c r="T781" s="9">
        <v>0</v>
      </c>
      <c r="U781" s="8">
        <v>0</v>
      </c>
      <c r="V781" s="9">
        <v>0</v>
      </c>
      <c r="W781" s="9">
        <v>0</v>
      </c>
      <c r="X781" s="9">
        <v>0</v>
      </c>
      <c r="Y781" s="8">
        <v>0</v>
      </c>
      <c r="Z781" s="9">
        <v>0</v>
      </c>
      <c r="AA781" s="8"/>
      <c r="AC781" s="8"/>
      <c r="AJ781" s="9">
        <f t="shared" si="125"/>
        <v>-1</v>
      </c>
      <c r="AK781" s="7">
        <v>2.1</v>
      </c>
      <c r="AO781" s="8"/>
      <c r="AQ781" s="31"/>
      <c r="AT781" s="31"/>
      <c r="AU781" s="21">
        <v>2011</v>
      </c>
      <c r="AV781" s="23">
        <f t="shared" si="128"/>
        <v>3.303412070596742</v>
      </c>
      <c r="BB781" s="18"/>
      <c r="BD781" s="54"/>
      <c r="BF781" s="18"/>
      <c r="BH781" s="18"/>
      <c r="BJ781" s="18"/>
      <c r="BK781" s="18" t="s">
        <v>104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 s="18">
        <v>1</v>
      </c>
      <c r="BS781">
        <v>0</v>
      </c>
      <c r="BT781">
        <v>0</v>
      </c>
      <c r="BU781" s="18">
        <v>1</v>
      </c>
      <c r="BV781" t="s">
        <v>397</v>
      </c>
      <c r="BW781" t="s">
        <v>397</v>
      </c>
      <c r="CB781" s="18"/>
      <c r="CD781" s="18"/>
      <c r="CE781" s="18"/>
      <c r="CH781" s="18"/>
      <c r="CJ781" s="18"/>
      <c r="CU781" s="18"/>
      <c r="CV781" t="s">
        <v>397</v>
      </c>
      <c r="CW781" t="s">
        <v>397</v>
      </c>
      <c r="CX781" t="s">
        <v>397</v>
      </c>
      <c r="CY781" s="25" t="s">
        <v>397</v>
      </c>
    </row>
    <row r="782" spans="1:103" x14ac:dyDescent="0.3">
      <c r="A782">
        <v>784</v>
      </c>
      <c r="B782">
        <v>119</v>
      </c>
      <c r="C782" s="25" t="s">
        <v>3</v>
      </c>
      <c r="D782" s="12">
        <v>13</v>
      </c>
      <c r="E782" s="14"/>
      <c r="F782" s="7" t="str">
        <f t="shared" si="119"/>
        <v>X</v>
      </c>
      <c r="G782" s="7">
        <f t="shared" si="120"/>
        <v>13</v>
      </c>
      <c r="H782" s="16">
        <f t="shared" si="121"/>
        <v>13</v>
      </c>
      <c r="I782" s="11" t="str">
        <f t="shared" si="122"/>
        <v>X</v>
      </c>
      <c r="J782" s="39" t="str">
        <f t="shared" si="123"/>
        <v>X</v>
      </c>
      <c r="K782" s="39" t="str">
        <f t="shared" si="126"/>
        <v>X</v>
      </c>
      <c r="L782" s="39" t="str">
        <f t="shared" si="127"/>
        <v>X</v>
      </c>
      <c r="M782" s="39" t="str">
        <f t="shared" si="124"/>
        <v>X</v>
      </c>
      <c r="N782" s="42">
        <v>0</v>
      </c>
      <c r="O782" s="8">
        <v>0</v>
      </c>
      <c r="P782" s="9">
        <v>0</v>
      </c>
      <c r="Q782" s="9">
        <v>0</v>
      </c>
      <c r="R782" s="8">
        <v>0</v>
      </c>
      <c r="S782" s="9">
        <v>0</v>
      </c>
      <c r="T782" s="9">
        <v>0</v>
      </c>
      <c r="U782" s="8">
        <v>1</v>
      </c>
      <c r="V782" s="9">
        <v>0</v>
      </c>
      <c r="W782" s="9">
        <v>0</v>
      </c>
      <c r="X782" s="9">
        <v>0</v>
      </c>
      <c r="Y782" s="8">
        <v>0</v>
      </c>
      <c r="Z782" s="9">
        <v>0</v>
      </c>
      <c r="AA782" s="8"/>
      <c r="AC782" s="8"/>
      <c r="AJ782" s="9">
        <f t="shared" si="125"/>
        <v>-1</v>
      </c>
      <c r="AK782" s="7">
        <v>2.1</v>
      </c>
      <c r="AO782" s="8"/>
      <c r="AQ782" s="31"/>
      <c r="AT782" s="31"/>
      <c r="AU782" s="21">
        <v>2011</v>
      </c>
      <c r="AV782" s="23">
        <f t="shared" si="128"/>
        <v>3.303412070596742</v>
      </c>
      <c r="BB782" s="18"/>
      <c r="BD782" s="54"/>
      <c r="BF782" s="18"/>
      <c r="BH782" s="18"/>
      <c r="BJ782" s="18"/>
      <c r="BK782" s="18" t="s">
        <v>104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 s="18">
        <v>1</v>
      </c>
      <c r="BS782">
        <v>0</v>
      </c>
      <c r="BT782">
        <v>0</v>
      </c>
      <c r="BU782" s="18">
        <v>1</v>
      </c>
      <c r="BV782" t="s">
        <v>397</v>
      </c>
      <c r="BW782" t="s">
        <v>397</v>
      </c>
      <c r="CB782" s="18"/>
      <c r="CD782" s="18"/>
      <c r="CE782" s="18"/>
      <c r="CH782" s="18"/>
      <c r="CJ782" s="18"/>
      <c r="CU782" s="18"/>
      <c r="CV782" t="s">
        <v>397</v>
      </c>
      <c r="CW782" t="s">
        <v>397</v>
      </c>
      <c r="CX782" t="s">
        <v>397</v>
      </c>
      <c r="CY782" s="25" t="s">
        <v>397</v>
      </c>
    </row>
    <row r="783" spans="1:103" x14ac:dyDescent="0.3">
      <c r="A783">
        <v>785</v>
      </c>
      <c r="B783">
        <v>119</v>
      </c>
      <c r="C783" s="25" t="s">
        <v>3</v>
      </c>
      <c r="D783" s="12">
        <v>10.7</v>
      </c>
      <c r="E783" s="14"/>
      <c r="F783" s="7" t="str">
        <f t="shared" ref="F783:F846" si="129">IFERROR(D783/E783, "X")</f>
        <v>X</v>
      </c>
      <c r="G783" s="7">
        <f t="shared" ref="G783:G846" si="130">D783-E783</f>
        <v>10.7</v>
      </c>
      <c r="H783" s="16">
        <f t="shared" ref="H783:H846" si="131">D783+E783</f>
        <v>10.7</v>
      </c>
      <c r="I783" s="11" t="str">
        <f t="shared" ref="I783:I846" si="132">IFERROR(F783/SQRT(F783^2+AJ783), "X")</f>
        <v>X</v>
      </c>
      <c r="J783" s="39" t="str">
        <f t="shared" ref="J783:J846" si="133">IFERROR(SQRT((1-I783^2)/AJ783), "X")</f>
        <v>X</v>
      </c>
      <c r="K783" s="39" t="str">
        <f t="shared" si="126"/>
        <v>X</v>
      </c>
      <c r="L783" s="39" t="str">
        <f t="shared" si="127"/>
        <v>X</v>
      </c>
      <c r="M783" s="39" t="str">
        <f t="shared" ref="M783:M846" si="134">IFERROR(I783+J783, "X")</f>
        <v>X</v>
      </c>
      <c r="N783" s="42">
        <v>0</v>
      </c>
      <c r="O783" s="8">
        <v>0</v>
      </c>
      <c r="P783" s="9">
        <v>0</v>
      </c>
      <c r="Q783" s="9">
        <v>0</v>
      </c>
      <c r="R783" s="8">
        <v>0</v>
      </c>
      <c r="S783" s="9">
        <v>0</v>
      </c>
      <c r="T783" s="9">
        <v>0</v>
      </c>
      <c r="U783" s="8">
        <v>0</v>
      </c>
      <c r="V783" s="9">
        <v>1</v>
      </c>
      <c r="W783" s="9">
        <v>0</v>
      </c>
      <c r="X783" s="9">
        <v>0</v>
      </c>
      <c r="Y783" s="8">
        <v>0</v>
      </c>
      <c r="Z783" s="9">
        <v>0</v>
      </c>
      <c r="AA783" s="8"/>
      <c r="AC783" s="8"/>
      <c r="AJ783" s="9">
        <f t="shared" ref="AJ783:AJ846" si="135">IFERROR(AH783-AI783-1, "X")</f>
        <v>-1</v>
      </c>
      <c r="AK783" s="7">
        <v>2.1</v>
      </c>
      <c r="AO783" s="8"/>
      <c r="AQ783" s="31"/>
      <c r="AT783" s="31"/>
      <c r="AU783" s="21">
        <v>2011</v>
      </c>
      <c r="AV783" s="23">
        <f t="shared" si="128"/>
        <v>3.303412070596742</v>
      </c>
      <c r="BB783" s="18"/>
      <c r="BD783" s="54"/>
      <c r="BF783" s="18"/>
      <c r="BH783" s="18"/>
      <c r="BJ783" s="18"/>
      <c r="BK783" s="18" t="s">
        <v>104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 s="18">
        <v>1</v>
      </c>
      <c r="BS783">
        <v>0</v>
      </c>
      <c r="BT783">
        <v>0</v>
      </c>
      <c r="BU783" s="18">
        <v>1</v>
      </c>
      <c r="BV783" t="s">
        <v>397</v>
      </c>
      <c r="BW783" t="s">
        <v>397</v>
      </c>
      <c r="CB783" s="18"/>
      <c r="CD783" s="18"/>
      <c r="CE783" s="18"/>
      <c r="CH783" s="18"/>
      <c r="CJ783" s="18"/>
      <c r="CU783" s="18"/>
      <c r="CV783" t="s">
        <v>397</v>
      </c>
      <c r="CW783" t="s">
        <v>397</v>
      </c>
      <c r="CX783" t="s">
        <v>397</v>
      </c>
      <c r="CY783" s="25" t="s">
        <v>397</v>
      </c>
    </row>
    <row r="784" spans="1:103" x14ac:dyDescent="0.3">
      <c r="A784">
        <v>786</v>
      </c>
      <c r="B784">
        <v>119</v>
      </c>
      <c r="C784" s="25" t="s">
        <v>3</v>
      </c>
      <c r="D784" s="12">
        <v>4.2</v>
      </c>
      <c r="E784" s="14"/>
      <c r="F784" s="7" t="str">
        <f t="shared" si="129"/>
        <v>X</v>
      </c>
      <c r="G784" s="7">
        <f t="shared" si="130"/>
        <v>4.2</v>
      </c>
      <c r="H784" s="16">
        <f t="shared" si="131"/>
        <v>4.2</v>
      </c>
      <c r="I784" s="11" t="str">
        <f t="shared" si="132"/>
        <v>X</v>
      </c>
      <c r="J784" s="39" t="str">
        <f t="shared" si="133"/>
        <v>X</v>
      </c>
      <c r="K784" s="39" t="str">
        <f t="shared" si="126"/>
        <v>X</v>
      </c>
      <c r="L784" s="39" t="str">
        <f t="shared" si="127"/>
        <v>X</v>
      </c>
      <c r="M784" s="39" t="str">
        <f t="shared" si="134"/>
        <v>X</v>
      </c>
      <c r="N784" s="42">
        <v>1</v>
      </c>
      <c r="O784" s="8">
        <v>0</v>
      </c>
      <c r="P784" s="9">
        <v>0</v>
      </c>
      <c r="Q784" s="9">
        <v>0</v>
      </c>
      <c r="R784" s="8">
        <v>0</v>
      </c>
      <c r="S784" s="9">
        <v>0</v>
      </c>
      <c r="T784" s="9">
        <v>0</v>
      </c>
      <c r="U784" s="8">
        <v>0</v>
      </c>
      <c r="V784" s="9">
        <v>0</v>
      </c>
      <c r="W784" s="9">
        <v>0</v>
      </c>
      <c r="X784" s="9">
        <v>0</v>
      </c>
      <c r="Y784" s="8">
        <v>0</v>
      </c>
      <c r="Z784" s="9">
        <v>0</v>
      </c>
      <c r="AA784" s="8"/>
      <c r="AC784" s="8"/>
      <c r="AJ784" s="9">
        <f t="shared" si="135"/>
        <v>-1</v>
      </c>
      <c r="AK784" s="7">
        <v>5.6905000000000001</v>
      </c>
      <c r="AO784" s="8"/>
      <c r="AQ784" s="31"/>
      <c r="AT784" s="31"/>
      <c r="AU784" s="21">
        <v>2007</v>
      </c>
      <c r="AV784" s="23">
        <f t="shared" si="128"/>
        <v>3.3025473724874854</v>
      </c>
      <c r="BB784" s="18"/>
      <c r="BD784" s="54"/>
      <c r="BF784" s="18"/>
      <c r="BH784" s="18"/>
      <c r="BJ784" s="18"/>
      <c r="BK784" s="18" t="s">
        <v>118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 s="18">
        <v>1</v>
      </c>
      <c r="BS784">
        <v>0</v>
      </c>
      <c r="BT784">
        <v>0</v>
      </c>
      <c r="BU784" s="18">
        <v>1</v>
      </c>
      <c r="BV784" t="s">
        <v>397</v>
      </c>
      <c r="BW784" t="s">
        <v>397</v>
      </c>
      <c r="CB784" s="18"/>
      <c r="CD784" s="18"/>
      <c r="CE784" s="18"/>
      <c r="CH784" s="18"/>
      <c r="CJ784" s="18"/>
      <c r="CU784" s="18"/>
      <c r="CV784" t="s">
        <v>397</v>
      </c>
      <c r="CW784" t="s">
        <v>397</v>
      </c>
      <c r="CX784" t="s">
        <v>397</v>
      </c>
      <c r="CY784" s="25" t="s">
        <v>397</v>
      </c>
    </row>
    <row r="785" spans="1:103" x14ac:dyDescent="0.3">
      <c r="A785">
        <v>787</v>
      </c>
      <c r="B785">
        <v>119</v>
      </c>
      <c r="C785" s="25" t="s">
        <v>3</v>
      </c>
      <c r="D785" s="12">
        <v>4.4000000000000004</v>
      </c>
      <c r="E785" s="14"/>
      <c r="F785" s="7" t="str">
        <f t="shared" si="129"/>
        <v>X</v>
      </c>
      <c r="G785" s="7">
        <f t="shared" si="130"/>
        <v>4.4000000000000004</v>
      </c>
      <c r="H785" s="16">
        <f t="shared" si="131"/>
        <v>4.4000000000000004</v>
      </c>
      <c r="I785" s="11" t="str">
        <f t="shared" si="132"/>
        <v>X</v>
      </c>
      <c r="J785" s="39" t="str">
        <f t="shared" si="133"/>
        <v>X</v>
      </c>
      <c r="K785" s="39" t="str">
        <f t="shared" si="126"/>
        <v>X</v>
      </c>
      <c r="L785" s="39" t="str">
        <f t="shared" si="127"/>
        <v>X</v>
      </c>
      <c r="M785" s="39" t="str">
        <f t="shared" si="134"/>
        <v>X</v>
      </c>
      <c r="N785" s="42">
        <v>0</v>
      </c>
      <c r="O785" s="8">
        <v>1</v>
      </c>
      <c r="P785" s="9">
        <v>0</v>
      </c>
      <c r="Q785" s="9">
        <v>0</v>
      </c>
      <c r="R785" s="8">
        <v>0</v>
      </c>
      <c r="S785" s="9">
        <v>0</v>
      </c>
      <c r="T785" s="9">
        <v>0</v>
      </c>
      <c r="U785" s="8">
        <v>0</v>
      </c>
      <c r="V785" s="9">
        <v>0</v>
      </c>
      <c r="W785" s="9">
        <v>0</v>
      </c>
      <c r="X785" s="9">
        <v>0</v>
      </c>
      <c r="Y785" s="8">
        <v>0</v>
      </c>
      <c r="Z785" s="9">
        <v>0</v>
      </c>
      <c r="AA785" s="8"/>
      <c r="AC785" s="8"/>
      <c r="AJ785" s="9">
        <f t="shared" si="135"/>
        <v>-1</v>
      </c>
      <c r="AK785" s="7">
        <v>5.6905000000000001</v>
      </c>
      <c r="AO785" s="8"/>
      <c r="AQ785" s="31"/>
      <c r="AT785" s="31"/>
      <c r="AU785" s="21">
        <v>2007</v>
      </c>
      <c r="AV785" s="23">
        <f t="shared" si="128"/>
        <v>3.3025473724874854</v>
      </c>
      <c r="BB785" s="18"/>
      <c r="BD785" s="54"/>
      <c r="BF785" s="18"/>
      <c r="BH785" s="18"/>
      <c r="BJ785" s="18"/>
      <c r="BK785" s="18" t="s">
        <v>118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 s="18">
        <v>1</v>
      </c>
      <c r="BS785">
        <v>0</v>
      </c>
      <c r="BT785">
        <v>0</v>
      </c>
      <c r="BU785" s="18">
        <v>1</v>
      </c>
      <c r="BV785" t="s">
        <v>397</v>
      </c>
      <c r="BW785" t="s">
        <v>397</v>
      </c>
      <c r="CB785" s="18"/>
      <c r="CD785" s="18"/>
      <c r="CE785" s="18"/>
      <c r="CH785" s="18"/>
      <c r="CJ785" s="18"/>
      <c r="CU785" s="18"/>
      <c r="CV785" t="s">
        <v>397</v>
      </c>
      <c r="CW785" t="s">
        <v>397</v>
      </c>
      <c r="CX785" t="s">
        <v>397</v>
      </c>
      <c r="CY785" s="25" t="s">
        <v>397</v>
      </c>
    </row>
    <row r="786" spans="1:103" x14ac:dyDescent="0.3">
      <c r="A786">
        <v>788</v>
      </c>
      <c r="B786">
        <v>119</v>
      </c>
      <c r="C786" s="25" t="s">
        <v>3</v>
      </c>
      <c r="D786" s="12">
        <v>2.9</v>
      </c>
      <c r="E786" s="14"/>
      <c r="F786" s="7" t="str">
        <f t="shared" si="129"/>
        <v>X</v>
      </c>
      <c r="G786" s="7">
        <f t="shared" si="130"/>
        <v>2.9</v>
      </c>
      <c r="H786" s="16">
        <f t="shared" si="131"/>
        <v>2.9</v>
      </c>
      <c r="I786" s="11" t="str">
        <f t="shared" si="132"/>
        <v>X</v>
      </c>
      <c r="J786" s="39" t="str">
        <f t="shared" si="133"/>
        <v>X</v>
      </c>
      <c r="K786" s="39" t="str">
        <f t="shared" si="126"/>
        <v>X</v>
      </c>
      <c r="L786" s="39" t="str">
        <f t="shared" si="127"/>
        <v>X</v>
      </c>
      <c r="M786" s="39" t="str">
        <f t="shared" si="134"/>
        <v>X</v>
      </c>
      <c r="N786" s="42">
        <v>0</v>
      </c>
      <c r="O786" s="8">
        <v>0</v>
      </c>
      <c r="P786" s="9">
        <v>1</v>
      </c>
      <c r="Q786" s="9">
        <v>0</v>
      </c>
      <c r="R786" s="8">
        <v>0</v>
      </c>
      <c r="S786" s="9">
        <v>0</v>
      </c>
      <c r="T786" s="9">
        <v>0</v>
      </c>
      <c r="U786" s="8">
        <v>0</v>
      </c>
      <c r="V786" s="9">
        <v>0</v>
      </c>
      <c r="W786" s="9">
        <v>0</v>
      </c>
      <c r="X786" s="9">
        <v>0</v>
      </c>
      <c r="Y786" s="8">
        <v>0</v>
      </c>
      <c r="Z786" s="9">
        <v>0</v>
      </c>
      <c r="AA786" s="8"/>
      <c r="AC786" s="8"/>
      <c r="AJ786" s="9">
        <f t="shared" si="135"/>
        <v>-1</v>
      </c>
      <c r="AK786" s="7">
        <v>5.6905000000000001</v>
      </c>
      <c r="AO786" s="8"/>
      <c r="AQ786" s="31"/>
      <c r="AT786" s="31"/>
      <c r="AU786" s="21">
        <v>2007</v>
      </c>
      <c r="AV786" s="23">
        <f t="shared" si="128"/>
        <v>3.3025473724874854</v>
      </c>
      <c r="BB786" s="18"/>
      <c r="BD786" s="54"/>
      <c r="BF786" s="18"/>
      <c r="BH786" s="18"/>
      <c r="BJ786" s="18"/>
      <c r="BK786" s="18" t="s">
        <v>118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 s="18">
        <v>1</v>
      </c>
      <c r="BS786">
        <v>0</v>
      </c>
      <c r="BT786">
        <v>0</v>
      </c>
      <c r="BU786" s="18">
        <v>1</v>
      </c>
      <c r="BV786" t="s">
        <v>397</v>
      </c>
      <c r="BW786" t="s">
        <v>397</v>
      </c>
      <c r="CB786" s="18"/>
      <c r="CD786" s="18"/>
      <c r="CE786" s="18"/>
      <c r="CH786" s="18"/>
      <c r="CJ786" s="18"/>
      <c r="CU786" s="18"/>
      <c r="CV786" t="s">
        <v>397</v>
      </c>
      <c r="CW786" t="s">
        <v>397</v>
      </c>
      <c r="CX786" t="s">
        <v>397</v>
      </c>
      <c r="CY786" s="25" t="s">
        <v>397</v>
      </c>
    </row>
    <row r="787" spans="1:103" x14ac:dyDescent="0.3">
      <c r="A787">
        <v>789</v>
      </c>
      <c r="B787">
        <v>119</v>
      </c>
      <c r="C787" s="25" t="s">
        <v>3</v>
      </c>
      <c r="D787" s="12">
        <v>5</v>
      </c>
      <c r="E787" s="14"/>
      <c r="F787" s="7" t="str">
        <f t="shared" si="129"/>
        <v>X</v>
      </c>
      <c r="G787" s="7">
        <f t="shared" si="130"/>
        <v>5</v>
      </c>
      <c r="H787" s="16">
        <f t="shared" si="131"/>
        <v>5</v>
      </c>
      <c r="I787" s="11" t="str">
        <f t="shared" si="132"/>
        <v>X</v>
      </c>
      <c r="J787" s="39" t="str">
        <f t="shared" si="133"/>
        <v>X</v>
      </c>
      <c r="K787" s="39" t="str">
        <f t="shared" si="126"/>
        <v>X</v>
      </c>
      <c r="L787" s="39" t="str">
        <f t="shared" si="127"/>
        <v>X</v>
      </c>
      <c r="M787" s="39" t="str">
        <f t="shared" si="134"/>
        <v>X</v>
      </c>
      <c r="N787" s="42">
        <v>0</v>
      </c>
      <c r="O787" s="8">
        <v>0</v>
      </c>
      <c r="P787" s="9">
        <v>0</v>
      </c>
      <c r="Q787" s="9">
        <v>1</v>
      </c>
      <c r="R787" s="8">
        <v>0</v>
      </c>
      <c r="S787" s="9">
        <v>0</v>
      </c>
      <c r="T787" s="9">
        <v>0</v>
      </c>
      <c r="U787" s="8">
        <v>0</v>
      </c>
      <c r="V787" s="9">
        <v>0</v>
      </c>
      <c r="W787" s="9">
        <v>0</v>
      </c>
      <c r="X787" s="9">
        <v>0</v>
      </c>
      <c r="Y787" s="8">
        <v>0</v>
      </c>
      <c r="Z787" s="9">
        <v>0</v>
      </c>
      <c r="AA787" s="8"/>
      <c r="AC787" s="8"/>
      <c r="AJ787" s="9">
        <f t="shared" si="135"/>
        <v>-1</v>
      </c>
      <c r="AK787" s="7">
        <v>5.6905000000000001</v>
      </c>
      <c r="AO787" s="8"/>
      <c r="AQ787" s="31"/>
      <c r="AT787" s="31"/>
      <c r="AU787" s="21">
        <v>2007</v>
      </c>
      <c r="AV787" s="23">
        <f t="shared" si="128"/>
        <v>3.3025473724874854</v>
      </c>
      <c r="BB787" s="18"/>
      <c r="BD787" s="54"/>
      <c r="BF787" s="18"/>
      <c r="BH787" s="18"/>
      <c r="BJ787" s="18"/>
      <c r="BK787" s="18" t="s">
        <v>118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 s="18">
        <v>1</v>
      </c>
      <c r="BS787">
        <v>0</v>
      </c>
      <c r="BT787">
        <v>0</v>
      </c>
      <c r="BU787" s="18">
        <v>1</v>
      </c>
      <c r="BV787" t="s">
        <v>397</v>
      </c>
      <c r="BW787" t="s">
        <v>397</v>
      </c>
      <c r="CB787" s="18"/>
      <c r="CD787" s="18"/>
      <c r="CE787" s="18"/>
      <c r="CH787" s="18"/>
      <c r="CJ787" s="18"/>
      <c r="CU787" s="18"/>
      <c r="CV787" t="s">
        <v>397</v>
      </c>
      <c r="CW787" t="s">
        <v>397</v>
      </c>
      <c r="CX787" t="s">
        <v>397</v>
      </c>
      <c r="CY787" s="25" t="s">
        <v>397</v>
      </c>
    </row>
    <row r="788" spans="1:103" x14ac:dyDescent="0.3">
      <c r="A788">
        <v>790</v>
      </c>
      <c r="B788">
        <v>119</v>
      </c>
      <c r="C788" s="25" t="s">
        <v>3</v>
      </c>
      <c r="D788" s="12">
        <v>7</v>
      </c>
      <c r="E788" s="14"/>
      <c r="F788" s="7" t="str">
        <f t="shared" si="129"/>
        <v>X</v>
      </c>
      <c r="G788" s="7">
        <f t="shared" si="130"/>
        <v>7</v>
      </c>
      <c r="H788" s="16">
        <f t="shared" si="131"/>
        <v>7</v>
      </c>
      <c r="I788" s="11" t="str">
        <f t="shared" si="132"/>
        <v>X</v>
      </c>
      <c r="J788" s="39" t="str">
        <f t="shared" si="133"/>
        <v>X</v>
      </c>
      <c r="K788" s="39" t="str">
        <f t="shared" si="126"/>
        <v>X</v>
      </c>
      <c r="L788" s="39" t="str">
        <f t="shared" si="127"/>
        <v>X</v>
      </c>
      <c r="M788" s="39" t="str">
        <f t="shared" si="134"/>
        <v>X</v>
      </c>
      <c r="N788" s="42">
        <v>0</v>
      </c>
      <c r="O788" s="8">
        <v>0</v>
      </c>
      <c r="P788" s="9">
        <v>0</v>
      </c>
      <c r="Q788" s="9">
        <v>0</v>
      </c>
      <c r="R788" s="8">
        <v>0</v>
      </c>
      <c r="S788" s="9">
        <v>0</v>
      </c>
      <c r="T788" s="9">
        <v>0</v>
      </c>
      <c r="U788" s="8">
        <v>1</v>
      </c>
      <c r="V788" s="9">
        <v>0</v>
      </c>
      <c r="W788" s="9">
        <v>0</v>
      </c>
      <c r="X788" s="9">
        <v>0</v>
      </c>
      <c r="Y788" s="8">
        <v>0</v>
      </c>
      <c r="Z788" s="9">
        <v>0</v>
      </c>
      <c r="AA788" s="8"/>
      <c r="AC788" s="8"/>
      <c r="AJ788" s="9">
        <f t="shared" si="135"/>
        <v>-1</v>
      </c>
      <c r="AK788" s="7">
        <v>5.6905000000000001</v>
      </c>
      <c r="AO788" s="8"/>
      <c r="AQ788" s="31"/>
      <c r="AT788" s="31"/>
      <c r="AU788" s="21">
        <v>2007</v>
      </c>
      <c r="AV788" s="23">
        <f t="shared" si="128"/>
        <v>3.3025473724874854</v>
      </c>
      <c r="BB788" s="18"/>
      <c r="BD788" s="54"/>
      <c r="BF788" s="18"/>
      <c r="BH788" s="18"/>
      <c r="BJ788" s="18"/>
      <c r="BK788" s="18" t="s">
        <v>118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 s="18">
        <v>1</v>
      </c>
      <c r="BS788">
        <v>0</v>
      </c>
      <c r="BT788">
        <v>0</v>
      </c>
      <c r="BU788" s="18">
        <v>1</v>
      </c>
      <c r="BV788" t="s">
        <v>397</v>
      </c>
      <c r="BW788" t="s">
        <v>397</v>
      </c>
      <c r="CB788" s="18"/>
      <c r="CD788" s="18"/>
      <c r="CE788" s="18"/>
      <c r="CH788" s="18"/>
      <c r="CJ788" s="18"/>
      <c r="CU788" s="18"/>
      <c r="CV788" t="s">
        <v>397</v>
      </c>
      <c r="CW788" t="s">
        <v>397</v>
      </c>
      <c r="CX788" t="s">
        <v>397</v>
      </c>
      <c r="CY788" s="25" t="s">
        <v>397</v>
      </c>
    </row>
    <row r="789" spans="1:103" x14ac:dyDescent="0.3">
      <c r="A789">
        <v>791</v>
      </c>
      <c r="B789">
        <v>119</v>
      </c>
      <c r="C789" s="25" t="s">
        <v>3</v>
      </c>
      <c r="D789" s="12">
        <v>5.3</v>
      </c>
      <c r="E789" s="14"/>
      <c r="F789" s="7" t="str">
        <f t="shared" si="129"/>
        <v>X</v>
      </c>
      <c r="G789" s="7">
        <f t="shared" si="130"/>
        <v>5.3</v>
      </c>
      <c r="H789" s="16">
        <f t="shared" si="131"/>
        <v>5.3</v>
      </c>
      <c r="I789" s="11" t="str">
        <f t="shared" si="132"/>
        <v>X</v>
      </c>
      <c r="J789" s="39" t="str">
        <f t="shared" si="133"/>
        <v>X</v>
      </c>
      <c r="K789" s="39" t="str">
        <f t="shared" si="126"/>
        <v>X</v>
      </c>
      <c r="L789" s="39" t="str">
        <f t="shared" si="127"/>
        <v>X</v>
      </c>
      <c r="M789" s="39" t="str">
        <f t="shared" si="134"/>
        <v>X</v>
      </c>
      <c r="N789" s="42">
        <v>0</v>
      </c>
      <c r="O789" s="8">
        <v>0</v>
      </c>
      <c r="P789" s="9">
        <v>0</v>
      </c>
      <c r="Q789" s="9">
        <v>0</v>
      </c>
      <c r="R789" s="8">
        <v>0</v>
      </c>
      <c r="S789" s="9">
        <v>0</v>
      </c>
      <c r="T789" s="9">
        <v>0</v>
      </c>
      <c r="U789" s="8">
        <v>0</v>
      </c>
      <c r="V789" s="9">
        <v>1</v>
      </c>
      <c r="W789" s="9">
        <v>0</v>
      </c>
      <c r="X789" s="9">
        <v>0</v>
      </c>
      <c r="Y789" s="8">
        <v>0</v>
      </c>
      <c r="Z789" s="9">
        <v>0</v>
      </c>
      <c r="AA789" s="8"/>
      <c r="AC789" s="8"/>
      <c r="AJ789" s="9">
        <f t="shared" si="135"/>
        <v>-1</v>
      </c>
      <c r="AK789" s="7">
        <v>5.6905000000000001</v>
      </c>
      <c r="AO789" s="8"/>
      <c r="AQ789" s="31"/>
      <c r="AT789" s="31"/>
      <c r="AU789" s="21">
        <v>2007</v>
      </c>
      <c r="AV789" s="23">
        <f t="shared" si="128"/>
        <v>3.3025473724874854</v>
      </c>
      <c r="BB789" s="18"/>
      <c r="BD789" s="54"/>
      <c r="BF789" s="18"/>
      <c r="BH789" s="18"/>
      <c r="BJ789" s="18"/>
      <c r="BK789" s="18" t="s">
        <v>118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 s="18">
        <v>1</v>
      </c>
      <c r="BS789">
        <v>0</v>
      </c>
      <c r="BT789">
        <v>0</v>
      </c>
      <c r="BU789" s="18">
        <v>1</v>
      </c>
      <c r="BV789" t="s">
        <v>397</v>
      </c>
      <c r="BW789" t="s">
        <v>397</v>
      </c>
      <c r="CB789" s="18"/>
      <c r="CD789" s="18"/>
      <c r="CE789" s="18"/>
      <c r="CH789" s="18"/>
      <c r="CJ789" s="18"/>
      <c r="CU789" s="18"/>
      <c r="CV789" t="s">
        <v>397</v>
      </c>
      <c r="CW789" t="s">
        <v>397</v>
      </c>
      <c r="CX789" t="s">
        <v>397</v>
      </c>
      <c r="CY789" s="25" t="s">
        <v>397</v>
      </c>
    </row>
    <row r="790" spans="1:103" x14ac:dyDescent="0.3">
      <c r="A790">
        <v>792</v>
      </c>
      <c r="B790">
        <v>119</v>
      </c>
      <c r="C790" s="25" t="s">
        <v>3</v>
      </c>
      <c r="D790" s="12">
        <v>9.4</v>
      </c>
      <c r="E790" s="14"/>
      <c r="F790" s="7" t="str">
        <f t="shared" si="129"/>
        <v>X</v>
      </c>
      <c r="G790" s="7">
        <f t="shared" si="130"/>
        <v>9.4</v>
      </c>
      <c r="H790" s="16">
        <f t="shared" si="131"/>
        <v>9.4</v>
      </c>
      <c r="I790" s="11" t="str">
        <f t="shared" si="132"/>
        <v>X</v>
      </c>
      <c r="J790" s="39" t="str">
        <f t="shared" si="133"/>
        <v>X</v>
      </c>
      <c r="K790" s="39" t="str">
        <f t="shared" si="126"/>
        <v>X</v>
      </c>
      <c r="L790" s="39" t="str">
        <f t="shared" si="127"/>
        <v>X</v>
      </c>
      <c r="M790" s="39" t="str">
        <f t="shared" si="134"/>
        <v>X</v>
      </c>
      <c r="N790" s="42">
        <v>1</v>
      </c>
      <c r="O790" s="8">
        <v>0</v>
      </c>
      <c r="P790" s="9">
        <v>0</v>
      </c>
      <c r="Q790" s="9">
        <v>0</v>
      </c>
      <c r="R790" s="8">
        <v>0</v>
      </c>
      <c r="S790" s="9">
        <v>0</v>
      </c>
      <c r="T790" s="9">
        <v>0</v>
      </c>
      <c r="U790" s="8">
        <v>0</v>
      </c>
      <c r="V790" s="9">
        <v>0</v>
      </c>
      <c r="W790" s="9">
        <v>0</v>
      </c>
      <c r="X790" s="9">
        <v>0</v>
      </c>
      <c r="Y790" s="8">
        <v>0</v>
      </c>
      <c r="Z790" s="9">
        <v>0</v>
      </c>
      <c r="AA790" s="8"/>
      <c r="AC790" s="8"/>
      <c r="AJ790" s="9">
        <f t="shared" si="135"/>
        <v>-1</v>
      </c>
      <c r="AK790" s="7">
        <v>4.5090000000000003</v>
      </c>
      <c r="AO790" s="8"/>
      <c r="AQ790" s="31"/>
      <c r="AT790" s="31"/>
      <c r="AU790" s="21">
        <v>2000</v>
      </c>
      <c r="AV790" s="23">
        <f t="shared" si="128"/>
        <v>3.3010299956639813</v>
      </c>
      <c r="BB790" s="18"/>
      <c r="BD790" s="54"/>
      <c r="BF790" s="18"/>
      <c r="BH790" s="18"/>
      <c r="BJ790" s="18"/>
      <c r="BK790" s="18" t="s">
        <v>135</v>
      </c>
      <c r="BL790">
        <v>0</v>
      </c>
      <c r="BM790">
        <v>0</v>
      </c>
      <c r="BN790">
        <v>0</v>
      </c>
      <c r="BO790">
        <v>1</v>
      </c>
      <c r="BP790">
        <v>0</v>
      </c>
      <c r="BQ790">
        <v>0</v>
      </c>
      <c r="BR790" s="18">
        <v>0</v>
      </c>
      <c r="BS790">
        <v>0</v>
      </c>
      <c r="BT790">
        <v>1</v>
      </c>
      <c r="BU790" s="18">
        <v>0</v>
      </c>
      <c r="BV790" t="s">
        <v>397</v>
      </c>
      <c r="BW790" t="s">
        <v>397</v>
      </c>
      <c r="CB790" s="18"/>
      <c r="CD790" s="18"/>
      <c r="CE790" s="18"/>
      <c r="CH790" s="18"/>
      <c r="CJ790" s="18"/>
      <c r="CU790" s="18"/>
      <c r="CV790" t="s">
        <v>397</v>
      </c>
      <c r="CW790" t="s">
        <v>397</v>
      </c>
      <c r="CX790" t="s">
        <v>397</v>
      </c>
      <c r="CY790" s="25" t="s">
        <v>397</v>
      </c>
    </row>
    <row r="791" spans="1:103" x14ac:dyDescent="0.3">
      <c r="A791">
        <v>793</v>
      </c>
      <c r="B791">
        <v>119</v>
      </c>
      <c r="C791" s="25" t="s">
        <v>3</v>
      </c>
      <c r="D791" s="12">
        <v>6.4</v>
      </c>
      <c r="E791" s="14"/>
      <c r="F791" s="7" t="str">
        <f t="shared" si="129"/>
        <v>X</v>
      </c>
      <c r="G791" s="7">
        <f t="shared" si="130"/>
        <v>6.4</v>
      </c>
      <c r="H791" s="16">
        <f t="shared" si="131"/>
        <v>6.4</v>
      </c>
      <c r="I791" s="11" t="str">
        <f t="shared" si="132"/>
        <v>X</v>
      </c>
      <c r="J791" s="39" t="str">
        <f t="shared" si="133"/>
        <v>X</v>
      </c>
      <c r="K791" s="39" t="str">
        <f t="shared" si="126"/>
        <v>X</v>
      </c>
      <c r="L791" s="39" t="str">
        <f t="shared" si="127"/>
        <v>X</v>
      </c>
      <c r="M791" s="39" t="str">
        <f t="shared" si="134"/>
        <v>X</v>
      </c>
      <c r="N791" s="42">
        <v>0</v>
      </c>
      <c r="O791" s="8">
        <v>1</v>
      </c>
      <c r="P791" s="9">
        <v>0</v>
      </c>
      <c r="Q791" s="9">
        <v>0</v>
      </c>
      <c r="R791" s="8">
        <v>0</v>
      </c>
      <c r="S791" s="9">
        <v>0</v>
      </c>
      <c r="T791" s="9">
        <v>0</v>
      </c>
      <c r="U791" s="8">
        <v>0</v>
      </c>
      <c r="V791" s="9">
        <v>0</v>
      </c>
      <c r="W791" s="9">
        <v>0</v>
      </c>
      <c r="X791" s="9">
        <v>0</v>
      </c>
      <c r="Y791" s="8">
        <v>0</v>
      </c>
      <c r="Z791" s="9">
        <v>0</v>
      </c>
      <c r="AA791" s="8"/>
      <c r="AC791" s="8"/>
      <c r="AJ791" s="9">
        <f t="shared" si="135"/>
        <v>-1</v>
      </c>
      <c r="AK791" s="7">
        <v>4.5090000000000003</v>
      </c>
      <c r="AO791" s="8"/>
      <c r="AQ791" s="31"/>
      <c r="AT791" s="31"/>
      <c r="AU791" s="21">
        <v>2000</v>
      </c>
      <c r="AV791" s="23">
        <f t="shared" si="128"/>
        <v>3.3010299956639813</v>
      </c>
      <c r="BB791" s="18"/>
      <c r="BD791" s="54"/>
      <c r="BF791" s="18"/>
      <c r="BH791" s="18"/>
      <c r="BJ791" s="18"/>
      <c r="BK791" s="18" t="s">
        <v>135</v>
      </c>
      <c r="BL791">
        <v>0</v>
      </c>
      <c r="BM791">
        <v>0</v>
      </c>
      <c r="BN791">
        <v>0</v>
      </c>
      <c r="BO791">
        <v>1</v>
      </c>
      <c r="BP791">
        <v>0</v>
      </c>
      <c r="BQ791">
        <v>0</v>
      </c>
      <c r="BR791" s="18">
        <v>0</v>
      </c>
      <c r="BS791">
        <v>0</v>
      </c>
      <c r="BT791">
        <v>1</v>
      </c>
      <c r="BU791" s="18">
        <v>0</v>
      </c>
      <c r="BV791" t="s">
        <v>397</v>
      </c>
      <c r="BW791" t="s">
        <v>397</v>
      </c>
      <c r="CB791" s="18"/>
      <c r="CD791" s="18"/>
      <c r="CE791" s="18"/>
      <c r="CH791" s="18"/>
      <c r="CJ791" s="18"/>
      <c r="CU791" s="18"/>
      <c r="CV791" t="s">
        <v>397</v>
      </c>
      <c r="CW791" t="s">
        <v>397</v>
      </c>
      <c r="CX791" t="s">
        <v>397</v>
      </c>
      <c r="CY791" s="25" t="s">
        <v>397</v>
      </c>
    </row>
    <row r="792" spans="1:103" x14ac:dyDescent="0.3">
      <c r="A792">
        <v>794</v>
      </c>
      <c r="B792">
        <v>119</v>
      </c>
      <c r="C792" s="25" t="s">
        <v>3</v>
      </c>
      <c r="D792" s="12">
        <v>8.6</v>
      </c>
      <c r="E792" s="14"/>
      <c r="F792" s="7" t="str">
        <f t="shared" si="129"/>
        <v>X</v>
      </c>
      <c r="G792" s="7">
        <f t="shared" si="130"/>
        <v>8.6</v>
      </c>
      <c r="H792" s="16">
        <f t="shared" si="131"/>
        <v>8.6</v>
      </c>
      <c r="I792" s="11" t="str">
        <f t="shared" si="132"/>
        <v>X</v>
      </c>
      <c r="J792" s="39" t="str">
        <f t="shared" si="133"/>
        <v>X</v>
      </c>
      <c r="K792" s="39" t="str">
        <f t="shared" si="126"/>
        <v>X</v>
      </c>
      <c r="L792" s="39" t="str">
        <f t="shared" si="127"/>
        <v>X</v>
      </c>
      <c r="M792" s="39" t="str">
        <f t="shared" si="134"/>
        <v>X</v>
      </c>
      <c r="N792" s="42">
        <v>0</v>
      </c>
      <c r="O792" s="8">
        <v>0</v>
      </c>
      <c r="P792" s="9">
        <v>1</v>
      </c>
      <c r="Q792" s="9">
        <v>0</v>
      </c>
      <c r="R792" s="8">
        <v>0</v>
      </c>
      <c r="S792" s="9">
        <v>0</v>
      </c>
      <c r="T792" s="9">
        <v>0</v>
      </c>
      <c r="U792" s="8">
        <v>0</v>
      </c>
      <c r="V792" s="9">
        <v>0</v>
      </c>
      <c r="W792" s="9">
        <v>0</v>
      </c>
      <c r="X792" s="9">
        <v>0</v>
      </c>
      <c r="Y792" s="8">
        <v>0</v>
      </c>
      <c r="Z792" s="9">
        <v>0</v>
      </c>
      <c r="AA792" s="8"/>
      <c r="AC792" s="8"/>
      <c r="AJ792" s="9">
        <f t="shared" si="135"/>
        <v>-1</v>
      </c>
      <c r="AK792" s="7">
        <v>4.5090000000000003</v>
      </c>
      <c r="AO792" s="8"/>
      <c r="AQ792" s="31"/>
      <c r="AT792" s="31"/>
      <c r="AU792" s="21">
        <v>2000</v>
      </c>
      <c r="AV792" s="23">
        <f t="shared" si="128"/>
        <v>3.3010299956639813</v>
      </c>
      <c r="BB792" s="18"/>
      <c r="BD792" s="54"/>
      <c r="BF792" s="18"/>
      <c r="BH792" s="18"/>
      <c r="BJ792" s="18"/>
      <c r="BK792" s="18" t="s">
        <v>135</v>
      </c>
      <c r="BL792">
        <v>0</v>
      </c>
      <c r="BM792">
        <v>0</v>
      </c>
      <c r="BN792">
        <v>0</v>
      </c>
      <c r="BO792">
        <v>1</v>
      </c>
      <c r="BP792">
        <v>0</v>
      </c>
      <c r="BQ792">
        <v>0</v>
      </c>
      <c r="BR792" s="18">
        <v>0</v>
      </c>
      <c r="BS792">
        <v>0</v>
      </c>
      <c r="BT792">
        <v>1</v>
      </c>
      <c r="BU792" s="18">
        <v>0</v>
      </c>
      <c r="BV792" t="s">
        <v>397</v>
      </c>
      <c r="BW792" t="s">
        <v>397</v>
      </c>
      <c r="CB792" s="18"/>
      <c r="CD792" s="18"/>
      <c r="CE792" s="18"/>
      <c r="CH792" s="18"/>
      <c r="CJ792" s="18"/>
      <c r="CU792" s="18"/>
      <c r="CV792" t="s">
        <v>397</v>
      </c>
      <c r="CW792" t="s">
        <v>397</v>
      </c>
      <c r="CX792" t="s">
        <v>397</v>
      </c>
      <c r="CY792" s="25" t="s">
        <v>397</v>
      </c>
    </row>
    <row r="793" spans="1:103" x14ac:dyDescent="0.3">
      <c r="A793">
        <v>795</v>
      </c>
      <c r="B793">
        <v>119</v>
      </c>
      <c r="C793" s="25" t="s">
        <v>3</v>
      </c>
      <c r="D793" s="12">
        <v>9.8000000000000007</v>
      </c>
      <c r="E793" s="14"/>
      <c r="F793" s="7" t="str">
        <f t="shared" si="129"/>
        <v>X</v>
      </c>
      <c r="G793" s="7">
        <f t="shared" si="130"/>
        <v>9.8000000000000007</v>
      </c>
      <c r="H793" s="16">
        <f t="shared" si="131"/>
        <v>9.8000000000000007</v>
      </c>
      <c r="I793" s="11" t="str">
        <f t="shared" si="132"/>
        <v>X</v>
      </c>
      <c r="J793" s="39" t="str">
        <f t="shared" si="133"/>
        <v>X</v>
      </c>
      <c r="K793" s="39" t="str">
        <f t="shared" si="126"/>
        <v>X</v>
      </c>
      <c r="L793" s="39" t="str">
        <f t="shared" si="127"/>
        <v>X</v>
      </c>
      <c r="M793" s="39" t="str">
        <f t="shared" si="134"/>
        <v>X</v>
      </c>
      <c r="N793" s="42">
        <v>0</v>
      </c>
      <c r="O793" s="8">
        <v>0</v>
      </c>
      <c r="P793" s="9">
        <v>0</v>
      </c>
      <c r="Q793" s="9">
        <v>1</v>
      </c>
      <c r="R793" s="8">
        <v>0</v>
      </c>
      <c r="S793" s="9">
        <v>0</v>
      </c>
      <c r="T793" s="9">
        <v>0</v>
      </c>
      <c r="U793" s="8">
        <v>0</v>
      </c>
      <c r="V793" s="9">
        <v>0</v>
      </c>
      <c r="W793" s="9">
        <v>0</v>
      </c>
      <c r="X793" s="9">
        <v>0</v>
      </c>
      <c r="Y793" s="8">
        <v>0</v>
      </c>
      <c r="Z793" s="9">
        <v>0</v>
      </c>
      <c r="AA793" s="8"/>
      <c r="AC793" s="8"/>
      <c r="AJ793" s="9">
        <f t="shared" si="135"/>
        <v>-1</v>
      </c>
      <c r="AK793" s="7">
        <v>4.5090000000000003</v>
      </c>
      <c r="AO793" s="8"/>
      <c r="AQ793" s="31"/>
      <c r="AT793" s="31"/>
      <c r="AU793" s="21">
        <v>2000</v>
      </c>
      <c r="AV793" s="23">
        <f t="shared" si="128"/>
        <v>3.3010299956639813</v>
      </c>
      <c r="BB793" s="18"/>
      <c r="BD793" s="54"/>
      <c r="BF793" s="18"/>
      <c r="BH793" s="18"/>
      <c r="BJ793" s="18"/>
      <c r="BK793" s="18" t="s">
        <v>135</v>
      </c>
      <c r="BL793">
        <v>0</v>
      </c>
      <c r="BM793">
        <v>0</v>
      </c>
      <c r="BN793">
        <v>0</v>
      </c>
      <c r="BO793">
        <v>1</v>
      </c>
      <c r="BP793">
        <v>0</v>
      </c>
      <c r="BQ793">
        <v>0</v>
      </c>
      <c r="BR793" s="18">
        <v>0</v>
      </c>
      <c r="BS793">
        <v>0</v>
      </c>
      <c r="BT793">
        <v>1</v>
      </c>
      <c r="BU793" s="18">
        <v>0</v>
      </c>
      <c r="BV793" t="s">
        <v>397</v>
      </c>
      <c r="BW793" t="s">
        <v>397</v>
      </c>
      <c r="CB793" s="18"/>
      <c r="CD793" s="18"/>
      <c r="CE793" s="18"/>
      <c r="CH793" s="18"/>
      <c r="CJ793" s="18"/>
      <c r="CU793" s="18"/>
      <c r="CV793" t="s">
        <v>397</v>
      </c>
      <c r="CW793" t="s">
        <v>397</v>
      </c>
      <c r="CX793" t="s">
        <v>397</v>
      </c>
      <c r="CY793" s="25" t="s">
        <v>397</v>
      </c>
    </row>
    <row r="794" spans="1:103" x14ac:dyDescent="0.3">
      <c r="A794">
        <v>796</v>
      </c>
      <c r="B794">
        <v>119</v>
      </c>
      <c r="C794" s="25" t="s">
        <v>3</v>
      </c>
      <c r="D794" s="12">
        <v>4.9000000000000004</v>
      </c>
      <c r="E794" s="14"/>
      <c r="F794" s="7" t="str">
        <f t="shared" si="129"/>
        <v>X</v>
      </c>
      <c r="G794" s="7">
        <f t="shared" si="130"/>
        <v>4.9000000000000004</v>
      </c>
      <c r="H794" s="16">
        <f t="shared" si="131"/>
        <v>4.9000000000000004</v>
      </c>
      <c r="I794" s="11" t="str">
        <f t="shared" si="132"/>
        <v>X</v>
      </c>
      <c r="J794" s="39" t="str">
        <f t="shared" si="133"/>
        <v>X</v>
      </c>
      <c r="K794" s="39" t="str">
        <f t="shared" si="126"/>
        <v>X</v>
      </c>
      <c r="L794" s="39" t="str">
        <f t="shared" si="127"/>
        <v>X</v>
      </c>
      <c r="M794" s="39" t="str">
        <f t="shared" si="134"/>
        <v>X</v>
      </c>
      <c r="N794" s="42">
        <v>0</v>
      </c>
      <c r="O794" s="8">
        <v>0</v>
      </c>
      <c r="P794" s="9">
        <v>0</v>
      </c>
      <c r="Q794" s="9">
        <v>0</v>
      </c>
      <c r="R794" s="8">
        <v>0</v>
      </c>
      <c r="S794" s="9">
        <v>0</v>
      </c>
      <c r="T794" s="9">
        <v>0</v>
      </c>
      <c r="U794" s="8">
        <v>1</v>
      </c>
      <c r="V794" s="9">
        <v>0</v>
      </c>
      <c r="W794" s="9">
        <v>0</v>
      </c>
      <c r="X794" s="9">
        <v>0</v>
      </c>
      <c r="Y794" s="8">
        <v>0</v>
      </c>
      <c r="Z794" s="9">
        <v>0</v>
      </c>
      <c r="AA794" s="8"/>
      <c r="AC794" s="8"/>
      <c r="AJ794" s="9">
        <f t="shared" si="135"/>
        <v>-1</v>
      </c>
      <c r="AK794" s="7">
        <v>4.5090000000000003</v>
      </c>
      <c r="AO794" s="8"/>
      <c r="AQ794" s="31"/>
      <c r="AT794" s="31"/>
      <c r="AU794" s="21">
        <v>2000</v>
      </c>
      <c r="AV794" s="23">
        <f t="shared" si="128"/>
        <v>3.3010299956639813</v>
      </c>
      <c r="BB794" s="18"/>
      <c r="BD794" s="54"/>
      <c r="BF794" s="18"/>
      <c r="BH794" s="18"/>
      <c r="BJ794" s="18"/>
      <c r="BK794" s="18" t="s">
        <v>135</v>
      </c>
      <c r="BL794">
        <v>0</v>
      </c>
      <c r="BM794">
        <v>0</v>
      </c>
      <c r="BN794">
        <v>0</v>
      </c>
      <c r="BO794">
        <v>1</v>
      </c>
      <c r="BP794">
        <v>0</v>
      </c>
      <c r="BQ794">
        <v>0</v>
      </c>
      <c r="BR794" s="18">
        <v>0</v>
      </c>
      <c r="BS794">
        <v>0</v>
      </c>
      <c r="BT794">
        <v>1</v>
      </c>
      <c r="BU794" s="18">
        <v>0</v>
      </c>
      <c r="BV794" t="s">
        <v>397</v>
      </c>
      <c r="BW794" t="s">
        <v>397</v>
      </c>
      <c r="CB794" s="18"/>
      <c r="CD794" s="18"/>
      <c r="CE794" s="18"/>
      <c r="CH794" s="18"/>
      <c r="CJ794" s="18"/>
      <c r="CU794" s="18"/>
      <c r="CV794" t="s">
        <v>397</v>
      </c>
      <c r="CW794" t="s">
        <v>397</v>
      </c>
      <c r="CX794" t="s">
        <v>397</v>
      </c>
      <c r="CY794" s="25" t="s">
        <v>397</v>
      </c>
    </row>
    <row r="795" spans="1:103" x14ac:dyDescent="0.3">
      <c r="A795">
        <v>797</v>
      </c>
      <c r="B795">
        <v>119</v>
      </c>
      <c r="C795" s="25" t="s">
        <v>3</v>
      </c>
      <c r="D795" s="12">
        <v>5.5</v>
      </c>
      <c r="E795" s="14"/>
      <c r="F795" s="7" t="str">
        <f t="shared" si="129"/>
        <v>X</v>
      </c>
      <c r="G795" s="7">
        <f t="shared" si="130"/>
        <v>5.5</v>
      </c>
      <c r="H795" s="16">
        <f t="shared" si="131"/>
        <v>5.5</v>
      </c>
      <c r="I795" s="11" t="str">
        <f t="shared" si="132"/>
        <v>X</v>
      </c>
      <c r="J795" s="39" t="str">
        <f t="shared" si="133"/>
        <v>X</v>
      </c>
      <c r="K795" s="39" t="str">
        <f t="shared" si="126"/>
        <v>X</v>
      </c>
      <c r="L795" s="39" t="str">
        <f t="shared" si="127"/>
        <v>X</v>
      </c>
      <c r="M795" s="39" t="str">
        <f t="shared" si="134"/>
        <v>X</v>
      </c>
      <c r="N795" s="42">
        <v>0</v>
      </c>
      <c r="O795" s="8">
        <v>0</v>
      </c>
      <c r="P795" s="9">
        <v>0</v>
      </c>
      <c r="Q795" s="9">
        <v>0</v>
      </c>
      <c r="R795" s="8">
        <v>0</v>
      </c>
      <c r="S795" s="9">
        <v>0</v>
      </c>
      <c r="T795" s="9">
        <v>0</v>
      </c>
      <c r="U795" s="8">
        <v>0</v>
      </c>
      <c r="V795" s="9">
        <v>1</v>
      </c>
      <c r="W795" s="9">
        <v>0</v>
      </c>
      <c r="X795" s="9">
        <v>0</v>
      </c>
      <c r="Y795" s="8">
        <v>0</v>
      </c>
      <c r="Z795" s="9">
        <v>0</v>
      </c>
      <c r="AA795" s="8"/>
      <c r="AC795" s="8"/>
      <c r="AJ795" s="9">
        <f t="shared" si="135"/>
        <v>-1</v>
      </c>
      <c r="AK795" s="7">
        <v>4.5090000000000003</v>
      </c>
      <c r="AO795" s="8"/>
      <c r="AQ795" s="31"/>
      <c r="AT795" s="31"/>
      <c r="AU795" s="21">
        <v>2000</v>
      </c>
      <c r="AV795" s="23">
        <f t="shared" si="128"/>
        <v>3.3010299956639813</v>
      </c>
      <c r="BB795" s="18"/>
      <c r="BD795" s="54"/>
      <c r="BF795" s="18"/>
      <c r="BH795" s="18"/>
      <c r="BJ795" s="18"/>
      <c r="BK795" s="18" t="s">
        <v>135</v>
      </c>
      <c r="BL795">
        <v>0</v>
      </c>
      <c r="BM795">
        <v>0</v>
      </c>
      <c r="BN795">
        <v>0</v>
      </c>
      <c r="BO795">
        <v>1</v>
      </c>
      <c r="BP795">
        <v>0</v>
      </c>
      <c r="BQ795">
        <v>0</v>
      </c>
      <c r="BR795" s="18">
        <v>0</v>
      </c>
      <c r="BS795">
        <v>0</v>
      </c>
      <c r="BT795">
        <v>1</v>
      </c>
      <c r="BU795" s="18">
        <v>0</v>
      </c>
      <c r="BV795" t="s">
        <v>397</v>
      </c>
      <c r="BW795" t="s">
        <v>397</v>
      </c>
      <c r="CB795" s="18"/>
      <c r="CD795" s="18"/>
      <c r="CE795" s="18"/>
      <c r="CH795" s="18"/>
      <c r="CJ795" s="18"/>
      <c r="CU795" s="18"/>
      <c r="CV795" t="s">
        <v>397</v>
      </c>
      <c r="CW795" t="s">
        <v>397</v>
      </c>
      <c r="CX795" t="s">
        <v>397</v>
      </c>
      <c r="CY795" s="25" t="s">
        <v>397</v>
      </c>
    </row>
    <row r="796" spans="1:103" x14ac:dyDescent="0.3">
      <c r="A796">
        <v>798</v>
      </c>
      <c r="B796">
        <v>119</v>
      </c>
      <c r="C796" s="25" t="s">
        <v>3</v>
      </c>
      <c r="D796" s="12">
        <v>0.7</v>
      </c>
      <c r="E796" s="14"/>
      <c r="F796" s="7" t="str">
        <f t="shared" si="129"/>
        <v>X</v>
      </c>
      <c r="G796" s="7">
        <f t="shared" si="130"/>
        <v>0.7</v>
      </c>
      <c r="H796" s="16">
        <f t="shared" si="131"/>
        <v>0.7</v>
      </c>
      <c r="I796" s="11" t="str">
        <f t="shared" si="132"/>
        <v>X</v>
      </c>
      <c r="J796" s="39" t="str">
        <f t="shared" si="133"/>
        <v>X</v>
      </c>
      <c r="K796" s="39" t="str">
        <f t="shared" si="126"/>
        <v>X</v>
      </c>
      <c r="L796" s="39" t="str">
        <f t="shared" si="127"/>
        <v>X</v>
      </c>
      <c r="M796" s="39" t="str">
        <f t="shared" si="134"/>
        <v>X</v>
      </c>
      <c r="N796" s="42">
        <v>1</v>
      </c>
      <c r="O796" s="8">
        <v>0</v>
      </c>
      <c r="P796" s="9">
        <v>0</v>
      </c>
      <c r="Q796" s="9">
        <v>0</v>
      </c>
      <c r="R796" s="8">
        <v>0</v>
      </c>
      <c r="S796" s="9">
        <v>0</v>
      </c>
      <c r="T796" s="9">
        <v>0</v>
      </c>
      <c r="U796" s="8">
        <v>0</v>
      </c>
      <c r="V796" s="9">
        <v>0</v>
      </c>
      <c r="W796" s="9">
        <v>0</v>
      </c>
      <c r="X796" s="9">
        <v>0</v>
      </c>
      <c r="Y796" s="8">
        <v>0</v>
      </c>
      <c r="Z796" s="9">
        <v>0</v>
      </c>
      <c r="AA796" s="8"/>
      <c r="AC796" s="8"/>
      <c r="AJ796" s="9">
        <f t="shared" si="135"/>
        <v>-1</v>
      </c>
      <c r="AK796" s="7">
        <v>6.194</v>
      </c>
      <c r="AO796" s="8"/>
      <c r="AQ796" s="31"/>
      <c r="AT796" s="31"/>
      <c r="AU796" s="21">
        <v>2006</v>
      </c>
      <c r="AV796" s="23">
        <f t="shared" si="128"/>
        <v>3.3023309286843991</v>
      </c>
      <c r="BB796" s="18"/>
      <c r="BD796" s="54"/>
      <c r="BF796" s="18"/>
      <c r="BH796" s="18"/>
      <c r="BJ796" s="18"/>
      <c r="BK796" s="18" t="s">
        <v>153</v>
      </c>
      <c r="BL796">
        <v>0</v>
      </c>
      <c r="BM796">
        <v>0</v>
      </c>
      <c r="BN796">
        <v>0</v>
      </c>
      <c r="BO796">
        <v>0</v>
      </c>
      <c r="BP796">
        <v>1</v>
      </c>
      <c r="BQ796">
        <v>0</v>
      </c>
      <c r="BR796" s="18">
        <v>0</v>
      </c>
      <c r="BS796">
        <v>0</v>
      </c>
      <c r="BT796">
        <v>1</v>
      </c>
      <c r="BU796" s="18">
        <v>0</v>
      </c>
      <c r="BV796" t="s">
        <v>397</v>
      </c>
      <c r="BW796" t="s">
        <v>397</v>
      </c>
      <c r="CB796" s="18"/>
      <c r="CD796" s="18"/>
      <c r="CE796" s="18"/>
      <c r="CH796" s="18"/>
      <c r="CJ796" s="18"/>
      <c r="CU796" s="18"/>
      <c r="CV796" t="s">
        <v>397</v>
      </c>
      <c r="CW796" t="s">
        <v>397</v>
      </c>
      <c r="CX796" t="s">
        <v>397</v>
      </c>
      <c r="CY796" s="25" t="s">
        <v>397</v>
      </c>
    </row>
    <row r="797" spans="1:103" x14ac:dyDescent="0.3">
      <c r="A797">
        <v>799</v>
      </c>
      <c r="B797">
        <v>119</v>
      </c>
      <c r="C797" s="25" t="s">
        <v>3</v>
      </c>
      <c r="D797" s="12">
        <v>2.2000000000000002</v>
      </c>
      <c r="E797" s="14"/>
      <c r="F797" s="7" t="str">
        <f t="shared" si="129"/>
        <v>X</v>
      </c>
      <c r="G797" s="7">
        <f t="shared" si="130"/>
        <v>2.2000000000000002</v>
      </c>
      <c r="H797" s="16">
        <f t="shared" si="131"/>
        <v>2.2000000000000002</v>
      </c>
      <c r="I797" s="11" t="str">
        <f t="shared" si="132"/>
        <v>X</v>
      </c>
      <c r="J797" s="39" t="str">
        <f t="shared" si="133"/>
        <v>X</v>
      </c>
      <c r="K797" s="39" t="str">
        <f t="shared" si="126"/>
        <v>X</v>
      </c>
      <c r="L797" s="39" t="str">
        <f t="shared" si="127"/>
        <v>X</v>
      </c>
      <c r="M797" s="39" t="str">
        <f t="shared" si="134"/>
        <v>X</v>
      </c>
      <c r="N797" s="42">
        <v>0</v>
      </c>
      <c r="O797" s="8">
        <v>1</v>
      </c>
      <c r="P797" s="9">
        <v>0</v>
      </c>
      <c r="Q797" s="9">
        <v>0</v>
      </c>
      <c r="R797" s="8">
        <v>0</v>
      </c>
      <c r="S797" s="9">
        <v>0</v>
      </c>
      <c r="T797" s="9">
        <v>0</v>
      </c>
      <c r="U797" s="8">
        <v>0</v>
      </c>
      <c r="V797" s="9">
        <v>0</v>
      </c>
      <c r="W797" s="9">
        <v>0</v>
      </c>
      <c r="X797" s="9">
        <v>0</v>
      </c>
      <c r="Y797" s="8">
        <v>0</v>
      </c>
      <c r="Z797" s="9">
        <v>0</v>
      </c>
      <c r="AA797" s="8"/>
      <c r="AC797" s="8"/>
      <c r="AJ797" s="9">
        <f t="shared" si="135"/>
        <v>-1</v>
      </c>
      <c r="AK797" s="7">
        <v>6.194</v>
      </c>
      <c r="AO797" s="8"/>
      <c r="AQ797" s="31"/>
      <c r="AT797" s="31"/>
      <c r="AU797" s="21">
        <v>2006</v>
      </c>
      <c r="AV797" s="23">
        <f t="shared" si="128"/>
        <v>3.3023309286843991</v>
      </c>
      <c r="BB797" s="18"/>
      <c r="BD797" s="54"/>
      <c r="BF797" s="18"/>
      <c r="BH797" s="18"/>
      <c r="BJ797" s="18"/>
      <c r="BK797" s="18" t="s">
        <v>153</v>
      </c>
      <c r="BL797">
        <v>0</v>
      </c>
      <c r="BM797">
        <v>0</v>
      </c>
      <c r="BN797">
        <v>0</v>
      </c>
      <c r="BO797">
        <v>0</v>
      </c>
      <c r="BP797">
        <v>1</v>
      </c>
      <c r="BQ797">
        <v>0</v>
      </c>
      <c r="BR797" s="18">
        <v>0</v>
      </c>
      <c r="BS797">
        <v>0</v>
      </c>
      <c r="BT797">
        <v>1</v>
      </c>
      <c r="BU797" s="18">
        <v>0</v>
      </c>
      <c r="BV797" t="s">
        <v>397</v>
      </c>
      <c r="BW797" t="s">
        <v>397</v>
      </c>
      <c r="CB797" s="18"/>
      <c r="CD797" s="18"/>
      <c r="CE797" s="18"/>
      <c r="CH797" s="18"/>
      <c r="CJ797" s="18"/>
      <c r="CU797" s="18"/>
      <c r="CV797" t="s">
        <v>397</v>
      </c>
      <c r="CW797" t="s">
        <v>397</v>
      </c>
      <c r="CX797" t="s">
        <v>397</v>
      </c>
      <c r="CY797" s="25" t="s">
        <v>397</v>
      </c>
    </row>
    <row r="798" spans="1:103" x14ac:dyDescent="0.3">
      <c r="A798">
        <v>800</v>
      </c>
      <c r="B798">
        <v>119</v>
      </c>
      <c r="C798" s="25" t="s">
        <v>3</v>
      </c>
      <c r="D798" s="12">
        <v>1.5</v>
      </c>
      <c r="E798" s="14"/>
      <c r="F798" s="7" t="str">
        <f t="shared" si="129"/>
        <v>X</v>
      </c>
      <c r="G798" s="7">
        <f t="shared" si="130"/>
        <v>1.5</v>
      </c>
      <c r="H798" s="16">
        <f t="shared" si="131"/>
        <v>1.5</v>
      </c>
      <c r="I798" s="11" t="str">
        <f t="shared" si="132"/>
        <v>X</v>
      </c>
      <c r="J798" s="39" t="str">
        <f t="shared" si="133"/>
        <v>X</v>
      </c>
      <c r="K798" s="39" t="str">
        <f t="shared" si="126"/>
        <v>X</v>
      </c>
      <c r="L798" s="39" t="str">
        <f t="shared" si="127"/>
        <v>X</v>
      </c>
      <c r="M798" s="39" t="str">
        <f t="shared" si="134"/>
        <v>X</v>
      </c>
      <c r="N798" s="42">
        <v>0</v>
      </c>
      <c r="O798" s="8">
        <v>0</v>
      </c>
      <c r="P798" s="9">
        <v>1</v>
      </c>
      <c r="Q798" s="9">
        <v>0</v>
      </c>
      <c r="R798" s="8">
        <v>0</v>
      </c>
      <c r="S798" s="9">
        <v>0</v>
      </c>
      <c r="T798" s="9">
        <v>0</v>
      </c>
      <c r="U798" s="8">
        <v>0</v>
      </c>
      <c r="V798" s="9">
        <v>0</v>
      </c>
      <c r="W798" s="9">
        <v>0</v>
      </c>
      <c r="X798" s="9">
        <v>0</v>
      </c>
      <c r="Y798" s="8">
        <v>0</v>
      </c>
      <c r="Z798" s="9">
        <v>0</v>
      </c>
      <c r="AA798" s="8"/>
      <c r="AC798" s="8"/>
      <c r="AJ798" s="9">
        <f t="shared" si="135"/>
        <v>-1</v>
      </c>
      <c r="AK798" s="7">
        <v>6.194</v>
      </c>
      <c r="AO798" s="8"/>
      <c r="AQ798" s="31"/>
      <c r="AT798" s="31"/>
      <c r="AU798" s="21">
        <v>2006</v>
      </c>
      <c r="AV798" s="23">
        <f t="shared" si="128"/>
        <v>3.3023309286843991</v>
      </c>
      <c r="BB798" s="18"/>
      <c r="BD798" s="54"/>
      <c r="BF798" s="18"/>
      <c r="BH798" s="18"/>
      <c r="BJ798" s="18"/>
      <c r="BK798" s="18" t="s">
        <v>153</v>
      </c>
      <c r="BL798">
        <v>0</v>
      </c>
      <c r="BM798">
        <v>0</v>
      </c>
      <c r="BN798">
        <v>0</v>
      </c>
      <c r="BO798">
        <v>0</v>
      </c>
      <c r="BP798">
        <v>1</v>
      </c>
      <c r="BQ798">
        <v>0</v>
      </c>
      <c r="BR798" s="18">
        <v>0</v>
      </c>
      <c r="BS798">
        <v>0</v>
      </c>
      <c r="BT798">
        <v>1</v>
      </c>
      <c r="BU798" s="18">
        <v>0</v>
      </c>
      <c r="BV798" t="s">
        <v>397</v>
      </c>
      <c r="BW798" t="s">
        <v>397</v>
      </c>
      <c r="CB798" s="18"/>
      <c r="CD798" s="18"/>
      <c r="CE798" s="18"/>
      <c r="CH798" s="18"/>
      <c r="CJ798" s="18"/>
      <c r="CU798" s="18"/>
      <c r="CV798" t="s">
        <v>397</v>
      </c>
      <c r="CW798" t="s">
        <v>397</v>
      </c>
      <c r="CX798" t="s">
        <v>397</v>
      </c>
      <c r="CY798" s="25" t="s">
        <v>397</v>
      </c>
    </row>
    <row r="799" spans="1:103" x14ac:dyDescent="0.3">
      <c r="A799">
        <v>801</v>
      </c>
      <c r="B799">
        <v>119</v>
      </c>
      <c r="C799" s="25" t="s">
        <v>3</v>
      </c>
      <c r="D799" s="12">
        <v>0.9</v>
      </c>
      <c r="E799" s="14"/>
      <c r="F799" s="7" t="str">
        <f t="shared" si="129"/>
        <v>X</v>
      </c>
      <c r="G799" s="7">
        <f t="shared" si="130"/>
        <v>0.9</v>
      </c>
      <c r="H799" s="16">
        <f t="shared" si="131"/>
        <v>0.9</v>
      </c>
      <c r="I799" s="11" t="str">
        <f t="shared" si="132"/>
        <v>X</v>
      </c>
      <c r="J799" s="39" t="str">
        <f t="shared" si="133"/>
        <v>X</v>
      </c>
      <c r="K799" s="39" t="str">
        <f t="shared" si="126"/>
        <v>X</v>
      </c>
      <c r="L799" s="39" t="str">
        <f t="shared" si="127"/>
        <v>X</v>
      </c>
      <c r="M799" s="39" t="str">
        <f t="shared" si="134"/>
        <v>X</v>
      </c>
      <c r="N799" s="42">
        <v>0</v>
      </c>
      <c r="O799" s="8">
        <v>0</v>
      </c>
      <c r="P799" s="9">
        <v>0</v>
      </c>
      <c r="Q799" s="9">
        <v>1</v>
      </c>
      <c r="R799" s="8">
        <v>0</v>
      </c>
      <c r="S799" s="9">
        <v>0</v>
      </c>
      <c r="T799" s="9">
        <v>0</v>
      </c>
      <c r="U799" s="8">
        <v>0</v>
      </c>
      <c r="V799" s="9">
        <v>0</v>
      </c>
      <c r="W799" s="9">
        <v>0</v>
      </c>
      <c r="X799" s="9">
        <v>0</v>
      </c>
      <c r="Y799" s="8">
        <v>0</v>
      </c>
      <c r="Z799" s="9">
        <v>0</v>
      </c>
      <c r="AA799" s="8"/>
      <c r="AC799" s="8"/>
      <c r="AJ799" s="9">
        <f t="shared" si="135"/>
        <v>-1</v>
      </c>
      <c r="AK799" s="7">
        <v>6.194</v>
      </c>
      <c r="AO799" s="8"/>
      <c r="AQ799" s="31"/>
      <c r="AT799" s="31"/>
      <c r="AU799" s="21">
        <v>2006</v>
      </c>
      <c r="AV799" s="23">
        <f t="shared" si="128"/>
        <v>3.3023309286843991</v>
      </c>
      <c r="BB799" s="18"/>
      <c r="BD799" s="54"/>
      <c r="BF799" s="18"/>
      <c r="BH799" s="18"/>
      <c r="BJ799" s="18"/>
      <c r="BK799" s="18" t="s">
        <v>153</v>
      </c>
      <c r="BL799">
        <v>0</v>
      </c>
      <c r="BM799">
        <v>0</v>
      </c>
      <c r="BN799">
        <v>0</v>
      </c>
      <c r="BO799">
        <v>0</v>
      </c>
      <c r="BP799">
        <v>1</v>
      </c>
      <c r="BQ799">
        <v>0</v>
      </c>
      <c r="BR799" s="18">
        <v>0</v>
      </c>
      <c r="BS799">
        <v>0</v>
      </c>
      <c r="BT799">
        <v>1</v>
      </c>
      <c r="BU799" s="18">
        <v>0</v>
      </c>
      <c r="BV799" t="s">
        <v>397</v>
      </c>
      <c r="BW799" t="s">
        <v>397</v>
      </c>
      <c r="CB799" s="18"/>
      <c r="CD799" s="18"/>
      <c r="CE799" s="18"/>
      <c r="CH799" s="18"/>
      <c r="CJ799" s="18"/>
      <c r="CU799" s="18"/>
      <c r="CV799" t="s">
        <v>397</v>
      </c>
      <c r="CW799" t="s">
        <v>397</v>
      </c>
      <c r="CX799" t="s">
        <v>397</v>
      </c>
      <c r="CY799" s="25" t="s">
        <v>397</v>
      </c>
    </row>
    <row r="800" spans="1:103" x14ac:dyDescent="0.3">
      <c r="A800">
        <v>802</v>
      </c>
      <c r="B800">
        <v>119</v>
      </c>
      <c r="C800" s="25" t="s">
        <v>3</v>
      </c>
      <c r="D800" s="12">
        <v>0.5</v>
      </c>
      <c r="E800" s="14"/>
      <c r="F800" s="7" t="str">
        <f t="shared" si="129"/>
        <v>X</v>
      </c>
      <c r="G800" s="7">
        <f t="shared" si="130"/>
        <v>0.5</v>
      </c>
      <c r="H800" s="16">
        <f t="shared" si="131"/>
        <v>0.5</v>
      </c>
      <c r="I800" s="11" t="str">
        <f t="shared" si="132"/>
        <v>X</v>
      </c>
      <c r="J800" s="39" t="str">
        <f t="shared" si="133"/>
        <v>X</v>
      </c>
      <c r="K800" s="39" t="str">
        <f t="shared" si="126"/>
        <v>X</v>
      </c>
      <c r="L800" s="39" t="str">
        <f t="shared" si="127"/>
        <v>X</v>
      </c>
      <c r="M800" s="39" t="str">
        <f t="shared" si="134"/>
        <v>X</v>
      </c>
      <c r="N800" s="42">
        <v>0</v>
      </c>
      <c r="O800" s="8">
        <v>0</v>
      </c>
      <c r="P800" s="9">
        <v>0</v>
      </c>
      <c r="Q800" s="9">
        <v>0</v>
      </c>
      <c r="R800" s="8">
        <v>0</v>
      </c>
      <c r="S800" s="9">
        <v>0</v>
      </c>
      <c r="T800" s="9">
        <v>0</v>
      </c>
      <c r="U800" s="8">
        <v>1</v>
      </c>
      <c r="V800" s="9">
        <v>0</v>
      </c>
      <c r="W800" s="9">
        <v>0</v>
      </c>
      <c r="X800" s="9">
        <v>0</v>
      </c>
      <c r="Y800" s="8">
        <v>0</v>
      </c>
      <c r="Z800" s="9">
        <v>0</v>
      </c>
      <c r="AA800" s="8"/>
      <c r="AC800" s="8"/>
      <c r="AJ800" s="9">
        <f t="shared" si="135"/>
        <v>-1</v>
      </c>
      <c r="AK800" s="7">
        <v>6.194</v>
      </c>
      <c r="AO800" s="8"/>
      <c r="AQ800" s="31"/>
      <c r="AT800" s="31"/>
      <c r="AU800" s="21">
        <v>2006</v>
      </c>
      <c r="AV800" s="23">
        <f t="shared" si="128"/>
        <v>3.3023309286843991</v>
      </c>
      <c r="BB800" s="18"/>
      <c r="BD800" s="54"/>
      <c r="BF800" s="18"/>
      <c r="BH800" s="18"/>
      <c r="BJ800" s="18"/>
      <c r="BK800" s="18" t="s">
        <v>153</v>
      </c>
      <c r="BL800">
        <v>0</v>
      </c>
      <c r="BM800">
        <v>0</v>
      </c>
      <c r="BN800">
        <v>0</v>
      </c>
      <c r="BO800">
        <v>0</v>
      </c>
      <c r="BP800">
        <v>1</v>
      </c>
      <c r="BQ800">
        <v>0</v>
      </c>
      <c r="BR800" s="18">
        <v>0</v>
      </c>
      <c r="BS800">
        <v>0</v>
      </c>
      <c r="BT800">
        <v>1</v>
      </c>
      <c r="BU800" s="18">
        <v>0</v>
      </c>
      <c r="BV800" t="s">
        <v>397</v>
      </c>
      <c r="BW800" t="s">
        <v>397</v>
      </c>
      <c r="CB800" s="18"/>
      <c r="CD800" s="18"/>
      <c r="CE800" s="18"/>
      <c r="CH800" s="18"/>
      <c r="CJ800" s="18"/>
      <c r="CU800" s="18"/>
      <c r="CV800" t="s">
        <v>397</v>
      </c>
      <c r="CW800" t="s">
        <v>397</v>
      </c>
      <c r="CX800" t="s">
        <v>397</v>
      </c>
      <c r="CY800" s="25" t="s">
        <v>397</v>
      </c>
    </row>
    <row r="801" spans="1:103" x14ac:dyDescent="0.3">
      <c r="A801">
        <v>803</v>
      </c>
      <c r="B801">
        <v>119</v>
      </c>
      <c r="C801" s="25" t="s">
        <v>3</v>
      </c>
      <c r="D801" s="12">
        <v>3</v>
      </c>
      <c r="E801" s="14"/>
      <c r="F801" s="7" t="str">
        <f t="shared" si="129"/>
        <v>X</v>
      </c>
      <c r="G801" s="7">
        <f t="shared" si="130"/>
        <v>3</v>
      </c>
      <c r="H801" s="16">
        <f t="shared" si="131"/>
        <v>3</v>
      </c>
      <c r="I801" s="11" t="str">
        <f t="shared" si="132"/>
        <v>X</v>
      </c>
      <c r="J801" s="39" t="str">
        <f t="shared" si="133"/>
        <v>X</v>
      </c>
      <c r="K801" s="39" t="str">
        <f t="shared" si="126"/>
        <v>X</v>
      </c>
      <c r="L801" s="39" t="str">
        <f t="shared" si="127"/>
        <v>X</v>
      </c>
      <c r="M801" s="39" t="str">
        <f t="shared" si="134"/>
        <v>X</v>
      </c>
      <c r="N801" s="42">
        <v>0</v>
      </c>
      <c r="O801" s="8">
        <v>0</v>
      </c>
      <c r="P801" s="9">
        <v>0</v>
      </c>
      <c r="Q801" s="9">
        <v>0</v>
      </c>
      <c r="R801" s="8">
        <v>0</v>
      </c>
      <c r="S801" s="9">
        <v>0</v>
      </c>
      <c r="T801" s="9">
        <v>0</v>
      </c>
      <c r="U801" s="8">
        <v>0</v>
      </c>
      <c r="V801" s="9">
        <v>1</v>
      </c>
      <c r="W801" s="9">
        <v>0</v>
      </c>
      <c r="X801" s="9">
        <v>0</v>
      </c>
      <c r="Y801" s="8">
        <v>0</v>
      </c>
      <c r="Z801" s="9">
        <v>0</v>
      </c>
      <c r="AA801" s="8"/>
      <c r="AC801" s="8"/>
      <c r="AJ801" s="9">
        <f t="shared" si="135"/>
        <v>-1</v>
      </c>
      <c r="AK801" s="7">
        <v>6.194</v>
      </c>
      <c r="AO801" s="8"/>
      <c r="AQ801" s="31"/>
      <c r="AT801" s="31"/>
      <c r="AU801" s="21">
        <v>2006</v>
      </c>
      <c r="AV801" s="23">
        <f t="shared" si="128"/>
        <v>3.3023309286843991</v>
      </c>
      <c r="BB801" s="18"/>
      <c r="BD801" s="54"/>
      <c r="BF801" s="18"/>
      <c r="BH801" s="18"/>
      <c r="BJ801" s="18"/>
      <c r="BK801" s="18" t="s">
        <v>153</v>
      </c>
      <c r="BL801">
        <v>0</v>
      </c>
      <c r="BM801">
        <v>0</v>
      </c>
      <c r="BN801">
        <v>0</v>
      </c>
      <c r="BO801">
        <v>0</v>
      </c>
      <c r="BP801">
        <v>1</v>
      </c>
      <c r="BQ801">
        <v>0</v>
      </c>
      <c r="BR801" s="18">
        <v>0</v>
      </c>
      <c r="BS801">
        <v>0</v>
      </c>
      <c r="BT801">
        <v>1</v>
      </c>
      <c r="BU801" s="18">
        <v>0</v>
      </c>
      <c r="BV801" t="s">
        <v>397</v>
      </c>
      <c r="BW801" t="s">
        <v>397</v>
      </c>
      <c r="CB801" s="18"/>
      <c r="CD801" s="18"/>
      <c r="CE801" s="18"/>
      <c r="CH801" s="18"/>
      <c r="CJ801" s="18"/>
      <c r="CU801" s="18"/>
      <c r="CV801" t="s">
        <v>397</v>
      </c>
      <c r="CW801" t="s">
        <v>397</v>
      </c>
      <c r="CX801" t="s">
        <v>397</v>
      </c>
      <c r="CY801" s="25" t="s">
        <v>397</v>
      </c>
    </row>
    <row r="802" spans="1:103" x14ac:dyDescent="0.3">
      <c r="A802">
        <v>804</v>
      </c>
      <c r="B802">
        <v>119</v>
      </c>
      <c r="C802" s="25" t="s">
        <v>3</v>
      </c>
      <c r="D802" s="12">
        <v>4</v>
      </c>
      <c r="E802" s="14"/>
      <c r="F802" s="7" t="str">
        <f t="shared" si="129"/>
        <v>X</v>
      </c>
      <c r="G802" s="7">
        <f t="shared" si="130"/>
        <v>4</v>
      </c>
      <c r="H802" s="16">
        <f t="shared" si="131"/>
        <v>4</v>
      </c>
      <c r="I802" s="11" t="str">
        <f t="shared" si="132"/>
        <v>X</v>
      </c>
      <c r="J802" s="39" t="str">
        <f t="shared" si="133"/>
        <v>X</v>
      </c>
      <c r="K802" s="39" t="str">
        <f t="shared" si="126"/>
        <v>X</v>
      </c>
      <c r="L802" s="39" t="str">
        <f t="shared" si="127"/>
        <v>X</v>
      </c>
      <c r="M802" s="39" t="str">
        <f t="shared" si="134"/>
        <v>X</v>
      </c>
      <c r="N802" s="42">
        <v>1</v>
      </c>
      <c r="O802" s="8">
        <v>0</v>
      </c>
      <c r="P802" s="9">
        <v>0</v>
      </c>
      <c r="Q802" s="9">
        <v>0</v>
      </c>
      <c r="R802" s="8">
        <v>0</v>
      </c>
      <c r="S802" s="9">
        <v>0</v>
      </c>
      <c r="T802" s="9">
        <v>0</v>
      </c>
      <c r="U802" s="8">
        <v>0</v>
      </c>
      <c r="V802" s="9">
        <v>0</v>
      </c>
      <c r="W802" s="9">
        <v>0</v>
      </c>
      <c r="X802" s="9">
        <v>0</v>
      </c>
      <c r="Y802" s="8">
        <v>0</v>
      </c>
      <c r="Z802" s="9">
        <v>0</v>
      </c>
      <c r="AA802" s="8"/>
      <c r="AC802" s="8"/>
      <c r="AJ802" s="9">
        <f t="shared" si="135"/>
        <v>-1</v>
      </c>
      <c r="AK802" s="7">
        <v>9.99925</v>
      </c>
      <c r="AO802" s="8"/>
      <c r="AQ802" s="31"/>
      <c r="AT802" s="31"/>
      <c r="AU802" s="21">
        <v>1996</v>
      </c>
      <c r="AV802" s="23">
        <f t="shared" si="128"/>
        <v>3.3001605369513523</v>
      </c>
      <c r="BB802" s="18"/>
      <c r="BD802" s="54"/>
      <c r="BF802" s="18"/>
      <c r="BH802" s="18"/>
      <c r="BJ802" s="18"/>
      <c r="BK802" s="18" t="s">
        <v>173</v>
      </c>
      <c r="BL802">
        <v>0</v>
      </c>
      <c r="BM802">
        <v>0</v>
      </c>
      <c r="BN802">
        <v>1</v>
      </c>
      <c r="BO802">
        <v>0</v>
      </c>
      <c r="BP802">
        <v>0</v>
      </c>
      <c r="BQ802">
        <v>0</v>
      </c>
      <c r="BR802" s="18">
        <v>0</v>
      </c>
      <c r="BS802">
        <v>0</v>
      </c>
      <c r="BT802">
        <v>1</v>
      </c>
      <c r="BU802" s="18">
        <v>0</v>
      </c>
      <c r="BV802" t="s">
        <v>397</v>
      </c>
      <c r="BW802" t="s">
        <v>397</v>
      </c>
      <c r="CB802" s="18"/>
      <c r="CD802" s="18"/>
      <c r="CE802" s="18"/>
      <c r="CH802" s="18"/>
      <c r="CJ802" s="18"/>
      <c r="CU802" s="18"/>
      <c r="CV802" t="s">
        <v>397</v>
      </c>
      <c r="CW802" t="s">
        <v>397</v>
      </c>
      <c r="CX802" t="s">
        <v>397</v>
      </c>
      <c r="CY802" s="25" t="s">
        <v>397</v>
      </c>
    </row>
    <row r="803" spans="1:103" x14ac:dyDescent="0.3">
      <c r="A803">
        <v>805</v>
      </c>
      <c r="B803">
        <v>119</v>
      </c>
      <c r="C803" s="25" t="s">
        <v>3</v>
      </c>
      <c r="D803" s="12">
        <v>-3.9</v>
      </c>
      <c r="E803" s="14"/>
      <c r="F803" s="7" t="str">
        <f t="shared" si="129"/>
        <v>X</v>
      </c>
      <c r="G803" s="7">
        <f t="shared" si="130"/>
        <v>-3.9</v>
      </c>
      <c r="H803" s="16">
        <f t="shared" si="131"/>
        <v>-3.9</v>
      </c>
      <c r="I803" s="11" t="str">
        <f t="shared" si="132"/>
        <v>X</v>
      </c>
      <c r="J803" s="39" t="str">
        <f t="shared" si="133"/>
        <v>X</v>
      </c>
      <c r="K803" s="39" t="str">
        <f t="shared" si="126"/>
        <v>X</v>
      </c>
      <c r="L803" s="39" t="str">
        <f t="shared" si="127"/>
        <v>X</v>
      </c>
      <c r="M803" s="39" t="str">
        <f t="shared" si="134"/>
        <v>X</v>
      </c>
      <c r="N803" s="42">
        <v>0</v>
      </c>
      <c r="O803" s="8">
        <v>1</v>
      </c>
      <c r="P803" s="9">
        <v>0</v>
      </c>
      <c r="Q803" s="9">
        <v>0</v>
      </c>
      <c r="R803" s="8">
        <v>0</v>
      </c>
      <c r="S803" s="9">
        <v>0</v>
      </c>
      <c r="T803" s="9">
        <v>0</v>
      </c>
      <c r="U803" s="8">
        <v>0</v>
      </c>
      <c r="V803" s="9">
        <v>0</v>
      </c>
      <c r="W803" s="9">
        <v>0</v>
      </c>
      <c r="X803" s="9">
        <v>0</v>
      </c>
      <c r="Y803" s="8">
        <v>0</v>
      </c>
      <c r="Z803" s="9">
        <v>0</v>
      </c>
      <c r="AA803" s="8"/>
      <c r="AC803" s="8"/>
      <c r="AJ803" s="9">
        <f t="shared" si="135"/>
        <v>-1</v>
      </c>
      <c r="AK803" s="7">
        <v>9.99925</v>
      </c>
      <c r="AO803" s="8"/>
      <c r="AQ803" s="31"/>
      <c r="AT803" s="31"/>
      <c r="AU803" s="21">
        <v>1996</v>
      </c>
      <c r="AV803" s="23">
        <f t="shared" si="128"/>
        <v>3.3001605369513523</v>
      </c>
      <c r="BB803" s="18"/>
      <c r="BD803" s="54"/>
      <c r="BF803" s="18"/>
      <c r="BH803" s="18"/>
      <c r="BJ803" s="18"/>
      <c r="BK803" s="18" t="s">
        <v>173</v>
      </c>
      <c r="BL803">
        <v>0</v>
      </c>
      <c r="BM803">
        <v>0</v>
      </c>
      <c r="BN803">
        <v>1</v>
      </c>
      <c r="BO803">
        <v>0</v>
      </c>
      <c r="BP803">
        <v>0</v>
      </c>
      <c r="BQ803">
        <v>0</v>
      </c>
      <c r="BR803" s="18">
        <v>0</v>
      </c>
      <c r="BS803">
        <v>0</v>
      </c>
      <c r="BT803">
        <v>1</v>
      </c>
      <c r="BU803" s="18">
        <v>0</v>
      </c>
      <c r="BV803" t="s">
        <v>397</v>
      </c>
      <c r="BW803" t="s">
        <v>397</v>
      </c>
      <c r="CB803" s="18"/>
      <c r="CD803" s="18"/>
      <c r="CE803" s="18"/>
      <c r="CH803" s="18"/>
      <c r="CJ803" s="18"/>
      <c r="CU803" s="18"/>
      <c r="CV803" t="s">
        <v>397</v>
      </c>
      <c r="CW803" t="s">
        <v>397</v>
      </c>
      <c r="CX803" t="s">
        <v>397</v>
      </c>
      <c r="CY803" s="25" t="s">
        <v>397</v>
      </c>
    </row>
    <row r="804" spans="1:103" x14ac:dyDescent="0.3">
      <c r="A804">
        <v>806</v>
      </c>
      <c r="B804">
        <v>119</v>
      </c>
      <c r="C804" s="25" t="s">
        <v>3</v>
      </c>
      <c r="D804" s="12">
        <v>1.1000000000000001</v>
      </c>
      <c r="E804" s="14"/>
      <c r="F804" s="7" t="str">
        <f t="shared" si="129"/>
        <v>X</v>
      </c>
      <c r="G804" s="7">
        <f t="shared" si="130"/>
        <v>1.1000000000000001</v>
      </c>
      <c r="H804" s="16">
        <f t="shared" si="131"/>
        <v>1.1000000000000001</v>
      </c>
      <c r="I804" s="11" t="str">
        <f t="shared" si="132"/>
        <v>X</v>
      </c>
      <c r="J804" s="39" t="str">
        <f t="shared" si="133"/>
        <v>X</v>
      </c>
      <c r="K804" s="39" t="str">
        <f t="shared" ref="K804:K867" si="136">IFERROR(1/J804, "X")</f>
        <v>X</v>
      </c>
      <c r="L804" s="39" t="str">
        <f t="shared" ref="L804:L867" si="137">IFERROR(I804-J804, "X")</f>
        <v>X</v>
      </c>
      <c r="M804" s="39" t="str">
        <f t="shared" si="134"/>
        <v>X</v>
      </c>
      <c r="N804" s="42">
        <v>0</v>
      </c>
      <c r="O804" s="8">
        <v>0</v>
      </c>
      <c r="P804" s="9">
        <v>1</v>
      </c>
      <c r="Q804" s="9">
        <v>0</v>
      </c>
      <c r="R804" s="8">
        <v>0</v>
      </c>
      <c r="S804" s="9">
        <v>0</v>
      </c>
      <c r="T804" s="9">
        <v>0</v>
      </c>
      <c r="U804" s="8">
        <v>0</v>
      </c>
      <c r="V804" s="9">
        <v>0</v>
      </c>
      <c r="W804" s="9">
        <v>0</v>
      </c>
      <c r="X804" s="9">
        <v>0</v>
      </c>
      <c r="Y804" s="8">
        <v>0</v>
      </c>
      <c r="Z804" s="9">
        <v>0</v>
      </c>
      <c r="AA804" s="8"/>
      <c r="AC804" s="8"/>
      <c r="AJ804" s="9">
        <f t="shared" si="135"/>
        <v>-1</v>
      </c>
      <c r="AK804" s="7">
        <v>9.99925</v>
      </c>
      <c r="AO804" s="8"/>
      <c r="AQ804" s="31"/>
      <c r="AT804" s="31"/>
      <c r="AU804" s="21">
        <v>1996</v>
      </c>
      <c r="AV804" s="23">
        <f t="shared" ref="AV804:AV867" si="138">LOG(AU804)</f>
        <v>3.3001605369513523</v>
      </c>
      <c r="BB804" s="18"/>
      <c r="BD804" s="54"/>
      <c r="BF804" s="18"/>
      <c r="BH804" s="18"/>
      <c r="BJ804" s="18"/>
      <c r="BK804" s="18" t="s">
        <v>173</v>
      </c>
      <c r="BL804">
        <v>0</v>
      </c>
      <c r="BM804">
        <v>0</v>
      </c>
      <c r="BN804">
        <v>1</v>
      </c>
      <c r="BO804">
        <v>0</v>
      </c>
      <c r="BP804">
        <v>0</v>
      </c>
      <c r="BQ804">
        <v>0</v>
      </c>
      <c r="BR804" s="18">
        <v>0</v>
      </c>
      <c r="BS804">
        <v>0</v>
      </c>
      <c r="BT804">
        <v>1</v>
      </c>
      <c r="BU804" s="18">
        <v>0</v>
      </c>
      <c r="BV804" t="s">
        <v>397</v>
      </c>
      <c r="BW804" t="s">
        <v>397</v>
      </c>
      <c r="CB804" s="18"/>
      <c r="CD804" s="18"/>
      <c r="CE804" s="18"/>
      <c r="CH804" s="18"/>
      <c r="CJ804" s="18"/>
      <c r="CU804" s="18"/>
      <c r="CV804" t="s">
        <v>397</v>
      </c>
      <c r="CW804" t="s">
        <v>397</v>
      </c>
      <c r="CX804" t="s">
        <v>397</v>
      </c>
      <c r="CY804" s="25" t="s">
        <v>397</v>
      </c>
    </row>
    <row r="805" spans="1:103" x14ac:dyDescent="0.3">
      <c r="A805">
        <v>807</v>
      </c>
      <c r="B805">
        <v>119</v>
      </c>
      <c r="C805" s="25" t="s">
        <v>3</v>
      </c>
      <c r="D805" s="12">
        <v>2.8</v>
      </c>
      <c r="E805" s="14"/>
      <c r="F805" s="7" t="str">
        <f t="shared" si="129"/>
        <v>X</v>
      </c>
      <c r="G805" s="7">
        <f t="shared" si="130"/>
        <v>2.8</v>
      </c>
      <c r="H805" s="16">
        <f t="shared" si="131"/>
        <v>2.8</v>
      </c>
      <c r="I805" s="11" t="str">
        <f t="shared" si="132"/>
        <v>X</v>
      </c>
      <c r="J805" s="39" t="str">
        <f t="shared" si="133"/>
        <v>X</v>
      </c>
      <c r="K805" s="39" t="str">
        <f t="shared" si="136"/>
        <v>X</v>
      </c>
      <c r="L805" s="39" t="str">
        <f t="shared" si="137"/>
        <v>X</v>
      </c>
      <c r="M805" s="39" t="str">
        <f t="shared" si="134"/>
        <v>X</v>
      </c>
      <c r="N805" s="42">
        <v>0</v>
      </c>
      <c r="O805" s="8">
        <v>0</v>
      </c>
      <c r="P805" s="9">
        <v>0</v>
      </c>
      <c r="Q805" s="9">
        <v>1</v>
      </c>
      <c r="R805" s="8">
        <v>0</v>
      </c>
      <c r="S805" s="9">
        <v>0</v>
      </c>
      <c r="T805" s="9">
        <v>0</v>
      </c>
      <c r="U805" s="8">
        <v>0</v>
      </c>
      <c r="V805" s="9">
        <v>0</v>
      </c>
      <c r="W805" s="9">
        <v>0</v>
      </c>
      <c r="X805" s="9">
        <v>0</v>
      </c>
      <c r="Y805" s="8">
        <v>0</v>
      </c>
      <c r="Z805" s="9">
        <v>0</v>
      </c>
      <c r="AA805" s="8"/>
      <c r="AC805" s="8"/>
      <c r="AJ805" s="9">
        <f t="shared" si="135"/>
        <v>-1</v>
      </c>
      <c r="AK805" s="7">
        <v>9.99925</v>
      </c>
      <c r="AO805" s="8"/>
      <c r="AQ805" s="31"/>
      <c r="AT805" s="31"/>
      <c r="AU805" s="21">
        <v>1996</v>
      </c>
      <c r="AV805" s="23">
        <f t="shared" si="138"/>
        <v>3.3001605369513523</v>
      </c>
      <c r="BB805" s="18"/>
      <c r="BD805" s="54"/>
      <c r="BF805" s="18"/>
      <c r="BH805" s="18"/>
      <c r="BJ805" s="18"/>
      <c r="BK805" s="18" t="s">
        <v>173</v>
      </c>
      <c r="BL805">
        <v>0</v>
      </c>
      <c r="BM805">
        <v>0</v>
      </c>
      <c r="BN805">
        <v>1</v>
      </c>
      <c r="BO805">
        <v>0</v>
      </c>
      <c r="BP805">
        <v>0</v>
      </c>
      <c r="BQ805">
        <v>0</v>
      </c>
      <c r="BR805" s="18">
        <v>0</v>
      </c>
      <c r="BS805">
        <v>0</v>
      </c>
      <c r="BT805">
        <v>1</v>
      </c>
      <c r="BU805" s="18">
        <v>0</v>
      </c>
      <c r="BV805" t="s">
        <v>397</v>
      </c>
      <c r="BW805" t="s">
        <v>397</v>
      </c>
      <c r="CB805" s="18"/>
      <c r="CD805" s="18"/>
      <c r="CE805" s="18"/>
      <c r="CH805" s="18"/>
      <c r="CJ805" s="18"/>
      <c r="CU805" s="18"/>
      <c r="CV805" t="s">
        <v>397</v>
      </c>
      <c r="CW805" t="s">
        <v>397</v>
      </c>
      <c r="CX805" t="s">
        <v>397</v>
      </c>
      <c r="CY805" s="25" t="s">
        <v>397</v>
      </c>
    </row>
    <row r="806" spans="1:103" x14ac:dyDescent="0.3">
      <c r="A806">
        <v>808</v>
      </c>
      <c r="B806">
        <v>119</v>
      </c>
      <c r="C806" s="25" t="s">
        <v>3</v>
      </c>
      <c r="D806" s="12">
        <v>4.3</v>
      </c>
      <c r="E806" s="14"/>
      <c r="F806" s="7" t="str">
        <f t="shared" si="129"/>
        <v>X</v>
      </c>
      <c r="G806" s="7">
        <f t="shared" si="130"/>
        <v>4.3</v>
      </c>
      <c r="H806" s="16">
        <f t="shared" si="131"/>
        <v>4.3</v>
      </c>
      <c r="I806" s="11" t="str">
        <f t="shared" si="132"/>
        <v>X</v>
      </c>
      <c r="J806" s="39" t="str">
        <f t="shared" si="133"/>
        <v>X</v>
      </c>
      <c r="K806" s="39" t="str">
        <f t="shared" si="136"/>
        <v>X</v>
      </c>
      <c r="L806" s="39" t="str">
        <f t="shared" si="137"/>
        <v>X</v>
      </c>
      <c r="M806" s="39" t="str">
        <f t="shared" si="134"/>
        <v>X</v>
      </c>
      <c r="N806" s="42">
        <v>0</v>
      </c>
      <c r="O806" s="8">
        <v>0</v>
      </c>
      <c r="P806" s="9">
        <v>0</v>
      </c>
      <c r="Q806" s="9">
        <v>0</v>
      </c>
      <c r="R806" s="8">
        <v>0</v>
      </c>
      <c r="S806" s="9">
        <v>0</v>
      </c>
      <c r="T806" s="9">
        <v>0</v>
      </c>
      <c r="U806" s="8">
        <v>1</v>
      </c>
      <c r="V806" s="9">
        <v>0</v>
      </c>
      <c r="W806" s="9">
        <v>0</v>
      </c>
      <c r="X806" s="9">
        <v>0</v>
      </c>
      <c r="Y806" s="8">
        <v>0</v>
      </c>
      <c r="Z806" s="9">
        <v>0</v>
      </c>
      <c r="AA806" s="8"/>
      <c r="AC806" s="8"/>
      <c r="AJ806" s="9">
        <f t="shared" si="135"/>
        <v>-1</v>
      </c>
      <c r="AK806" s="7">
        <v>9.99925</v>
      </c>
      <c r="AO806" s="8"/>
      <c r="AQ806" s="31"/>
      <c r="AT806" s="31"/>
      <c r="AU806" s="21">
        <v>1996</v>
      </c>
      <c r="AV806" s="23">
        <f t="shared" si="138"/>
        <v>3.3001605369513523</v>
      </c>
      <c r="BB806" s="18"/>
      <c r="BD806" s="54"/>
      <c r="BF806" s="18"/>
      <c r="BH806" s="18"/>
      <c r="BJ806" s="18"/>
      <c r="BK806" s="18" t="s">
        <v>173</v>
      </c>
      <c r="BL806">
        <v>0</v>
      </c>
      <c r="BM806">
        <v>0</v>
      </c>
      <c r="BN806">
        <v>1</v>
      </c>
      <c r="BO806">
        <v>0</v>
      </c>
      <c r="BP806">
        <v>0</v>
      </c>
      <c r="BQ806">
        <v>0</v>
      </c>
      <c r="BR806" s="18">
        <v>0</v>
      </c>
      <c r="BS806">
        <v>0</v>
      </c>
      <c r="BT806">
        <v>1</v>
      </c>
      <c r="BU806" s="18">
        <v>0</v>
      </c>
      <c r="BV806" t="s">
        <v>397</v>
      </c>
      <c r="BW806" t="s">
        <v>397</v>
      </c>
      <c r="CB806" s="18"/>
      <c r="CD806" s="18"/>
      <c r="CE806" s="18"/>
      <c r="CH806" s="18"/>
      <c r="CJ806" s="18"/>
      <c r="CU806" s="18"/>
      <c r="CV806" t="s">
        <v>397</v>
      </c>
      <c r="CW806" t="s">
        <v>397</v>
      </c>
      <c r="CX806" t="s">
        <v>397</v>
      </c>
      <c r="CY806" s="25" t="s">
        <v>397</v>
      </c>
    </row>
    <row r="807" spans="1:103" x14ac:dyDescent="0.3">
      <c r="A807">
        <v>809</v>
      </c>
      <c r="B807">
        <v>119</v>
      </c>
      <c r="C807" s="25" t="s">
        <v>3</v>
      </c>
      <c r="D807" s="12">
        <v>3.9</v>
      </c>
      <c r="E807" s="14"/>
      <c r="F807" s="7" t="str">
        <f t="shared" si="129"/>
        <v>X</v>
      </c>
      <c r="G807" s="7">
        <f t="shared" si="130"/>
        <v>3.9</v>
      </c>
      <c r="H807" s="16">
        <f t="shared" si="131"/>
        <v>3.9</v>
      </c>
      <c r="I807" s="11" t="str">
        <f t="shared" si="132"/>
        <v>X</v>
      </c>
      <c r="J807" s="39" t="str">
        <f t="shared" si="133"/>
        <v>X</v>
      </c>
      <c r="K807" s="39" t="str">
        <f t="shared" si="136"/>
        <v>X</v>
      </c>
      <c r="L807" s="39" t="str">
        <f t="shared" si="137"/>
        <v>X</v>
      </c>
      <c r="M807" s="39" t="str">
        <f t="shared" si="134"/>
        <v>X</v>
      </c>
      <c r="N807" s="42">
        <v>0</v>
      </c>
      <c r="O807" s="8">
        <v>0</v>
      </c>
      <c r="P807" s="9">
        <v>0</v>
      </c>
      <c r="Q807" s="9">
        <v>0</v>
      </c>
      <c r="R807" s="8">
        <v>0</v>
      </c>
      <c r="S807" s="9">
        <v>0</v>
      </c>
      <c r="T807" s="9">
        <v>0</v>
      </c>
      <c r="U807" s="8">
        <v>0</v>
      </c>
      <c r="V807" s="9">
        <v>1</v>
      </c>
      <c r="W807" s="9">
        <v>0</v>
      </c>
      <c r="X807" s="9">
        <v>0</v>
      </c>
      <c r="Y807" s="8">
        <v>0</v>
      </c>
      <c r="Z807" s="9">
        <v>0</v>
      </c>
      <c r="AA807" s="8"/>
      <c r="AC807" s="8"/>
      <c r="AJ807" s="9">
        <f t="shared" si="135"/>
        <v>-1</v>
      </c>
      <c r="AK807" s="7">
        <v>9.99925</v>
      </c>
      <c r="AO807" s="8"/>
      <c r="AQ807" s="31"/>
      <c r="AT807" s="31"/>
      <c r="AU807" s="21">
        <v>1996</v>
      </c>
      <c r="AV807" s="23">
        <f t="shared" si="138"/>
        <v>3.3001605369513523</v>
      </c>
      <c r="BB807" s="18"/>
      <c r="BD807" s="54"/>
      <c r="BF807" s="18"/>
      <c r="BH807" s="18"/>
      <c r="BJ807" s="18"/>
      <c r="BK807" s="18" t="s">
        <v>173</v>
      </c>
      <c r="BL807">
        <v>0</v>
      </c>
      <c r="BM807">
        <v>0</v>
      </c>
      <c r="BN807">
        <v>1</v>
      </c>
      <c r="BO807">
        <v>0</v>
      </c>
      <c r="BP807">
        <v>0</v>
      </c>
      <c r="BQ807">
        <v>0</v>
      </c>
      <c r="BR807" s="18">
        <v>0</v>
      </c>
      <c r="BS807">
        <v>0</v>
      </c>
      <c r="BT807">
        <v>1</v>
      </c>
      <c r="BU807" s="18">
        <v>0</v>
      </c>
      <c r="BV807" t="s">
        <v>397</v>
      </c>
      <c r="BW807" t="s">
        <v>397</v>
      </c>
      <c r="CB807" s="18"/>
      <c r="CD807" s="18"/>
      <c r="CE807" s="18"/>
      <c r="CH807" s="18"/>
      <c r="CJ807" s="18"/>
      <c r="CU807" s="18"/>
      <c r="CV807" t="s">
        <v>397</v>
      </c>
      <c r="CW807" t="s">
        <v>397</v>
      </c>
      <c r="CX807" t="s">
        <v>397</v>
      </c>
      <c r="CY807" s="25" t="s">
        <v>397</v>
      </c>
    </row>
    <row r="808" spans="1:103" x14ac:dyDescent="0.3">
      <c r="A808">
        <v>810</v>
      </c>
      <c r="B808">
        <v>119</v>
      </c>
      <c r="C808" s="25" t="s">
        <v>3</v>
      </c>
      <c r="D808" s="12">
        <v>12.1</v>
      </c>
      <c r="E808" s="14"/>
      <c r="F808" s="7" t="str">
        <f t="shared" si="129"/>
        <v>X</v>
      </c>
      <c r="G808" s="7">
        <f t="shared" si="130"/>
        <v>12.1</v>
      </c>
      <c r="H808" s="16">
        <f t="shared" si="131"/>
        <v>12.1</v>
      </c>
      <c r="I808" s="11" t="str">
        <f t="shared" si="132"/>
        <v>X</v>
      </c>
      <c r="J808" s="39" t="str">
        <f t="shared" si="133"/>
        <v>X</v>
      </c>
      <c r="K808" s="39" t="str">
        <f t="shared" si="136"/>
        <v>X</v>
      </c>
      <c r="L808" s="39" t="str">
        <f t="shared" si="137"/>
        <v>X</v>
      </c>
      <c r="M808" s="39" t="str">
        <f t="shared" si="134"/>
        <v>X</v>
      </c>
      <c r="N808" s="42">
        <v>1</v>
      </c>
      <c r="O808" s="8">
        <v>0</v>
      </c>
      <c r="P808" s="9">
        <v>0</v>
      </c>
      <c r="Q808" s="9">
        <v>0</v>
      </c>
      <c r="R808" s="8">
        <v>0</v>
      </c>
      <c r="S808" s="9">
        <v>0</v>
      </c>
      <c r="T808" s="9">
        <v>0</v>
      </c>
      <c r="U808" s="8">
        <v>0</v>
      </c>
      <c r="V808" s="9">
        <v>0</v>
      </c>
      <c r="W808" s="9">
        <v>0</v>
      </c>
      <c r="X808" s="9">
        <v>0</v>
      </c>
      <c r="Y808" s="8">
        <v>0</v>
      </c>
      <c r="Z808" s="9">
        <v>0</v>
      </c>
      <c r="AA808" s="8"/>
      <c r="AC808" s="8"/>
      <c r="AJ808" s="9">
        <f t="shared" si="135"/>
        <v>-1</v>
      </c>
      <c r="AK808" s="7">
        <v>5.266</v>
      </c>
      <c r="AO808" s="8"/>
      <c r="AQ808" s="31"/>
      <c r="AT808" s="31"/>
      <c r="AU808" s="21">
        <v>2010</v>
      </c>
      <c r="AV808" s="23">
        <f t="shared" si="138"/>
        <v>3.3031960574204891</v>
      </c>
      <c r="BB808" s="18"/>
      <c r="BD808" s="54"/>
      <c r="BF808" s="18"/>
      <c r="BH808" s="18"/>
      <c r="BJ808" s="18"/>
      <c r="BK808" s="18" t="s">
        <v>178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 s="18">
        <v>1</v>
      </c>
      <c r="BS808">
        <v>0</v>
      </c>
      <c r="BT808">
        <v>0</v>
      </c>
      <c r="BU808" s="18">
        <v>1</v>
      </c>
      <c r="BV808" t="s">
        <v>397</v>
      </c>
      <c r="BW808" t="s">
        <v>397</v>
      </c>
      <c r="CB808" s="18"/>
      <c r="CD808" s="18"/>
      <c r="CE808" s="18"/>
      <c r="CH808" s="18"/>
      <c r="CJ808" s="18"/>
      <c r="CU808" s="18"/>
      <c r="CV808" t="s">
        <v>397</v>
      </c>
      <c r="CW808" t="s">
        <v>397</v>
      </c>
      <c r="CX808" t="s">
        <v>397</v>
      </c>
      <c r="CY808" s="25" t="s">
        <v>397</v>
      </c>
    </row>
    <row r="809" spans="1:103" x14ac:dyDescent="0.3">
      <c r="A809">
        <v>811</v>
      </c>
      <c r="B809">
        <v>119</v>
      </c>
      <c r="C809" s="25" t="s">
        <v>3</v>
      </c>
      <c r="D809" s="12">
        <v>9.8000000000000007</v>
      </c>
      <c r="E809" s="14"/>
      <c r="F809" s="7" t="str">
        <f t="shared" si="129"/>
        <v>X</v>
      </c>
      <c r="G809" s="7">
        <f t="shared" si="130"/>
        <v>9.8000000000000007</v>
      </c>
      <c r="H809" s="16">
        <f t="shared" si="131"/>
        <v>9.8000000000000007</v>
      </c>
      <c r="I809" s="11" t="str">
        <f t="shared" si="132"/>
        <v>X</v>
      </c>
      <c r="J809" s="39" t="str">
        <f t="shared" si="133"/>
        <v>X</v>
      </c>
      <c r="K809" s="39" t="str">
        <f t="shared" si="136"/>
        <v>X</v>
      </c>
      <c r="L809" s="39" t="str">
        <f t="shared" si="137"/>
        <v>X</v>
      </c>
      <c r="M809" s="39" t="str">
        <f t="shared" si="134"/>
        <v>X</v>
      </c>
      <c r="N809" s="42">
        <v>0</v>
      </c>
      <c r="O809" s="8">
        <v>1</v>
      </c>
      <c r="P809" s="9">
        <v>0</v>
      </c>
      <c r="Q809" s="9">
        <v>0</v>
      </c>
      <c r="R809" s="8">
        <v>0</v>
      </c>
      <c r="S809" s="9">
        <v>0</v>
      </c>
      <c r="T809" s="9">
        <v>0</v>
      </c>
      <c r="U809" s="8">
        <v>0</v>
      </c>
      <c r="V809" s="9">
        <v>0</v>
      </c>
      <c r="W809" s="9">
        <v>0</v>
      </c>
      <c r="X809" s="9">
        <v>0</v>
      </c>
      <c r="Y809" s="8">
        <v>0</v>
      </c>
      <c r="Z809" s="9">
        <v>0</v>
      </c>
      <c r="AA809" s="8"/>
      <c r="AC809" s="8"/>
      <c r="AJ809" s="9">
        <f t="shared" si="135"/>
        <v>-1</v>
      </c>
      <c r="AK809" s="7">
        <v>5.266</v>
      </c>
      <c r="AO809" s="8"/>
      <c r="AQ809" s="31"/>
      <c r="AT809" s="31"/>
      <c r="AU809" s="21">
        <v>2010</v>
      </c>
      <c r="AV809" s="23">
        <f t="shared" si="138"/>
        <v>3.3031960574204891</v>
      </c>
      <c r="BB809" s="18"/>
      <c r="BD809" s="54"/>
      <c r="BF809" s="18"/>
      <c r="BH809" s="18"/>
      <c r="BJ809" s="18"/>
      <c r="BK809" s="18" t="s">
        <v>178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 s="18">
        <v>1</v>
      </c>
      <c r="BS809">
        <v>0</v>
      </c>
      <c r="BT809">
        <v>0</v>
      </c>
      <c r="BU809" s="18">
        <v>1</v>
      </c>
      <c r="BV809" t="s">
        <v>397</v>
      </c>
      <c r="BW809" t="s">
        <v>397</v>
      </c>
      <c r="CB809" s="18"/>
      <c r="CD809" s="18"/>
      <c r="CE809" s="18"/>
      <c r="CH809" s="18"/>
      <c r="CJ809" s="18"/>
      <c r="CU809" s="18"/>
      <c r="CV809" t="s">
        <v>397</v>
      </c>
      <c r="CW809" t="s">
        <v>397</v>
      </c>
      <c r="CX809" t="s">
        <v>397</v>
      </c>
      <c r="CY809" s="25" t="s">
        <v>397</v>
      </c>
    </row>
    <row r="810" spans="1:103" x14ac:dyDescent="0.3">
      <c r="A810">
        <v>812</v>
      </c>
      <c r="B810">
        <v>119</v>
      </c>
      <c r="C810" s="25" t="s">
        <v>3</v>
      </c>
      <c r="D810" s="12">
        <v>9.1999999999999993</v>
      </c>
      <c r="E810" s="14"/>
      <c r="F810" s="7" t="str">
        <f t="shared" si="129"/>
        <v>X</v>
      </c>
      <c r="G810" s="7">
        <f t="shared" si="130"/>
        <v>9.1999999999999993</v>
      </c>
      <c r="H810" s="16">
        <f t="shared" si="131"/>
        <v>9.1999999999999993</v>
      </c>
      <c r="I810" s="11" t="str">
        <f t="shared" si="132"/>
        <v>X</v>
      </c>
      <c r="J810" s="39" t="str">
        <f t="shared" si="133"/>
        <v>X</v>
      </c>
      <c r="K810" s="39" t="str">
        <f t="shared" si="136"/>
        <v>X</v>
      </c>
      <c r="L810" s="39" t="str">
        <f t="shared" si="137"/>
        <v>X</v>
      </c>
      <c r="M810" s="39" t="str">
        <f t="shared" si="134"/>
        <v>X</v>
      </c>
      <c r="N810" s="42">
        <v>0</v>
      </c>
      <c r="O810" s="8">
        <v>0</v>
      </c>
      <c r="P810" s="9">
        <v>1</v>
      </c>
      <c r="Q810" s="9">
        <v>0</v>
      </c>
      <c r="R810" s="8">
        <v>0</v>
      </c>
      <c r="S810" s="9">
        <v>0</v>
      </c>
      <c r="T810" s="9">
        <v>0</v>
      </c>
      <c r="U810" s="8">
        <v>0</v>
      </c>
      <c r="V810" s="9">
        <v>0</v>
      </c>
      <c r="W810" s="9">
        <v>0</v>
      </c>
      <c r="X810" s="9">
        <v>0</v>
      </c>
      <c r="Y810" s="8">
        <v>0</v>
      </c>
      <c r="Z810" s="9">
        <v>0</v>
      </c>
      <c r="AA810" s="8"/>
      <c r="AC810" s="8"/>
      <c r="AJ810" s="9">
        <f t="shared" si="135"/>
        <v>-1</v>
      </c>
      <c r="AK810" s="7">
        <v>5.266</v>
      </c>
      <c r="AO810" s="8"/>
      <c r="AQ810" s="31"/>
      <c r="AT810" s="31"/>
      <c r="AU810" s="21">
        <v>2010</v>
      </c>
      <c r="AV810" s="23">
        <f t="shared" si="138"/>
        <v>3.3031960574204891</v>
      </c>
      <c r="BB810" s="18"/>
      <c r="BD810" s="54"/>
      <c r="BF810" s="18"/>
      <c r="BH810" s="18"/>
      <c r="BJ810" s="18"/>
      <c r="BK810" s="18" t="s">
        <v>178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 s="18">
        <v>1</v>
      </c>
      <c r="BS810">
        <v>0</v>
      </c>
      <c r="BT810">
        <v>0</v>
      </c>
      <c r="BU810" s="18">
        <v>1</v>
      </c>
      <c r="BV810" t="s">
        <v>397</v>
      </c>
      <c r="BW810" t="s">
        <v>397</v>
      </c>
      <c r="CB810" s="18"/>
      <c r="CD810" s="18"/>
      <c r="CE810" s="18"/>
      <c r="CH810" s="18"/>
      <c r="CJ810" s="18"/>
      <c r="CU810" s="18"/>
      <c r="CV810" t="s">
        <v>397</v>
      </c>
      <c r="CW810" t="s">
        <v>397</v>
      </c>
      <c r="CX810" t="s">
        <v>397</v>
      </c>
      <c r="CY810" s="25" t="s">
        <v>397</v>
      </c>
    </row>
    <row r="811" spans="1:103" x14ac:dyDescent="0.3">
      <c r="A811">
        <v>813</v>
      </c>
      <c r="B811">
        <v>119</v>
      </c>
      <c r="C811" s="25" t="s">
        <v>3</v>
      </c>
      <c r="D811" s="12">
        <v>12.8</v>
      </c>
      <c r="E811" s="14"/>
      <c r="F811" s="7" t="str">
        <f t="shared" si="129"/>
        <v>X</v>
      </c>
      <c r="G811" s="7">
        <f t="shared" si="130"/>
        <v>12.8</v>
      </c>
      <c r="H811" s="16">
        <f t="shared" si="131"/>
        <v>12.8</v>
      </c>
      <c r="I811" s="11" t="str">
        <f t="shared" si="132"/>
        <v>X</v>
      </c>
      <c r="J811" s="39" t="str">
        <f t="shared" si="133"/>
        <v>X</v>
      </c>
      <c r="K811" s="39" t="str">
        <f t="shared" si="136"/>
        <v>X</v>
      </c>
      <c r="L811" s="39" t="str">
        <f t="shared" si="137"/>
        <v>X</v>
      </c>
      <c r="M811" s="39" t="str">
        <f t="shared" si="134"/>
        <v>X</v>
      </c>
      <c r="N811" s="42">
        <v>0</v>
      </c>
      <c r="O811" s="8">
        <v>0</v>
      </c>
      <c r="P811" s="9">
        <v>0</v>
      </c>
      <c r="Q811" s="9">
        <v>1</v>
      </c>
      <c r="R811" s="8">
        <v>0</v>
      </c>
      <c r="S811" s="9">
        <v>0</v>
      </c>
      <c r="T811" s="9">
        <v>0</v>
      </c>
      <c r="U811" s="8">
        <v>0</v>
      </c>
      <c r="V811" s="9">
        <v>0</v>
      </c>
      <c r="W811" s="9">
        <v>0</v>
      </c>
      <c r="X811" s="9">
        <v>0</v>
      </c>
      <c r="Y811" s="8">
        <v>0</v>
      </c>
      <c r="Z811" s="9">
        <v>0</v>
      </c>
      <c r="AA811" s="8"/>
      <c r="AC811" s="8"/>
      <c r="AJ811" s="9">
        <f t="shared" si="135"/>
        <v>-1</v>
      </c>
      <c r="AK811" s="7">
        <v>5.266</v>
      </c>
      <c r="AO811" s="8"/>
      <c r="AQ811" s="31"/>
      <c r="AT811" s="31"/>
      <c r="AU811" s="21">
        <v>2010</v>
      </c>
      <c r="AV811" s="23">
        <f t="shared" si="138"/>
        <v>3.3031960574204891</v>
      </c>
      <c r="BB811" s="18"/>
      <c r="BD811" s="54"/>
      <c r="BF811" s="18"/>
      <c r="BH811" s="18"/>
      <c r="BJ811" s="18"/>
      <c r="BK811" s="18" t="s">
        <v>178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 s="18">
        <v>1</v>
      </c>
      <c r="BS811">
        <v>0</v>
      </c>
      <c r="BT811">
        <v>0</v>
      </c>
      <c r="BU811" s="18">
        <v>1</v>
      </c>
      <c r="BV811" t="s">
        <v>397</v>
      </c>
      <c r="BW811" t="s">
        <v>397</v>
      </c>
      <c r="CB811" s="18"/>
      <c r="CD811" s="18"/>
      <c r="CE811" s="18"/>
      <c r="CH811" s="18"/>
      <c r="CJ811" s="18"/>
      <c r="CU811" s="18"/>
      <c r="CV811" t="s">
        <v>397</v>
      </c>
      <c r="CW811" t="s">
        <v>397</v>
      </c>
      <c r="CX811" t="s">
        <v>397</v>
      </c>
      <c r="CY811" s="25" t="s">
        <v>397</v>
      </c>
    </row>
    <row r="812" spans="1:103" x14ac:dyDescent="0.3">
      <c r="A812">
        <v>814</v>
      </c>
      <c r="B812">
        <v>119</v>
      </c>
      <c r="C812" s="25" t="s">
        <v>3</v>
      </c>
      <c r="D812" s="12">
        <v>11.8</v>
      </c>
      <c r="E812" s="14"/>
      <c r="F812" s="7" t="str">
        <f t="shared" si="129"/>
        <v>X</v>
      </c>
      <c r="G812" s="7">
        <f t="shared" si="130"/>
        <v>11.8</v>
      </c>
      <c r="H812" s="16">
        <f t="shared" si="131"/>
        <v>11.8</v>
      </c>
      <c r="I812" s="11" t="str">
        <f t="shared" si="132"/>
        <v>X</v>
      </c>
      <c r="J812" s="39" t="str">
        <f t="shared" si="133"/>
        <v>X</v>
      </c>
      <c r="K812" s="39" t="str">
        <f t="shared" si="136"/>
        <v>X</v>
      </c>
      <c r="L812" s="39" t="str">
        <f t="shared" si="137"/>
        <v>X</v>
      </c>
      <c r="M812" s="39" t="str">
        <f t="shared" si="134"/>
        <v>X</v>
      </c>
      <c r="N812" s="42">
        <v>0</v>
      </c>
      <c r="O812" s="8">
        <v>0</v>
      </c>
      <c r="P812" s="9">
        <v>0</v>
      </c>
      <c r="Q812" s="9">
        <v>0</v>
      </c>
      <c r="R812" s="8">
        <v>0</v>
      </c>
      <c r="S812" s="9">
        <v>0</v>
      </c>
      <c r="T812" s="9">
        <v>0</v>
      </c>
      <c r="U812" s="8">
        <v>1</v>
      </c>
      <c r="V812" s="9">
        <v>0</v>
      </c>
      <c r="W812" s="9">
        <v>0</v>
      </c>
      <c r="X812" s="9">
        <v>0</v>
      </c>
      <c r="Y812" s="8">
        <v>0</v>
      </c>
      <c r="Z812" s="9">
        <v>0</v>
      </c>
      <c r="AA812" s="8"/>
      <c r="AC812" s="8"/>
      <c r="AJ812" s="9">
        <f t="shared" si="135"/>
        <v>-1</v>
      </c>
      <c r="AK812" s="7">
        <v>5.266</v>
      </c>
      <c r="AO812" s="8"/>
      <c r="AQ812" s="31"/>
      <c r="AT812" s="31"/>
      <c r="AU812" s="21">
        <v>2010</v>
      </c>
      <c r="AV812" s="23">
        <f t="shared" si="138"/>
        <v>3.3031960574204891</v>
      </c>
      <c r="BB812" s="18"/>
      <c r="BD812" s="54"/>
      <c r="BF812" s="18"/>
      <c r="BH812" s="18"/>
      <c r="BJ812" s="18"/>
      <c r="BK812" s="18" t="s">
        <v>178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 s="18">
        <v>1</v>
      </c>
      <c r="BS812">
        <v>0</v>
      </c>
      <c r="BT812">
        <v>0</v>
      </c>
      <c r="BU812" s="18">
        <v>1</v>
      </c>
      <c r="BV812" t="s">
        <v>397</v>
      </c>
      <c r="BW812" t="s">
        <v>397</v>
      </c>
      <c r="CB812" s="18"/>
      <c r="CD812" s="18"/>
      <c r="CE812" s="18"/>
      <c r="CH812" s="18"/>
      <c r="CJ812" s="18"/>
      <c r="CU812" s="18"/>
      <c r="CV812" t="s">
        <v>397</v>
      </c>
      <c r="CW812" t="s">
        <v>397</v>
      </c>
      <c r="CX812" t="s">
        <v>397</v>
      </c>
      <c r="CY812" s="25" t="s">
        <v>397</v>
      </c>
    </row>
    <row r="813" spans="1:103" x14ac:dyDescent="0.3">
      <c r="A813">
        <v>815</v>
      </c>
      <c r="B813">
        <v>119</v>
      </c>
      <c r="C813" s="25" t="s">
        <v>3</v>
      </c>
      <c r="D813" s="12">
        <v>13.2</v>
      </c>
      <c r="E813" s="14"/>
      <c r="F813" s="7" t="str">
        <f t="shared" si="129"/>
        <v>X</v>
      </c>
      <c r="G813" s="7">
        <f t="shared" si="130"/>
        <v>13.2</v>
      </c>
      <c r="H813" s="16">
        <f t="shared" si="131"/>
        <v>13.2</v>
      </c>
      <c r="I813" s="11" t="str">
        <f t="shared" si="132"/>
        <v>X</v>
      </c>
      <c r="J813" s="39" t="str">
        <f t="shared" si="133"/>
        <v>X</v>
      </c>
      <c r="K813" s="39" t="str">
        <f t="shared" si="136"/>
        <v>X</v>
      </c>
      <c r="L813" s="39" t="str">
        <f t="shared" si="137"/>
        <v>X</v>
      </c>
      <c r="M813" s="39" t="str">
        <f t="shared" si="134"/>
        <v>X</v>
      </c>
      <c r="N813" s="42">
        <v>0</v>
      </c>
      <c r="O813" s="8">
        <v>0</v>
      </c>
      <c r="P813" s="9">
        <v>0</v>
      </c>
      <c r="Q813" s="9">
        <v>0</v>
      </c>
      <c r="R813" s="8">
        <v>0</v>
      </c>
      <c r="S813" s="9">
        <v>0</v>
      </c>
      <c r="T813" s="9">
        <v>0</v>
      </c>
      <c r="U813" s="8">
        <v>0</v>
      </c>
      <c r="V813" s="9">
        <v>1</v>
      </c>
      <c r="W813" s="9">
        <v>0</v>
      </c>
      <c r="X813" s="9">
        <v>0</v>
      </c>
      <c r="Y813" s="8">
        <v>0</v>
      </c>
      <c r="Z813" s="9">
        <v>0</v>
      </c>
      <c r="AA813" s="8"/>
      <c r="AC813" s="8"/>
      <c r="AJ813" s="9">
        <f t="shared" si="135"/>
        <v>-1</v>
      </c>
      <c r="AK813" s="7">
        <v>5.266</v>
      </c>
      <c r="AO813" s="8"/>
      <c r="AQ813" s="31"/>
      <c r="AT813" s="31"/>
      <c r="AU813" s="21">
        <v>2010</v>
      </c>
      <c r="AV813" s="23">
        <f t="shared" si="138"/>
        <v>3.3031960574204891</v>
      </c>
      <c r="BB813" s="18"/>
      <c r="BD813" s="54"/>
      <c r="BF813" s="18"/>
      <c r="BH813" s="18"/>
      <c r="BJ813" s="18"/>
      <c r="BK813" s="18" t="s">
        <v>178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 s="18">
        <v>1</v>
      </c>
      <c r="BS813">
        <v>0</v>
      </c>
      <c r="BT813">
        <v>0</v>
      </c>
      <c r="BU813" s="18">
        <v>1</v>
      </c>
      <c r="BV813" t="s">
        <v>397</v>
      </c>
      <c r="BW813" t="s">
        <v>397</v>
      </c>
      <c r="CB813" s="18"/>
      <c r="CD813" s="18"/>
      <c r="CE813" s="18"/>
      <c r="CH813" s="18"/>
      <c r="CJ813" s="18"/>
      <c r="CU813" s="18"/>
      <c r="CV813" t="s">
        <v>397</v>
      </c>
      <c r="CW813" t="s">
        <v>397</v>
      </c>
      <c r="CX813" t="s">
        <v>397</v>
      </c>
      <c r="CY813" s="25" t="s">
        <v>397</v>
      </c>
    </row>
    <row r="814" spans="1:103" x14ac:dyDescent="0.3">
      <c r="A814">
        <v>816</v>
      </c>
      <c r="B814">
        <v>119</v>
      </c>
      <c r="C814" s="25" t="s">
        <v>3</v>
      </c>
      <c r="D814" s="12">
        <v>7.1</v>
      </c>
      <c r="E814" s="14"/>
      <c r="F814" s="7" t="str">
        <f t="shared" si="129"/>
        <v>X</v>
      </c>
      <c r="G814" s="7">
        <f t="shared" si="130"/>
        <v>7.1</v>
      </c>
      <c r="H814" s="16">
        <f t="shared" si="131"/>
        <v>7.1</v>
      </c>
      <c r="I814" s="11" t="str">
        <f t="shared" si="132"/>
        <v>X</v>
      </c>
      <c r="J814" s="39" t="str">
        <f t="shared" si="133"/>
        <v>X</v>
      </c>
      <c r="K814" s="39" t="str">
        <f t="shared" si="136"/>
        <v>X</v>
      </c>
      <c r="L814" s="39" t="str">
        <f t="shared" si="137"/>
        <v>X</v>
      </c>
      <c r="M814" s="39" t="str">
        <f t="shared" si="134"/>
        <v>X</v>
      </c>
      <c r="N814" s="42">
        <v>1</v>
      </c>
      <c r="O814" s="8">
        <v>0</v>
      </c>
      <c r="P814" s="9">
        <v>0</v>
      </c>
      <c r="Q814" s="9">
        <v>0</v>
      </c>
      <c r="R814" s="8">
        <v>0</v>
      </c>
      <c r="S814" s="9">
        <v>0</v>
      </c>
      <c r="T814" s="9">
        <v>0</v>
      </c>
      <c r="U814" s="8">
        <v>0</v>
      </c>
      <c r="V814" s="9">
        <v>0</v>
      </c>
      <c r="W814" s="9">
        <v>0</v>
      </c>
      <c r="X814" s="9">
        <v>0</v>
      </c>
      <c r="Y814" s="8">
        <v>0</v>
      </c>
      <c r="Z814" s="9">
        <v>0</v>
      </c>
      <c r="AA814" s="8"/>
      <c r="AC814" s="8"/>
      <c r="AJ814" s="9">
        <f t="shared" si="135"/>
        <v>-1</v>
      </c>
      <c r="AK814" s="7">
        <v>5.8886666666666656</v>
      </c>
      <c r="AO814" s="8"/>
      <c r="AQ814" s="31"/>
      <c r="AT814" s="31"/>
      <c r="AU814" s="21">
        <v>1997</v>
      </c>
      <c r="AV814" s="23">
        <f t="shared" si="138"/>
        <v>3.3003780648707024</v>
      </c>
      <c r="BB814" s="18"/>
      <c r="BD814" s="54"/>
      <c r="BF814" s="18"/>
      <c r="BH814" s="18"/>
      <c r="BJ814" s="18"/>
      <c r="BK814" s="18" t="s">
        <v>202</v>
      </c>
      <c r="BL814">
        <v>0</v>
      </c>
      <c r="BM814">
        <v>0</v>
      </c>
      <c r="BN814">
        <v>0</v>
      </c>
      <c r="BO814">
        <v>1</v>
      </c>
      <c r="BP814">
        <v>0</v>
      </c>
      <c r="BQ814">
        <v>0</v>
      </c>
      <c r="BR814" s="18">
        <v>0</v>
      </c>
      <c r="BS814">
        <v>0</v>
      </c>
      <c r="BT814">
        <v>1</v>
      </c>
      <c r="BU814" s="18">
        <v>0</v>
      </c>
      <c r="BV814" t="s">
        <v>397</v>
      </c>
      <c r="BW814" t="s">
        <v>397</v>
      </c>
      <c r="CB814" s="18"/>
      <c r="CD814" s="18"/>
      <c r="CE814" s="18"/>
      <c r="CH814" s="18"/>
      <c r="CJ814" s="18"/>
      <c r="CU814" s="18"/>
      <c r="CV814" t="s">
        <v>397</v>
      </c>
      <c r="CW814" t="s">
        <v>397</v>
      </c>
      <c r="CX814" t="s">
        <v>397</v>
      </c>
      <c r="CY814" s="25" t="s">
        <v>397</v>
      </c>
    </row>
    <row r="815" spans="1:103" x14ac:dyDescent="0.3">
      <c r="A815">
        <v>817</v>
      </c>
      <c r="B815">
        <v>119</v>
      </c>
      <c r="C815" s="25" t="s">
        <v>3</v>
      </c>
      <c r="D815" s="12">
        <v>4.0999999999999996</v>
      </c>
      <c r="E815" s="14"/>
      <c r="F815" s="7" t="str">
        <f t="shared" si="129"/>
        <v>X</v>
      </c>
      <c r="G815" s="7">
        <f t="shared" si="130"/>
        <v>4.0999999999999996</v>
      </c>
      <c r="H815" s="16">
        <f t="shared" si="131"/>
        <v>4.0999999999999996</v>
      </c>
      <c r="I815" s="11" t="str">
        <f t="shared" si="132"/>
        <v>X</v>
      </c>
      <c r="J815" s="39" t="str">
        <f t="shared" si="133"/>
        <v>X</v>
      </c>
      <c r="K815" s="39" t="str">
        <f t="shared" si="136"/>
        <v>X</v>
      </c>
      <c r="L815" s="39" t="str">
        <f t="shared" si="137"/>
        <v>X</v>
      </c>
      <c r="M815" s="39" t="str">
        <f t="shared" si="134"/>
        <v>X</v>
      </c>
      <c r="N815" s="42">
        <v>0</v>
      </c>
      <c r="O815" s="8">
        <v>1</v>
      </c>
      <c r="P815" s="9">
        <v>0</v>
      </c>
      <c r="Q815" s="9">
        <v>0</v>
      </c>
      <c r="R815" s="8">
        <v>0</v>
      </c>
      <c r="S815" s="9">
        <v>0</v>
      </c>
      <c r="T815" s="9">
        <v>0</v>
      </c>
      <c r="U815" s="8">
        <v>0</v>
      </c>
      <c r="V815" s="9">
        <v>0</v>
      </c>
      <c r="W815" s="9">
        <v>0</v>
      </c>
      <c r="X815" s="9">
        <v>0</v>
      </c>
      <c r="Y815" s="8">
        <v>0</v>
      </c>
      <c r="Z815" s="9">
        <v>0</v>
      </c>
      <c r="AA815" s="8"/>
      <c r="AC815" s="8"/>
      <c r="AJ815" s="9">
        <f t="shared" si="135"/>
        <v>-1</v>
      </c>
      <c r="AK815" s="7">
        <v>5.8886666666666656</v>
      </c>
      <c r="AO815" s="8"/>
      <c r="AQ815" s="31"/>
      <c r="AT815" s="31"/>
      <c r="AU815" s="21">
        <v>1997</v>
      </c>
      <c r="AV815" s="23">
        <f t="shared" si="138"/>
        <v>3.3003780648707024</v>
      </c>
      <c r="BB815" s="18"/>
      <c r="BD815" s="54"/>
      <c r="BF815" s="18"/>
      <c r="BH815" s="18"/>
      <c r="BJ815" s="18"/>
      <c r="BK815" s="18" t="s">
        <v>202</v>
      </c>
      <c r="BL815">
        <v>0</v>
      </c>
      <c r="BM815">
        <v>0</v>
      </c>
      <c r="BN815">
        <v>0</v>
      </c>
      <c r="BO815">
        <v>1</v>
      </c>
      <c r="BP815">
        <v>0</v>
      </c>
      <c r="BQ815">
        <v>0</v>
      </c>
      <c r="BR815" s="18">
        <v>0</v>
      </c>
      <c r="BS815">
        <v>0</v>
      </c>
      <c r="BT815">
        <v>1</v>
      </c>
      <c r="BU815" s="18">
        <v>0</v>
      </c>
      <c r="BV815" t="s">
        <v>397</v>
      </c>
      <c r="BW815" t="s">
        <v>397</v>
      </c>
      <c r="CB815" s="18"/>
      <c r="CD815" s="18"/>
      <c r="CE815" s="18"/>
      <c r="CH815" s="18"/>
      <c r="CJ815" s="18"/>
      <c r="CU815" s="18"/>
      <c r="CV815" t="s">
        <v>397</v>
      </c>
      <c r="CW815" t="s">
        <v>397</v>
      </c>
      <c r="CX815" t="s">
        <v>397</v>
      </c>
      <c r="CY815" s="25" t="s">
        <v>397</v>
      </c>
    </row>
    <row r="816" spans="1:103" x14ac:dyDescent="0.3">
      <c r="A816">
        <v>818</v>
      </c>
      <c r="B816">
        <v>119</v>
      </c>
      <c r="C816" s="25" t="s">
        <v>3</v>
      </c>
      <c r="D816" s="12">
        <v>6.1</v>
      </c>
      <c r="E816" s="14"/>
      <c r="F816" s="7" t="str">
        <f t="shared" si="129"/>
        <v>X</v>
      </c>
      <c r="G816" s="7">
        <f t="shared" si="130"/>
        <v>6.1</v>
      </c>
      <c r="H816" s="16">
        <f t="shared" si="131"/>
        <v>6.1</v>
      </c>
      <c r="I816" s="11" t="str">
        <f t="shared" si="132"/>
        <v>X</v>
      </c>
      <c r="J816" s="39" t="str">
        <f t="shared" si="133"/>
        <v>X</v>
      </c>
      <c r="K816" s="39" t="str">
        <f t="shared" si="136"/>
        <v>X</v>
      </c>
      <c r="L816" s="39" t="str">
        <f t="shared" si="137"/>
        <v>X</v>
      </c>
      <c r="M816" s="39" t="str">
        <f t="shared" si="134"/>
        <v>X</v>
      </c>
      <c r="N816" s="42">
        <v>0</v>
      </c>
      <c r="O816" s="8">
        <v>0</v>
      </c>
      <c r="P816" s="9">
        <v>1</v>
      </c>
      <c r="Q816" s="9">
        <v>0</v>
      </c>
      <c r="R816" s="8">
        <v>0</v>
      </c>
      <c r="S816" s="9">
        <v>0</v>
      </c>
      <c r="T816" s="9">
        <v>0</v>
      </c>
      <c r="U816" s="8">
        <v>0</v>
      </c>
      <c r="V816" s="9">
        <v>0</v>
      </c>
      <c r="W816" s="9">
        <v>0</v>
      </c>
      <c r="X816" s="9">
        <v>0</v>
      </c>
      <c r="Y816" s="8">
        <v>0</v>
      </c>
      <c r="Z816" s="9">
        <v>0</v>
      </c>
      <c r="AA816" s="8"/>
      <c r="AC816" s="8"/>
      <c r="AJ816" s="9">
        <f t="shared" si="135"/>
        <v>-1</v>
      </c>
      <c r="AK816" s="7">
        <v>5.8886666666666656</v>
      </c>
      <c r="AO816" s="8"/>
      <c r="AQ816" s="31"/>
      <c r="AT816" s="31"/>
      <c r="AU816" s="21">
        <v>1997</v>
      </c>
      <c r="AV816" s="23">
        <f t="shared" si="138"/>
        <v>3.3003780648707024</v>
      </c>
      <c r="BB816" s="18"/>
      <c r="BD816" s="54"/>
      <c r="BF816" s="18"/>
      <c r="BH816" s="18"/>
      <c r="BJ816" s="18"/>
      <c r="BK816" s="18" t="s">
        <v>202</v>
      </c>
      <c r="BL816">
        <v>0</v>
      </c>
      <c r="BM816">
        <v>0</v>
      </c>
      <c r="BN816">
        <v>0</v>
      </c>
      <c r="BO816">
        <v>1</v>
      </c>
      <c r="BP816">
        <v>0</v>
      </c>
      <c r="BQ816">
        <v>0</v>
      </c>
      <c r="BR816" s="18">
        <v>0</v>
      </c>
      <c r="BS816">
        <v>0</v>
      </c>
      <c r="BT816">
        <v>1</v>
      </c>
      <c r="BU816" s="18">
        <v>0</v>
      </c>
      <c r="BV816" t="s">
        <v>397</v>
      </c>
      <c r="BW816" t="s">
        <v>397</v>
      </c>
      <c r="CB816" s="18"/>
      <c r="CD816" s="18"/>
      <c r="CE816" s="18"/>
      <c r="CH816" s="18"/>
      <c r="CJ816" s="18"/>
      <c r="CU816" s="18"/>
      <c r="CV816" t="s">
        <v>397</v>
      </c>
      <c r="CW816" t="s">
        <v>397</v>
      </c>
      <c r="CX816" t="s">
        <v>397</v>
      </c>
      <c r="CY816" s="25" t="s">
        <v>397</v>
      </c>
    </row>
    <row r="817" spans="1:103" x14ac:dyDescent="0.3">
      <c r="A817">
        <v>819</v>
      </c>
      <c r="B817">
        <v>119</v>
      </c>
      <c r="C817" s="25" t="s">
        <v>3</v>
      </c>
      <c r="D817" s="12">
        <v>7.5</v>
      </c>
      <c r="E817" s="14"/>
      <c r="F817" s="7" t="str">
        <f t="shared" si="129"/>
        <v>X</v>
      </c>
      <c r="G817" s="7">
        <f t="shared" si="130"/>
        <v>7.5</v>
      </c>
      <c r="H817" s="16">
        <f t="shared" si="131"/>
        <v>7.5</v>
      </c>
      <c r="I817" s="11" t="str">
        <f t="shared" si="132"/>
        <v>X</v>
      </c>
      <c r="J817" s="39" t="str">
        <f t="shared" si="133"/>
        <v>X</v>
      </c>
      <c r="K817" s="39" t="str">
        <f t="shared" si="136"/>
        <v>X</v>
      </c>
      <c r="L817" s="39" t="str">
        <f t="shared" si="137"/>
        <v>X</v>
      </c>
      <c r="M817" s="39" t="str">
        <f t="shared" si="134"/>
        <v>X</v>
      </c>
      <c r="N817" s="42">
        <v>0</v>
      </c>
      <c r="O817" s="8">
        <v>0</v>
      </c>
      <c r="P817" s="9">
        <v>0</v>
      </c>
      <c r="Q817" s="9">
        <v>1</v>
      </c>
      <c r="R817" s="8">
        <v>0</v>
      </c>
      <c r="S817" s="9">
        <v>0</v>
      </c>
      <c r="T817" s="9">
        <v>0</v>
      </c>
      <c r="U817" s="8">
        <v>0</v>
      </c>
      <c r="V817" s="9">
        <v>0</v>
      </c>
      <c r="W817" s="9">
        <v>0</v>
      </c>
      <c r="X817" s="9">
        <v>0</v>
      </c>
      <c r="Y817" s="8">
        <v>0</v>
      </c>
      <c r="Z817" s="9">
        <v>0</v>
      </c>
      <c r="AA817" s="8"/>
      <c r="AC817" s="8"/>
      <c r="AJ817" s="9">
        <f t="shared" si="135"/>
        <v>-1</v>
      </c>
      <c r="AK817" s="7">
        <v>5.8886666666666656</v>
      </c>
      <c r="AO817" s="8"/>
      <c r="AQ817" s="31"/>
      <c r="AT817" s="31"/>
      <c r="AU817" s="21">
        <v>1997</v>
      </c>
      <c r="AV817" s="23">
        <f t="shared" si="138"/>
        <v>3.3003780648707024</v>
      </c>
      <c r="BB817" s="18"/>
      <c r="BD817" s="54"/>
      <c r="BF817" s="18"/>
      <c r="BH817" s="18"/>
      <c r="BJ817" s="18"/>
      <c r="BK817" s="18" t="s">
        <v>202</v>
      </c>
      <c r="BL817">
        <v>0</v>
      </c>
      <c r="BM817">
        <v>0</v>
      </c>
      <c r="BN817">
        <v>0</v>
      </c>
      <c r="BO817">
        <v>1</v>
      </c>
      <c r="BP817">
        <v>0</v>
      </c>
      <c r="BQ817">
        <v>0</v>
      </c>
      <c r="BR817" s="18">
        <v>0</v>
      </c>
      <c r="BS817">
        <v>0</v>
      </c>
      <c r="BT817">
        <v>1</v>
      </c>
      <c r="BU817" s="18">
        <v>0</v>
      </c>
      <c r="BV817" t="s">
        <v>397</v>
      </c>
      <c r="BW817" t="s">
        <v>397</v>
      </c>
      <c r="CB817" s="18"/>
      <c r="CD817" s="18"/>
      <c r="CE817" s="18"/>
      <c r="CH817" s="18"/>
      <c r="CJ817" s="18"/>
      <c r="CU817" s="18"/>
      <c r="CV817" t="s">
        <v>397</v>
      </c>
      <c r="CW817" t="s">
        <v>397</v>
      </c>
      <c r="CX817" t="s">
        <v>397</v>
      </c>
      <c r="CY817" s="25" t="s">
        <v>397</v>
      </c>
    </row>
    <row r="818" spans="1:103" x14ac:dyDescent="0.3">
      <c r="A818">
        <v>820</v>
      </c>
      <c r="B818">
        <v>119</v>
      </c>
      <c r="C818" s="25" t="s">
        <v>3</v>
      </c>
      <c r="D818" s="12">
        <v>7.2</v>
      </c>
      <c r="E818" s="14"/>
      <c r="F818" s="7" t="str">
        <f t="shared" si="129"/>
        <v>X</v>
      </c>
      <c r="G818" s="7">
        <f t="shared" si="130"/>
        <v>7.2</v>
      </c>
      <c r="H818" s="16">
        <f t="shared" si="131"/>
        <v>7.2</v>
      </c>
      <c r="I818" s="11" t="str">
        <f t="shared" si="132"/>
        <v>X</v>
      </c>
      <c r="J818" s="39" t="str">
        <f t="shared" si="133"/>
        <v>X</v>
      </c>
      <c r="K818" s="39" t="str">
        <f t="shared" si="136"/>
        <v>X</v>
      </c>
      <c r="L818" s="39" t="str">
        <f t="shared" si="137"/>
        <v>X</v>
      </c>
      <c r="M818" s="39" t="str">
        <f t="shared" si="134"/>
        <v>X</v>
      </c>
      <c r="N818" s="42">
        <v>0</v>
      </c>
      <c r="O818" s="8">
        <v>0</v>
      </c>
      <c r="P818" s="9">
        <v>0</v>
      </c>
      <c r="Q818" s="9">
        <v>0</v>
      </c>
      <c r="R818" s="8">
        <v>0</v>
      </c>
      <c r="S818" s="9">
        <v>0</v>
      </c>
      <c r="T818" s="9">
        <v>0</v>
      </c>
      <c r="U818" s="8">
        <v>1</v>
      </c>
      <c r="V818" s="9">
        <v>0</v>
      </c>
      <c r="W818" s="9">
        <v>0</v>
      </c>
      <c r="X818" s="9">
        <v>0</v>
      </c>
      <c r="Y818" s="8">
        <v>0</v>
      </c>
      <c r="Z818" s="9">
        <v>0</v>
      </c>
      <c r="AA818" s="8"/>
      <c r="AC818" s="8"/>
      <c r="AJ818" s="9">
        <f t="shared" si="135"/>
        <v>-1</v>
      </c>
      <c r="AK818" s="7">
        <v>5.8886666666666656</v>
      </c>
      <c r="AO818" s="8"/>
      <c r="AQ818" s="31"/>
      <c r="AT818" s="31"/>
      <c r="AU818" s="21">
        <v>1997</v>
      </c>
      <c r="AV818" s="23">
        <f t="shared" si="138"/>
        <v>3.3003780648707024</v>
      </c>
      <c r="BB818" s="18"/>
      <c r="BD818" s="54"/>
      <c r="BF818" s="18"/>
      <c r="BH818" s="18"/>
      <c r="BJ818" s="18"/>
      <c r="BK818" s="18" t="s">
        <v>202</v>
      </c>
      <c r="BL818">
        <v>0</v>
      </c>
      <c r="BM818">
        <v>0</v>
      </c>
      <c r="BN818">
        <v>0</v>
      </c>
      <c r="BO818">
        <v>1</v>
      </c>
      <c r="BP818">
        <v>0</v>
      </c>
      <c r="BQ818">
        <v>0</v>
      </c>
      <c r="BR818" s="18">
        <v>0</v>
      </c>
      <c r="BS818">
        <v>0</v>
      </c>
      <c r="BT818">
        <v>1</v>
      </c>
      <c r="BU818" s="18">
        <v>0</v>
      </c>
      <c r="BV818" t="s">
        <v>397</v>
      </c>
      <c r="BW818" t="s">
        <v>397</v>
      </c>
      <c r="CB818" s="18"/>
      <c r="CD818" s="18"/>
      <c r="CE818" s="18"/>
      <c r="CH818" s="18"/>
      <c r="CJ818" s="18"/>
      <c r="CU818" s="18"/>
      <c r="CV818" t="s">
        <v>397</v>
      </c>
      <c r="CW818" t="s">
        <v>397</v>
      </c>
      <c r="CX818" t="s">
        <v>397</v>
      </c>
      <c r="CY818" s="25" t="s">
        <v>397</v>
      </c>
    </row>
    <row r="819" spans="1:103" x14ac:dyDescent="0.3">
      <c r="A819">
        <v>821</v>
      </c>
      <c r="B819">
        <v>119</v>
      </c>
      <c r="C819" s="25" t="s">
        <v>3</v>
      </c>
      <c r="D819" s="12">
        <v>6.7</v>
      </c>
      <c r="E819" s="14"/>
      <c r="F819" s="7" t="str">
        <f t="shared" si="129"/>
        <v>X</v>
      </c>
      <c r="G819" s="7">
        <f t="shared" si="130"/>
        <v>6.7</v>
      </c>
      <c r="H819" s="16">
        <f t="shared" si="131"/>
        <v>6.7</v>
      </c>
      <c r="I819" s="11" t="str">
        <f t="shared" si="132"/>
        <v>X</v>
      </c>
      <c r="J819" s="39" t="str">
        <f t="shared" si="133"/>
        <v>X</v>
      </c>
      <c r="K819" s="39" t="str">
        <f t="shared" si="136"/>
        <v>X</v>
      </c>
      <c r="L819" s="39" t="str">
        <f t="shared" si="137"/>
        <v>X</v>
      </c>
      <c r="M819" s="39" t="str">
        <f t="shared" si="134"/>
        <v>X</v>
      </c>
      <c r="N819" s="42">
        <v>0</v>
      </c>
      <c r="O819" s="8">
        <v>0</v>
      </c>
      <c r="P819" s="9">
        <v>0</v>
      </c>
      <c r="Q819" s="9">
        <v>0</v>
      </c>
      <c r="R819" s="8">
        <v>0</v>
      </c>
      <c r="S819" s="9">
        <v>0</v>
      </c>
      <c r="T819" s="9">
        <v>0</v>
      </c>
      <c r="U819" s="8">
        <v>0</v>
      </c>
      <c r="V819" s="9">
        <v>1</v>
      </c>
      <c r="W819" s="9">
        <v>0</v>
      </c>
      <c r="X819" s="9">
        <v>0</v>
      </c>
      <c r="Y819" s="8">
        <v>0</v>
      </c>
      <c r="Z819" s="9">
        <v>0</v>
      </c>
      <c r="AA819" s="8"/>
      <c r="AC819" s="8"/>
      <c r="AJ819" s="9">
        <f t="shared" si="135"/>
        <v>-1</v>
      </c>
      <c r="AK819" s="7">
        <v>5.8886666666666656</v>
      </c>
      <c r="AO819" s="8"/>
      <c r="AQ819" s="31"/>
      <c r="AT819" s="31"/>
      <c r="AU819" s="21">
        <v>1997</v>
      </c>
      <c r="AV819" s="23">
        <f t="shared" si="138"/>
        <v>3.3003780648707024</v>
      </c>
      <c r="BB819" s="18"/>
      <c r="BD819" s="54"/>
      <c r="BF819" s="18"/>
      <c r="BH819" s="18"/>
      <c r="BJ819" s="18"/>
      <c r="BK819" s="18" t="s">
        <v>202</v>
      </c>
      <c r="BL819">
        <v>0</v>
      </c>
      <c r="BM819">
        <v>0</v>
      </c>
      <c r="BN819">
        <v>0</v>
      </c>
      <c r="BO819">
        <v>1</v>
      </c>
      <c r="BP819">
        <v>0</v>
      </c>
      <c r="BQ819">
        <v>0</v>
      </c>
      <c r="BR819" s="18">
        <v>0</v>
      </c>
      <c r="BS819">
        <v>0</v>
      </c>
      <c r="BT819">
        <v>1</v>
      </c>
      <c r="BU819" s="18">
        <v>0</v>
      </c>
      <c r="BV819" t="s">
        <v>397</v>
      </c>
      <c r="BW819" t="s">
        <v>397</v>
      </c>
      <c r="CB819" s="18"/>
      <c r="CD819" s="18"/>
      <c r="CE819" s="18"/>
      <c r="CH819" s="18"/>
      <c r="CJ819" s="18"/>
      <c r="CU819" s="18"/>
      <c r="CV819" t="s">
        <v>397</v>
      </c>
      <c r="CW819" t="s">
        <v>397</v>
      </c>
      <c r="CX819" t="s">
        <v>397</v>
      </c>
      <c r="CY819" s="25" t="s">
        <v>397</v>
      </c>
    </row>
    <row r="820" spans="1:103" x14ac:dyDescent="0.3">
      <c r="A820">
        <v>822</v>
      </c>
      <c r="B820">
        <v>119</v>
      </c>
      <c r="C820" s="25" t="s">
        <v>3</v>
      </c>
      <c r="D820" s="12">
        <v>11.1</v>
      </c>
      <c r="E820" s="14"/>
      <c r="F820" s="7" t="str">
        <f t="shared" si="129"/>
        <v>X</v>
      </c>
      <c r="G820" s="7">
        <f t="shared" si="130"/>
        <v>11.1</v>
      </c>
      <c r="H820" s="16">
        <f t="shared" si="131"/>
        <v>11.1</v>
      </c>
      <c r="I820" s="11" t="str">
        <f t="shared" si="132"/>
        <v>X</v>
      </c>
      <c r="J820" s="39" t="str">
        <f t="shared" si="133"/>
        <v>X</v>
      </c>
      <c r="K820" s="39" t="str">
        <f t="shared" si="136"/>
        <v>X</v>
      </c>
      <c r="L820" s="39" t="str">
        <f t="shared" si="137"/>
        <v>X</v>
      </c>
      <c r="M820" s="39" t="str">
        <f t="shared" si="134"/>
        <v>X</v>
      </c>
      <c r="N820" s="42">
        <v>1</v>
      </c>
      <c r="O820" s="8">
        <v>0</v>
      </c>
      <c r="P820" s="9">
        <v>0</v>
      </c>
      <c r="Q820" s="9">
        <v>0</v>
      </c>
      <c r="R820" s="8">
        <v>0</v>
      </c>
      <c r="S820" s="9">
        <v>0</v>
      </c>
      <c r="T820" s="9">
        <v>0</v>
      </c>
      <c r="U820" s="8">
        <v>0</v>
      </c>
      <c r="V820" s="9">
        <v>0</v>
      </c>
      <c r="W820" s="9">
        <v>0</v>
      </c>
      <c r="X820" s="9">
        <v>0</v>
      </c>
      <c r="Y820" s="8">
        <v>0</v>
      </c>
      <c r="Z820" s="9">
        <v>0</v>
      </c>
      <c r="AA820" s="8"/>
      <c r="AC820" s="8"/>
      <c r="AJ820" s="9">
        <f t="shared" si="135"/>
        <v>-1</v>
      </c>
      <c r="AK820" s="7">
        <v>2.415</v>
      </c>
      <c r="AO820" s="8"/>
      <c r="AQ820" s="31"/>
      <c r="AT820" s="31"/>
      <c r="AU820" s="21">
        <v>2011</v>
      </c>
      <c r="AV820" s="23">
        <f t="shared" si="138"/>
        <v>3.303412070596742</v>
      </c>
      <c r="BB820" s="18"/>
      <c r="BD820" s="54"/>
      <c r="BF820" s="18"/>
      <c r="BH820" s="18"/>
      <c r="BJ820" s="18"/>
      <c r="BK820" s="18" t="s">
        <v>206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 s="18">
        <v>1</v>
      </c>
      <c r="BS820">
        <v>0</v>
      </c>
      <c r="BT820">
        <v>0</v>
      </c>
      <c r="BU820" s="18">
        <v>1</v>
      </c>
      <c r="BV820" t="s">
        <v>397</v>
      </c>
      <c r="BW820" t="s">
        <v>397</v>
      </c>
      <c r="CB820" s="18"/>
      <c r="CD820" s="18"/>
      <c r="CE820" s="18"/>
      <c r="CH820" s="18"/>
      <c r="CJ820" s="18"/>
      <c r="CU820" s="18"/>
      <c r="CV820" t="s">
        <v>397</v>
      </c>
      <c r="CW820" t="s">
        <v>397</v>
      </c>
      <c r="CX820" t="s">
        <v>397</v>
      </c>
      <c r="CY820" s="25" t="s">
        <v>397</v>
      </c>
    </row>
    <row r="821" spans="1:103" x14ac:dyDescent="0.3">
      <c r="A821">
        <v>823</v>
      </c>
      <c r="B821">
        <v>119</v>
      </c>
      <c r="C821" s="25" t="s">
        <v>3</v>
      </c>
      <c r="D821" s="12">
        <v>5.5</v>
      </c>
      <c r="E821" s="14"/>
      <c r="F821" s="7" t="str">
        <f t="shared" si="129"/>
        <v>X</v>
      </c>
      <c r="G821" s="7">
        <f t="shared" si="130"/>
        <v>5.5</v>
      </c>
      <c r="H821" s="16">
        <f t="shared" si="131"/>
        <v>5.5</v>
      </c>
      <c r="I821" s="11" t="str">
        <f t="shared" si="132"/>
        <v>X</v>
      </c>
      <c r="J821" s="39" t="str">
        <f t="shared" si="133"/>
        <v>X</v>
      </c>
      <c r="K821" s="39" t="str">
        <f t="shared" si="136"/>
        <v>X</v>
      </c>
      <c r="L821" s="39" t="str">
        <f t="shared" si="137"/>
        <v>X</v>
      </c>
      <c r="M821" s="39" t="str">
        <f t="shared" si="134"/>
        <v>X</v>
      </c>
      <c r="N821" s="42">
        <v>0</v>
      </c>
      <c r="O821" s="8">
        <v>1</v>
      </c>
      <c r="P821" s="9">
        <v>0</v>
      </c>
      <c r="Q821" s="9">
        <v>0</v>
      </c>
      <c r="R821" s="8">
        <v>0</v>
      </c>
      <c r="S821" s="9">
        <v>0</v>
      </c>
      <c r="T821" s="9">
        <v>0</v>
      </c>
      <c r="U821" s="8">
        <v>0</v>
      </c>
      <c r="V821" s="9">
        <v>0</v>
      </c>
      <c r="W821" s="9">
        <v>0</v>
      </c>
      <c r="X821" s="9">
        <v>0</v>
      </c>
      <c r="Y821" s="8">
        <v>0</v>
      </c>
      <c r="Z821" s="9">
        <v>0</v>
      </c>
      <c r="AA821" s="8"/>
      <c r="AC821" s="8"/>
      <c r="AJ821" s="9">
        <f t="shared" si="135"/>
        <v>-1</v>
      </c>
      <c r="AK821" s="7">
        <v>2.415</v>
      </c>
      <c r="AO821" s="8"/>
      <c r="AQ821" s="31"/>
      <c r="AT821" s="31"/>
      <c r="AU821" s="21">
        <v>2011</v>
      </c>
      <c r="AV821" s="23">
        <f t="shared" si="138"/>
        <v>3.303412070596742</v>
      </c>
      <c r="BB821" s="18"/>
      <c r="BD821" s="54"/>
      <c r="BF821" s="18"/>
      <c r="BH821" s="18"/>
      <c r="BJ821" s="18"/>
      <c r="BK821" s="18" t="s">
        <v>206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 s="18">
        <v>1</v>
      </c>
      <c r="BS821">
        <v>0</v>
      </c>
      <c r="BT821">
        <v>0</v>
      </c>
      <c r="BU821" s="18">
        <v>1</v>
      </c>
      <c r="BV821" t="s">
        <v>397</v>
      </c>
      <c r="BW821" t="s">
        <v>397</v>
      </c>
      <c r="CB821" s="18"/>
      <c r="CD821" s="18"/>
      <c r="CE821" s="18"/>
      <c r="CH821" s="18"/>
      <c r="CJ821" s="18"/>
      <c r="CU821" s="18"/>
      <c r="CV821" t="s">
        <v>397</v>
      </c>
      <c r="CW821" t="s">
        <v>397</v>
      </c>
      <c r="CX821" t="s">
        <v>397</v>
      </c>
      <c r="CY821" s="25" t="s">
        <v>397</v>
      </c>
    </row>
    <row r="822" spans="1:103" x14ac:dyDescent="0.3">
      <c r="A822">
        <v>824</v>
      </c>
      <c r="B822">
        <v>119</v>
      </c>
      <c r="C822" s="25" t="s">
        <v>3</v>
      </c>
      <c r="D822" s="12">
        <v>11.4</v>
      </c>
      <c r="E822" s="14"/>
      <c r="F822" s="7" t="str">
        <f t="shared" si="129"/>
        <v>X</v>
      </c>
      <c r="G822" s="7">
        <f t="shared" si="130"/>
        <v>11.4</v>
      </c>
      <c r="H822" s="16">
        <f t="shared" si="131"/>
        <v>11.4</v>
      </c>
      <c r="I822" s="11" t="str">
        <f t="shared" si="132"/>
        <v>X</v>
      </c>
      <c r="J822" s="39" t="str">
        <f t="shared" si="133"/>
        <v>X</v>
      </c>
      <c r="K822" s="39" t="str">
        <f t="shared" si="136"/>
        <v>X</v>
      </c>
      <c r="L822" s="39" t="str">
        <f t="shared" si="137"/>
        <v>X</v>
      </c>
      <c r="M822" s="39" t="str">
        <f t="shared" si="134"/>
        <v>X</v>
      </c>
      <c r="N822" s="42">
        <v>0</v>
      </c>
      <c r="O822" s="8">
        <v>0</v>
      </c>
      <c r="P822" s="9">
        <v>1</v>
      </c>
      <c r="Q822" s="9">
        <v>0</v>
      </c>
      <c r="R822" s="8">
        <v>0</v>
      </c>
      <c r="S822" s="9">
        <v>0</v>
      </c>
      <c r="T822" s="9">
        <v>0</v>
      </c>
      <c r="U822" s="8">
        <v>0</v>
      </c>
      <c r="V822" s="9">
        <v>0</v>
      </c>
      <c r="W822" s="9">
        <v>0</v>
      </c>
      <c r="X822" s="9">
        <v>0</v>
      </c>
      <c r="Y822" s="8">
        <v>0</v>
      </c>
      <c r="Z822" s="9">
        <v>0</v>
      </c>
      <c r="AA822" s="8"/>
      <c r="AC822" s="8"/>
      <c r="AJ822" s="9">
        <f t="shared" si="135"/>
        <v>-1</v>
      </c>
      <c r="AK822" s="7">
        <v>2.415</v>
      </c>
      <c r="AO822" s="8"/>
      <c r="AQ822" s="31"/>
      <c r="AT822" s="31"/>
      <c r="AU822" s="21">
        <v>2011</v>
      </c>
      <c r="AV822" s="23">
        <f t="shared" si="138"/>
        <v>3.303412070596742</v>
      </c>
      <c r="BB822" s="18"/>
      <c r="BD822" s="54"/>
      <c r="BF822" s="18"/>
      <c r="BH822" s="18"/>
      <c r="BJ822" s="18"/>
      <c r="BK822" s="18" t="s">
        <v>206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 s="18">
        <v>1</v>
      </c>
      <c r="BS822">
        <v>0</v>
      </c>
      <c r="BT822">
        <v>0</v>
      </c>
      <c r="BU822" s="18">
        <v>1</v>
      </c>
      <c r="BV822" t="s">
        <v>397</v>
      </c>
      <c r="BW822" t="s">
        <v>397</v>
      </c>
      <c r="CB822" s="18"/>
      <c r="CD822" s="18"/>
      <c r="CE822" s="18"/>
      <c r="CH822" s="18"/>
      <c r="CJ822" s="18"/>
      <c r="CU822" s="18"/>
      <c r="CV822" t="s">
        <v>397</v>
      </c>
      <c r="CW822" t="s">
        <v>397</v>
      </c>
      <c r="CX822" t="s">
        <v>397</v>
      </c>
      <c r="CY822" s="25" t="s">
        <v>397</v>
      </c>
    </row>
    <row r="823" spans="1:103" x14ac:dyDescent="0.3">
      <c r="A823">
        <v>825</v>
      </c>
      <c r="B823">
        <v>119</v>
      </c>
      <c r="C823" s="25" t="s">
        <v>3</v>
      </c>
      <c r="D823" s="12">
        <v>14.7</v>
      </c>
      <c r="E823" s="14"/>
      <c r="F823" s="7" t="str">
        <f t="shared" si="129"/>
        <v>X</v>
      </c>
      <c r="G823" s="7">
        <f t="shared" si="130"/>
        <v>14.7</v>
      </c>
      <c r="H823" s="16">
        <f t="shared" si="131"/>
        <v>14.7</v>
      </c>
      <c r="I823" s="11" t="str">
        <f t="shared" si="132"/>
        <v>X</v>
      </c>
      <c r="J823" s="39" t="str">
        <f t="shared" si="133"/>
        <v>X</v>
      </c>
      <c r="K823" s="39" t="str">
        <f t="shared" si="136"/>
        <v>X</v>
      </c>
      <c r="L823" s="39" t="str">
        <f t="shared" si="137"/>
        <v>X</v>
      </c>
      <c r="M823" s="39" t="str">
        <f t="shared" si="134"/>
        <v>X</v>
      </c>
      <c r="N823" s="42">
        <v>0</v>
      </c>
      <c r="O823" s="8">
        <v>0</v>
      </c>
      <c r="P823" s="9">
        <v>0</v>
      </c>
      <c r="Q823" s="9">
        <v>1</v>
      </c>
      <c r="R823" s="8">
        <v>0</v>
      </c>
      <c r="S823" s="9">
        <v>0</v>
      </c>
      <c r="T823" s="9">
        <v>0</v>
      </c>
      <c r="U823" s="8">
        <v>0</v>
      </c>
      <c r="V823" s="9">
        <v>0</v>
      </c>
      <c r="W823" s="9">
        <v>0</v>
      </c>
      <c r="X823" s="9">
        <v>0</v>
      </c>
      <c r="Y823" s="8">
        <v>0</v>
      </c>
      <c r="Z823" s="9">
        <v>0</v>
      </c>
      <c r="AA823" s="8"/>
      <c r="AC823" s="8"/>
      <c r="AJ823" s="9">
        <f t="shared" si="135"/>
        <v>-1</v>
      </c>
      <c r="AK823" s="7">
        <v>2.415</v>
      </c>
      <c r="AO823" s="8"/>
      <c r="AQ823" s="31"/>
      <c r="AT823" s="31"/>
      <c r="AU823" s="21">
        <v>2011</v>
      </c>
      <c r="AV823" s="23">
        <f t="shared" si="138"/>
        <v>3.303412070596742</v>
      </c>
      <c r="BB823" s="18"/>
      <c r="BD823" s="54"/>
      <c r="BF823" s="18"/>
      <c r="BH823" s="18"/>
      <c r="BJ823" s="18"/>
      <c r="BK823" s="18" t="s">
        <v>206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 s="18">
        <v>1</v>
      </c>
      <c r="BS823">
        <v>0</v>
      </c>
      <c r="BT823">
        <v>0</v>
      </c>
      <c r="BU823" s="18">
        <v>1</v>
      </c>
      <c r="BV823" t="s">
        <v>397</v>
      </c>
      <c r="BW823" t="s">
        <v>397</v>
      </c>
      <c r="CB823" s="18"/>
      <c r="CD823" s="18"/>
      <c r="CE823" s="18"/>
      <c r="CH823" s="18"/>
      <c r="CJ823" s="18"/>
      <c r="CU823" s="18"/>
      <c r="CV823" t="s">
        <v>397</v>
      </c>
      <c r="CW823" t="s">
        <v>397</v>
      </c>
      <c r="CX823" t="s">
        <v>397</v>
      </c>
      <c r="CY823" s="25" t="s">
        <v>397</v>
      </c>
    </row>
    <row r="824" spans="1:103" x14ac:dyDescent="0.3">
      <c r="A824">
        <v>826</v>
      </c>
      <c r="B824">
        <v>119</v>
      </c>
      <c r="C824" s="25" t="s">
        <v>3</v>
      </c>
      <c r="D824" s="12">
        <v>9.4</v>
      </c>
      <c r="E824" s="14"/>
      <c r="F824" s="7" t="str">
        <f t="shared" si="129"/>
        <v>X</v>
      </c>
      <c r="G824" s="7">
        <f t="shared" si="130"/>
        <v>9.4</v>
      </c>
      <c r="H824" s="16">
        <f t="shared" si="131"/>
        <v>9.4</v>
      </c>
      <c r="I824" s="11" t="str">
        <f t="shared" si="132"/>
        <v>X</v>
      </c>
      <c r="J824" s="39" t="str">
        <f t="shared" si="133"/>
        <v>X</v>
      </c>
      <c r="K824" s="39" t="str">
        <f t="shared" si="136"/>
        <v>X</v>
      </c>
      <c r="L824" s="39" t="str">
        <f t="shared" si="137"/>
        <v>X</v>
      </c>
      <c r="M824" s="39" t="str">
        <f t="shared" si="134"/>
        <v>X</v>
      </c>
      <c r="N824" s="42">
        <v>0</v>
      </c>
      <c r="O824" s="8">
        <v>0</v>
      </c>
      <c r="P824" s="9">
        <v>0</v>
      </c>
      <c r="Q824" s="9">
        <v>0</v>
      </c>
      <c r="R824" s="8">
        <v>0</v>
      </c>
      <c r="S824" s="9">
        <v>0</v>
      </c>
      <c r="T824" s="9">
        <v>0</v>
      </c>
      <c r="U824" s="8">
        <v>1</v>
      </c>
      <c r="V824" s="9">
        <v>0</v>
      </c>
      <c r="W824" s="9">
        <v>0</v>
      </c>
      <c r="X824" s="9">
        <v>0</v>
      </c>
      <c r="Y824" s="8">
        <v>0</v>
      </c>
      <c r="Z824" s="9">
        <v>0</v>
      </c>
      <c r="AA824" s="8"/>
      <c r="AC824" s="8"/>
      <c r="AJ824" s="9">
        <f t="shared" si="135"/>
        <v>-1</v>
      </c>
      <c r="AK824" s="7">
        <v>2.415</v>
      </c>
      <c r="AO824" s="8"/>
      <c r="AQ824" s="31"/>
      <c r="AT824" s="31"/>
      <c r="AU824" s="21">
        <v>2011</v>
      </c>
      <c r="AV824" s="23">
        <f t="shared" si="138"/>
        <v>3.303412070596742</v>
      </c>
      <c r="BB824" s="18"/>
      <c r="BD824" s="54"/>
      <c r="BF824" s="18"/>
      <c r="BH824" s="18"/>
      <c r="BJ824" s="18"/>
      <c r="BK824" s="18" t="s">
        <v>206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 s="18">
        <v>1</v>
      </c>
      <c r="BS824">
        <v>0</v>
      </c>
      <c r="BT824">
        <v>0</v>
      </c>
      <c r="BU824" s="18">
        <v>1</v>
      </c>
      <c r="BV824" t="s">
        <v>397</v>
      </c>
      <c r="BW824" t="s">
        <v>397</v>
      </c>
      <c r="CB824" s="18"/>
      <c r="CD824" s="18"/>
      <c r="CE824" s="18"/>
      <c r="CH824" s="18"/>
      <c r="CJ824" s="18"/>
      <c r="CU824" s="18"/>
      <c r="CV824" t="s">
        <v>397</v>
      </c>
      <c r="CW824" t="s">
        <v>397</v>
      </c>
      <c r="CX824" t="s">
        <v>397</v>
      </c>
      <c r="CY824" s="25" t="s">
        <v>397</v>
      </c>
    </row>
    <row r="825" spans="1:103" x14ac:dyDescent="0.3">
      <c r="A825">
        <v>827</v>
      </c>
      <c r="B825">
        <v>119</v>
      </c>
      <c r="C825" s="25" t="s">
        <v>3</v>
      </c>
      <c r="D825" s="12">
        <v>14.9</v>
      </c>
      <c r="E825" s="14"/>
      <c r="F825" s="7" t="str">
        <f t="shared" si="129"/>
        <v>X</v>
      </c>
      <c r="G825" s="7">
        <f t="shared" si="130"/>
        <v>14.9</v>
      </c>
      <c r="H825" s="16">
        <f t="shared" si="131"/>
        <v>14.9</v>
      </c>
      <c r="I825" s="11" t="str">
        <f t="shared" si="132"/>
        <v>X</v>
      </c>
      <c r="J825" s="39" t="str">
        <f t="shared" si="133"/>
        <v>X</v>
      </c>
      <c r="K825" s="39" t="str">
        <f t="shared" si="136"/>
        <v>X</v>
      </c>
      <c r="L825" s="39" t="str">
        <f t="shared" si="137"/>
        <v>X</v>
      </c>
      <c r="M825" s="39" t="str">
        <f t="shared" si="134"/>
        <v>X</v>
      </c>
      <c r="N825" s="42">
        <v>0</v>
      </c>
      <c r="O825" s="8">
        <v>0</v>
      </c>
      <c r="P825" s="9">
        <v>0</v>
      </c>
      <c r="Q825" s="9">
        <v>0</v>
      </c>
      <c r="R825" s="8">
        <v>0</v>
      </c>
      <c r="S825" s="9">
        <v>0</v>
      </c>
      <c r="T825" s="9">
        <v>0</v>
      </c>
      <c r="U825" s="8">
        <v>0</v>
      </c>
      <c r="V825" s="9">
        <v>1</v>
      </c>
      <c r="W825" s="9">
        <v>0</v>
      </c>
      <c r="X825" s="9">
        <v>0</v>
      </c>
      <c r="Y825" s="8">
        <v>0</v>
      </c>
      <c r="Z825" s="9">
        <v>0</v>
      </c>
      <c r="AA825" s="8"/>
      <c r="AC825" s="8"/>
      <c r="AJ825" s="9">
        <f t="shared" si="135"/>
        <v>-1</v>
      </c>
      <c r="AK825" s="7">
        <v>2.415</v>
      </c>
      <c r="AO825" s="8"/>
      <c r="AQ825" s="31"/>
      <c r="AT825" s="31"/>
      <c r="AU825" s="21">
        <v>2011</v>
      </c>
      <c r="AV825" s="23">
        <f t="shared" si="138"/>
        <v>3.303412070596742</v>
      </c>
      <c r="BB825" s="18"/>
      <c r="BD825" s="54"/>
      <c r="BF825" s="18"/>
      <c r="BH825" s="18"/>
      <c r="BJ825" s="18"/>
      <c r="BK825" s="18" t="s">
        <v>206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 s="18">
        <v>1</v>
      </c>
      <c r="BS825">
        <v>0</v>
      </c>
      <c r="BT825">
        <v>0</v>
      </c>
      <c r="BU825" s="18">
        <v>1</v>
      </c>
      <c r="BV825" t="s">
        <v>397</v>
      </c>
      <c r="BW825" t="s">
        <v>397</v>
      </c>
      <c r="CB825" s="18"/>
      <c r="CD825" s="18"/>
      <c r="CE825" s="18"/>
      <c r="CH825" s="18"/>
      <c r="CJ825" s="18"/>
      <c r="CU825" s="18"/>
      <c r="CV825" t="s">
        <v>397</v>
      </c>
      <c r="CW825" t="s">
        <v>397</v>
      </c>
      <c r="CX825" t="s">
        <v>397</v>
      </c>
      <c r="CY825" s="25" t="s">
        <v>397</v>
      </c>
    </row>
    <row r="826" spans="1:103" x14ac:dyDescent="0.3">
      <c r="A826">
        <v>828</v>
      </c>
      <c r="B826">
        <v>119</v>
      </c>
      <c r="C826" s="25" t="s">
        <v>3</v>
      </c>
      <c r="D826" s="12">
        <v>5.7</v>
      </c>
      <c r="E826" s="14"/>
      <c r="F826" s="7" t="str">
        <f t="shared" si="129"/>
        <v>X</v>
      </c>
      <c r="G826" s="7">
        <f t="shared" si="130"/>
        <v>5.7</v>
      </c>
      <c r="H826" s="16">
        <f t="shared" si="131"/>
        <v>5.7</v>
      </c>
      <c r="I826" s="11" t="str">
        <f t="shared" si="132"/>
        <v>X</v>
      </c>
      <c r="J826" s="39" t="str">
        <f t="shared" si="133"/>
        <v>X</v>
      </c>
      <c r="K826" s="39" t="str">
        <f t="shared" si="136"/>
        <v>X</v>
      </c>
      <c r="L826" s="39" t="str">
        <f t="shared" si="137"/>
        <v>X</v>
      </c>
      <c r="M826" s="39" t="str">
        <f t="shared" si="134"/>
        <v>X</v>
      </c>
      <c r="N826" s="42">
        <v>1</v>
      </c>
      <c r="O826" s="8">
        <v>0</v>
      </c>
      <c r="P826" s="9">
        <v>0</v>
      </c>
      <c r="Q826" s="9">
        <v>0</v>
      </c>
      <c r="R826" s="8">
        <v>0</v>
      </c>
      <c r="S826" s="9">
        <v>0</v>
      </c>
      <c r="T826" s="9">
        <v>0</v>
      </c>
      <c r="U826" s="8">
        <v>0</v>
      </c>
      <c r="V826" s="9">
        <v>0</v>
      </c>
      <c r="W826" s="9">
        <v>0</v>
      </c>
      <c r="X826" s="9">
        <v>0</v>
      </c>
      <c r="Y826" s="8">
        <v>0</v>
      </c>
      <c r="Z826" s="9">
        <v>0</v>
      </c>
      <c r="AA826" s="8"/>
      <c r="AC826" s="8"/>
      <c r="AJ826" s="9">
        <f t="shared" si="135"/>
        <v>-1</v>
      </c>
      <c r="AK826" s="7">
        <v>6.2965</v>
      </c>
      <c r="AO826" s="8"/>
      <c r="AQ826" s="31"/>
      <c r="AT826" s="31"/>
      <c r="AU826" s="21">
        <v>2011</v>
      </c>
      <c r="AV826" s="23">
        <f t="shared" si="138"/>
        <v>3.303412070596742</v>
      </c>
      <c r="BB826" s="18"/>
      <c r="BD826" s="54"/>
      <c r="BF826" s="18"/>
      <c r="BH826" s="18"/>
      <c r="BJ826" s="18"/>
      <c r="BK826" s="18" t="s">
        <v>207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 s="18">
        <v>1</v>
      </c>
      <c r="BS826">
        <v>0</v>
      </c>
      <c r="BT826">
        <v>1</v>
      </c>
      <c r="BU826" s="18">
        <v>0</v>
      </c>
      <c r="BV826" t="s">
        <v>397</v>
      </c>
      <c r="BW826" t="s">
        <v>397</v>
      </c>
      <c r="CB826" s="18"/>
      <c r="CD826" s="18"/>
      <c r="CE826" s="18"/>
      <c r="CH826" s="18"/>
      <c r="CJ826" s="18"/>
      <c r="CU826" s="18"/>
      <c r="CV826" t="s">
        <v>397</v>
      </c>
      <c r="CW826" t="s">
        <v>397</v>
      </c>
      <c r="CX826" t="s">
        <v>397</v>
      </c>
      <c r="CY826" s="25" t="s">
        <v>397</v>
      </c>
    </row>
    <row r="827" spans="1:103" x14ac:dyDescent="0.3">
      <c r="A827">
        <v>829</v>
      </c>
      <c r="B827">
        <v>119</v>
      </c>
      <c r="C827" s="25" t="s">
        <v>3</v>
      </c>
      <c r="D827" s="12">
        <v>4.8</v>
      </c>
      <c r="E827" s="14"/>
      <c r="F827" s="7" t="str">
        <f t="shared" si="129"/>
        <v>X</v>
      </c>
      <c r="G827" s="7">
        <f t="shared" si="130"/>
        <v>4.8</v>
      </c>
      <c r="H827" s="16">
        <f t="shared" si="131"/>
        <v>4.8</v>
      </c>
      <c r="I827" s="11" t="str">
        <f t="shared" si="132"/>
        <v>X</v>
      </c>
      <c r="J827" s="39" t="str">
        <f t="shared" si="133"/>
        <v>X</v>
      </c>
      <c r="K827" s="39" t="str">
        <f t="shared" si="136"/>
        <v>X</v>
      </c>
      <c r="L827" s="39" t="str">
        <f t="shared" si="137"/>
        <v>X</v>
      </c>
      <c r="M827" s="39" t="str">
        <f t="shared" si="134"/>
        <v>X</v>
      </c>
      <c r="N827" s="42">
        <v>0</v>
      </c>
      <c r="O827" s="8">
        <v>1</v>
      </c>
      <c r="P827" s="9">
        <v>0</v>
      </c>
      <c r="Q827" s="9">
        <v>0</v>
      </c>
      <c r="R827" s="8">
        <v>0</v>
      </c>
      <c r="S827" s="9">
        <v>0</v>
      </c>
      <c r="T827" s="9">
        <v>0</v>
      </c>
      <c r="U827" s="8">
        <v>0</v>
      </c>
      <c r="V827" s="9">
        <v>0</v>
      </c>
      <c r="W827" s="9">
        <v>0</v>
      </c>
      <c r="X827" s="9">
        <v>0</v>
      </c>
      <c r="Y827" s="8">
        <v>0</v>
      </c>
      <c r="Z827" s="9">
        <v>0</v>
      </c>
      <c r="AA827" s="8"/>
      <c r="AC827" s="8"/>
      <c r="AJ827" s="9">
        <f t="shared" si="135"/>
        <v>-1</v>
      </c>
      <c r="AK827" s="7">
        <v>6.2965</v>
      </c>
      <c r="AO827" s="8"/>
      <c r="AQ827" s="31"/>
      <c r="AT827" s="31"/>
      <c r="AU827" s="21">
        <v>2011</v>
      </c>
      <c r="AV827" s="23">
        <f t="shared" si="138"/>
        <v>3.303412070596742</v>
      </c>
      <c r="BB827" s="18"/>
      <c r="BD827" s="54"/>
      <c r="BF827" s="18"/>
      <c r="BH827" s="18"/>
      <c r="BJ827" s="18"/>
      <c r="BK827" s="18" t="s">
        <v>207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 s="18">
        <v>1</v>
      </c>
      <c r="BS827">
        <v>0</v>
      </c>
      <c r="BT827">
        <v>1</v>
      </c>
      <c r="BU827" s="18">
        <v>0</v>
      </c>
      <c r="BV827" t="s">
        <v>397</v>
      </c>
      <c r="BW827" t="s">
        <v>397</v>
      </c>
      <c r="CB827" s="18"/>
      <c r="CD827" s="18"/>
      <c r="CE827" s="18"/>
      <c r="CH827" s="18"/>
      <c r="CJ827" s="18"/>
      <c r="CU827" s="18"/>
      <c r="CV827" t="s">
        <v>397</v>
      </c>
      <c r="CW827" t="s">
        <v>397</v>
      </c>
      <c r="CX827" t="s">
        <v>397</v>
      </c>
      <c r="CY827" s="25" t="s">
        <v>397</v>
      </c>
    </row>
    <row r="828" spans="1:103" x14ac:dyDescent="0.3">
      <c r="A828">
        <v>830</v>
      </c>
      <c r="B828">
        <v>119</v>
      </c>
      <c r="C828" s="25" t="s">
        <v>3</v>
      </c>
      <c r="D828" s="12">
        <v>5</v>
      </c>
      <c r="E828" s="14"/>
      <c r="F828" s="7" t="str">
        <f t="shared" si="129"/>
        <v>X</v>
      </c>
      <c r="G828" s="7">
        <f t="shared" si="130"/>
        <v>5</v>
      </c>
      <c r="H828" s="16">
        <f t="shared" si="131"/>
        <v>5</v>
      </c>
      <c r="I828" s="11" t="str">
        <f t="shared" si="132"/>
        <v>X</v>
      </c>
      <c r="J828" s="39" t="str">
        <f t="shared" si="133"/>
        <v>X</v>
      </c>
      <c r="K828" s="39" t="str">
        <f t="shared" si="136"/>
        <v>X</v>
      </c>
      <c r="L828" s="39" t="str">
        <f t="shared" si="137"/>
        <v>X</v>
      </c>
      <c r="M828" s="39" t="str">
        <f t="shared" si="134"/>
        <v>X</v>
      </c>
      <c r="N828" s="42">
        <v>0</v>
      </c>
      <c r="O828" s="8">
        <v>0</v>
      </c>
      <c r="P828" s="9">
        <v>1</v>
      </c>
      <c r="Q828" s="9">
        <v>0</v>
      </c>
      <c r="R828" s="8">
        <v>0</v>
      </c>
      <c r="S828" s="9">
        <v>0</v>
      </c>
      <c r="T828" s="9">
        <v>0</v>
      </c>
      <c r="U828" s="8">
        <v>0</v>
      </c>
      <c r="V828" s="9">
        <v>0</v>
      </c>
      <c r="W828" s="9">
        <v>0</v>
      </c>
      <c r="X828" s="9">
        <v>0</v>
      </c>
      <c r="Y828" s="8">
        <v>0</v>
      </c>
      <c r="Z828" s="9">
        <v>0</v>
      </c>
      <c r="AA828" s="8"/>
      <c r="AC828" s="8"/>
      <c r="AJ828" s="9">
        <f t="shared" si="135"/>
        <v>-1</v>
      </c>
      <c r="AK828" s="7">
        <v>6.2965</v>
      </c>
      <c r="AO828" s="8"/>
      <c r="AQ828" s="31"/>
      <c r="AT828" s="31"/>
      <c r="AU828" s="21">
        <v>2011</v>
      </c>
      <c r="AV828" s="23">
        <f t="shared" si="138"/>
        <v>3.303412070596742</v>
      </c>
      <c r="BB828" s="18"/>
      <c r="BD828" s="54"/>
      <c r="BF828" s="18"/>
      <c r="BH828" s="18"/>
      <c r="BJ828" s="18"/>
      <c r="BK828" s="18" t="s">
        <v>207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 s="18">
        <v>1</v>
      </c>
      <c r="BS828">
        <v>0</v>
      </c>
      <c r="BT828">
        <v>1</v>
      </c>
      <c r="BU828" s="18">
        <v>0</v>
      </c>
      <c r="BV828" t="s">
        <v>397</v>
      </c>
      <c r="BW828" t="s">
        <v>397</v>
      </c>
      <c r="CB828" s="18"/>
      <c r="CD828" s="18"/>
      <c r="CE828" s="18"/>
      <c r="CH828" s="18"/>
      <c r="CJ828" s="18"/>
      <c r="CU828" s="18"/>
      <c r="CV828" t="s">
        <v>397</v>
      </c>
      <c r="CW828" t="s">
        <v>397</v>
      </c>
      <c r="CX828" t="s">
        <v>397</v>
      </c>
      <c r="CY828" s="25" t="s">
        <v>397</v>
      </c>
    </row>
    <row r="829" spans="1:103" x14ac:dyDescent="0.3">
      <c r="A829">
        <v>831</v>
      </c>
      <c r="B829">
        <v>119</v>
      </c>
      <c r="C829" s="25" t="s">
        <v>3</v>
      </c>
      <c r="D829" s="12">
        <v>5.8</v>
      </c>
      <c r="E829" s="14"/>
      <c r="F829" s="7" t="str">
        <f t="shared" si="129"/>
        <v>X</v>
      </c>
      <c r="G829" s="7">
        <f t="shared" si="130"/>
        <v>5.8</v>
      </c>
      <c r="H829" s="16">
        <f t="shared" si="131"/>
        <v>5.8</v>
      </c>
      <c r="I829" s="11" t="str">
        <f t="shared" si="132"/>
        <v>X</v>
      </c>
      <c r="J829" s="39" t="str">
        <f t="shared" si="133"/>
        <v>X</v>
      </c>
      <c r="K829" s="39" t="str">
        <f t="shared" si="136"/>
        <v>X</v>
      </c>
      <c r="L829" s="39" t="str">
        <f t="shared" si="137"/>
        <v>X</v>
      </c>
      <c r="M829" s="39" t="str">
        <f t="shared" si="134"/>
        <v>X</v>
      </c>
      <c r="N829" s="42">
        <v>0</v>
      </c>
      <c r="O829" s="8">
        <v>0</v>
      </c>
      <c r="P829" s="9">
        <v>0</v>
      </c>
      <c r="Q829" s="9">
        <v>1</v>
      </c>
      <c r="R829" s="8">
        <v>0</v>
      </c>
      <c r="S829" s="9">
        <v>0</v>
      </c>
      <c r="T829" s="9">
        <v>0</v>
      </c>
      <c r="U829" s="8">
        <v>0</v>
      </c>
      <c r="V829" s="9">
        <v>0</v>
      </c>
      <c r="W829" s="9">
        <v>0</v>
      </c>
      <c r="X829" s="9">
        <v>0</v>
      </c>
      <c r="Y829" s="8">
        <v>0</v>
      </c>
      <c r="Z829" s="9">
        <v>0</v>
      </c>
      <c r="AA829" s="8"/>
      <c r="AC829" s="8"/>
      <c r="AJ829" s="9">
        <f t="shared" si="135"/>
        <v>-1</v>
      </c>
      <c r="AK829" s="7">
        <v>6.2965</v>
      </c>
      <c r="AO829" s="8"/>
      <c r="AQ829" s="31"/>
      <c r="AT829" s="31"/>
      <c r="AU829" s="21">
        <v>2011</v>
      </c>
      <c r="AV829" s="23">
        <f t="shared" si="138"/>
        <v>3.303412070596742</v>
      </c>
      <c r="BB829" s="18"/>
      <c r="BD829" s="54"/>
      <c r="BF829" s="18"/>
      <c r="BH829" s="18"/>
      <c r="BJ829" s="18"/>
      <c r="BK829" s="18" t="s">
        <v>207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 s="18">
        <v>1</v>
      </c>
      <c r="BS829">
        <v>0</v>
      </c>
      <c r="BT829">
        <v>1</v>
      </c>
      <c r="BU829" s="18">
        <v>0</v>
      </c>
      <c r="BV829" t="s">
        <v>397</v>
      </c>
      <c r="BW829" t="s">
        <v>397</v>
      </c>
      <c r="CB829" s="18"/>
      <c r="CD829" s="18"/>
      <c r="CE829" s="18"/>
      <c r="CH829" s="18"/>
      <c r="CJ829" s="18"/>
      <c r="CU829" s="18"/>
      <c r="CV829" t="s">
        <v>397</v>
      </c>
      <c r="CW829" t="s">
        <v>397</v>
      </c>
      <c r="CX829" t="s">
        <v>397</v>
      </c>
      <c r="CY829" s="25" t="s">
        <v>397</v>
      </c>
    </row>
    <row r="830" spans="1:103" x14ac:dyDescent="0.3">
      <c r="A830">
        <v>832</v>
      </c>
      <c r="B830">
        <v>119</v>
      </c>
      <c r="C830" s="25" t="s">
        <v>3</v>
      </c>
      <c r="D830" s="12">
        <v>5.0999999999999996</v>
      </c>
      <c r="E830" s="14"/>
      <c r="F830" s="7" t="str">
        <f t="shared" si="129"/>
        <v>X</v>
      </c>
      <c r="G830" s="7">
        <f t="shared" si="130"/>
        <v>5.0999999999999996</v>
      </c>
      <c r="H830" s="16">
        <f t="shared" si="131"/>
        <v>5.0999999999999996</v>
      </c>
      <c r="I830" s="11" t="str">
        <f t="shared" si="132"/>
        <v>X</v>
      </c>
      <c r="J830" s="39" t="str">
        <f t="shared" si="133"/>
        <v>X</v>
      </c>
      <c r="K830" s="39" t="str">
        <f t="shared" si="136"/>
        <v>X</v>
      </c>
      <c r="L830" s="39" t="str">
        <f t="shared" si="137"/>
        <v>X</v>
      </c>
      <c r="M830" s="39" t="str">
        <f t="shared" si="134"/>
        <v>X</v>
      </c>
      <c r="N830" s="42">
        <v>0</v>
      </c>
      <c r="O830" s="8">
        <v>0</v>
      </c>
      <c r="P830" s="9">
        <v>0</v>
      </c>
      <c r="Q830" s="9">
        <v>0</v>
      </c>
      <c r="R830" s="8">
        <v>0</v>
      </c>
      <c r="S830" s="9">
        <v>0</v>
      </c>
      <c r="T830" s="9">
        <v>0</v>
      </c>
      <c r="U830" s="8">
        <v>1</v>
      </c>
      <c r="V830" s="9">
        <v>0</v>
      </c>
      <c r="W830" s="9">
        <v>0</v>
      </c>
      <c r="X830" s="9">
        <v>0</v>
      </c>
      <c r="Y830" s="8">
        <v>0</v>
      </c>
      <c r="Z830" s="9">
        <v>0</v>
      </c>
      <c r="AA830" s="8"/>
      <c r="AC830" s="8"/>
      <c r="AJ830" s="9">
        <f t="shared" si="135"/>
        <v>-1</v>
      </c>
      <c r="AK830" s="7">
        <v>6.2965</v>
      </c>
      <c r="AO830" s="8"/>
      <c r="AQ830" s="31"/>
      <c r="AT830" s="31"/>
      <c r="AU830" s="21">
        <v>2011</v>
      </c>
      <c r="AV830" s="23">
        <f t="shared" si="138"/>
        <v>3.303412070596742</v>
      </c>
      <c r="BB830" s="18"/>
      <c r="BD830" s="54"/>
      <c r="BF830" s="18"/>
      <c r="BH830" s="18"/>
      <c r="BJ830" s="18"/>
      <c r="BK830" s="18" t="s">
        <v>207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 s="18">
        <v>1</v>
      </c>
      <c r="BS830">
        <v>0</v>
      </c>
      <c r="BT830">
        <v>1</v>
      </c>
      <c r="BU830" s="18">
        <v>0</v>
      </c>
      <c r="BV830" t="s">
        <v>397</v>
      </c>
      <c r="BW830" t="s">
        <v>397</v>
      </c>
      <c r="CB830" s="18"/>
      <c r="CD830" s="18"/>
      <c r="CE830" s="18"/>
      <c r="CH830" s="18"/>
      <c r="CJ830" s="18"/>
      <c r="CU830" s="18"/>
      <c r="CV830" t="s">
        <v>397</v>
      </c>
      <c r="CW830" t="s">
        <v>397</v>
      </c>
      <c r="CX830" t="s">
        <v>397</v>
      </c>
      <c r="CY830" s="25" t="s">
        <v>397</v>
      </c>
    </row>
    <row r="831" spans="1:103" x14ac:dyDescent="0.3">
      <c r="A831">
        <v>833</v>
      </c>
      <c r="B831">
        <v>119</v>
      </c>
      <c r="C831" s="25" t="s">
        <v>3</v>
      </c>
      <c r="D831" s="12">
        <v>6.5</v>
      </c>
      <c r="E831" s="14"/>
      <c r="F831" s="7" t="str">
        <f t="shared" si="129"/>
        <v>X</v>
      </c>
      <c r="G831" s="7">
        <f t="shared" si="130"/>
        <v>6.5</v>
      </c>
      <c r="H831" s="16">
        <f t="shared" si="131"/>
        <v>6.5</v>
      </c>
      <c r="I831" s="11" t="str">
        <f t="shared" si="132"/>
        <v>X</v>
      </c>
      <c r="J831" s="39" t="str">
        <f t="shared" si="133"/>
        <v>X</v>
      </c>
      <c r="K831" s="39" t="str">
        <f t="shared" si="136"/>
        <v>X</v>
      </c>
      <c r="L831" s="39" t="str">
        <f t="shared" si="137"/>
        <v>X</v>
      </c>
      <c r="M831" s="39" t="str">
        <f t="shared" si="134"/>
        <v>X</v>
      </c>
      <c r="N831" s="42">
        <v>0</v>
      </c>
      <c r="O831" s="8">
        <v>0</v>
      </c>
      <c r="P831" s="9">
        <v>0</v>
      </c>
      <c r="Q831" s="9">
        <v>0</v>
      </c>
      <c r="R831" s="8">
        <v>0</v>
      </c>
      <c r="S831" s="9">
        <v>0</v>
      </c>
      <c r="T831" s="9">
        <v>0</v>
      </c>
      <c r="U831" s="8">
        <v>0</v>
      </c>
      <c r="V831" s="9">
        <v>1</v>
      </c>
      <c r="W831" s="9">
        <v>0</v>
      </c>
      <c r="X831" s="9">
        <v>0</v>
      </c>
      <c r="Y831" s="8">
        <v>0</v>
      </c>
      <c r="Z831" s="9">
        <v>0</v>
      </c>
      <c r="AA831" s="8"/>
      <c r="AC831" s="8"/>
      <c r="AJ831" s="9">
        <f t="shared" si="135"/>
        <v>-1</v>
      </c>
      <c r="AK831" s="7">
        <v>6.2965</v>
      </c>
      <c r="AO831" s="8"/>
      <c r="AQ831" s="31"/>
      <c r="AT831" s="31"/>
      <c r="AU831" s="21">
        <v>2011</v>
      </c>
      <c r="AV831" s="23">
        <f t="shared" si="138"/>
        <v>3.303412070596742</v>
      </c>
      <c r="BB831" s="18"/>
      <c r="BD831" s="54"/>
      <c r="BF831" s="18"/>
      <c r="BH831" s="18"/>
      <c r="BJ831" s="18"/>
      <c r="BK831" s="18" t="s">
        <v>207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 s="18">
        <v>1</v>
      </c>
      <c r="BS831">
        <v>0</v>
      </c>
      <c r="BT831">
        <v>1</v>
      </c>
      <c r="BU831" s="18">
        <v>0</v>
      </c>
      <c r="BV831" t="s">
        <v>397</v>
      </c>
      <c r="BW831" t="s">
        <v>397</v>
      </c>
      <c r="CB831" s="18"/>
      <c r="CD831" s="18"/>
      <c r="CE831" s="18"/>
      <c r="CH831" s="18"/>
      <c r="CJ831" s="18"/>
      <c r="CU831" s="18"/>
      <c r="CV831" t="s">
        <v>397</v>
      </c>
      <c r="CW831" t="s">
        <v>397</v>
      </c>
      <c r="CX831" t="s">
        <v>397</v>
      </c>
      <c r="CY831" s="25" t="s">
        <v>397</v>
      </c>
    </row>
    <row r="832" spans="1:103" x14ac:dyDescent="0.3">
      <c r="A832">
        <v>834</v>
      </c>
      <c r="B832">
        <v>119</v>
      </c>
      <c r="C832" s="25" t="s">
        <v>3</v>
      </c>
      <c r="D832" s="12">
        <v>9.8000000000000007</v>
      </c>
      <c r="E832" s="14"/>
      <c r="F832" s="7" t="str">
        <f t="shared" si="129"/>
        <v>X</v>
      </c>
      <c r="G832" s="7">
        <f t="shared" si="130"/>
        <v>9.8000000000000007</v>
      </c>
      <c r="H832" s="16">
        <f t="shared" si="131"/>
        <v>9.8000000000000007</v>
      </c>
      <c r="I832" s="11" t="str">
        <f t="shared" si="132"/>
        <v>X</v>
      </c>
      <c r="J832" s="39" t="str">
        <f t="shared" si="133"/>
        <v>X</v>
      </c>
      <c r="K832" s="39" t="str">
        <f t="shared" si="136"/>
        <v>X</v>
      </c>
      <c r="L832" s="39" t="str">
        <f t="shared" si="137"/>
        <v>X</v>
      </c>
      <c r="M832" s="39" t="str">
        <f t="shared" si="134"/>
        <v>X</v>
      </c>
      <c r="N832" s="42">
        <v>1</v>
      </c>
      <c r="O832" s="8">
        <v>0</v>
      </c>
      <c r="P832" s="9">
        <v>0</v>
      </c>
      <c r="Q832" s="9">
        <v>0</v>
      </c>
      <c r="R832" s="8">
        <v>0</v>
      </c>
      <c r="S832" s="9">
        <v>0</v>
      </c>
      <c r="T832" s="9">
        <v>0</v>
      </c>
      <c r="U832" s="8">
        <v>0</v>
      </c>
      <c r="V832" s="9">
        <v>0</v>
      </c>
      <c r="W832" s="9">
        <v>0</v>
      </c>
      <c r="X832" s="9">
        <v>0</v>
      </c>
      <c r="Y832" s="8">
        <v>0</v>
      </c>
      <c r="Z832" s="9">
        <v>0</v>
      </c>
      <c r="AA832" s="8"/>
      <c r="AC832" s="8"/>
      <c r="AJ832" s="9">
        <f t="shared" si="135"/>
        <v>-1</v>
      </c>
      <c r="AK832" s="7">
        <v>4.7450000000000001</v>
      </c>
      <c r="AO832" s="8"/>
      <c r="AQ832" s="31"/>
      <c r="AT832" s="31"/>
      <c r="AU832" s="21">
        <v>1991</v>
      </c>
      <c r="AV832" s="23">
        <f t="shared" si="138"/>
        <v>3.2990712600274095</v>
      </c>
      <c r="BB832" s="18"/>
      <c r="BD832" s="54"/>
      <c r="BF832" s="18"/>
      <c r="BH832" s="18"/>
      <c r="BJ832" s="18"/>
      <c r="BK832" s="18" t="s">
        <v>214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1</v>
      </c>
      <c r="BR832" s="18">
        <v>0</v>
      </c>
      <c r="BS832">
        <v>0</v>
      </c>
      <c r="BT832">
        <v>1</v>
      </c>
      <c r="BU832" s="18">
        <v>0</v>
      </c>
      <c r="BV832" t="s">
        <v>397</v>
      </c>
      <c r="BW832" t="s">
        <v>397</v>
      </c>
      <c r="CB832" s="18"/>
      <c r="CD832" s="18"/>
      <c r="CE832" s="18"/>
      <c r="CH832" s="18"/>
      <c r="CJ832" s="18"/>
      <c r="CU832" s="18"/>
      <c r="CV832" t="s">
        <v>397</v>
      </c>
      <c r="CW832" t="s">
        <v>397</v>
      </c>
      <c r="CX832" t="s">
        <v>397</v>
      </c>
      <c r="CY832" s="25" t="s">
        <v>397</v>
      </c>
    </row>
    <row r="833" spans="1:103" x14ac:dyDescent="0.3">
      <c r="A833">
        <v>835</v>
      </c>
      <c r="B833">
        <v>119</v>
      </c>
      <c r="C833" s="25" t="s">
        <v>3</v>
      </c>
      <c r="D833" s="12">
        <v>3.2</v>
      </c>
      <c r="E833" s="14"/>
      <c r="F833" s="7" t="str">
        <f t="shared" si="129"/>
        <v>X</v>
      </c>
      <c r="G833" s="7">
        <f t="shared" si="130"/>
        <v>3.2</v>
      </c>
      <c r="H833" s="16">
        <f t="shared" si="131"/>
        <v>3.2</v>
      </c>
      <c r="I833" s="11" t="str">
        <f t="shared" si="132"/>
        <v>X</v>
      </c>
      <c r="J833" s="39" t="str">
        <f t="shared" si="133"/>
        <v>X</v>
      </c>
      <c r="K833" s="39" t="str">
        <f t="shared" si="136"/>
        <v>X</v>
      </c>
      <c r="L833" s="39" t="str">
        <f t="shared" si="137"/>
        <v>X</v>
      </c>
      <c r="M833" s="39" t="str">
        <f t="shared" si="134"/>
        <v>X</v>
      </c>
      <c r="N833" s="42">
        <v>0</v>
      </c>
      <c r="O833" s="8">
        <v>1</v>
      </c>
      <c r="P833" s="9">
        <v>0</v>
      </c>
      <c r="Q833" s="9">
        <v>0</v>
      </c>
      <c r="R833" s="8">
        <v>0</v>
      </c>
      <c r="S833" s="9">
        <v>0</v>
      </c>
      <c r="T833" s="9">
        <v>0</v>
      </c>
      <c r="U833" s="8">
        <v>0</v>
      </c>
      <c r="V833" s="9">
        <v>0</v>
      </c>
      <c r="W833" s="9">
        <v>0</v>
      </c>
      <c r="X833" s="9">
        <v>0</v>
      </c>
      <c r="Y833" s="8">
        <v>0</v>
      </c>
      <c r="Z833" s="9">
        <v>0</v>
      </c>
      <c r="AA833" s="8"/>
      <c r="AC833" s="8"/>
      <c r="AJ833" s="9">
        <f t="shared" si="135"/>
        <v>-1</v>
      </c>
      <c r="AK833" s="7">
        <v>4.7450000000000001</v>
      </c>
      <c r="AO833" s="8"/>
      <c r="AQ833" s="31"/>
      <c r="AT833" s="31"/>
      <c r="AU833" s="21">
        <v>1991</v>
      </c>
      <c r="AV833" s="23">
        <f t="shared" si="138"/>
        <v>3.2990712600274095</v>
      </c>
      <c r="BB833" s="18"/>
      <c r="BD833" s="54"/>
      <c r="BF833" s="18"/>
      <c r="BH833" s="18"/>
      <c r="BJ833" s="18"/>
      <c r="BK833" s="18" t="s">
        <v>214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1</v>
      </c>
      <c r="BR833" s="18">
        <v>0</v>
      </c>
      <c r="BS833">
        <v>0</v>
      </c>
      <c r="BT833">
        <v>1</v>
      </c>
      <c r="BU833" s="18">
        <v>0</v>
      </c>
      <c r="BV833" t="s">
        <v>397</v>
      </c>
      <c r="BW833" t="s">
        <v>397</v>
      </c>
      <c r="CB833" s="18"/>
      <c r="CD833" s="18"/>
      <c r="CE833" s="18"/>
      <c r="CH833" s="18"/>
      <c r="CJ833" s="18"/>
      <c r="CU833" s="18"/>
      <c r="CV833" t="s">
        <v>397</v>
      </c>
      <c r="CW833" t="s">
        <v>397</v>
      </c>
      <c r="CX833" t="s">
        <v>397</v>
      </c>
      <c r="CY833" s="25" t="s">
        <v>397</v>
      </c>
    </row>
    <row r="834" spans="1:103" x14ac:dyDescent="0.3">
      <c r="A834">
        <v>836</v>
      </c>
      <c r="B834">
        <v>119</v>
      </c>
      <c r="C834" s="25" t="s">
        <v>3</v>
      </c>
      <c r="D834" s="12">
        <v>4.4000000000000004</v>
      </c>
      <c r="E834" s="14"/>
      <c r="F834" s="7" t="str">
        <f t="shared" si="129"/>
        <v>X</v>
      </c>
      <c r="G834" s="7">
        <f t="shared" si="130"/>
        <v>4.4000000000000004</v>
      </c>
      <c r="H834" s="16">
        <f t="shared" si="131"/>
        <v>4.4000000000000004</v>
      </c>
      <c r="I834" s="11" t="str">
        <f t="shared" si="132"/>
        <v>X</v>
      </c>
      <c r="J834" s="39" t="str">
        <f t="shared" si="133"/>
        <v>X</v>
      </c>
      <c r="K834" s="39" t="str">
        <f t="shared" si="136"/>
        <v>X</v>
      </c>
      <c r="L834" s="39" t="str">
        <f t="shared" si="137"/>
        <v>X</v>
      </c>
      <c r="M834" s="39" t="str">
        <f t="shared" si="134"/>
        <v>X</v>
      </c>
      <c r="N834" s="42">
        <v>0</v>
      </c>
      <c r="O834" s="8">
        <v>0</v>
      </c>
      <c r="P834" s="9">
        <v>1</v>
      </c>
      <c r="Q834" s="9">
        <v>0</v>
      </c>
      <c r="R834" s="8">
        <v>0</v>
      </c>
      <c r="S834" s="9">
        <v>0</v>
      </c>
      <c r="T834" s="9">
        <v>0</v>
      </c>
      <c r="U834" s="8">
        <v>0</v>
      </c>
      <c r="V834" s="9">
        <v>0</v>
      </c>
      <c r="W834" s="9">
        <v>0</v>
      </c>
      <c r="X834" s="9">
        <v>0</v>
      </c>
      <c r="Y834" s="8">
        <v>0</v>
      </c>
      <c r="Z834" s="9">
        <v>0</v>
      </c>
      <c r="AA834" s="8"/>
      <c r="AC834" s="8"/>
      <c r="AJ834" s="9">
        <f t="shared" si="135"/>
        <v>-1</v>
      </c>
      <c r="AK834" s="7">
        <v>4.7450000000000001</v>
      </c>
      <c r="AO834" s="8"/>
      <c r="AQ834" s="31"/>
      <c r="AT834" s="31"/>
      <c r="AU834" s="21">
        <v>1991</v>
      </c>
      <c r="AV834" s="23">
        <f t="shared" si="138"/>
        <v>3.2990712600274095</v>
      </c>
      <c r="BB834" s="18"/>
      <c r="BD834" s="54"/>
      <c r="BF834" s="18"/>
      <c r="BH834" s="18"/>
      <c r="BJ834" s="18"/>
      <c r="BK834" s="18" t="s">
        <v>214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1</v>
      </c>
      <c r="BR834" s="18">
        <v>0</v>
      </c>
      <c r="BS834">
        <v>0</v>
      </c>
      <c r="BT834">
        <v>1</v>
      </c>
      <c r="BU834" s="18">
        <v>0</v>
      </c>
      <c r="BV834" t="s">
        <v>397</v>
      </c>
      <c r="BW834" t="s">
        <v>397</v>
      </c>
      <c r="CB834" s="18"/>
      <c r="CD834" s="18"/>
      <c r="CE834" s="18"/>
      <c r="CH834" s="18"/>
      <c r="CJ834" s="18"/>
      <c r="CU834" s="18"/>
      <c r="CV834" t="s">
        <v>397</v>
      </c>
      <c r="CW834" t="s">
        <v>397</v>
      </c>
      <c r="CX834" t="s">
        <v>397</v>
      </c>
      <c r="CY834" s="25" t="s">
        <v>397</v>
      </c>
    </row>
    <row r="835" spans="1:103" x14ac:dyDescent="0.3">
      <c r="A835">
        <v>837</v>
      </c>
      <c r="B835">
        <v>119</v>
      </c>
      <c r="C835" s="25" t="s">
        <v>3</v>
      </c>
      <c r="D835" s="12">
        <v>6.4</v>
      </c>
      <c r="E835" s="14"/>
      <c r="F835" s="7" t="str">
        <f t="shared" si="129"/>
        <v>X</v>
      </c>
      <c r="G835" s="7">
        <f t="shared" si="130"/>
        <v>6.4</v>
      </c>
      <c r="H835" s="16">
        <f t="shared" si="131"/>
        <v>6.4</v>
      </c>
      <c r="I835" s="11" t="str">
        <f t="shared" si="132"/>
        <v>X</v>
      </c>
      <c r="J835" s="39" t="str">
        <f t="shared" si="133"/>
        <v>X</v>
      </c>
      <c r="K835" s="39" t="str">
        <f t="shared" si="136"/>
        <v>X</v>
      </c>
      <c r="L835" s="39" t="str">
        <f t="shared" si="137"/>
        <v>X</v>
      </c>
      <c r="M835" s="39" t="str">
        <f t="shared" si="134"/>
        <v>X</v>
      </c>
      <c r="N835" s="42">
        <v>0</v>
      </c>
      <c r="O835" s="8">
        <v>0</v>
      </c>
      <c r="P835" s="9">
        <v>0</v>
      </c>
      <c r="Q835" s="9">
        <v>1</v>
      </c>
      <c r="R835" s="8">
        <v>0</v>
      </c>
      <c r="S835" s="9">
        <v>0</v>
      </c>
      <c r="T835" s="9">
        <v>0</v>
      </c>
      <c r="U835" s="8">
        <v>0</v>
      </c>
      <c r="V835" s="9">
        <v>0</v>
      </c>
      <c r="W835" s="9">
        <v>0</v>
      </c>
      <c r="X835" s="9">
        <v>0</v>
      </c>
      <c r="Y835" s="8">
        <v>0</v>
      </c>
      <c r="Z835" s="9">
        <v>0</v>
      </c>
      <c r="AA835" s="8"/>
      <c r="AC835" s="8"/>
      <c r="AJ835" s="9">
        <f t="shared" si="135"/>
        <v>-1</v>
      </c>
      <c r="AK835" s="7">
        <v>4.7450000000000001</v>
      </c>
      <c r="AO835" s="8"/>
      <c r="AQ835" s="31"/>
      <c r="AT835" s="31"/>
      <c r="AU835" s="21">
        <v>1991</v>
      </c>
      <c r="AV835" s="23">
        <f t="shared" si="138"/>
        <v>3.2990712600274095</v>
      </c>
      <c r="BB835" s="18"/>
      <c r="BD835" s="54"/>
      <c r="BF835" s="18"/>
      <c r="BH835" s="18"/>
      <c r="BJ835" s="18"/>
      <c r="BK835" s="18" t="s">
        <v>214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1</v>
      </c>
      <c r="BR835" s="18">
        <v>0</v>
      </c>
      <c r="BS835">
        <v>0</v>
      </c>
      <c r="BT835">
        <v>1</v>
      </c>
      <c r="BU835" s="18">
        <v>0</v>
      </c>
      <c r="BV835" t="s">
        <v>397</v>
      </c>
      <c r="BW835" t="s">
        <v>397</v>
      </c>
      <c r="CB835" s="18"/>
      <c r="CD835" s="18"/>
      <c r="CE835" s="18"/>
      <c r="CH835" s="18"/>
      <c r="CJ835" s="18"/>
      <c r="CU835" s="18"/>
      <c r="CV835" t="s">
        <v>397</v>
      </c>
      <c r="CW835" t="s">
        <v>397</v>
      </c>
      <c r="CX835" t="s">
        <v>397</v>
      </c>
      <c r="CY835" s="25" t="s">
        <v>397</v>
      </c>
    </row>
    <row r="836" spans="1:103" x14ac:dyDescent="0.3">
      <c r="A836">
        <v>838</v>
      </c>
      <c r="B836">
        <v>119</v>
      </c>
      <c r="C836" s="25" t="s">
        <v>3</v>
      </c>
      <c r="D836" s="12">
        <v>8.6999999999999993</v>
      </c>
      <c r="E836" s="14"/>
      <c r="F836" s="7" t="str">
        <f t="shared" si="129"/>
        <v>X</v>
      </c>
      <c r="G836" s="7">
        <f t="shared" si="130"/>
        <v>8.6999999999999993</v>
      </c>
      <c r="H836" s="16">
        <f t="shared" si="131"/>
        <v>8.6999999999999993</v>
      </c>
      <c r="I836" s="11" t="str">
        <f t="shared" si="132"/>
        <v>X</v>
      </c>
      <c r="J836" s="39" t="str">
        <f t="shared" si="133"/>
        <v>X</v>
      </c>
      <c r="K836" s="39" t="str">
        <f t="shared" si="136"/>
        <v>X</v>
      </c>
      <c r="L836" s="39" t="str">
        <f t="shared" si="137"/>
        <v>X</v>
      </c>
      <c r="M836" s="39" t="str">
        <f t="shared" si="134"/>
        <v>X</v>
      </c>
      <c r="N836" s="42">
        <v>0</v>
      </c>
      <c r="O836" s="8">
        <v>0</v>
      </c>
      <c r="P836" s="9">
        <v>0</v>
      </c>
      <c r="Q836" s="9">
        <v>0</v>
      </c>
      <c r="R836" s="8">
        <v>0</v>
      </c>
      <c r="S836" s="9">
        <v>0</v>
      </c>
      <c r="T836" s="9">
        <v>0</v>
      </c>
      <c r="U836" s="8">
        <v>1</v>
      </c>
      <c r="V836" s="9">
        <v>0</v>
      </c>
      <c r="W836" s="9">
        <v>0</v>
      </c>
      <c r="X836" s="9">
        <v>0</v>
      </c>
      <c r="Y836" s="8">
        <v>0</v>
      </c>
      <c r="Z836" s="9">
        <v>0</v>
      </c>
      <c r="AA836" s="8"/>
      <c r="AC836" s="8"/>
      <c r="AJ836" s="9">
        <f t="shared" si="135"/>
        <v>-1</v>
      </c>
      <c r="AK836" s="7">
        <v>4.7450000000000001</v>
      </c>
      <c r="AO836" s="8"/>
      <c r="AQ836" s="31"/>
      <c r="AT836" s="31"/>
      <c r="AU836" s="21">
        <v>1991</v>
      </c>
      <c r="AV836" s="23">
        <f t="shared" si="138"/>
        <v>3.2990712600274095</v>
      </c>
      <c r="BB836" s="18"/>
      <c r="BD836" s="54"/>
      <c r="BF836" s="18"/>
      <c r="BH836" s="18"/>
      <c r="BJ836" s="18"/>
      <c r="BK836" s="18" t="s">
        <v>214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1</v>
      </c>
      <c r="BR836" s="18">
        <v>0</v>
      </c>
      <c r="BS836">
        <v>0</v>
      </c>
      <c r="BT836">
        <v>1</v>
      </c>
      <c r="BU836" s="18">
        <v>0</v>
      </c>
      <c r="BV836" t="s">
        <v>397</v>
      </c>
      <c r="BW836" t="s">
        <v>397</v>
      </c>
      <c r="CB836" s="18"/>
      <c r="CD836" s="18"/>
      <c r="CE836" s="18"/>
      <c r="CH836" s="18"/>
      <c r="CJ836" s="18"/>
      <c r="CU836" s="18"/>
      <c r="CV836" t="s">
        <v>397</v>
      </c>
      <c r="CW836" t="s">
        <v>397</v>
      </c>
      <c r="CX836" t="s">
        <v>397</v>
      </c>
      <c r="CY836" s="25" t="s">
        <v>397</v>
      </c>
    </row>
    <row r="837" spans="1:103" x14ac:dyDescent="0.3">
      <c r="A837">
        <v>839</v>
      </c>
      <c r="B837">
        <v>119</v>
      </c>
      <c r="C837" s="25" t="s">
        <v>3</v>
      </c>
      <c r="D837" s="12">
        <v>11.3</v>
      </c>
      <c r="E837" s="14"/>
      <c r="F837" s="7" t="str">
        <f t="shared" si="129"/>
        <v>X</v>
      </c>
      <c r="G837" s="7">
        <f t="shared" si="130"/>
        <v>11.3</v>
      </c>
      <c r="H837" s="16">
        <f t="shared" si="131"/>
        <v>11.3</v>
      </c>
      <c r="I837" s="11" t="str">
        <f t="shared" si="132"/>
        <v>X</v>
      </c>
      <c r="J837" s="39" t="str">
        <f t="shared" si="133"/>
        <v>X</v>
      </c>
      <c r="K837" s="39" t="str">
        <f t="shared" si="136"/>
        <v>X</v>
      </c>
      <c r="L837" s="39" t="str">
        <f t="shared" si="137"/>
        <v>X</v>
      </c>
      <c r="M837" s="39" t="str">
        <f t="shared" si="134"/>
        <v>X</v>
      </c>
      <c r="N837" s="42">
        <v>0</v>
      </c>
      <c r="O837" s="8">
        <v>0</v>
      </c>
      <c r="P837" s="9">
        <v>0</v>
      </c>
      <c r="Q837" s="9">
        <v>0</v>
      </c>
      <c r="R837" s="8">
        <v>0</v>
      </c>
      <c r="S837" s="9">
        <v>0</v>
      </c>
      <c r="T837" s="9">
        <v>0</v>
      </c>
      <c r="U837" s="8">
        <v>0</v>
      </c>
      <c r="V837" s="9">
        <v>1</v>
      </c>
      <c r="W837" s="9">
        <v>0</v>
      </c>
      <c r="X837" s="9">
        <v>0</v>
      </c>
      <c r="Y837" s="8">
        <v>0</v>
      </c>
      <c r="Z837" s="9">
        <v>0</v>
      </c>
      <c r="AA837" s="8"/>
      <c r="AC837" s="8"/>
      <c r="AJ837" s="9">
        <f t="shared" si="135"/>
        <v>-1</v>
      </c>
      <c r="AK837" s="7">
        <v>4.7450000000000001</v>
      </c>
      <c r="AO837" s="8"/>
      <c r="AQ837" s="31"/>
      <c r="AT837" s="31"/>
      <c r="AU837" s="21">
        <v>1991</v>
      </c>
      <c r="AV837" s="23">
        <f t="shared" si="138"/>
        <v>3.2990712600274095</v>
      </c>
      <c r="BB837" s="18"/>
      <c r="BD837" s="54"/>
      <c r="BF837" s="18"/>
      <c r="BH837" s="18"/>
      <c r="BJ837" s="18"/>
      <c r="BK837" s="18" t="s">
        <v>214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1</v>
      </c>
      <c r="BR837" s="18">
        <v>0</v>
      </c>
      <c r="BS837">
        <v>0</v>
      </c>
      <c r="BT837">
        <v>1</v>
      </c>
      <c r="BU837" s="18">
        <v>0</v>
      </c>
      <c r="BV837" t="s">
        <v>397</v>
      </c>
      <c r="BW837" t="s">
        <v>397</v>
      </c>
      <c r="CB837" s="18"/>
      <c r="CD837" s="18"/>
      <c r="CE837" s="18"/>
      <c r="CH837" s="18"/>
      <c r="CJ837" s="18"/>
      <c r="CU837" s="18"/>
      <c r="CV837" t="s">
        <v>397</v>
      </c>
      <c r="CW837" t="s">
        <v>397</v>
      </c>
      <c r="CX837" t="s">
        <v>397</v>
      </c>
      <c r="CY837" s="25" t="s">
        <v>397</v>
      </c>
    </row>
    <row r="838" spans="1:103" x14ac:dyDescent="0.3">
      <c r="A838">
        <v>840</v>
      </c>
      <c r="B838">
        <v>119</v>
      </c>
      <c r="C838" s="25" t="s">
        <v>3</v>
      </c>
      <c r="D838" s="12">
        <v>10.7</v>
      </c>
      <c r="E838" s="14"/>
      <c r="F838" s="7" t="str">
        <f t="shared" si="129"/>
        <v>X</v>
      </c>
      <c r="G838" s="7">
        <f t="shared" si="130"/>
        <v>10.7</v>
      </c>
      <c r="H838" s="16">
        <f t="shared" si="131"/>
        <v>10.7</v>
      </c>
      <c r="I838" s="11" t="str">
        <f t="shared" si="132"/>
        <v>X</v>
      </c>
      <c r="J838" s="39" t="str">
        <f t="shared" si="133"/>
        <v>X</v>
      </c>
      <c r="K838" s="39" t="str">
        <f t="shared" si="136"/>
        <v>X</v>
      </c>
      <c r="L838" s="39" t="str">
        <f t="shared" si="137"/>
        <v>X</v>
      </c>
      <c r="M838" s="39" t="str">
        <f t="shared" si="134"/>
        <v>X</v>
      </c>
      <c r="N838" s="42">
        <v>1</v>
      </c>
      <c r="O838" s="8">
        <v>0</v>
      </c>
      <c r="P838" s="9">
        <v>0</v>
      </c>
      <c r="Q838" s="9">
        <v>0</v>
      </c>
      <c r="R838" s="8">
        <v>0</v>
      </c>
      <c r="S838" s="9">
        <v>0</v>
      </c>
      <c r="T838" s="9">
        <v>0</v>
      </c>
      <c r="U838" s="8">
        <v>0</v>
      </c>
      <c r="V838" s="9">
        <v>0</v>
      </c>
      <c r="W838" s="9">
        <v>0</v>
      </c>
      <c r="X838" s="9">
        <v>0</v>
      </c>
      <c r="Y838" s="8">
        <v>0</v>
      </c>
      <c r="Z838" s="9">
        <v>0</v>
      </c>
      <c r="AA838" s="8"/>
      <c r="AC838" s="8"/>
      <c r="AJ838" s="9">
        <f t="shared" si="135"/>
        <v>-1</v>
      </c>
      <c r="AK838" s="7">
        <v>8.596333333333332</v>
      </c>
      <c r="AO838" s="8"/>
      <c r="AQ838" s="31"/>
      <c r="AT838" s="31"/>
      <c r="AU838" s="21">
        <v>2003</v>
      </c>
      <c r="AV838" s="23">
        <f t="shared" si="138"/>
        <v>3.3016809492935764</v>
      </c>
      <c r="BB838" s="18"/>
      <c r="BD838" s="54"/>
      <c r="BF838" s="18"/>
      <c r="BH838" s="18"/>
      <c r="BJ838" s="18"/>
      <c r="BK838" s="18" t="s">
        <v>222</v>
      </c>
      <c r="BL838">
        <v>0</v>
      </c>
      <c r="BM838">
        <v>0</v>
      </c>
      <c r="BN838">
        <v>0</v>
      </c>
      <c r="BO838">
        <v>1</v>
      </c>
      <c r="BP838">
        <v>0</v>
      </c>
      <c r="BQ838">
        <v>0</v>
      </c>
      <c r="BR838" s="18">
        <v>0</v>
      </c>
      <c r="BS838">
        <v>0</v>
      </c>
      <c r="BT838">
        <v>1</v>
      </c>
      <c r="BU838" s="18">
        <v>0</v>
      </c>
      <c r="BV838" t="s">
        <v>397</v>
      </c>
      <c r="BW838" t="s">
        <v>397</v>
      </c>
      <c r="CB838" s="18"/>
      <c r="CD838" s="18"/>
      <c r="CE838" s="18"/>
      <c r="CH838" s="18"/>
      <c r="CJ838" s="18"/>
      <c r="CU838" s="18"/>
      <c r="CV838" t="s">
        <v>397</v>
      </c>
      <c r="CW838" t="s">
        <v>397</v>
      </c>
      <c r="CX838" t="s">
        <v>397</v>
      </c>
      <c r="CY838" s="25" t="s">
        <v>397</v>
      </c>
    </row>
    <row r="839" spans="1:103" x14ac:dyDescent="0.3">
      <c r="A839">
        <v>841</v>
      </c>
      <c r="B839">
        <v>119</v>
      </c>
      <c r="C839" s="25" t="s">
        <v>3</v>
      </c>
      <c r="D839" s="12">
        <v>11.4</v>
      </c>
      <c r="E839" s="14"/>
      <c r="F839" s="7" t="str">
        <f t="shared" si="129"/>
        <v>X</v>
      </c>
      <c r="G839" s="7">
        <f t="shared" si="130"/>
        <v>11.4</v>
      </c>
      <c r="H839" s="16">
        <f t="shared" si="131"/>
        <v>11.4</v>
      </c>
      <c r="I839" s="11" t="str">
        <f t="shared" si="132"/>
        <v>X</v>
      </c>
      <c r="J839" s="39" t="str">
        <f t="shared" si="133"/>
        <v>X</v>
      </c>
      <c r="K839" s="39" t="str">
        <f t="shared" si="136"/>
        <v>X</v>
      </c>
      <c r="L839" s="39" t="str">
        <f t="shared" si="137"/>
        <v>X</v>
      </c>
      <c r="M839" s="39" t="str">
        <f t="shared" si="134"/>
        <v>X</v>
      </c>
      <c r="N839" s="42">
        <v>0</v>
      </c>
      <c r="O839" s="8">
        <v>1</v>
      </c>
      <c r="P839" s="9">
        <v>0</v>
      </c>
      <c r="Q839" s="9">
        <v>0</v>
      </c>
      <c r="R839" s="8">
        <v>0</v>
      </c>
      <c r="S839" s="9">
        <v>0</v>
      </c>
      <c r="T839" s="9">
        <v>0</v>
      </c>
      <c r="U839" s="8">
        <v>0</v>
      </c>
      <c r="V839" s="9">
        <v>0</v>
      </c>
      <c r="W839" s="9">
        <v>0</v>
      </c>
      <c r="X839" s="9">
        <v>0</v>
      </c>
      <c r="Y839" s="8">
        <v>0</v>
      </c>
      <c r="Z839" s="9">
        <v>0</v>
      </c>
      <c r="AA839" s="8"/>
      <c r="AC839" s="8"/>
      <c r="AJ839" s="9">
        <f t="shared" si="135"/>
        <v>-1</v>
      </c>
      <c r="AK839" s="7">
        <v>8.596333333333332</v>
      </c>
      <c r="AO839" s="8"/>
      <c r="AQ839" s="31"/>
      <c r="AT839" s="31"/>
      <c r="AU839" s="21">
        <v>2003</v>
      </c>
      <c r="AV839" s="23">
        <f t="shared" si="138"/>
        <v>3.3016809492935764</v>
      </c>
      <c r="BB839" s="18"/>
      <c r="BD839" s="54"/>
      <c r="BF839" s="18"/>
      <c r="BH839" s="18"/>
      <c r="BJ839" s="18"/>
      <c r="BK839" s="18" t="s">
        <v>222</v>
      </c>
      <c r="BL839">
        <v>0</v>
      </c>
      <c r="BM839">
        <v>0</v>
      </c>
      <c r="BN839">
        <v>0</v>
      </c>
      <c r="BO839">
        <v>1</v>
      </c>
      <c r="BP839">
        <v>0</v>
      </c>
      <c r="BQ839">
        <v>0</v>
      </c>
      <c r="BR839" s="18">
        <v>0</v>
      </c>
      <c r="BS839">
        <v>0</v>
      </c>
      <c r="BT839">
        <v>1</v>
      </c>
      <c r="BU839" s="18">
        <v>0</v>
      </c>
      <c r="BV839" t="s">
        <v>397</v>
      </c>
      <c r="BW839" t="s">
        <v>397</v>
      </c>
      <c r="CB839" s="18"/>
      <c r="CD839" s="18"/>
      <c r="CE839" s="18"/>
      <c r="CH839" s="18"/>
      <c r="CJ839" s="18"/>
      <c r="CU839" s="18"/>
      <c r="CV839" t="s">
        <v>397</v>
      </c>
      <c r="CW839" t="s">
        <v>397</v>
      </c>
      <c r="CX839" t="s">
        <v>397</v>
      </c>
      <c r="CY839" s="25" t="s">
        <v>397</v>
      </c>
    </row>
    <row r="840" spans="1:103" x14ac:dyDescent="0.3">
      <c r="A840">
        <v>842</v>
      </c>
      <c r="B840">
        <v>119</v>
      </c>
      <c r="C840" s="25" t="s">
        <v>3</v>
      </c>
      <c r="D840" s="12">
        <v>9.1</v>
      </c>
      <c r="E840" s="14"/>
      <c r="F840" s="7" t="str">
        <f t="shared" si="129"/>
        <v>X</v>
      </c>
      <c r="G840" s="7">
        <f t="shared" si="130"/>
        <v>9.1</v>
      </c>
      <c r="H840" s="16">
        <f t="shared" si="131"/>
        <v>9.1</v>
      </c>
      <c r="I840" s="11" t="str">
        <f t="shared" si="132"/>
        <v>X</v>
      </c>
      <c r="J840" s="39" t="str">
        <f t="shared" si="133"/>
        <v>X</v>
      </c>
      <c r="K840" s="39" t="str">
        <f t="shared" si="136"/>
        <v>X</v>
      </c>
      <c r="L840" s="39" t="str">
        <f t="shared" si="137"/>
        <v>X</v>
      </c>
      <c r="M840" s="39" t="str">
        <f t="shared" si="134"/>
        <v>X</v>
      </c>
      <c r="N840" s="42">
        <v>0</v>
      </c>
      <c r="O840" s="8">
        <v>0</v>
      </c>
      <c r="P840" s="9">
        <v>1</v>
      </c>
      <c r="Q840" s="9">
        <v>0</v>
      </c>
      <c r="R840" s="8">
        <v>0</v>
      </c>
      <c r="S840" s="9">
        <v>0</v>
      </c>
      <c r="T840" s="9">
        <v>0</v>
      </c>
      <c r="U840" s="8">
        <v>0</v>
      </c>
      <c r="V840" s="9">
        <v>0</v>
      </c>
      <c r="W840" s="9">
        <v>0</v>
      </c>
      <c r="X840" s="9">
        <v>0</v>
      </c>
      <c r="Y840" s="8">
        <v>0</v>
      </c>
      <c r="Z840" s="9">
        <v>0</v>
      </c>
      <c r="AA840" s="8"/>
      <c r="AC840" s="8"/>
      <c r="AJ840" s="9">
        <f t="shared" si="135"/>
        <v>-1</v>
      </c>
      <c r="AK840" s="7">
        <v>8.596333333333332</v>
      </c>
      <c r="AO840" s="8"/>
      <c r="AQ840" s="31"/>
      <c r="AT840" s="31"/>
      <c r="AU840" s="21">
        <v>2003</v>
      </c>
      <c r="AV840" s="23">
        <f t="shared" si="138"/>
        <v>3.3016809492935764</v>
      </c>
      <c r="BB840" s="18"/>
      <c r="BD840" s="54"/>
      <c r="BF840" s="18"/>
      <c r="BH840" s="18"/>
      <c r="BJ840" s="18"/>
      <c r="BK840" s="18" t="s">
        <v>222</v>
      </c>
      <c r="BL840">
        <v>0</v>
      </c>
      <c r="BM840">
        <v>0</v>
      </c>
      <c r="BN840">
        <v>0</v>
      </c>
      <c r="BO840">
        <v>1</v>
      </c>
      <c r="BP840">
        <v>0</v>
      </c>
      <c r="BQ840">
        <v>0</v>
      </c>
      <c r="BR840" s="18">
        <v>0</v>
      </c>
      <c r="BS840">
        <v>0</v>
      </c>
      <c r="BT840">
        <v>1</v>
      </c>
      <c r="BU840" s="18">
        <v>0</v>
      </c>
      <c r="BV840" t="s">
        <v>397</v>
      </c>
      <c r="BW840" t="s">
        <v>397</v>
      </c>
      <c r="CB840" s="18"/>
      <c r="CD840" s="18"/>
      <c r="CE840" s="18"/>
      <c r="CH840" s="18"/>
      <c r="CJ840" s="18"/>
      <c r="CU840" s="18"/>
      <c r="CV840" t="s">
        <v>397</v>
      </c>
      <c r="CW840" t="s">
        <v>397</v>
      </c>
      <c r="CX840" t="s">
        <v>397</v>
      </c>
      <c r="CY840" s="25" t="s">
        <v>397</v>
      </c>
    </row>
    <row r="841" spans="1:103" x14ac:dyDescent="0.3">
      <c r="A841">
        <v>843</v>
      </c>
      <c r="B841">
        <v>119</v>
      </c>
      <c r="C841" s="25" t="s">
        <v>3</v>
      </c>
      <c r="D841" s="12">
        <v>11</v>
      </c>
      <c r="E841" s="14"/>
      <c r="F841" s="7" t="str">
        <f t="shared" si="129"/>
        <v>X</v>
      </c>
      <c r="G841" s="7">
        <f t="shared" si="130"/>
        <v>11</v>
      </c>
      <c r="H841" s="16">
        <f t="shared" si="131"/>
        <v>11</v>
      </c>
      <c r="I841" s="11" t="str">
        <f t="shared" si="132"/>
        <v>X</v>
      </c>
      <c r="J841" s="39" t="str">
        <f t="shared" si="133"/>
        <v>X</v>
      </c>
      <c r="K841" s="39" t="str">
        <f t="shared" si="136"/>
        <v>X</v>
      </c>
      <c r="L841" s="39" t="str">
        <f t="shared" si="137"/>
        <v>X</v>
      </c>
      <c r="M841" s="39" t="str">
        <f t="shared" si="134"/>
        <v>X</v>
      </c>
      <c r="N841" s="42">
        <v>0</v>
      </c>
      <c r="O841" s="8">
        <v>0</v>
      </c>
      <c r="P841" s="9">
        <v>0</v>
      </c>
      <c r="Q841" s="9">
        <v>1</v>
      </c>
      <c r="R841" s="8">
        <v>0</v>
      </c>
      <c r="S841" s="9">
        <v>0</v>
      </c>
      <c r="T841" s="9">
        <v>0</v>
      </c>
      <c r="U841" s="8">
        <v>0</v>
      </c>
      <c r="V841" s="9">
        <v>0</v>
      </c>
      <c r="W841" s="9">
        <v>0</v>
      </c>
      <c r="X841" s="9">
        <v>0</v>
      </c>
      <c r="Y841" s="8">
        <v>0</v>
      </c>
      <c r="Z841" s="9">
        <v>0</v>
      </c>
      <c r="AA841" s="8"/>
      <c r="AC841" s="8"/>
      <c r="AJ841" s="9">
        <f t="shared" si="135"/>
        <v>-1</v>
      </c>
      <c r="AK841" s="7">
        <v>8.596333333333332</v>
      </c>
      <c r="AO841" s="8"/>
      <c r="AQ841" s="31"/>
      <c r="AT841" s="31"/>
      <c r="AU841" s="21">
        <v>2003</v>
      </c>
      <c r="AV841" s="23">
        <f t="shared" si="138"/>
        <v>3.3016809492935764</v>
      </c>
      <c r="BB841" s="18"/>
      <c r="BD841" s="54"/>
      <c r="BF841" s="18"/>
      <c r="BH841" s="18"/>
      <c r="BJ841" s="18"/>
      <c r="BK841" s="18" t="s">
        <v>222</v>
      </c>
      <c r="BL841">
        <v>0</v>
      </c>
      <c r="BM841">
        <v>0</v>
      </c>
      <c r="BN841">
        <v>0</v>
      </c>
      <c r="BO841">
        <v>1</v>
      </c>
      <c r="BP841">
        <v>0</v>
      </c>
      <c r="BQ841">
        <v>0</v>
      </c>
      <c r="BR841" s="18">
        <v>0</v>
      </c>
      <c r="BS841">
        <v>0</v>
      </c>
      <c r="BT841">
        <v>1</v>
      </c>
      <c r="BU841" s="18">
        <v>0</v>
      </c>
      <c r="BV841" t="s">
        <v>397</v>
      </c>
      <c r="BW841" t="s">
        <v>397</v>
      </c>
      <c r="CB841" s="18"/>
      <c r="CD841" s="18"/>
      <c r="CE841" s="18"/>
      <c r="CH841" s="18"/>
      <c r="CJ841" s="18"/>
      <c r="CU841" s="18"/>
      <c r="CV841" t="s">
        <v>397</v>
      </c>
      <c r="CW841" t="s">
        <v>397</v>
      </c>
      <c r="CX841" t="s">
        <v>397</v>
      </c>
      <c r="CY841" s="25" t="s">
        <v>397</v>
      </c>
    </row>
    <row r="842" spans="1:103" x14ac:dyDescent="0.3">
      <c r="A842">
        <v>844</v>
      </c>
      <c r="B842">
        <v>119</v>
      </c>
      <c r="C842" s="25" t="s">
        <v>3</v>
      </c>
      <c r="D842" s="12">
        <v>9.8000000000000007</v>
      </c>
      <c r="E842" s="14"/>
      <c r="F842" s="7" t="str">
        <f t="shared" si="129"/>
        <v>X</v>
      </c>
      <c r="G842" s="7">
        <f t="shared" si="130"/>
        <v>9.8000000000000007</v>
      </c>
      <c r="H842" s="16">
        <f t="shared" si="131"/>
        <v>9.8000000000000007</v>
      </c>
      <c r="I842" s="11" t="str">
        <f t="shared" si="132"/>
        <v>X</v>
      </c>
      <c r="J842" s="39" t="str">
        <f t="shared" si="133"/>
        <v>X</v>
      </c>
      <c r="K842" s="39" t="str">
        <f t="shared" si="136"/>
        <v>X</v>
      </c>
      <c r="L842" s="39" t="str">
        <f t="shared" si="137"/>
        <v>X</v>
      </c>
      <c r="M842" s="39" t="str">
        <f t="shared" si="134"/>
        <v>X</v>
      </c>
      <c r="N842" s="42">
        <v>0</v>
      </c>
      <c r="O842" s="8">
        <v>0</v>
      </c>
      <c r="P842" s="9">
        <v>0</v>
      </c>
      <c r="Q842" s="9">
        <v>0</v>
      </c>
      <c r="R842" s="8">
        <v>0</v>
      </c>
      <c r="S842" s="9">
        <v>0</v>
      </c>
      <c r="T842" s="9">
        <v>0</v>
      </c>
      <c r="U842" s="8">
        <v>1</v>
      </c>
      <c r="V842" s="9">
        <v>0</v>
      </c>
      <c r="W842" s="9">
        <v>0</v>
      </c>
      <c r="X842" s="9">
        <v>0</v>
      </c>
      <c r="Y842" s="8">
        <v>0</v>
      </c>
      <c r="Z842" s="9">
        <v>0</v>
      </c>
      <c r="AA842" s="8"/>
      <c r="AC842" s="8"/>
      <c r="AJ842" s="9">
        <f t="shared" si="135"/>
        <v>-1</v>
      </c>
      <c r="AK842" s="7">
        <v>8.596333333333332</v>
      </c>
      <c r="AO842" s="8"/>
      <c r="AQ842" s="31"/>
      <c r="AT842" s="31"/>
      <c r="AU842" s="21">
        <v>2003</v>
      </c>
      <c r="AV842" s="23">
        <f t="shared" si="138"/>
        <v>3.3016809492935764</v>
      </c>
      <c r="BB842" s="18"/>
      <c r="BD842" s="54"/>
      <c r="BF842" s="18"/>
      <c r="BH842" s="18"/>
      <c r="BJ842" s="18"/>
      <c r="BK842" s="18" t="s">
        <v>222</v>
      </c>
      <c r="BL842">
        <v>0</v>
      </c>
      <c r="BM842">
        <v>0</v>
      </c>
      <c r="BN842">
        <v>0</v>
      </c>
      <c r="BO842">
        <v>1</v>
      </c>
      <c r="BP842">
        <v>0</v>
      </c>
      <c r="BQ842">
        <v>0</v>
      </c>
      <c r="BR842" s="18">
        <v>0</v>
      </c>
      <c r="BS842">
        <v>0</v>
      </c>
      <c r="BT842">
        <v>1</v>
      </c>
      <c r="BU842" s="18">
        <v>0</v>
      </c>
      <c r="BV842" t="s">
        <v>397</v>
      </c>
      <c r="BW842" t="s">
        <v>397</v>
      </c>
      <c r="CB842" s="18"/>
      <c r="CD842" s="18"/>
      <c r="CE842" s="18"/>
      <c r="CH842" s="18"/>
      <c r="CJ842" s="18"/>
      <c r="CU842" s="18"/>
      <c r="CV842" t="s">
        <v>397</v>
      </c>
      <c r="CW842" t="s">
        <v>397</v>
      </c>
      <c r="CX842" t="s">
        <v>397</v>
      </c>
      <c r="CY842" s="25" t="s">
        <v>397</v>
      </c>
    </row>
    <row r="843" spans="1:103" x14ac:dyDescent="0.3">
      <c r="A843">
        <v>845</v>
      </c>
      <c r="B843">
        <v>119</v>
      </c>
      <c r="C843" s="25" t="s">
        <v>3</v>
      </c>
      <c r="D843" s="12">
        <v>12.5</v>
      </c>
      <c r="E843" s="14"/>
      <c r="F843" s="7" t="str">
        <f t="shared" si="129"/>
        <v>X</v>
      </c>
      <c r="G843" s="7">
        <f t="shared" si="130"/>
        <v>12.5</v>
      </c>
      <c r="H843" s="16">
        <f t="shared" si="131"/>
        <v>12.5</v>
      </c>
      <c r="I843" s="11" t="str">
        <f t="shared" si="132"/>
        <v>X</v>
      </c>
      <c r="J843" s="39" t="str">
        <f t="shared" si="133"/>
        <v>X</v>
      </c>
      <c r="K843" s="39" t="str">
        <f t="shared" si="136"/>
        <v>X</v>
      </c>
      <c r="L843" s="39" t="str">
        <f t="shared" si="137"/>
        <v>X</v>
      </c>
      <c r="M843" s="39" t="str">
        <f t="shared" si="134"/>
        <v>X</v>
      </c>
      <c r="N843" s="42">
        <v>0</v>
      </c>
      <c r="O843" s="8">
        <v>0</v>
      </c>
      <c r="P843" s="9">
        <v>0</v>
      </c>
      <c r="Q843" s="9">
        <v>0</v>
      </c>
      <c r="R843" s="8">
        <v>0</v>
      </c>
      <c r="S843" s="9">
        <v>0</v>
      </c>
      <c r="T843" s="9">
        <v>0</v>
      </c>
      <c r="U843" s="8">
        <v>0</v>
      </c>
      <c r="V843" s="9">
        <v>1</v>
      </c>
      <c r="W843" s="9">
        <v>0</v>
      </c>
      <c r="X843" s="9">
        <v>0</v>
      </c>
      <c r="Y843" s="8">
        <v>0</v>
      </c>
      <c r="Z843" s="9">
        <v>0</v>
      </c>
      <c r="AA843" s="8"/>
      <c r="AC843" s="8"/>
      <c r="AJ843" s="9">
        <f t="shared" si="135"/>
        <v>-1</v>
      </c>
      <c r="AK843" s="7">
        <v>8.596333333333332</v>
      </c>
      <c r="AO843" s="8"/>
      <c r="AQ843" s="31"/>
      <c r="AT843" s="31"/>
      <c r="AU843" s="21">
        <v>2003</v>
      </c>
      <c r="AV843" s="23">
        <f t="shared" si="138"/>
        <v>3.3016809492935764</v>
      </c>
      <c r="BB843" s="18"/>
      <c r="BD843" s="54"/>
      <c r="BF843" s="18"/>
      <c r="BH843" s="18"/>
      <c r="BJ843" s="18"/>
      <c r="BK843" s="18" t="s">
        <v>222</v>
      </c>
      <c r="BL843">
        <v>0</v>
      </c>
      <c r="BM843">
        <v>0</v>
      </c>
      <c r="BN843">
        <v>0</v>
      </c>
      <c r="BO843">
        <v>1</v>
      </c>
      <c r="BP843">
        <v>0</v>
      </c>
      <c r="BQ843">
        <v>0</v>
      </c>
      <c r="BR843" s="18">
        <v>0</v>
      </c>
      <c r="BS843">
        <v>0</v>
      </c>
      <c r="BT843">
        <v>1</v>
      </c>
      <c r="BU843" s="18">
        <v>0</v>
      </c>
      <c r="BV843" t="s">
        <v>397</v>
      </c>
      <c r="BW843" t="s">
        <v>397</v>
      </c>
      <c r="CB843" s="18"/>
      <c r="CD843" s="18"/>
      <c r="CE843" s="18"/>
      <c r="CH843" s="18"/>
      <c r="CJ843" s="18"/>
      <c r="CU843" s="18"/>
      <c r="CV843" t="s">
        <v>397</v>
      </c>
      <c r="CW843" t="s">
        <v>397</v>
      </c>
      <c r="CX843" t="s">
        <v>397</v>
      </c>
      <c r="CY843" s="25" t="s">
        <v>397</v>
      </c>
    </row>
    <row r="844" spans="1:103" x14ac:dyDescent="0.3">
      <c r="A844">
        <v>846</v>
      </c>
      <c r="B844">
        <v>119</v>
      </c>
      <c r="C844" s="25" t="s">
        <v>3</v>
      </c>
      <c r="D844" s="12">
        <v>6.9</v>
      </c>
      <c r="E844" s="14"/>
      <c r="F844" s="7" t="str">
        <f t="shared" si="129"/>
        <v>X</v>
      </c>
      <c r="G844" s="7">
        <f t="shared" si="130"/>
        <v>6.9</v>
      </c>
      <c r="H844" s="16">
        <f t="shared" si="131"/>
        <v>6.9</v>
      </c>
      <c r="I844" s="11" t="str">
        <f t="shared" si="132"/>
        <v>X</v>
      </c>
      <c r="J844" s="39" t="str">
        <f t="shared" si="133"/>
        <v>X</v>
      </c>
      <c r="K844" s="39" t="str">
        <f t="shared" si="136"/>
        <v>X</v>
      </c>
      <c r="L844" s="39" t="str">
        <f t="shared" si="137"/>
        <v>X</v>
      </c>
      <c r="M844" s="39" t="str">
        <f t="shared" si="134"/>
        <v>X</v>
      </c>
      <c r="N844" s="42">
        <v>1</v>
      </c>
      <c r="O844" s="8">
        <v>0</v>
      </c>
      <c r="P844" s="9">
        <v>0</v>
      </c>
      <c r="Q844" s="9">
        <v>0</v>
      </c>
      <c r="R844" s="8">
        <v>0</v>
      </c>
      <c r="S844" s="9">
        <v>0</v>
      </c>
      <c r="T844" s="9">
        <v>0</v>
      </c>
      <c r="U844" s="8">
        <v>0</v>
      </c>
      <c r="V844" s="9">
        <v>0</v>
      </c>
      <c r="W844" s="9">
        <v>0</v>
      </c>
      <c r="X844" s="9">
        <v>0</v>
      </c>
      <c r="Y844" s="8">
        <v>0</v>
      </c>
      <c r="Z844" s="9">
        <v>0</v>
      </c>
      <c r="AA844" s="8"/>
      <c r="AC844" s="8"/>
      <c r="AJ844" s="9">
        <f t="shared" si="135"/>
        <v>-1</v>
      </c>
      <c r="AK844" s="7">
        <v>6.9153333333333338</v>
      </c>
      <c r="AO844" s="8"/>
      <c r="AQ844" s="31"/>
      <c r="AT844" s="31"/>
      <c r="AU844" s="21">
        <v>1991</v>
      </c>
      <c r="AV844" s="23">
        <f t="shared" si="138"/>
        <v>3.2990712600274095</v>
      </c>
      <c r="BB844" s="18"/>
      <c r="BD844" s="54"/>
      <c r="BF844" s="18"/>
      <c r="BH844" s="18"/>
      <c r="BJ844" s="18"/>
      <c r="BK844" s="18" t="s">
        <v>228</v>
      </c>
      <c r="BL844">
        <v>0</v>
      </c>
      <c r="BM844">
        <v>0</v>
      </c>
      <c r="BN844">
        <v>0</v>
      </c>
      <c r="BO844">
        <v>1</v>
      </c>
      <c r="BP844">
        <v>0</v>
      </c>
      <c r="BQ844">
        <v>0</v>
      </c>
      <c r="BR844" s="18">
        <v>0</v>
      </c>
      <c r="BS844">
        <v>0</v>
      </c>
      <c r="BT844">
        <v>1</v>
      </c>
      <c r="BU844" s="18">
        <v>0</v>
      </c>
      <c r="BV844" t="s">
        <v>397</v>
      </c>
      <c r="BW844" t="s">
        <v>397</v>
      </c>
      <c r="CB844" s="18"/>
      <c r="CD844" s="18"/>
      <c r="CE844" s="18"/>
      <c r="CH844" s="18"/>
      <c r="CJ844" s="18"/>
      <c r="CU844" s="18"/>
      <c r="CV844" t="s">
        <v>397</v>
      </c>
      <c r="CW844" t="s">
        <v>397</v>
      </c>
      <c r="CX844" t="s">
        <v>397</v>
      </c>
      <c r="CY844" s="25" t="s">
        <v>397</v>
      </c>
    </row>
    <row r="845" spans="1:103" x14ac:dyDescent="0.3">
      <c r="A845">
        <v>847</v>
      </c>
      <c r="B845">
        <v>119</v>
      </c>
      <c r="C845" s="25" t="s">
        <v>3</v>
      </c>
      <c r="D845" s="12">
        <v>8.1</v>
      </c>
      <c r="E845" s="14"/>
      <c r="F845" s="7" t="str">
        <f t="shared" si="129"/>
        <v>X</v>
      </c>
      <c r="G845" s="7">
        <f t="shared" si="130"/>
        <v>8.1</v>
      </c>
      <c r="H845" s="16">
        <f t="shared" si="131"/>
        <v>8.1</v>
      </c>
      <c r="I845" s="11" t="str">
        <f t="shared" si="132"/>
        <v>X</v>
      </c>
      <c r="J845" s="39" t="str">
        <f t="shared" si="133"/>
        <v>X</v>
      </c>
      <c r="K845" s="39" t="str">
        <f t="shared" si="136"/>
        <v>X</v>
      </c>
      <c r="L845" s="39" t="str">
        <f t="shared" si="137"/>
        <v>X</v>
      </c>
      <c r="M845" s="39" t="str">
        <f t="shared" si="134"/>
        <v>X</v>
      </c>
      <c r="N845" s="42">
        <v>0</v>
      </c>
      <c r="O845" s="8">
        <v>1</v>
      </c>
      <c r="P845" s="9">
        <v>0</v>
      </c>
      <c r="Q845" s="9">
        <v>0</v>
      </c>
      <c r="R845" s="8">
        <v>0</v>
      </c>
      <c r="S845" s="9">
        <v>0</v>
      </c>
      <c r="T845" s="9">
        <v>0</v>
      </c>
      <c r="U845" s="8">
        <v>0</v>
      </c>
      <c r="V845" s="9">
        <v>0</v>
      </c>
      <c r="W845" s="9">
        <v>0</v>
      </c>
      <c r="X845" s="9">
        <v>0</v>
      </c>
      <c r="Y845" s="8">
        <v>0</v>
      </c>
      <c r="Z845" s="9">
        <v>0</v>
      </c>
      <c r="AA845" s="8"/>
      <c r="AC845" s="8"/>
      <c r="AJ845" s="9">
        <f t="shared" si="135"/>
        <v>-1</v>
      </c>
      <c r="AK845" s="7">
        <v>6.9153333333333338</v>
      </c>
      <c r="AO845" s="8"/>
      <c r="AQ845" s="31"/>
      <c r="AT845" s="31"/>
      <c r="AU845" s="21">
        <v>1991</v>
      </c>
      <c r="AV845" s="23">
        <f t="shared" si="138"/>
        <v>3.2990712600274095</v>
      </c>
      <c r="BB845" s="18"/>
      <c r="BD845" s="54"/>
      <c r="BF845" s="18"/>
      <c r="BH845" s="18"/>
      <c r="BJ845" s="18"/>
      <c r="BK845" s="18" t="s">
        <v>228</v>
      </c>
      <c r="BL845">
        <v>0</v>
      </c>
      <c r="BM845">
        <v>0</v>
      </c>
      <c r="BN845">
        <v>0</v>
      </c>
      <c r="BO845">
        <v>1</v>
      </c>
      <c r="BP845">
        <v>0</v>
      </c>
      <c r="BQ845">
        <v>0</v>
      </c>
      <c r="BR845" s="18">
        <v>0</v>
      </c>
      <c r="BS845">
        <v>0</v>
      </c>
      <c r="BT845">
        <v>1</v>
      </c>
      <c r="BU845" s="18">
        <v>0</v>
      </c>
      <c r="BV845" t="s">
        <v>397</v>
      </c>
      <c r="BW845" t="s">
        <v>397</v>
      </c>
      <c r="CB845" s="18"/>
      <c r="CD845" s="18"/>
      <c r="CE845" s="18"/>
      <c r="CH845" s="18"/>
      <c r="CJ845" s="18"/>
      <c r="CU845" s="18"/>
      <c r="CV845" t="s">
        <v>397</v>
      </c>
      <c r="CW845" t="s">
        <v>397</v>
      </c>
      <c r="CX845" t="s">
        <v>397</v>
      </c>
      <c r="CY845" s="25" t="s">
        <v>397</v>
      </c>
    </row>
    <row r="846" spans="1:103" x14ac:dyDescent="0.3">
      <c r="A846">
        <v>848</v>
      </c>
      <c r="B846">
        <v>119</v>
      </c>
      <c r="C846" s="25" t="s">
        <v>3</v>
      </c>
      <c r="D846" s="12">
        <v>7</v>
      </c>
      <c r="E846" s="14"/>
      <c r="F846" s="7" t="str">
        <f t="shared" si="129"/>
        <v>X</v>
      </c>
      <c r="G846" s="7">
        <f t="shared" si="130"/>
        <v>7</v>
      </c>
      <c r="H846" s="16">
        <f t="shared" si="131"/>
        <v>7</v>
      </c>
      <c r="I846" s="11" t="str">
        <f t="shared" si="132"/>
        <v>X</v>
      </c>
      <c r="J846" s="39" t="str">
        <f t="shared" si="133"/>
        <v>X</v>
      </c>
      <c r="K846" s="39" t="str">
        <f t="shared" si="136"/>
        <v>X</v>
      </c>
      <c r="L846" s="39" t="str">
        <f t="shared" si="137"/>
        <v>X</v>
      </c>
      <c r="M846" s="39" t="str">
        <f t="shared" si="134"/>
        <v>X</v>
      </c>
      <c r="N846" s="42">
        <v>0</v>
      </c>
      <c r="O846" s="8">
        <v>0</v>
      </c>
      <c r="P846" s="9">
        <v>1</v>
      </c>
      <c r="Q846" s="9">
        <v>0</v>
      </c>
      <c r="R846" s="8">
        <v>0</v>
      </c>
      <c r="S846" s="9">
        <v>0</v>
      </c>
      <c r="T846" s="9">
        <v>0</v>
      </c>
      <c r="U846" s="8">
        <v>0</v>
      </c>
      <c r="V846" s="9">
        <v>0</v>
      </c>
      <c r="W846" s="9">
        <v>0</v>
      </c>
      <c r="X846" s="9">
        <v>0</v>
      </c>
      <c r="Y846" s="8">
        <v>0</v>
      </c>
      <c r="Z846" s="9">
        <v>0</v>
      </c>
      <c r="AA846" s="8"/>
      <c r="AC846" s="8"/>
      <c r="AJ846" s="9">
        <f t="shared" si="135"/>
        <v>-1</v>
      </c>
      <c r="AK846" s="7">
        <v>6.9153333333333338</v>
      </c>
      <c r="AO846" s="8"/>
      <c r="AQ846" s="31"/>
      <c r="AT846" s="31"/>
      <c r="AU846" s="21">
        <v>1991</v>
      </c>
      <c r="AV846" s="23">
        <f t="shared" si="138"/>
        <v>3.2990712600274095</v>
      </c>
      <c r="BB846" s="18"/>
      <c r="BD846" s="54"/>
      <c r="BF846" s="18"/>
      <c r="BH846" s="18"/>
      <c r="BJ846" s="18"/>
      <c r="BK846" s="18" t="s">
        <v>228</v>
      </c>
      <c r="BL846">
        <v>0</v>
      </c>
      <c r="BM846">
        <v>0</v>
      </c>
      <c r="BN846">
        <v>0</v>
      </c>
      <c r="BO846">
        <v>1</v>
      </c>
      <c r="BP846">
        <v>0</v>
      </c>
      <c r="BQ846">
        <v>0</v>
      </c>
      <c r="BR846" s="18">
        <v>0</v>
      </c>
      <c r="BS846">
        <v>0</v>
      </c>
      <c r="BT846">
        <v>1</v>
      </c>
      <c r="BU846" s="18">
        <v>0</v>
      </c>
      <c r="BV846" t="s">
        <v>397</v>
      </c>
      <c r="BW846" t="s">
        <v>397</v>
      </c>
      <c r="CB846" s="18"/>
      <c r="CD846" s="18"/>
      <c r="CE846" s="18"/>
      <c r="CH846" s="18"/>
      <c r="CJ846" s="18"/>
      <c r="CU846" s="18"/>
      <c r="CV846" t="s">
        <v>397</v>
      </c>
      <c r="CW846" t="s">
        <v>397</v>
      </c>
      <c r="CX846" t="s">
        <v>397</v>
      </c>
      <c r="CY846" s="25" t="s">
        <v>397</v>
      </c>
    </row>
    <row r="847" spans="1:103" x14ac:dyDescent="0.3">
      <c r="A847">
        <v>849</v>
      </c>
      <c r="B847">
        <v>119</v>
      </c>
      <c r="C847" s="25" t="s">
        <v>3</v>
      </c>
      <c r="D847" s="12">
        <v>7.2</v>
      </c>
      <c r="E847" s="14"/>
      <c r="F847" s="7" t="str">
        <f t="shared" ref="F847:F910" si="139">IFERROR(D847/E847, "X")</f>
        <v>X</v>
      </c>
      <c r="G847" s="7">
        <f t="shared" ref="G847:G910" si="140">D847-E847</f>
        <v>7.2</v>
      </c>
      <c r="H847" s="16">
        <f t="shared" ref="H847:H910" si="141">D847+E847</f>
        <v>7.2</v>
      </c>
      <c r="I847" s="11" t="str">
        <f t="shared" ref="I847:I910" si="142">IFERROR(F847/SQRT(F847^2+AJ847), "X")</f>
        <v>X</v>
      </c>
      <c r="J847" s="39" t="str">
        <f t="shared" ref="J847:J910" si="143">IFERROR(SQRT((1-I847^2)/AJ847), "X")</f>
        <v>X</v>
      </c>
      <c r="K847" s="39" t="str">
        <f t="shared" si="136"/>
        <v>X</v>
      </c>
      <c r="L847" s="39" t="str">
        <f t="shared" si="137"/>
        <v>X</v>
      </c>
      <c r="M847" s="39" t="str">
        <f t="shared" ref="M847:M910" si="144">IFERROR(I847+J847, "X")</f>
        <v>X</v>
      </c>
      <c r="N847" s="42">
        <v>0</v>
      </c>
      <c r="O847" s="8">
        <v>0</v>
      </c>
      <c r="P847" s="9">
        <v>0</v>
      </c>
      <c r="Q847" s="9">
        <v>1</v>
      </c>
      <c r="R847" s="8">
        <v>0</v>
      </c>
      <c r="S847" s="9">
        <v>0</v>
      </c>
      <c r="T847" s="9">
        <v>0</v>
      </c>
      <c r="U847" s="8">
        <v>0</v>
      </c>
      <c r="V847" s="9">
        <v>0</v>
      </c>
      <c r="W847" s="9">
        <v>0</v>
      </c>
      <c r="X847" s="9">
        <v>0</v>
      </c>
      <c r="Y847" s="8">
        <v>0</v>
      </c>
      <c r="Z847" s="9">
        <v>0</v>
      </c>
      <c r="AA847" s="8"/>
      <c r="AC847" s="8"/>
      <c r="AJ847" s="9">
        <f t="shared" ref="AJ847:AJ910" si="145">IFERROR(AH847-AI847-1, "X")</f>
        <v>-1</v>
      </c>
      <c r="AK847" s="7">
        <v>6.9153333333333338</v>
      </c>
      <c r="AO847" s="8"/>
      <c r="AQ847" s="31"/>
      <c r="AT847" s="31"/>
      <c r="AU847" s="21">
        <v>1991</v>
      </c>
      <c r="AV847" s="23">
        <f t="shared" si="138"/>
        <v>3.2990712600274095</v>
      </c>
      <c r="BB847" s="18"/>
      <c r="BD847" s="54"/>
      <c r="BF847" s="18"/>
      <c r="BH847" s="18"/>
      <c r="BJ847" s="18"/>
      <c r="BK847" s="18" t="s">
        <v>228</v>
      </c>
      <c r="BL847">
        <v>0</v>
      </c>
      <c r="BM847">
        <v>0</v>
      </c>
      <c r="BN847">
        <v>0</v>
      </c>
      <c r="BO847">
        <v>1</v>
      </c>
      <c r="BP847">
        <v>0</v>
      </c>
      <c r="BQ847">
        <v>0</v>
      </c>
      <c r="BR847" s="18">
        <v>0</v>
      </c>
      <c r="BS847">
        <v>0</v>
      </c>
      <c r="BT847">
        <v>1</v>
      </c>
      <c r="BU847" s="18">
        <v>0</v>
      </c>
      <c r="BV847" t="s">
        <v>397</v>
      </c>
      <c r="BW847" t="s">
        <v>397</v>
      </c>
      <c r="CB847" s="18"/>
      <c r="CD847" s="18"/>
      <c r="CE847" s="18"/>
      <c r="CH847" s="18"/>
      <c r="CJ847" s="18"/>
      <c r="CU847" s="18"/>
      <c r="CV847" t="s">
        <v>397</v>
      </c>
      <c r="CW847" t="s">
        <v>397</v>
      </c>
      <c r="CX847" t="s">
        <v>397</v>
      </c>
      <c r="CY847" s="25" t="s">
        <v>397</v>
      </c>
    </row>
    <row r="848" spans="1:103" x14ac:dyDescent="0.3">
      <c r="A848">
        <v>850</v>
      </c>
      <c r="B848">
        <v>119</v>
      </c>
      <c r="C848" s="25" t="s">
        <v>3</v>
      </c>
      <c r="D848" s="12">
        <v>7.2</v>
      </c>
      <c r="E848" s="14"/>
      <c r="F848" s="7" t="str">
        <f t="shared" si="139"/>
        <v>X</v>
      </c>
      <c r="G848" s="7">
        <f t="shared" si="140"/>
        <v>7.2</v>
      </c>
      <c r="H848" s="16">
        <f t="shared" si="141"/>
        <v>7.2</v>
      </c>
      <c r="I848" s="11" t="str">
        <f t="shared" si="142"/>
        <v>X</v>
      </c>
      <c r="J848" s="39" t="str">
        <f t="shared" si="143"/>
        <v>X</v>
      </c>
      <c r="K848" s="39" t="str">
        <f t="shared" si="136"/>
        <v>X</v>
      </c>
      <c r="L848" s="39" t="str">
        <f t="shared" si="137"/>
        <v>X</v>
      </c>
      <c r="M848" s="39" t="str">
        <f t="shared" si="144"/>
        <v>X</v>
      </c>
      <c r="N848" s="42">
        <v>0</v>
      </c>
      <c r="O848" s="8">
        <v>0</v>
      </c>
      <c r="P848" s="9">
        <v>0</v>
      </c>
      <c r="Q848" s="9">
        <v>0</v>
      </c>
      <c r="R848" s="8">
        <v>0</v>
      </c>
      <c r="S848" s="9">
        <v>0</v>
      </c>
      <c r="T848" s="9">
        <v>0</v>
      </c>
      <c r="U848" s="8">
        <v>1</v>
      </c>
      <c r="V848" s="9">
        <v>0</v>
      </c>
      <c r="W848" s="9">
        <v>0</v>
      </c>
      <c r="X848" s="9">
        <v>0</v>
      </c>
      <c r="Y848" s="8">
        <v>0</v>
      </c>
      <c r="Z848" s="9">
        <v>0</v>
      </c>
      <c r="AA848" s="8"/>
      <c r="AC848" s="8"/>
      <c r="AJ848" s="9">
        <f t="shared" si="145"/>
        <v>-1</v>
      </c>
      <c r="AK848" s="7">
        <v>6.9153333333333338</v>
      </c>
      <c r="AO848" s="8"/>
      <c r="AQ848" s="31"/>
      <c r="AT848" s="31"/>
      <c r="AU848" s="21">
        <v>1991</v>
      </c>
      <c r="AV848" s="23">
        <f t="shared" si="138"/>
        <v>3.2990712600274095</v>
      </c>
      <c r="BB848" s="18"/>
      <c r="BD848" s="54"/>
      <c r="BF848" s="18"/>
      <c r="BH848" s="18"/>
      <c r="BJ848" s="18"/>
      <c r="BK848" s="18" t="s">
        <v>228</v>
      </c>
      <c r="BL848">
        <v>0</v>
      </c>
      <c r="BM848">
        <v>0</v>
      </c>
      <c r="BN848">
        <v>0</v>
      </c>
      <c r="BO848">
        <v>1</v>
      </c>
      <c r="BP848">
        <v>0</v>
      </c>
      <c r="BQ848">
        <v>0</v>
      </c>
      <c r="BR848" s="18">
        <v>0</v>
      </c>
      <c r="BS848">
        <v>0</v>
      </c>
      <c r="BT848">
        <v>1</v>
      </c>
      <c r="BU848" s="18">
        <v>0</v>
      </c>
      <c r="BV848" t="s">
        <v>397</v>
      </c>
      <c r="BW848" t="s">
        <v>397</v>
      </c>
      <c r="CB848" s="18"/>
      <c r="CD848" s="18"/>
      <c r="CE848" s="18"/>
      <c r="CH848" s="18"/>
      <c r="CJ848" s="18"/>
      <c r="CU848" s="18"/>
      <c r="CV848" t="s">
        <v>397</v>
      </c>
      <c r="CW848" t="s">
        <v>397</v>
      </c>
      <c r="CX848" t="s">
        <v>397</v>
      </c>
      <c r="CY848" s="25" t="s">
        <v>397</v>
      </c>
    </row>
    <row r="849" spans="1:103" x14ac:dyDescent="0.3">
      <c r="A849">
        <v>851</v>
      </c>
      <c r="B849">
        <v>119</v>
      </c>
      <c r="C849" s="25" t="s">
        <v>3</v>
      </c>
      <c r="D849" s="12">
        <v>6.3</v>
      </c>
      <c r="E849" s="14"/>
      <c r="F849" s="7" t="str">
        <f t="shared" si="139"/>
        <v>X</v>
      </c>
      <c r="G849" s="7">
        <f t="shared" si="140"/>
        <v>6.3</v>
      </c>
      <c r="H849" s="16">
        <f t="shared" si="141"/>
        <v>6.3</v>
      </c>
      <c r="I849" s="11" t="str">
        <f t="shared" si="142"/>
        <v>X</v>
      </c>
      <c r="J849" s="39" t="str">
        <f t="shared" si="143"/>
        <v>X</v>
      </c>
      <c r="K849" s="39" t="str">
        <f t="shared" si="136"/>
        <v>X</v>
      </c>
      <c r="L849" s="39" t="str">
        <f t="shared" si="137"/>
        <v>X</v>
      </c>
      <c r="M849" s="39" t="str">
        <f t="shared" si="144"/>
        <v>X</v>
      </c>
      <c r="N849" s="42">
        <v>0</v>
      </c>
      <c r="O849" s="8">
        <v>0</v>
      </c>
      <c r="P849" s="9">
        <v>0</v>
      </c>
      <c r="Q849" s="9">
        <v>0</v>
      </c>
      <c r="R849" s="8">
        <v>0</v>
      </c>
      <c r="S849" s="9">
        <v>0</v>
      </c>
      <c r="T849" s="9">
        <v>0</v>
      </c>
      <c r="U849" s="8">
        <v>0</v>
      </c>
      <c r="V849" s="9">
        <v>1</v>
      </c>
      <c r="W849" s="9">
        <v>0</v>
      </c>
      <c r="X849" s="9">
        <v>0</v>
      </c>
      <c r="Y849" s="8">
        <v>0</v>
      </c>
      <c r="Z849" s="9">
        <v>0</v>
      </c>
      <c r="AA849" s="8"/>
      <c r="AC849" s="8"/>
      <c r="AJ849" s="9">
        <f t="shared" si="145"/>
        <v>-1</v>
      </c>
      <c r="AK849" s="7">
        <v>6.9153333333333338</v>
      </c>
      <c r="AO849" s="8"/>
      <c r="AQ849" s="31"/>
      <c r="AT849" s="31"/>
      <c r="AU849" s="21">
        <v>1991</v>
      </c>
      <c r="AV849" s="23">
        <f t="shared" si="138"/>
        <v>3.2990712600274095</v>
      </c>
      <c r="BB849" s="18"/>
      <c r="BD849" s="54"/>
      <c r="BF849" s="18"/>
      <c r="BH849" s="18"/>
      <c r="BJ849" s="18"/>
      <c r="BK849" s="18" t="s">
        <v>228</v>
      </c>
      <c r="BL849">
        <v>0</v>
      </c>
      <c r="BM849">
        <v>0</v>
      </c>
      <c r="BN849">
        <v>0</v>
      </c>
      <c r="BO849">
        <v>1</v>
      </c>
      <c r="BP849">
        <v>0</v>
      </c>
      <c r="BQ849">
        <v>0</v>
      </c>
      <c r="BR849" s="18">
        <v>0</v>
      </c>
      <c r="BS849">
        <v>0</v>
      </c>
      <c r="BT849">
        <v>1</v>
      </c>
      <c r="BU849" s="18">
        <v>0</v>
      </c>
      <c r="BV849" t="s">
        <v>397</v>
      </c>
      <c r="BW849" t="s">
        <v>397</v>
      </c>
      <c r="CB849" s="18"/>
      <c r="CD849" s="18"/>
      <c r="CE849" s="18"/>
      <c r="CH849" s="18"/>
      <c r="CJ849" s="18"/>
      <c r="CU849" s="18"/>
      <c r="CV849" t="s">
        <v>397</v>
      </c>
      <c r="CW849" t="s">
        <v>397</v>
      </c>
      <c r="CX849" t="s">
        <v>397</v>
      </c>
      <c r="CY849" s="25" t="s">
        <v>397</v>
      </c>
    </row>
    <row r="850" spans="1:103" x14ac:dyDescent="0.3">
      <c r="A850">
        <v>852</v>
      </c>
      <c r="B850">
        <v>119</v>
      </c>
      <c r="C850" s="25" t="s">
        <v>3</v>
      </c>
      <c r="D850" s="12">
        <v>7.3</v>
      </c>
      <c r="E850" s="14"/>
      <c r="F850" s="7" t="str">
        <f t="shared" si="139"/>
        <v>X</v>
      </c>
      <c r="G850" s="7">
        <f t="shared" si="140"/>
        <v>7.3</v>
      </c>
      <c r="H850" s="16">
        <f t="shared" si="141"/>
        <v>7.3</v>
      </c>
      <c r="I850" s="11" t="str">
        <f t="shared" si="142"/>
        <v>X</v>
      </c>
      <c r="J850" s="39" t="str">
        <f t="shared" si="143"/>
        <v>X</v>
      </c>
      <c r="K850" s="39" t="str">
        <f t="shared" si="136"/>
        <v>X</v>
      </c>
      <c r="L850" s="39" t="str">
        <f t="shared" si="137"/>
        <v>X</v>
      </c>
      <c r="M850" s="39" t="str">
        <f t="shared" si="144"/>
        <v>X</v>
      </c>
      <c r="N850" s="42">
        <v>1</v>
      </c>
      <c r="O850" s="8">
        <v>0</v>
      </c>
      <c r="P850" s="9">
        <v>0</v>
      </c>
      <c r="Q850" s="9">
        <v>0</v>
      </c>
      <c r="R850" s="8">
        <v>0</v>
      </c>
      <c r="S850" s="9">
        <v>0</v>
      </c>
      <c r="T850" s="9">
        <v>0</v>
      </c>
      <c r="U850" s="8">
        <v>0</v>
      </c>
      <c r="V850" s="9">
        <v>0</v>
      </c>
      <c r="W850" s="9">
        <v>0</v>
      </c>
      <c r="X850" s="9">
        <v>0</v>
      </c>
      <c r="Y850" s="8">
        <v>0</v>
      </c>
      <c r="Z850" s="9">
        <v>0</v>
      </c>
      <c r="AA850" s="8"/>
      <c r="AC850" s="8"/>
      <c r="AJ850" s="9">
        <f t="shared" si="145"/>
        <v>-1</v>
      </c>
      <c r="AK850" s="7">
        <v>9.0489999999999995</v>
      </c>
      <c r="AO850" s="8"/>
      <c r="AQ850" s="31"/>
      <c r="AT850" s="31"/>
      <c r="AU850" s="21">
        <v>2004</v>
      </c>
      <c r="AV850" s="23">
        <f t="shared" si="138"/>
        <v>3.301897717195208</v>
      </c>
      <c r="BB850" s="18"/>
      <c r="BD850" s="54"/>
      <c r="BF850" s="18"/>
      <c r="BH850" s="18"/>
      <c r="BJ850" s="18"/>
      <c r="BK850" s="18" t="s">
        <v>249</v>
      </c>
      <c r="BL850">
        <v>0</v>
      </c>
      <c r="BM850">
        <v>0</v>
      </c>
      <c r="BN850">
        <v>1</v>
      </c>
      <c r="BO850">
        <v>0</v>
      </c>
      <c r="BP850">
        <v>0</v>
      </c>
      <c r="BQ850">
        <v>0</v>
      </c>
      <c r="BR850" s="18">
        <v>0</v>
      </c>
      <c r="BS850">
        <v>0</v>
      </c>
      <c r="BT850">
        <v>1</v>
      </c>
      <c r="BU850" s="18">
        <v>0</v>
      </c>
      <c r="BV850" t="s">
        <v>397</v>
      </c>
      <c r="BW850" t="s">
        <v>397</v>
      </c>
      <c r="CB850" s="18"/>
      <c r="CD850" s="18"/>
      <c r="CE850" s="18"/>
      <c r="CH850" s="18"/>
      <c r="CJ850" s="18"/>
      <c r="CU850" s="18"/>
      <c r="CV850" t="s">
        <v>397</v>
      </c>
      <c r="CW850" t="s">
        <v>397</v>
      </c>
      <c r="CX850" t="s">
        <v>397</v>
      </c>
      <c r="CY850" s="25" t="s">
        <v>397</v>
      </c>
    </row>
    <row r="851" spans="1:103" x14ac:dyDescent="0.3">
      <c r="A851">
        <v>853</v>
      </c>
      <c r="B851">
        <v>119</v>
      </c>
      <c r="C851" s="25" t="s">
        <v>3</v>
      </c>
      <c r="D851" s="12">
        <v>7.5</v>
      </c>
      <c r="E851" s="14"/>
      <c r="F851" s="7" t="str">
        <f t="shared" si="139"/>
        <v>X</v>
      </c>
      <c r="G851" s="7">
        <f t="shared" si="140"/>
        <v>7.5</v>
      </c>
      <c r="H851" s="16">
        <f t="shared" si="141"/>
        <v>7.5</v>
      </c>
      <c r="I851" s="11" t="str">
        <f t="shared" si="142"/>
        <v>X</v>
      </c>
      <c r="J851" s="39" t="str">
        <f t="shared" si="143"/>
        <v>X</v>
      </c>
      <c r="K851" s="39" t="str">
        <f t="shared" si="136"/>
        <v>X</v>
      </c>
      <c r="L851" s="39" t="str">
        <f t="shared" si="137"/>
        <v>X</v>
      </c>
      <c r="M851" s="39" t="str">
        <f t="shared" si="144"/>
        <v>X</v>
      </c>
      <c r="N851" s="42">
        <v>0</v>
      </c>
      <c r="O851" s="8">
        <v>1</v>
      </c>
      <c r="P851" s="9">
        <v>0</v>
      </c>
      <c r="Q851" s="9">
        <v>0</v>
      </c>
      <c r="R851" s="8">
        <v>0</v>
      </c>
      <c r="S851" s="9">
        <v>0</v>
      </c>
      <c r="T851" s="9">
        <v>0</v>
      </c>
      <c r="U851" s="8">
        <v>0</v>
      </c>
      <c r="V851" s="9">
        <v>0</v>
      </c>
      <c r="W851" s="9">
        <v>0</v>
      </c>
      <c r="X851" s="9">
        <v>0</v>
      </c>
      <c r="Y851" s="8">
        <v>0</v>
      </c>
      <c r="Z851" s="9">
        <v>0</v>
      </c>
      <c r="AA851" s="8"/>
      <c r="AC851" s="8"/>
      <c r="AJ851" s="9">
        <f t="shared" si="145"/>
        <v>-1</v>
      </c>
      <c r="AK851" s="7">
        <v>9.0489999999999995</v>
      </c>
      <c r="AO851" s="8"/>
      <c r="AQ851" s="31"/>
      <c r="AT851" s="31"/>
      <c r="AU851" s="21">
        <v>2004</v>
      </c>
      <c r="AV851" s="23">
        <f t="shared" si="138"/>
        <v>3.301897717195208</v>
      </c>
      <c r="BB851" s="18"/>
      <c r="BD851" s="54"/>
      <c r="BF851" s="18"/>
      <c r="BH851" s="18"/>
      <c r="BJ851" s="18"/>
      <c r="BK851" s="18" t="s">
        <v>249</v>
      </c>
      <c r="BL851">
        <v>0</v>
      </c>
      <c r="BM851">
        <v>0</v>
      </c>
      <c r="BN851">
        <v>1</v>
      </c>
      <c r="BO851">
        <v>0</v>
      </c>
      <c r="BP851">
        <v>0</v>
      </c>
      <c r="BQ851">
        <v>0</v>
      </c>
      <c r="BR851" s="18">
        <v>0</v>
      </c>
      <c r="BS851">
        <v>0</v>
      </c>
      <c r="BT851">
        <v>1</v>
      </c>
      <c r="BU851" s="18">
        <v>0</v>
      </c>
      <c r="BV851" t="s">
        <v>397</v>
      </c>
      <c r="BW851" t="s">
        <v>397</v>
      </c>
      <c r="CB851" s="18"/>
      <c r="CD851" s="18"/>
      <c r="CE851" s="18"/>
      <c r="CH851" s="18"/>
      <c r="CJ851" s="18"/>
      <c r="CU851" s="18"/>
      <c r="CV851" t="s">
        <v>397</v>
      </c>
      <c r="CW851" t="s">
        <v>397</v>
      </c>
      <c r="CX851" t="s">
        <v>397</v>
      </c>
      <c r="CY851" s="25" t="s">
        <v>397</v>
      </c>
    </row>
    <row r="852" spans="1:103" x14ac:dyDescent="0.3">
      <c r="A852">
        <v>854</v>
      </c>
      <c r="B852">
        <v>119</v>
      </c>
      <c r="C852" s="25" t="s">
        <v>3</v>
      </c>
      <c r="D852" s="12">
        <v>5.6</v>
      </c>
      <c r="E852" s="14"/>
      <c r="F852" s="7" t="str">
        <f t="shared" si="139"/>
        <v>X</v>
      </c>
      <c r="G852" s="7">
        <f t="shared" si="140"/>
        <v>5.6</v>
      </c>
      <c r="H852" s="16">
        <f t="shared" si="141"/>
        <v>5.6</v>
      </c>
      <c r="I852" s="11" t="str">
        <f t="shared" si="142"/>
        <v>X</v>
      </c>
      <c r="J852" s="39" t="str">
        <f t="shared" si="143"/>
        <v>X</v>
      </c>
      <c r="K852" s="39" t="str">
        <f t="shared" si="136"/>
        <v>X</v>
      </c>
      <c r="L852" s="39" t="str">
        <f t="shared" si="137"/>
        <v>X</v>
      </c>
      <c r="M852" s="39" t="str">
        <f t="shared" si="144"/>
        <v>X</v>
      </c>
      <c r="N852" s="42">
        <v>0</v>
      </c>
      <c r="O852" s="8">
        <v>0</v>
      </c>
      <c r="P852" s="9">
        <v>1</v>
      </c>
      <c r="Q852" s="9">
        <v>0</v>
      </c>
      <c r="R852" s="8">
        <v>0</v>
      </c>
      <c r="S852" s="9">
        <v>0</v>
      </c>
      <c r="T852" s="9">
        <v>0</v>
      </c>
      <c r="U852" s="8">
        <v>0</v>
      </c>
      <c r="V852" s="9">
        <v>0</v>
      </c>
      <c r="W852" s="9">
        <v>0</v>
      </c>
      <c r="X852" s="9">
        <v>0</v>
      </c>
      <c r="Y852" s="8">
        <v>0</v>
      </c>
      <c r="Z852" s="9">
        <v>0</v>
      </c>
      <c r="AA852" s="8"/>
      <c r="AC852" s="8"/>
      <c r="AJ852" s="9">
        <f t="shared" si="145"/>
        <v>-1</v>
      </c>
      <c r="AK852" s="7">
        <v>9.0489999999999995</v>
      </c>
      <c r="AO852" s="8"/>
      <c r="AQ852" s="31"/>
      <c r="AT852" s="31"/>
      <c r="AU852" s="21">
        <v>2004</v>
      </c>
      <c r="AV852" s="23">
        <f t="shared" si="138"/>
        <v>3.301897717195208</v>
      </c>
      <c r="BB852" s="18"/>
      <c r="BD852" s="54"/>
      <c r="BF852" s="18"/>
      <c r="BH852" s="18"/>
      <c r="BJ852" s="18"/>
      <c r="BK852" s="18" t="s">
        <v>249</v>
      </c>
      <c r="BL852">
        <v>0</v>
      </c>
      <c r="BM852">
        <v>0</v>
      </c>
      <c r="BN852">
        <v>1</v>
      </c>
      <c r="BO852">
        <v>0</v>
      </c>
      <c r="BP852">
        <v>0</v>
      </c>
      <c r="BQ852">
        <v>0</v>
      </c>
      <c r="BR852" s="18">
        <v>0</v>
      </c>
      <c r="BS852">
        <v>0</v>
      </c>
      <c r="BT852">
        <v>1</v>
      </c>
      <c r="BU852" s="18">
        <v>0</v>
      </c>
      <c r="BV852" t="s">
        <v>397</v>
      </c>
      <c r="BW852" t="s">
        <v>397</v>
      </c>
      <c r="CB852" s="18"/>
      <c r="CD852" s="18"/>
      <c r="CE852" s="18"/>
      <c r="CH852" s="18"/>
      <c r="CJ852" s="18"/>
      <c r="CU852" s="18"/>
      <c r="CV852" t="s">
        <v>397</v>
      </c>
      <c r="CW852" t="s">
        <v>397</v>
      </c>
      <c r="CX852" t="s">
        <v>397</v>
      </c>
      <c r="CY852" s="25" t="s">
        <v>397</v>
      </c>
    </row>
    <row r="853" spans="1:103" x14ac:dyDescent="0.3">
      <c r="A853">
        <v>855</v>
      </c>
      <c r="B853">
        <v>119</v>
      </c>
      <c r="C853" s="25" t="s">
        <v>3</v>
      </c>
      <c r="D853" s="12">
        <v>6.9</v>
      </c>
      <c r="E853" s="14"/>
      <c r="F853" s="7" t="str">
        <f t="shared" si="139"/>
        <v>X</v>
      </c>
      <c r="G853" s="7">
        <f t="shared" si="140"/>
        <v>6.9</v>
      </c>
      <c r="H853" s="16">
        <f t="shared" si="141"/>
        <v>6.9</v>
      </c>
      <c r="I853" s="11" t="str">
        <f t="shared" si="142"/>
        <v>X</v>
      </c>
      <c r="J853" s="39" t="str">
        <f t="shared" si="143"/>
        <v>X</v>
      </c>
      <c r="K853" s="39" t="str">
        <f t="shared" si="136"/>
        <v>X</v>
      </c>
      <c r="L853" s="39" t="str">
        <f t="shared" si="137"/>
        <v>X</v>
      </c>
      <c r="M853" s="39" t="str">
        <f t="shared" si="144"/>
        <v>X</v>
      </c>
      <c r="N853" s="42">
        <v>0</v>
      </c>
      <c r="O853" s="8">
        <v>0</v>
      </c>
      <c r="P853" s="9">
        <v>0</v>
      </c>
      <c r="Q853" s="9">
        <v>1</v>
      </c>
      <c r="R853" s="8">
        <v>0</v>
      </c>
      <c r="S853" s="9">
        <v>0</v>
      </c>
      <c r="T853" s="9">
        <v>0</v>
      </c>
      <c r="U853" s="8">
        <v>0</v>
      </c>
      <c r="V853" s="9">
        <v>0</v>
      </c>
      <c r="W853" s="9">
        <v>0</v>
      </c>
      <c r="X853" s="9">
        <v>0</v>
      </c>
      <c r="Y853" s="8">
        <v>0</v>
      </c>
      <c r="Z853" s="9">
        <v>0</v>
      </c>
      <c r="AA853" s="8"/>
      <c r="AC853" s="8"/>
      <c r="AJ853" s="9">
        <f t="shared" si="145"/>
        <v>-1</v>
      </c>
      <c r="AK853" s="7">
        <v>9.0489999999999995</v>
      </c>
      <c r="AO853" s="8"/>
      <c r="AQ853" s="31"/>
      <c r="AT853" s="31"/>
      <c r="AU853" s="21">
        <v>2004</v>
      </c>
      <c r="AV853" s="23">
        <f t="shared" si="138"/>
        <v>3.301897717195208</v>
      </c>
      <c r="BB853" s="18"/>
      <c r="BD853" s="54"/>
      <c r="BF853" s="18"/>
      <c r="BH853" s="18"/>
      <c r="BJ853" s="18"/>
      <c r="BK853" s="18" t="s">
        <v>249</v>
      </c>
      <c r="BL853">
        <v>0</v>
      </c>
      <c r="BM853">
        <v>0</v>
      </c>
      <c r="BN853">
        <v>1</v>
      </c>
      <c r="BO853">
        <v>0</v>
      </c>
      <c r="BP853">
        <v>0</v>
      </c>
      <c r="BQ853">
        <v>0</v>
      </c>
      <c r="BR853" s="18">
        <v>0</v>
      </c>
      <c r="BS853">
        <v>0</v>
      </c>
      <c r="BT853">
        <v>1</v>
      </c>
      <c r="BU853" s="18">
        <v>0</v>
      </c>
      <c r="BV853" t="s">
        <v>397</v>
      </c>
      <c r="BW853" t="s">
        <v>397</v>
      </c>
      <c r="CB853" s="18"/>
      <c r="CD853" s="18"/>
      <c r="CE853" s="18"/>
      <c r="CH853" s="18"/>
      <c r="CJ853" s="18"/>
      <c r="CU853" s="18"/>
      <c r="CV853" t="s">
        <v>397</v>
      </c>
      <c r="CW853" t="s">
        <v>397</v>
      </c>
      <c r="CX853" t="s">
        <v>397</v>
      </c>
      <c r="CY853" s="25" t="s">
        <v>397</v>
      </c>
    </row>
    <row r="854" spans="1:103" x14ac:dyDescent="0.3">
      <c r="A854">
        <v>856</v>
      </c>
      <c r="B854">
        <v>119</v>
      </c>
      <c r="C854" s="25" t="s">
        <v>3</v>
      </c>
      <c r="D854" s="12">
        <v>6.1</v>
      </c>
      <c r="E854" s="14"/>
      <c r="F854" s="7" t="str">
        <f t="shared" si="139"/>
        <v>X</v>
      </c>
      <c r="G854" s="7">
        <f t="shared" si="140"/>
        <v>6.1</v>
      </c>
      <c r="H854" s="16">
        <f t="shared" si="141"/>
        <v>6.1</v>
      </c>
      <c r="I854" s="11" t="str">
        <f t="shared" si="142"/>
        <v>X</v>
      </c>
      <c r="J854" s="39" t="str">
        <f t="shared" si="143"/>
        <v>X</v>
      </c>
      <c r="K854" s="39" t="str">
        <f t="shared" si="136"/>
        <v>X</v>
      </c>
      <c r="L854" s="39" t="str">
        <f t="shared" si="137"/>
        <v>X</v>
      </c>
      <c r="M854" s="39" t="str">
        <f t="shared" si="144"/>
        <v>X</v>
      </c>
      <c r="N854" s="42">
        <v>0</v>
      </c>
      <c r="O854" s="8">
        <v>0</v>
      </c>
      <c r="P854" s="9">
        <v>0</v>
      </c>
      <c r="Q854" s="9">
        <v>0</v>
      </c>
      <c r="R854" s="8">
        <v>0</v>
      </c>
      <c r="S854" s="9">
        <v>0</v>
      </c>
      <c r="T854" s="9">
        <v>0</v>
      </c>
      <c r="U854" s="8">
        <v>1</v>
      </c>
      <c r="V854" s="9">
        <v>0</v>
      </c>
      <c r="W854" s="9">
        <v>0</v>
      </c>
      <c r="X854" s="9">
        <v>0</v>
      </c>
      <c r="Y854" s="8">
        <v>0</v>
      </c>
      <c r="Z854" s="9">
        <v>0</v>
      </c>
      <c r="AA854" s="8"/>
      <c r="AC854" s="8"/>
      <c r="AJ854" s="9">
        <f t="shared" si="145"/>
        <v>-1</v>
      </c>
      <c r="AK854" s="7">
        <v>9.0489999999999995</v>
      </c>
      <c r="AO854" s="8"/>
      <c r="AQ854" s="31"/>
      <c r="AT854" s="31"/>
      <c r="AU854" s="21">
        <v>2004</v>
      </c>
      <c r="AV854" s="23">
        <f t="shared" si="138"/>
        <v>3.301897717195208</v>
      </c>
      <c r="BB854" s="18"/>
      <c r="BD854" s="54"/>
      <c r="BF854" s="18"/>
      <c r="BH854" s="18"/>
      <c r="BJ854" s="18"/>
      <c r="BK854" s="18" t="s">
        <v>249</v>
      </c>
      <c r="BL854">
        <v>0</v>
      </c>
      <c r="BM854">
        <v>0</v>
      </c>
      <c r="BN854">
        <v>1</v>
      </c>
      <c r="BO854">
        <v>0</v>
      </c>
      <c r="BP854">
        <v>0</v>
      </c>
      <c r="BQ854">
        <v>0</v>
      </c>
      <c r="BR854" s="18">
        <v>0</v>
      </c>
      <c r="BS854">
        <v>0</v>
      </c>
      <c r="BT854">
        <v>1</v>
      </c>
      <c r="BU854" s="18">
        <v>0</v>
      </c>
      <c r="BV854" t="s">
        <v>397</v>
      </c>
      <c r="BW854" t="s">
        <v>397</v>
      </c>
      <c r="CB854" s="18"/>
      <c r="CD854" s="18"/>
      <c r="CE854" s="18"/>
      <c r="CH854" s="18"/>
      <c r="CJ854" s="18"/>
      <c r="CU854" s="18"/>
      <c r="CV854" t="s">
        <v>397</v>
      </c>
      <c r="CW854" t="s">
        <v>397</v>
      </c>
      <c r="CX854" t="s">
        <v>397</v>
      </c>
      <c r="CY854" s="25" t="s">
        <v>397</v>
      </c>
    </row>
    <row r="855" spans="1:103" x14ac:dyDescent="0.3">
      <c r="A855">
        <v>857</v>
      </c>
      <c r="B855">
        <v>119</v>
      </c>
      <c r="C855" s="25" t="s">
        <v>3</v>
      </c>
      <c r="D855" s="12">
        <v>9.8000000000000007</v>
      </c>
      <c r="E855" s="14"/>
      <c r="F855" s="7" t="str">
        <f t="shared" si="139"/>
        <v>X</v>
      </c>
      <c r="G855" s="7">
        <f t="shared" si="140"/>
        <v>9.8000000000000007</v>
      </c>
      <c r="H855" s="16">
        <f t="shared" si="141"/>
        <v>9.8000000000000007</v>
      </c>
      <c r="I855" s="11" t="str">
        <f t="shared" si="142"/>
        <v>X</v>
      </c>
      <c r="J855" s="39" t="str">
        <f t="shared" si="143"/>
        <v>X</v>
      </c>
      <c r="K855" s="39" t="str">
        <f t="shared" si="136"/>
        <v>X</v>
      </c>
      <c r="L855" s="39" t="str">
        <f t="shared" si="137"/>
        <v>X</v>
      </c>
      <c r="M855" s="39" t="str">
        <f t="shared" si="144"/>
        <v>X</v>
      </c>
      <c r="N855" s="42">
        <v>0</v>
      </c>
      <c r="O855" s="8">
        <v>0</v>
      </c>
      <c r="P855" s="9">
        <v>0</v>
      </c>
      <c r="Q855" s="9">
        <v>0</v>
      </c>
      <c r="R855" s="8">
        <v>0</v>
      </c>
      <c r="S855" s="9">
        <v>0</v>
      </c>
      <c r="T855" s="9">
        <v>0</v>
      </c>
      <c r="U855" s="8">
        <v>0</v>
      </c>
      <c r="V855" s="9">
        <v>1</v>
      </c>
      <c r="W855" s="9">
        <v>0</v>
      </c>
      <c r="X855" s="9">
        <v>0</v>
      </c>
      <c r="Y855" s="8">
        <v>0</v>
      </c>
      <c r="Z855" s="9">
        <v>0</v>
      </c>
      <c r="AA855" s="8"/>
      <c r="AC855" s="8"/>
      <c r="AJ855" s="9">
        <f t="shared" si="145"/>
        <v>-1</v>
      </c>
      <c r="AK855" s="7">
        <v>9.0489999999999995</v>
      </c>
      <c r="AO855" s="8"/>
      <c r="AQ855" s="31"/>
      <c r="AT855" s="31"/>
      <c r="AU855" s="21">
        <v>2004</v>
      </c>
      <c r="AV855" s="23">
        <f t="shared" si="138"/>
        <v>3.301897717195208</v>
      </c>
      <c r="BB855" s="18"/>
      <c r="BD855" s="54"/>
      <c r="BF855" s="18"/>
      <c r="BH855" s="18"/>
      <c r="BJ855" s="18"/>
      <c r="BK855" s="18" t="s">
        <v>249</v>
      </c>
      <c r="BL855">
        <v>0</v>
      </c>
      <c r="BM855">
        <v>0</v>
      </c>
      <c r="BN855">
        <v>1</v>
      </c>
      <c r="BO855">
        <v>0</v>
      </c>
      <c r="BP855">
        <v>0</v>
      </c>
      <c r="BQ855">
        <v>0</v>
      </c>
      <c r="BR855" s="18">
        <v>0</v>
      </c>
      <c r="BS855">
        <v>0</v>
      </c>
      <c r="BT855">
        <v>1</v>
      </c>
      <c r="BU855" s="18">
        <v>0</v>
      </c>
      <c r="BV855" t="s">
        <v>397</v>
      </c>
      <c r="BW855" t="s">
        <v>397</v>
      </c>
      <c r="CB855" s="18"/>
      <c r="CD855" s="18"/>
      <c r="CE855" s="18"/>
      <c r="CH855" s="18"/>
      <c r="CJ855" s="18"/>
      <c r="CU855" s="18"/>
      <c r="CV855" t="s">
        <v>397</v>
      </c>
      <c r="CW855" t="s">
        <v>397</v>
      </c>
      <c r="CX855" t="s">
        <v>397</v>
      </c>
      <c r="CY855" s="25" t="s">
        <v>397</v>
      </c>
    </row>
    <row r="856" spans="1:103" x14ac:dyDescent="0.3">
      <c r="A856">
        <v>858</v>
      </c>
      <c r="B856">
        <v>119</v>
      </c>
      <c r="C856" s="25" t="s">
        <v>3</v>
      </c>
      <c r="D856" s="12">
        <v>10.7</v>
      </c>
      <c r="E856" s="14"/>
      <c r="F856" s="7" t="str">
        <f t="shared" si="139"/>
        <v>X</v>
      </c>
      <c r="G856" s="7">
        <f t="shared" si="140"/>
        <v>10.7</v>
      </c>
      <c r="H856" s="16">
        <f t="shared" si="141"/>
        <v>10.7</v>
      </c>
      <c r="I856" s="11" t="str">
        <f t="shared" si="142"/>
        <v>X</v>
      </c>
      <c r="J856" s="39" t="str">
        <f t="shared" si="143"/>
        <v>X</v>
      </c>
      <c r="K856" s="39" t="str">
        <f t="shared" si="136"/>
        <v>X</v>
      </c>
      <c r="L856" s="39" t="str">
        <f t="shared" si="137"/>
        <v>X</v>
      </c>
      <c r="M856" s="39" t="str">
        <f t="shared" si="144"/>
        <v>X</v>
      </c>
      <c r="N856" s="42">
        <v>1</v>
      </c>
      <c r="O856" s="8">
        <v>0</v>
      </c>
      <c r="P856" s="9">
        <v>0</v>
      </c>
      <c r="Q856" s="9">
        <v>0</v>
      </c>
      <c r="R856" s="8">
        <v>0</v>
      </c>
      <c r="S856" s="9">
        <v>0</v>
      </c>
      <c r="T856" s="9">
        <v>0</v>
      </c>
      <c r="U856" s="8">
        <v>0</v>
      </c>
      <c r="V856" s="9">
        <v>0</v>
      </c>
      <c r="W856" s="9">
        <v>0</v>
      </c>
      <c r="X856" s="9">
        <v>0</v>
      </c>
      <c r="Y856" s="8">
        <v>0</v>
      </c>
      <c r="Z856" s="9">
        <v>0</v>
      </c>
      <c r="AA856" s="8"/>
      <c r="AC856" s="8"/>
      <c r="AJ856" s="9">
        <f t="shared" si="145"/>
        <v>-1</v>
      </c>
      <c r="AK856" s="7">
        <v>7.2770000000000001</v>
      </c>
      <c r="AO856" s="8"/>
      <c r="AQ856" s="31"/>
      <c r="AT856" s="31"/>
      <c r="AU856" s="21">
        <v>1993</v>
      </c>
      <c r="AV856" s="23">
        <f t="shared" si="138"/>
        <v>3.2995072987004876</v>
      </c>
      <c r="BB856" s="18"/>
      <c r="BD856" s="54"/>
      <c r="BF856" s="18"/>
      <c r="BH856" s="18"/>
      <c r="BJ856" s="18"/>
      <c r="BK856" s="18" t="s">
        <v>257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 s="18">
        <v>1</v>
      </c>
      <c r="BS856">
        <v>0</v>
      </c>
      <c r="BT856">
        <v>1</v>
      </c>
      <c r="BU856" s="18">
        <v>0</v>
      </c>
      <c r="BV856" t="s">
        <v>397</v>
      </c>
      <c r="BW856" t="s">
        <v>397</v>
      </c>
      <c r="CB856" s="18"/>
      <c r="CD856" s="18"/>
      <c r="CE856" s="18"/>
      <c r="CH856" s="18"/>
      <c r="CJ856" s="18"/>
      <c r="CU856" s="18"/>
      <c r="CV856" t="s">
        <v>397</v>
      </c>
      <c r="CW856" t="s">
        <v>397</v>
      </c>
      <c r="CX856" t="s">
        <v>397</v>
      </c>
      <c r="CY856" s="25" t="s">
        <v>397</v>
      </c>
    </row>
    <row r="857" spans="1:103" x14ac:dyDescent="0.3">
      <c r="A857">
        <v>859</v>
      </c>
      <c r="B857">
        <v>119</v>
      </c>
      <c r="C857" s="25" t="s">
        <v>3</v>
      </c>
      <c r="D857" s="12">
        <v>4.2</v>
      </c>
      <c r="E857" s="14"/>
      <c r="F857" s="7" t="str">
        <f t="shared" si="139"/>
        <v>X</v>
      </c>
      <c r="G857" s="7">
        <f t="shared" si="140"/>
        <v>4.2</v>
      </c>
      <c r="H857" s="16">
        <f t="shared" si="141"/>
        <v>4.2</v>
      </c>
      <c r="I857" s="11" t="str">
        <f t="shared" si="142"/>
        <v>X</v>
      </c>
      <c r="J857" s="39" t="str">
        <f t="shared" si="143"/>
        <v>X</v>
      </c>
      <c r="K857" s="39" t="str">
        <f t="shared" si="136"/>
        <v>X</v>
      </c>
      <c r="L857" s="39" t="str">
        <f t="shared" si="137"/>
        <v>X</v>
      </c>
      <c r="M857" s="39" t="str">
        <f t="shared" si="144"/>
        <v>X</v>
      </c>
      <c r="N857" s="42">
        <v>0</v>
      </c>
      <c r="O857" s="8">
        <v>1</v>
      </c>
      <c r="P857" s="9">
        <v>0</v>
      </c>
      <c r="Q857" s="9">
        <v>0</v>
      </c>
      <c r="R857" s="8">
        <v>0</v>
      </c>
      <c r="S857" s="9">
        <v>0</v>
      </c>
      <c r="T857" s="9">
        <v>0</v>
      </c>
      <c r="U857" s="8">
        <v>0</v>
      </c>
      <c r="V857" s="9">
        <v>0</v>
      </c>
      <c r="W857" s="9">
        <v>0</v>
      </c>
      <c r="X857" s="9">
        <v>0</v>
      </c>
      <c r="Y857" s="8">
        <v>0</v>
      </c>
      <c r="Z857" s="9">
        <v>0</v>
      </c>
      <c r="AA857" s="8"/>
      <c r="AC857" s="8"/>
      <c r="AJ857" s="9">
        <f t="shared" si="145"/>
        <v>-1</v>
      </c>
      <c r="AK857" s="7">
        <v>7.2770000000000001</v>
      </c>
      <c r="AO857" s="8"/>
      <c r="AQ857" s="31"/>
      <c r="AT857" s="31"/>
      <c r="AU857" s="21">
        <v>1993</v>
      </c>
      <c r="AV857" s="23">
        <f t="shared" si="138"/>
        <v>3.2995072987004876</v>
      </c>
      <c r="BB857" s="18"/>
      <c r="BD857" s="54"/>
      <c r="BF857" s="18"/>
      <c r="BH857" s="18"/>
      <c r="BJ857" s="18"/>
      <c r="BK857" s="18" t="s">
        <v>257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 s="18">
        <v>1</v>
      </c>
      <c r="BS857">
        <v>0</v>
      </c>
      <c r="BT857">
        <v>1</v>
      </c>
      <c r="BU857" s="18">
        <v>0</v>
      </c>
      <c r="BV857" t="s">
        <v>397</v>
      </c>
      <c r="BW857" t="s">
        <v>397</v>
      </c>
      <c r="CB857" s="18"/>
      <c r="CD857" s="18"/>
      <c r="CE857" s="18"/>
      <c r="CH857" s="18"/>
      <c r="CJ857" s="18"/>
      <c r="CU857" s="18"/>
      <c r="CV857" t="s">
        <v>397</v>
      </c>
      <c r="CW857" t="s">
        <v>397</v>
      </c>
      <c r="CX857" t="s">
        <v>397</v>
      </c>
      <c r="CY857" s="25" t="s">
        <v>397</v>
      </c>
    </row>
    <row r="858" spans="1:103" x14ac:dyDescent="0.3">
      <c r="A858">
        <v>860</v>
      </c>
      <c r="B858">
        <v>119</v>
      </c>
      <c r="C858" s="25" t="s">
        <v>3</v>
      </c>
      <c r="D858" s="12">
        <v>8.5</v>
      </c>
      <c r="E858" s="14"/>
      <c r="F858" s="7" t="str">
        <f t="shared" si="139"/>
        <v>X</v>
      </c>
      <c r="G858" s="7">
        <f t="shared" si="140"/>
        <v>8.5</v>
      </c>
      <c r="H858" s="16">
        <f t="shared" si="141"/>
        <v>8.5</v>
      </c>
      <c r="I858" s="11" t="str">
        <f t="shared" si="142"/>
        <v>X</v>
      </c>
      <c r="J858" s="39" t="str">
        <f t="shared" si="143"/>
        <v>X</v>
      </c>
      <c r="K858" s="39" t="str">
        <f t="shared" si="136"/>
        <v>X</v>
      </c>
      <c r="L858" s="39" t="str">
        <f t="shared" si="137"/>
        <v>X</v>
      </c>
      <c r="M858" s="39" t="str">
        <f t="shared" si="144"/>
        <v>X</v>
      </c>
      <c r="N858" s="42">
        <v>0</v>
      </c>
      <c r="O858" s="8">
        <v>0</v>
      </c>
      <c r="P858" s="9">
        <v>1</v>
      </c>
      <c r="Q858" s="9">
        <v>0</v>
      </c>
      <c r="R858" s="8">
        <v>0</v>
      </c>
      <c r="S858" s="9">
        <v>0</v>
      </c>
      <c r="T858" s="9">
        <v>0</v>
      </c>
      <c r="U858" s="8">
        <v>0</v>
      </c>
      <c r="V858" s="9">
        <v>0</v>
      </c>
      <c r="W858" s="9">
        <v>0</v>
      </c>
      <c r="X858" s="9">
        <v>0</v>
      </c>
      <c r="Y858" s="8">
        <v>0</v>
      </c>
      <c r="Z858" s="9">
        <v>0</v>
      </c>
      <c r="AA858" s="8"/>
      <c r="AC858" s="8"/>
      <c r="AJ858" s="9">
        <f t="shared" si="145"/>
        <v>-1</v>
      </c>
      <c r="AK858" s="7">
        <v>7.2770000000000001</v>
      </c>
      <c r="AO858" s="8"/>
      <c r="AQ858" s="31"/>
      <c r="AT858" s="31"/>
      <c r="AU858" s="21">
        <v>1993</v>
      </c>
      <c r="AV858" s="23">
        <f t="shared" si="138"/>
        <v>3.2995072987004876</v>
      </c>
      <c r="BB858" s="18"/>
      <c r="BD858" s="54"/>
      <c r="BF858" s="18"/>
      <c r="BH858" s="18"/>
      <c r="BJ858" s="18"/>
      <c r="BK858" s="18" t="s">
        <v>257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 s="18">
        <v>1</v>
      </c>
      <c r="BS858">
        <v>0</v>
      </c>
      <c r="BT858">
        <v>1</v>
      </c>
      <c r="BU858" s="18">
        <v>0</v>
      </c>
      <c r="BV858" t="s">
        <v>397</v>
      </c>
      <c r="BW858" t="s">
        <v>397</v>
      </c>
      <c r="CB858" s="18"/>
      <c r="CD858" s="18"/>
      <c r="CE858" s="18"/>
      <c r="CH858" s="18"/>
      <c r="CJ858" s="18"/>
      <c r="CU858" s="18"/>
      <c r="CV858" t="s">
        <v>397</v>
      </c>
      <c r="CW858" t="s">
        <v>397</v>
      </c>
      <c r="CX858" t="s">
        <v>397</v>
      </c>
      <c r="CY858" s="25" t="s">
        <v>397</v>
      </c>
    </row>
    <row r="859" spans="1:103" x14ac:dyDescent="0.3">
      <c r="A859">
        <v>861</v>
      </c>
      <c r="B859">
        <v>119</v>
      </c>
      <c r="C859" s="25" t="s">
        <v>3</v>
      </c>
      <c r="D859" s="12">
        <v>11.2</v>
      </c>
      <c r="E859" s="14"/>
      <c r="F859" s="7" t="str">
        <f t="shared" si="139"/>
        <v>X</v>
      </c>
      <c r="G859" s="7">
        <f t="shared" si="140"/>
        <v>11.2</v>
      </c>
      <c r="H859" s="16">
        <f t="shared" si="141"/>
        <v>11.2</v>
      </c>
      <c r="I859" s="11" t="str">
        <f t="shared" si="142"/>
        <v>X</v>
      </c>
      <c r="J859" s="39" t="str">
        <f t="shared" si="143"/>
        <v>X</v>
      </c>
      <c r="K859" s="39" t="str">
        <f t="shared" si="136"/>
        <v>X</v>
      </c>
      <c r="L859" s="39" t="str">
        <f t="shared" si="137"/>
        <v>X</v>
      </c>
      <c r="M859" s="39" t="str">
        <f t="shared" si="144"/>
        <v>X</v>
      </c>
      <c r="N859" s="42">
        <v>0</v>
      </c>
      <c r="O859" s="8">
        <v>0</v>
      </c>
      <c r="P859" s="9">
        <v>0</v>
      </c>
      <c r="Q859" s="9">
        <v>1</v>
      </c>
      <c r="R859" s="8">
        <v>0</v>
      </c>
      <c r="S859" s="9">
        <v>0</v>
      </c>
      <c r="T859" s="9">
        <v>0</v>
      </c>
      <c r="U859" s="8">
        <v>0</v>
      </c>
      <c r="V859" s="9">
        <v>0</v>
      </c>
      <c r="W859" s="9">
        <v>0</v>
      </c>
      <c r="X859" s="9">
        <v>0</v>
      </c>
      <c r="Y859" s="8">
        <v>0</v>
      </c>
      <c r="Z859" s="9">
        <v>0</v>
      </c>
      <c r="AA859" s="8"/>
      <c r="AC859" s="8"/>
      <c r="AJ859" s="9">
        <f t="shared" si="145"/>
        <v>-1</v>
      </c>
      <c r="AK859" s="7">
        <v>7.2770000000000001</v>
      </c>
      <c r="AO859" s="8"/>
      <c r="AQ859" s="31"/>
      <c r="AT859" s="31"/>
      <c r="AU859" s="21">
        <v>1993</v>
      </c>
      <c r="AV859" s="23">
        <f t="shared" si="138"/>
        <v>3.2995072987004876</v>
      </c>
      <c r="BB859" s="18"/>
      <c r="BD859" s="54"/>
      <c r="BF859" s="18"/>
      <c r="BH859" s="18"/>
      <c r="BJ859" s="18"/>
      <c r="BK859" s="18" t="s">
        <v>257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 s="18">
        <v>1</v>
      </c>
      <c r="BS859">
        <v>0</v>
      </c>
      <c r="BT859">
        <v>1</v>
      </c>
      <c r="BU859" s="18">
        <v>0</v>
      </c>
      <c r="BV859" t="s">
        <v>397</v>
      </c>
      <c r="BW859" t="s">
        <v>397</v>
      </c>
      <c r="CB859" s="18"/>
      <c r="CD859" s="18"/>
      <c r="CE859" s="18"/>
      <c r="CH859" s="18"/>
      <c r="CJ859" s="18"/>
      <c r="CU859" s="18"/>
      <c r="CV859" t="s">
        <v>397</v>
      </c>
      <c r="CW859" t="s">
        <v>397</v>
      </c>
      <c r="CX859" t="s">
        <v>397</v>
      </c>
      <c r="CY859" s="25" t="s">
        <v>397</v>
      </c>
    </row>
    <row r="860" spans="1:103" x14ac:dyDescent="0.3">
      <c r="A860">
        <v>862</v>
      </c>
      <c r="B860">
        <v>119</v>
      </c>
      <c r="C860" s="25" t="s">
        <v>3</v>
      </c>
      <c r="D860" s="12">
        <v>10.9</v>
      </c>
      <c r="E860" s="14"/>
      <c r="F860" s="7" t="str">
        <f t="shared" si="139"/>
        <v>X</v>
      </c>
      <c r="G860" s="7">
        <f t="shared" si="140"/>
        <v>10.9</v>
      </c>
      <c r="H860" s="16">
        <f t="shared" si="141"/>
        <v>10.9</v>
      </c>
      <c r="I860" s="11" t="str">
        <f t="shared" si="142"/>
        <v>X</v>
      </c>
      <c r="J860" s="39" t="str">
        <f t="shared" si="143"/>
        <v>X</v>
      </c>
      <c r="K860" s="39" t="str">
        <f t="shared" si="136"/>
        <v>X</v>
      </c>
      <c r="L860" s="39" t="str">
        <f t="shared" si="137"/>
        <v>X</v>
      </c>
      <c r="M860" s="39" t="str">
        <f t="shared" si="144"/>
        <v>X</v>
      </c>
      <c r="N860" s="42">
        <v>0</v>
      </c>
      <c r="O860" s="8">
        <v>0</v>
      </c>
      <c r="P860" s="9">
        <v>0</v>
      </c>
      <c r="Q860" s="9">
        <v>0</v>
      </c>
      <c r="R860" s="8">
        <v>0</v>
      </c>
      <c r="S860" s="9">
        <v>0</v>
      </c>
      <c r="T860" s="9">
        <v>0</v>
      </c>
      <c r="U860" s="8">
        <v>1</v>
      </c>
      <c r="V860" s="9">
        <v>0</v>
      </c>
      <c r="W860" s="9">
        <v>0</v>
      </c>
      <c r="X860" s="9">
        <v>0</v>
      </c>
      <c r="Y860" s="8">
        <v>0</v>
      </c>
      <c r="Z860" s="9">
        <v>0</v>
      </c>
      <c r="AA860" s="8"/>
      <c r="AC860" s="8"/>
      <c r="AJ860" s="9">
        <f t="shared" si="145"/>
        <v>-1</v>
      </c>
      <c r="AK860" s="7">
        <v>7.2770000000000001</v>
      </c>
      <c r="AO860" s="8"/>
      <c r="AQ860" s="31"/>
      <c r="AT860" s="31"/>
      <c r="AU860" s="21">
        <v>1993</v>
      </c>
      <c r="AV860" s="23">
        <f t="shared" si="138"/>
        <v>3.2995072987004876</v>
      </c>
      <c r="BB860" s="18"/>
      <c r="BD860" s="54"/>
      <c r="BF860" s="18"/>
      <c r="BH860" s="18"/>
      <c r="BJ860" s="18"/>
      <c r="BK860" s="18" t="s">
        <v>257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 s="18">
        <v>1</v>
      </c>
      <c r="BS860">
        <v>0</v>
      </c>
      <c r="BT860">
        <v>1</v>
      </c>
      <c r="BU860" s="18">
        <v>0</v>
      </c>
      <c r="BV860" t="s">
        <v>397</v>
      </c>
      <c r="BW860" t="s">
        <v>397</v>
      </c>
      <c r="CB860" s="18"/>
      <c r="CD860" s="18"/>
      <c r="CE860" s="18"/>
      <c r="CH860" s="18"/>
      <c r="CJ860" s="18"/>
      <c r="CU860" s="18"/>
      <c r="CV860" t="s">
        <v>397</v>
      </c>
      <c r="CW860" t="s">
        <v>397</v>
      </c>
      <c r="CX860" t="s">
        <v>397</v>
      </c>
      <c r="CY860" s="25" t="s">
        <v>397</v>
      </c>
    </row>
    <row r="861" spans="1:103" x14ac:dyDescent="0.3">
      <c r="A861">
        <v>863</v>
      </c>
      <c r="B861">
        <v>119</v>
      </c>
      <c r="C861" s="25" t="s">
        <v>3</v>
      </c>
      <c r="D861" s="12">
        <v>10.5</v>
      </c>
      <c r="E861" s="14"/>
      <c r="F861" s="7" t="str">
        <f t="shared" si="139"/>
        <v>X</v>
      </c>
      <c r="G861" s="7">
        <f t="shared" si="140"/>
        <v>10.5</v>
      </c>
      <c r="H861" s="16">
        <f t="shared" si="141"/>
        <v>10.5</v>
      </c>
      <c r="I861" s="11" t="str">
        <f t="shared" si="142"/>
        <v>X</v>
      </c>
      <c r="J861" s="39" t="str">
        <f t="shared" si="143"/>
        <v>X</v>
      </c>
      <c r="K861" s="39" t="str">
        <f t="shared" si="136"/>
        <v>X</v>
      </c>
      <c r="L861" s="39" t="str">
        <f t="shared" si="137"/>
        <v>X</v>
      </c>
      <c r="M861" s="39" t="str">
        <f t="shared" si="144"/>
        <v>X</v>
      </c>
      <c r="N861" s="42">
        <v>0</v>
      </c>
      <c r="O861" s="8">
        <v>0</v>
      </c>
      <c r="P861" s="9">
        <v>0</v>
      </c>
      <c r="Q861" s="9">
        <v>0</v>
      </c>
      <c r="R861" s="8">
        <v>0</v>
      </c>
      <c r="S861" s="9">
        <v>0</v>
      </c>
      <c r="T861" s="9">
        <v>0</v>
      </c>
      <c r="U861" s="8">
        <v>0</v>
      </c>
      <c r="V861" s="9">
        <v>1</v>
      </c>
      <c r="W861" s="9">
        <v>0</v>
      </c>
      <c r="X861" s="9">
        <v>0</v>
      </c>
      <c r="Y861" s="8">
        <v>0</v>
      </c>
      <c r="Z861" s="9">
        <v>0</v>
      </c>
      <c r="AA861" s="8"/>
      <c r="AC861" s="8"/>
      <c r="AJ861" s="9">
        <f t="shared" si="145"/>
        <v>-1</v>
      </c>
      <c r="AK861" s="7">
        <v>7.2770000000000001</v>
      </c>
      <c r="AO861" s="8"/>
      <c r="AQ861" s="31"/>
      <c r="AT861" s="31"/>
      <c r="AU861" s="21">
        <v>1993</v>
      </c>
      <c r="AV861" s="23">
        <f t="shared" si="138"/>
        <v>3.2995072987004876</v>
      </c>
      <c r="BB861" s="18"/>
      <c r="BD861" s="54"/>
      <c r="BF861" s="18"/>
      <c r="BH861" s="18"/>
      <c r="BJ861" s="18"/>
      <c r="BK861" s="18" t="s">
        <v>257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 s="18">
        <v>1</v>
      </c>
      <c r="BS861">
        <v>0</v>
      </c>
      <c r="BT861">
        <v>1</v>
      </c>
      <c r="BU861" s="18">
        <v>0</v>
      </c>
      <c r="BV861" t="s">
        <v>397</v>
      </c>
      <c r="BW861" t="s">
        <v>397</v>
      </c>
      <c r="CB861" s="18"/>
      <c r="CD861" s="18"/>
      <c r="CE861" s="18"/>
      <c r="CH861" s="18"/>
      <c r="CJ861" s="18"/>
      <c r="CU861" s="18"/>
      <c r="CV861" t="s">
        <v>397</v>
      </c>
      <c r="CW861" t="s">
        <v>397</v>
      </c>
      <c r="CX861" t="s">
        <v>397</v>
      </c>
      <c r="CY861" s="25" t="s">
        <v>397</v>
      </c>
    </row>
    <row r="862" spans="1:103" x14ac:dyDescent="0.3">
      <c r="A862">
        <v>864</v>
      </c>
      <c r="B862">
        <v>119</v>
      </c>
      <c r="C862" s="25" t="s">
        <v>3</v>
      </c>
      <c r="D862" s="12">
        <v>3.6</v>
      </c>
      <c r="E862" s="14"/>
      <c r="F862" s="7" t="str">
        <f t="shared" si="139"/>
        <v>X</v>
      </c>
      <c r="G862" s="7">
        <f t="shared" si="140"/>
        <v>3.6</v>
      </c>
      <c r="H862" s="16">
        <f t="shared" si="141"/>
        <v>3.6</v>
      </c>
      <c r="I862" s="11" t="str">
        <f t="shared" si="142"/>
        <v>X</v>
      </c>
      <c r="J862" s="39" t="str">
        <f t="shared" si="143"/>
        <v>X</v>
      </c>
      <c r="K862" s="39" t="str">
        <f t="shared" si="136"/>
        <v>X</v>
      </c>
      <c r="L862" s="39" t="str">
        <f t="shared" si="137"/>
        <v>X</v>
      </c>
      <c r="M862" s="39" t="str">
        <f t="shared" si="144"/>
        <v>X</v>
      </c>
      <c r="N862" s="42">
        <v>1</v>
      </c>
      <c r="O862" s="8">
        <v>0</v>
      </c>
      <c r="P862" s="9">
        <v>0</v>
      </c>
      <c r="Q862" s="9">
        <v>0</v>
      </c>
      <c r="R862" s="8">
        <v>0</v>
      </c>
      <c r="S862" s="9">
        <v>0</v>
      </c>
      <c r="T862" s="9">
        <v>0</v>
      </c>
      <c r="U862" s="8">
        <v>0</v>
      </c>
      <c r="V862" s="9">
        <v>0</v>
      </c>
      <c r="W862" s="9">
        <v>0</v>
      </c>
      <c r="X862" s="9">
        <v>0</v>
      </c>
      <c r="Y862" s="8">
        <v>0</v>
      </c>
      <c r="Z862" s="9">
        <v>0</v>
      </c>
      <c r="AA862" s="8"/>
      <c r="AC862" s="8"/>
      <c r="AJ862" s="9">
        <f t="shared" si="145"/>
        <v>-1</v>
      </c>
      <c r="AK862" s="7">
        <v>9.8714999999999993</v>
      </c>
      <c r="AO862" s="8"/>
      <c r="AQ862" s="31"/>
      <c r="AT862" s="31"/>
      <c r="AU862" s="21">
        <v>2004</v>
      </c>
      <c r="AV862" s="23">
        <f t="shared" si="138"/>
        <v>3.301897717195208</v>
      </c>
      <c r="BB862" s="18"/>
      <c r="BD862" s="54"/>
      <c r="BF862" s="18"/>
      <c r="BH862" s="18"/>
      <c r="BJ862" s="18"/>
      <c r="BK862" s="18" t="s">
        <v>276</v>
      </c>
      <c r="BL862">
        <v>0</v>
      </c>
      <c r="BM862">
        <v>0</v>
      </c>
      <c r="BN862">
        <v>1</v>
      </c>
      <c r="BO862">
        <v>0</v>
      </c>
      <c r="BP862">
        <v>0</v>
      </c>
      <c r="BQ862">
        <v>0</v>
      </c>
      <c r="BR862" s="18">
        <v>0</v>
      </c>
      <c r="BS862">
        <v>0</v>
      </c>
      <c r="BT862">
        <v>1</v>
      </c>
      <c r="BU862" s="18">
        <v>0</v>
      </c>
      <c r="BV862" t="s">
        <v>397</v>
      </c>
      <c r="BW862" t="s">
        <v>397</v>
      </c>
      <c r="CB862" s="18"/>
      <c r="CD862" s="18"/>
      <c r="CE862" s="18"/>
      <c r="CH862" s="18"/>
      <c r="CJ862" s="18"/>
      <c r="CU862" s="18"/>
      <c r="CV862" t="s">
        <v>397</v>
      </c>
      <c r="CW862" t="s">
        <v>397</v>
      </c>
      <c r="CX862" t="s">
        <v>397</v>
      </c>
      <c r="CY862" s="25" t="s">
        <v>397</v>
      </c>
    </row>
    <row r="863" spans="1:103" x14ac:dyDescent="0.3">
      <c r="A863">
        <v>865</v>
      </c>
      <c r="B863">
        <v>119</v>
      </c>
      <c r="C863" s="25" t="s">
        <v>3</v>
      </c>
      <c r="D863" s="12">
        <v>3.9</v>
      </c>
      <c r="E863" s="14"/>
      <c r="F863" s="7" t="str">
        <f t="shared" si="139"/>
        <v>X</v>
      </c>
      <c r="G863" s="7">
        <f t="shared" si="140"/>
        <v>3.9</v>
      </c>
      <c r="H863" s="16">
        <f t="shared" si="141"/>
        <v>3.9</v>
      </c>
      <c r="I863" s="11" t="str">
        <f t="shared" si="142"/>
        <v>X</v>
      </c>
      <c r="J863" s="39" t="str">
        <f t="shared" si="143"/>
        <v>X</v>
      </c>
      <c r="K863" s="39" t="str">
        <f t="shared" si="136"/>
        <v>X</v>
      </c>
      <c r="L863" s="39" t="str">
        <f t="shared" si="137"/>
        <v>X</v>
      </c>
      <c r="M863" s="39" t="str">
        <f t="shared" si="144"/>
        <v>X</v>
      </c>
      <c r="N863" s="42">
        <v>0</v>
      </c>
      <c r="O863" s="8">
        <v>1</v>
      </c>
      <c r="P863" s="9">
        <v>0</v>
      </c>
      <c r="Q863" s="9">
        <v>0</v>
      </c>
      <c r="R863" s="8">
        <v>0</v>
      </c>
      <c r="S863" s="9">
        <v>0</v>
      </c>
      <c r="T863" s="9">
        <v>0</v>
      </c>
      <c r="U863" s="8">
        <v>0</v>
      </c>
      <c r="V863" s="9">
        <v>0</v>
      </c>
      <c r="W863" s="9">
        <v>0</v>
      </c>
      <c r="X863" s="9">
        <v>0</v>
      </c>
      <c r="Y863" s="8">
        <v>0</v>
      </c>
      <c r="Z863" s="9">
        <v>0</v>
      </c>
      <c r="AA863" s="8"/>
      <c r="AC863" s="8"/>
      <c r="AJ863" s="9">
        <f t="shared" si="145"/>
        <v>-1</v>
      </c>
      <c r="AK863" s="7">
        <v>9.8714999999999993</v>
      </c>
      <c r="AO863" s="8"/>
      <c r="AQ863" s="31"/>
      <c r="AT863" s="31"/>
      <c r="AU863" s="21">
        <v>2004</v>
      </c>
      <c r="AV863" s="23">
        <f t="shared" si="138"/>
        <v>3.301897717195208</v>
      </c>
      <c r="BB863" s="18"/>
      <c r="BD863" s="54"/>
      <c r="BF863" s="18"/>
      <c r="BH863" s="18"/>
      <c r="BJ863" s="18"/>
      <c r="BK863" s="18" t="s">
        <v>276</v>
      </c>
      <c r="BL863">
        <v>0</v>
      </c>
      <c r="BM863">
        <v>0</v>
      </c>
      <c r="BN863">
        <v>1</v>
      </c>
      <c r="BO863">
        <v>0</v>
      </c>
      <c r="BP863">
        <v>0</v>
      </c>
      <c r="BQ863">
        <v>0</v>
      </c>
      <c r="BR863" s="18">
        <v>0</v>
      </c>
      <c r="BS863">
        <v>0</v>
      </c>
      <c r="BT863">
        <v>1</v>
      </c>
      <c r="BU863" s="18">
        <v>0</v>
      </c>
      <c r="BV863" t="s">
        <v>397</v>
      </c>
      <c r="BW863" t="s">
        <v>397</v>
      </c>
      <c r="CB863" s="18"/>
      <c r="CD863" s="18"/>
      <c r="CE863" s="18"/>
      <c r="CH863" s="18"/>
      <c r="CJ863" s="18"/>
      <c r="CU863" s="18"/>
      <c r="CV863" t="s">
        <v>397</v>
      </c>
      <c r="CW863" t="s">
        <v>397</v>
      </c>
      <c r="CX863" t="s">
        <v>397</v>
      </c>
      <c r="CY863" s="25" t="s">
        <v>397</v>
      </c>
    </row>
    <row r="864" spans="1:103" x14ac:dyDescent="0.3">
      <c r="A864">
        <v>866</v>
      </c>
      <c r="B864">
        <v>119</v>
      </c>
      <c r="C864" s="25" t="s">
        <v>3</v>
      </c>
      <c r="D864" s="12">
        <v>3.5</v>
      </c>
      <c r="E864" s="14"/>
      <c r="F864" s="7" t="str">
        <f t="shared" si="139"/>
        <v>X</v>
      </c>
      <c r="G864" s="7">
        <f t="shared" si="140"/>
        <v>3.5</v>
      </c>
      <c r="H864" s="16">
        <f t="shared" si="141"/>
        <v>3.5</v>
      </c>
      <c r="I864" s="11" t="str">
        <f t="shared" si="142"/>
        <v>X</v>
      </c>
      <c r="J864" s="39" t="str">
        <f t="shared" si="143"/>
        <v>X</v>
      </c>
      <c r="K864" s="39" t="str">
        <f t="shared" si="136"/>
        <v>X</v>
      </c>
      <c r="L864" s="39" t="str">
        <f t="shared" si="137"/>
        <v>X</v>
      </c>
      <c r="M864" s="39" t="str">
        <f t="shared" si="144"/>
        <v>X</v>
      </c>
      <c r="N864" s="42">
        <v>0</v>
      </c>
      <c r="O864" s="8">
        <v>0</v>
      </c>
      <c r="P864" s="9">
        <v>1</v>
      </c>
      <c r="Q864" s="9">
        <v>0</v>
      </c>
      <c r="R864" s="8">
        <v>0</v>
      </c>
      <c r="S864" s="9">
        <v>0</v>
      </c>
      <c r="T864" s="9">
        <v>0</v>
      </c>
      <c r="U864" s="8">
        <v>0</v>
      </c>
      <c r="V864" s="9">
        <v>0</v>
      </c>
      <c r="W864" s="9">
        <v>0</v>
      </c>
      <c r="X864" s="9">
        <v>0</v>
      </c>
      <c r="Y864" s="8">
        <v>0</v>
      </c>
      <c r="Z864" s="9">
        <v>0</v>
      </c>
      <c r="AA864" s="8"/>
      <c r="AC864" s="8"/>
      <c r="AJ864" s="9">
        <f t="shared" si="145"/>
        <v>-1</v>
      </c>
      <c r="AK864" s="7">
        <v>9.8714999999999993</v>
      </c>
      <c r="AO864" s="8"/>
      <c r="AQ864" s="31"/>
      <c r="AT864" s="31"/>
      <c r="AU864" s="21">
        <v>2004</v>
      </c>
      <c r="AV864" s="23">
        <f t="shared" si="138"/>
        <v>3.301897717195208</v>
      </c>
      <c r="BB864" s="18"/>
      <c r="BD864" s="54"/>
      <c r="BF864" s="18"/>
      <c r="BH864" s="18"/>
      <c r="BJ864" s="18"/>
      <c r="BK864" s="18" t="s">
        <v>276</v>
      </c>
      <c r="BL864">
        <v>0</v>
      </c>
      <c r="BM864">
        <v>0</v>
      </c>
      <c r="BN864">
        <v>1</v>
      </c>
      <c r="BO864">
        <v>0</v>
      </c>
      <c r="BP864">
        <v>0</v>
      </c>
      <c r="BQ864">
        <v>0</v>
      </c>
      <c r="BR864" s="18">
        <v>0</v>
      </c>
      <c r="BS864">
        <v>0</v>
      </c>
      <c r="BT864">
        <v>1</v>
      </c>
      <c r="BU864" s="18">
        <v>0</v>
      </c>
      <c r="BV864" t="s">
        <v>397</v>
      </c>
      <c r="BW864" t="s">
        <v>397</v>
      </c>
      <c r="CB864" s="18"/>
      <c r="CD864" s="18"/>
      <c r="CE864" s="18"/>
      <c r="CH864" s="18"/>
      <c r="CJ864" s="18"/>
      <c r="CU864" s="18"/>
      <c r="CV864" t="s">
        <v>397</v>
      </c>
      <c r="CW864" t="s">
        <v>397</v>
      </c>
      <c r="CX864" t="s">
        <v>397</v>
      </c>
      <c r="CY864" s="25" t="s">
        <v>397</v>
      </c>
    </row>
    <row r="865" spans="1:103" x14ac:dyDescent="0.3">
      <c r="A865">
        <v>867</v>
      </c>
      <c r="B865">
        <v>119</v>
      </c>
      <c r="C865" s="25" t="s">
        <v>3</v>
      </c>
      <c r="D865" s="12">
        <v>3.7</v>
      </c>
      <c r="E865" s="14"/>
      <c r="F865" s="7" t="str">
        <f t="shared" si="139"/>
        <v>X</v>
      </c>
      <c r="G865" s="7">
        <f t="shared" si="140"/>
        <v>3.7</v>
      </c>
      <c r="H865" s="16">
        <f t="shared" si="141"/>
        <v>3.7</v>
      </c>
      <c r="I865" s="11" t="str">
        <f t="shared" si="142"/>
        <v>X</v>
      </c>
      <c r="J865" s="39" t="str">
        <f t="shared" si="143"/>
        <v>X</v>
      </c>
      <c r="K865" s="39" t="str">
        <f t="shared" si="136"/>
        <v>X</v>
      </c>
      <c r="L865" s="39" t="str">
        <f t="shared" si="137"/>
        <v>X</v>
      </c>
      <c r="M865" s="39" t="str">
        <f t="shared" si="144"/>
        <v>X</v>
      </c>
      <c r="N865" s="42">
        <v>0</v>
      </c>
      <c r="O865" s="8">
        <v>0</v>
      </c>
      <c r="P865" s="9">
        <v>0</v>
      </c>
      <c r="Q865" s="9">
        <v>1</v>
      </c>
      <c r="R865" s="8">
        <v>0</v>
      </c>
      <c r="S865" s="9">
        <v>0</v>
      </c>
      <c r="T865" s="9">
        <v>0</v>
      </c>
      <c r="U865" s="8">
        <v>0</v>
      </c>
      <c r="V865" s="9">
        <v>0</v>
      </c>
      <c r="W865" s="9">
        <v>0</v>
      </c>
      <c r="X865" s="9">
        <v>0</v>
      </c>
      <c r="Y865" s="8">
        <v>0</v>
      </c>
      <c r="Z865" s="9">
        <v>0</v>
      </c>
      <c r="AA865" s="8"/>
      <c r="AC865" s="8"/>
      <c r="AJ865" s="9">
        <f t="shared" si="145"/>
        <v>-1</v>
      </c>
      <c r="AK865" s="7">
        <v>9.8714999999999993</v>
      </c>
      <c r="AO865" s="8"/>
      <c r="AQ865" s="31"/>
      <c r="AT865" s="31"/>
      <c r="AU865" s="21">
        <v>2004</v>
      </c>
      <c r="AV865" s="23">
        <f t="shared" si="138"/>
        <v>3.301897717195208</v>
      </c>
      <c r="BB865" s="18"/>
      <c r="BD865" s="54"/>
      <c r="BF865" s="18"/>
      <c r="BH865" s="18"/>
      <c r="BJ865" s="18"/>
      <c r="BK865" s="18" t="s">
        <v>276</v>
      </c>
      <c r="BL865">
        <v>0</v>
      </c>
      <c r="BM865">
        <v>0</v>
      </c>
      <c r="BN865">
        <v>1</v>
      </c>
      <c r="BO865">
        <v>0</v>
      </c>
      <c r="BP865">
        <v>0</v>
      </c>
      <c r="BQ865">
        <v>0</v>
      </c>
      <c r="BR865" s="18">
        <v>0</v>
      </c>
      <c r="BS865">
        <v>0</v>
      </c>
      <c r="BT865">
        <v>1</v>
      </c>
      <c r="BU865" s="18">
        <v>0</v>
      </c>
      <c r="BV865" t="s">
        <v>397</v>
      </c>
      <c r="BW865" t="s">
        <v>397</v>
      </c>
      <c r="CB865" s="18"/>
      <c r="CD865" s="18"/>
      <c r="CE865" s="18"/>
      <c r="CH865" s="18"/>
      <c r="CJ865" s="18"/>
      <c r="CU865" s="18"/>
      <c r="CV865" t="s">
        <v>397</v>
      </c>
      <c r="CW865" t="s">
        <v>397</v>
      </c>
      <c r="CX865" t="s">
        <v>397</v>
      </c>
      <c r="CY865" s="25" t="s">
        <v>397</v>
      </c>
    </row>
    <row r="866" spans="1:103" x14ac:dyDescent="0.3">
      <c r="A866">
        <v>868</v>
      </c>
      <c r="B866">
        <v>119</v>
      </c>
      <c r="C866" s="25" t="s">
        <v>3</v>
      </c>
      <c r="D866" s="12">
        <v>3.3</v>
      </c>
      <c r="E866" s="14"/>
      <c r="F866" s="7" t="str">
        <f t="shared" si="139"/>
        <v>X</v>
      </c>
      <c r="G866" s="7">
        <f t="shared" si="140"/>
        <v>3.3</v>
      </c>
      <c r="H866" s="16">
        <f t="shared" si="141"/>
        <v>3.3</v>
      </c>
      <c r="I866" s="11" t="str">
        <f t="shared" si="142"/>
        <v>X</v>
      </c>
      <c r="J866" s="39" t="str">
        <f t="shared" si="143"/>
        <v>X</v>
      </c>
      <c r="K866" s="39" t="str">
        <f t="shared" si="136"/>
        <v>X</v>
      </c>
      <c r="L866" s="39" t="str">
        <f t="shared" si="137"/>
        <v>X</v>
      </c>
      <c r="M866" s="39" t="str">
        <f t="shared" si="144"/>
        <v>X</v>
      </c>
      <c r="N866" s="42">
        <v>0</v>
      </c>
      <c r="O866" s="8">
        <v>0</v>
      </c>
      <c r="P866" s="9">
        <v>0</v>
      </c>
      <c r="Q866" s="9">
        <v>0</v>
      </c>
      <c r="R866" s="8">
        <v>0</v>
      </c>
      <c r="S866" s="9">
        <v>0</v>
      </c>
      <c r="T866" s="9">
        <v>0</v>
      </c>
      <c r="U866" s="8">
        <v>1</v>
      </c>
      <c r="V866" s="9">
        <v>0</v>
      </c>
      <c r="W866" s="9">
        <v>0</v>
      </c>
      <c r="X866" s="9">
        <v>0</v>
      </c>
      <c r="Y866" s="8">
        <v>0</v>
      </c>
      <c r="Z866" s="9">
        <v>0</v>
      </c>
      <c r="AA866" s="8"/>
      <c r="AC866" s="8"/>
      <c r="AJ866" s="9">
        <f t="shared" si="145"/>
        <v>-1</v>
      </c>
      <c r="AK866" s="7">
        <v>9.8714999999999993</v>
      </c>
      <c r="AO866" s="8"/>
      <c r="AQ866" s="31"/>
      <c r="AT866" s="31"/>
      <c r="AU866" s="21">
        <v>2004</v>
      </c>
      <c r="AV866" s="23">
        <f t="shared" si="138"/>
        <v>3.301897717195208</v>
      </c>
      <c r="BB866" s="18"/>
      <c r="BD866" s="54"/>
      <c r="BF866" s="18"/>
      <c r="BH866" s="18"/>
      <c r="BJ866" s="18"/>
      <c r="BK866" s="18" t="s">
        <v>276</v>
      </c>
      <c r="BL866">
        <v>0</v>
      </c>
      <c r="BM866">
        <v>0</v>
      </c>
      <c r="BN866">
        <v>1</v>
      </c>
      <c r="BO866">
        <v>0</v>
      </c>
      <c r="BP866">
        <v>0</v>
      </c>
      <c r="BQ866">
        <v>0</v>
      </c>
      <c r="BR866" s="18">
        <v>0</v>
      </c>
      <c r="BS866">
        <v>0</v>
      </c>
      <c r="BT866">
        <v>1</v>
      </c>
      <c r="BU866" s="18">
        <v>0</v>
      </c>
      <c r="BV866" t="s">
        <v>397</v>
      </c>
      <c r="BW866" t="s">
        <v>397</v>
      </c>
      <c r="CB866" s="18"/>
      <c r="CD866" s="18"/>
      <c r="CE866" s="18"/>
      <c r="CH866" s="18"/>
      <c r="CJ866" s="18"/>
      <c r="CU866" s="18"/>
      <c r="CV866" t="s">
        <v>397</v>
      </c>
      <c r="CW866" t="s">
        <v>397</v>
      </c>
      <c r="CX866" t="s">
        <v>397</v>
      </c>
      <c r="CY866" s="25" t="s">
        <v>397</v>
      </c>
    </row>
    <row r="867" spans="1:103" x14ac:dyDescent="0.3">
      <c r="A867">
        <v>869</v>
      </c>
      <c r="B867">
        <v>119</v>
      </c>
      <c r="C867" s="25" t="s">
        <v>3</v>
      </c>
      <c r="D867" s="12">
        <v>4.4000000000000004</v>
      </c>
      <c r="E867" s="14"/>
      <c r="F867" s="7" t="str">
        <f t="shared" si="139"/>
        <v>X</v>
      </c>
      <c r="G867" s="7">
        <f t="shared" si="140"/>
        <v>4.4000000000000004</v>
      </c>
      <c r="H867" s="16">
        <f t="shared" si="141"/>
        <v>4.4000000000000004</v>
      </c>
      <c r="I867" s="11" t="str">
        <f t="shared" si="142"/>
        <v>X</v>
      </c>
      <c r="J867" s="39" t="str">
        <f t="shared" si="143"/>
        <v>X</v>
      </c>
      <c r="K867" s="39" t="str">
        <f t="shared" si="136"/>
        <v>X</v>
      </c>
      <c r="L867" s="39" t="str">
        <f t="shared" si="137"/>
        <v>X</v>
      </c>
      <c r="M867" s="39" t="str">
        <f t="shared" si="144"/>
        <v>X</v>
      </c>
      <c r="N867" s="42">
        <v>0</v>
      </c>
      <c r="O867" s="8">
        <v>0</v>
      </c>
      <c r="P867" s="9">
        <v>0</v>
      </c>
      <c r="Q867" s="9">
        <v>0</v>
      </c>
      <c r="R867" s="8">
        <v>0</v>
      </c>
      <c r="S867" s="9">
        <v>0</v>
      </c>
      <c r="T867" s="9">
        <v>0</v>
      </c>
      <c r="U867" s="8">
        <v>0</v>
      </c>
      <c r="V867" s="9">
        <v>1</v>
      </c>
      <c r="W867" s="9">
        <v>0</v>
      </c>
      <c r="X867" s="9">
        <v>0</v>
      </c>
      <c r="Y867" s="8">
        <v>0</v>
      </c>
      <c r="Z867" s="9">
        <v>0</v>
      </c>
      <c r="AA867" s="8"/>
      <c r="AC867" s="8"/>
      <c r="AJ867" s="9">
        <f t="shared" si="145"/>
        <v>-1</v>
      </c>
      <c r="AK867" s="7">
        <v>9.8714999999999993</v>
      </c>
      <c r="AO867" s="8"/>
      <c r="AQ867" s="31"/>
      <c r="AT867" s="31"/>
      <c r="AU867" s="21">
        <v>2004</v>
      </c>
      <c r="AV867" s="23">
        <f t="shared" si="138"/>
        <v>3.301897717195208</v>
      </c>
      <c r="BB867" s="18"/>
      <c r="BD867" s="54"/>
      <c r="BF867" s="18"/>
      <c r="BH867" s="18"/>
      <c r="BJ867" s="18"/>
      <c r="BK867" s="18" t="s">
        <v>276</v>
      </c>
      <c r="BL867">
        <v>0</v>
      </c>
      <c r="BM867">
        <v>0</v>
      </c>
      <c r="BN867">
        <v>1</v>
      </c>
      <c r="BO867">
        <v>0</v>
      </c>
      <c r="BP867">
        <v>0</v>
      </c>
      <c r="BQ867">
        <v>0</v>
      </c>
      <c r="BR867" s="18">
        <v>0</v>
      </c>
      <c r="BS867">
        <v>0</v>
      </c>
      <c r="BT867">
        <v>1</v>
      </c>
      <c r="BU867" s="18">
        <v>0</v>
      </c>
      <c r="BV867" t="s">
        <v>397</v>
      </c>
      <c r="BW867" t="s">
        <v>397</v>
      </c>
      <c r="CB867" s="18"/>
      <c r="CD867" s="18"/>
      <c r="CE867" s="18"/>
      <c r="CH867" s="18"/>
      <c r="CJ867" s="18"/>
      <c r="CU867" s="18"/>
      <c r="CV867" t="s">
        <v>397</v>
      </c>
      <c r="CW867" t="s">
        <v>397</v>
      </c>
      <c r="CX867" t="s">
        <v>397</v>
      </c>
      <c r="CY867" s="25" t="s">
        <v>397</v>
      </c>
    </row>
    <row r="868" spans="1:103" x14ac:dyDescent="0.3">
      <c r="A868">
        <v>870</v>
      </c>
      <c r="B868">
        <v>119</v>
      </c>
      <c r="C868" s="25" t="s">
        <v>3</v>
      </c>
      <c r="D868" s="12">
        <v>11.1</v>
      </c>
      <c r="E868" s="14"/>
      <c r="F868" s="7" t="str">
        <f t="shared" si="139"/>
        <v>X</v>
      </c>
      <c r="G868" s="7">
        <f t="shared" si="140"/>
        <v>11.1</v>
      </c>
      <c r="H868" s="16">
        <f t="shared" si="141"/>
        <v>11.1</v>
      </c>
      <c r="I868" s="11" t="str">
        <f t="shared" si="142"/>
        <v>X</v>
      </c>
      <c r="J868" s="39" t="str">
        <f t="shared" si="143"/>
        <v>X</v>
      </c>
      <c r="K868" s="39" t="str">
        <f t="shared" ref="K868:K931" si="146">IFERROR(1/J868, "X")</f>
        <v>X</v>
      </c>
      <c r="L868" s="39" t="str">
        <f t="shared" ref="L868:L931" si="147">IFERROR(I868-J868, "X")</f>
        <v>X</v>
      </c>
      <c r="M868" s="39" t="str">
        <f t="shared" si="144"/>
        <v>X</v>
      </c>
      <c r="N868" s="42">
        <v>1</v>
      </c>
      <c r="O868" s="8">
        <v>0</v>
      </c>
      <c r="P868" s="9">
        <v>0</v>
      </c>
      <c r="Q868" s="9">
        <v>0</v>
      </c>
      <c r="R868" s="8">
        <v>0</v>
      </c>
      <c r="S868" s="9">
        <v>0</v>
      </c>
      <c r="T868" s="9">
        <v>0</v>
      </c>
      <c r="U868" s="8">
        <v>0</v>
      </c>
      <c r="V868" s="9">
        <v>0</v>
      </c>
      <c r="W868" s="9">
        <v>0</v>
      </c>
      <c r="X868" s="9">
        <v>0</v>
      </c>
      <c r="Y868" s="8">
        <v>0</v>
      </c>
      <c r="Z868" s="9">
        <v>0</v>
      </c>
      <c r="AA868" s="8"/>
      <c r="AC868" s="8"/>
      <c r="AJ868" s="9">
        <f t="shared" si="145"/>
        <v>-1</v>
      </c>
      <c r="AK868" s="7">
        <v>5.6263333333333341</v>
      </c>
      <c r="AO868" s="8"/>
      <c r="AQ868" s="31"/>
      <c r="AT868" s="31"/>
      <c r="AU868" s="21">
        <v>2007</v>
      </c>
      <c r="AV868" s="23">
        <f t="shared" ref="AV868:AV931" si="148">LOG(AU868)</f>
        <v>3.3025473724874854</v>
      </c>
      <c r="BB868" s="18"/>
      <c r="BD868" s="54"/>
      <c r="BF868" s="18"/>
      <c r="BH868" s="18"/>
      <c r="BJ868" s="18"/>
      <c r="BK868" s="18" t="s">
        <v>278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 s="18">
        <v>1</v>
      </c>
      <c r="BS868">
        <v>0</v>
      </c>
      <c r="BT868">
        <v>0</v>
      </c>
      <c r="BU868" s="18">
        <v>1</v>
      </c>
      <c r="BV868" t="s">
        <v>397</v>
      </c>
      <c r="BW868" t="s">
        <v>397</v>
      </c>
      <c r="CB868" s="18"/>
      <c r="CD868" s="18"/>
      <c r="CE868" s="18"/>
      <c r="CH868" s="18"/>
      <c r="CJ868" s="18"/>
      <c r="CU868" s="18"/>
      <c r="CV868" t="s">
        <v>397</v>
      </c>
      <c r="CW868" t="s">
        <v>397</v>
      </c>
      <c r="CX868" t="s">
        <v>397</v>
      </c>
      <c r="CY868" s="25" t="s">
        <v>397</v>
      </c>
    </row>
    <row r="869" spans="1:103" x14ac:dyDescent="0.3">
      <c r="A869">
        <v>871</v>
      </c>
      <c r="B869">
        <v>119</v>
      </c>
      <c r="C869" s="25" t="s">
        <v>3</v>
      </c>
      <c r="D869" s="12">
        <v>2.5</v>
      </c>
      <c r="E869" s="14"/>
      <c r="F869" s="7" t="str">
        <f t="shared" si="139"/>
        <v>X</v>
      </c>
      <c r="G869" s="7">
        <f t="shared" si="140"/>
        <v>2.5</v>
      </c>
      <c r="H869" s="16">
        <f t="shared" si="141"/>
        <v>2.5</v>
      </c>
      <c r="I869" s="11" t="str">
        <f t="shared" si="142"/>
        <v>X</v>
      </c>
      <c r="J869" s="39" t="str">
        <f t="shared" si="143"/>
        <v>X</v>
      </c>
      <c r="K869" s="39" t="str">
        <f t="shared" si="146"/>
        <v>X</v>
      </c>
      <c r="L869" s="39" t="str">
        <f t="shared" si="147"/>
        <v>X</v>
      </c>
      <c r="M869" s="39" t="str">
        <f t="shared" si="144"/>
        <v>X</v>
      </c>
      <c r="N869" s="42">
        <v>0</v>
      </c>
      <c r="O869" s="8">
        <v>1</v>
      </c>
      <c r="P869" s="9">
        <v>0</v>
      </c>
      <c r="Q869" s="9">
        <v>0</v>
      </c>
      <c r="R869" s="8">
        <v>0</v>
      </c>
      <c r="S869" s="9">
        <v>0</v>
      </c>
      <c r="T869" s="9">
        <v>0</v>
      </c>
      <c r="U869" s="8">
        <v>0</v>
      </c>
      <c r="V869" s="9">
        <v>0</v>
      </c>
      <c r="W869" s="9">
        <v>0</v>
      </c>
      <c r="X869" s="9">
        <v>0</v>
      </c>
      <c r="Y869" s="8">
        <v>0</v>
      </c>
      <c r="Z869" s="9">
        <v>0</v>
      </c>
      <c r="AA869" s="8"/>
      <c r="AC869" s="8"/>
      <c r="AJ869" s="9">
        <f t="shared" si="145"/>
        <v>-1</v>
      </c>
      <c r="AK869" s="7">
        <v>5.6263333333333341</v>
      </c>
      <c r="AO869" s="8"/>
      <c r="AQ869" s="31"/>
      <c r="AT869" s="31"/>
      <c r="AU869" s="21">
        <v>2007</v>
      </c>
      <c r="AV869" s="23">
        <f t="shared" si="148"/>
        <v>3.3025473724874854</v>
      </c>
      <c r="BB869" s="18"/>
      <c r="BD869" s="54"/>
      <c r="BF869" s="18"/>
      <c r="BH869" s="18"/>
      <c r="BJ869" s="18"/>
      <c r="BK869" s="18" t="s">
        <v>278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 s="18">
        <v>1</v>
      </c>
      <c r="BS869">
        <v>0</v>
      </c>
      <c r="BT869">
        <v>0</v>
      </c>
      <c r="BU869" s="18">
        <v>1</v>
      </c>
      <c r="BV869" t="s">
        <v>397</v>
      </c>
      <c r="BW869" t="s">
        <v>397</v>
      </c>
      <c r="CB869" s="18"/>
      <c r="CD869" s="18"/>
      <c r="CE869" s="18"/>
      <c r="CH869" s="18"/>
      <c r="CJ869" s="18"/>
      <c r="CU869" s="18"/>
      <c r="CV869" t="s">
        <v>397</v>
      </c>
      <c r="CW869" t="s">
        <v>397</v>
      </c>
      <c r="CX869" t="s">
        <v>397</v>
      </c>
      <c r="CY869" s="25" t="s">
        <v>397</v>
      </c>
    </row>
    <row r="870" spans="1:103" x14ac:dyDescent="0.3">
      <c r="A870">
        <v>872</v>
      </c>
      <c r="B870">
        <v>119</v>
      </c>
      <c r="C870" s="25" t="s">
        <v>3</v>
      </c>
      <c r="D870" s="12">
        <v>10.8</v>
      </c>
      <c r="E870" s="14"/>
      <c r="F870" s="7" t="str">
        <f t="shared" si="139"/>
        <v>X</v>
      </c>
      <c r="G870" s="7">
        <f t="shared" si="140"/>
        <v>10.8</v>
      </c>
      <c r="H870" s="16">
        <f t="shared" si="141"/>
        <v>10.8</v>
      </c>
      <c r="I870" s="11" t="str">
        <f t="shared" si="142"/>
        <v>X</v>
      </c>
      <c r="J870" s="39" t="str">
        <f t="shared" si="143"/>
        <v>X</v>
      </c>
      <c r="K870" s="39" t="str">
        <f t="shared" si="146"/>
        <v>X</v>
      </c>
      <c r="L870" s="39" t="str">
        <f t="shared" si="147"/>
        <v>X</v>
      </c>
      <c r="M870" s="39" t="str">
        <f t="shared" si="144"/>
        <v>X</v>
      </c>
      <c r="N870" s="42">
        <v>0</v>
      </c>
      <c r="O870" s="8">
        <v>0</v>
      </c>
      <c r="P870" s="9">
        <v>1</v>
      </c>
      <c r="Q870" s="9">
        <v>0</v>
      </c>
      <c r="R870" s="8">
        <v>0</v>
      </c>
      <c r="S870" s="9">
        <v>0</v>
      </c>
      <c r="T870" s="9">
        <v>0</v>
      </c>
      <c r="U870" s="8">
        <v>0</v>
      </c>
      <c r="V870" s="9">
        <v>0</v>
      </c>
      <c r="W870" s="9">
        <v>0</v>
      </c>
      <c r="X870" s="9">
        <v>0</v>
      </c>
      <c r="Y870" s="8">
        <v>0</v>
      </c>
      <c r="Z870" s="9">
        <v>0</v>
      </c>
      <c r="AA870" s="8"/>
      <c r="AC870" s="8"/>
      <c r="AJ870" s="9">
        <f t="shared" si="145"/>
        <v>-1</v>
      </c>
      <c r="AK870" s="7">
        <v>5.6263333333333341</v>
      </c>
      <c r="AO870" s="8"/>
      <c r="AQ870" s="31"/>
      <c r="AT870" s="31"/>
      <c r="AU870" s="21">
        <v>2007</v>
      </c>
      <c r="AV870" s="23">
        <f t="shared" si="148"/>
        <v>3.3025473724874854</v>
      </c>
      <c r="BB870" s="18"/>
      <c r="BD870" s="54"/>
      <c r="BF870" s="18"/>
      <c r="BH870" s="18"/>
      <c r="BJ870" s="18"/>
      <c r="BK870" s="18" t="s">
        <v>278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 s="18">
        <v>1</v>
      </c>
      <c r="BS870">
        <v>0</v>
      </c>
      <c r="BT870">
        <v>0</v>
      </c>
      <c r="BU870" s="18">
        <v>1</v>
      </c>
      <c r="BV870" t="s">
        <v>397</v>
      </c>
      <c r="BW870" t="s">
        <v>397</v>
      </c>
      <c r="CB870" s="18"/>
      <c r="CD870" s="18"/>
      <c r="CE870" s="18"/>
      <c r="CH870" s="18"/>
      <c r="CJ870" s="18"/>
      <c r="CU870" s="18"/>
      <c r="CV870" t="s">
        <v>397</v>
      </c>
      <c r="CW870" t="s">
        <v>397</v>
      </c>
      <c r="CX870" t="s">
        <v>397</v>
      </c>
      <c r="CY870" s="25" t="s">
        <v>397</v>
      </c>
    </row>
    <row r="871" spans="1:103" x14ac:dyDescent="0.3">
      <c r="A871">
        <v>873</v>
      </c>
      <c r="B871">
        <v>119</v>
      </c>
      <c r="C871" s="25" t="s">
        <v>3</v>
      </c>
      <c r="D871" s="12">
        <v>14.6</v>
      </c>
      <c r="E871" s="14"/>
      <c r="F871" s="7" t="str">
        <f t="shared" si="139"/>
        <v>X</v>
      </c>
      <c r="G871" s="7">
        <f t="shared" si="140"/>
        <v>14.6</v>
      </c>
      <c r="H871" s="16">
        <f t="shared" si="141"/>
        <v>14.6</v>
      </c>
      <c r="I871" s="11" t="str">
        <f t="shared" si="142"/>
        <v>X</v>
      </c>
      <c r="J871" s="39" t="str">
        <f t="shared" si="143"/>
        <v>X</v>
      </c>
      <c r="K871" s="39" t="str">
        <f t="shared" si="146"/>
        <v>X</v>
      </c>
      <c r="L871" s="39" t="str">
        <f t="shared" si="147"/>
        <v>X</v>
      </c>
      <c r="M871" s="39" t="str">
        <f t="shared" si="144"/>
        <v>X</v>
      </c>
      <c r="N871" s="42">
        <v>0</v>
      </c>
      <c r="O871" s="8">
        <v>0</v>
      </c>
      <c r="P871" s="9">
        <v>0</v>
      </c>
      <c r="Q871" s="9">
        <v>1</v>
      </c>
      <c r="R871" s="8">
        <v>0</v>
      </c>
      <c r="S871" s="9">
        <v>0</v>
      </c>
      <c r="T871" s="9">
        <v>0</v>
      </c>
      <c r="U871" s="8">
        <v>0</v>
      </c>
      <c r="V871" s="9">
        <v>0</v>
      </c>
      <c r="W871" s="9">
        <v>0</v>
      </c>
      <c r="X871" s="9">
        <v>0</v>
      </c>
      <c r="Y871" s="8">
        <v>0</v>
      </c>
      <c r="Z871" s="9">
        <v>0</v>
      </c>
      <c r="AA871" s="8"/>
      <c r="AC871" s="8"/>
      <c r="AJ871" s="9">
        <f t="shared" si="145"/>
        <v>-1</v>
      </c>
      <c r="AK871" s="7">
        <v>5.6263333333333341</v>
      </c>
      <c r="AO871" s="8"/>
      <c r="AQ871" s="31"/>
      <c r="AT871" s="31"/>
      <c r="AU871" s="21">
        <v>2007</v>
      </c>
      <c r="AV871" s="23">
        <f t="shared" si="148"/>
        <v>3.3025473724874854</v>
      </c>
      <c r="BB871" s="18"/>
      <c r="BD871" s="54"/>
      <c r="BF871" s="18"/>
      <c r="BH871" s="18"/>
      <c r="BJ871" s="18"/>
      <c r="BK871" s="18" t="s">
        <v>278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 s="18">
        <v>1</v>
      </c>
      <c r="BS871">
        <v>0</v>
      </c>
      <c r="BT871">
        <v>0</v>
      </c>
      <c r="BU871" s="18">
        <v>1</v>
      </c>
      <c r="BV871" t="s">
        <v>397</v>
      </c>
      <c r="BW871" t="s">
        <v>397</v>
      </c>
      <c r="CB871" s="18"/>
      <c r="CD871" s="18"/>
      <c r="CE871" s="18"/>
      <c r="CH871" s="18"/>
      <c r="CJ871" s="18"/>
      <c r="CU871" s="18"/>
      <c r="CV871" t="s">
        <v>397</v>
      </c>
      <c r="CW871" t="s">
        <v>397</v>
      </c>
      <c r="CX871" t="s">
        <v>397</v>
      </c>
      <c r="CY871" s="25" t="s">
        <v>397</v>
      </c>
    </row>
    <row r="872" spans="1:103" x14ac:dyDescent="0.3">
      <c r="A872">
        <v>874</v>
      </c>
      <c r="B872">
        <v>119</v>
      </c>
      <c r="C872" s="25" t="s">
        <v>3</v>
      </c>
      <c r="D872" s="12">
        <v>9.1999999999999993</v>
      </c>
      <c r="E872" s="14"/>
      <c r="F872" s="7" t="str">
        <f t="shared" si="139"/>
        <v>X</v>
      </c>
      <c r="G872" s="7">
        <f t="shared" si="140"/>
        <v>9.1999999999999993</v>
      </c>
      <c r="H872" s="16">
        <f t="shared" si="141"/>
        <v>9.1999999999999993</v>
      </c>
      <c r="I872" s="11" t="str">
        <f t="shared" si="142"/>
        <v>X</v>
      </c>
      <c r="J872" s="39" t="str">
        <f t="shared" si="143"/>
        <v>X</v>
      </c>
      <c r="K872" s="39" t="str">
        <f t="shared" si="146"/>
        <v>X</v>
      </c>
      <c r="L872" s="39" t="str">
        <f t="shared" si="147"/>
        <v>X</v>
      </c>
      <c r="M872" s="39" t="str">
        <f t="shared" si="144"/>
        <v>X</v>
      </c>
      <c r="N872" s="42">
        <v>0</v>
      </c>
      <c r="O872" s="8">
        <v>0</v>
      </c>
      <c r="P872" s="9">
        <v>0</v>
      </c>
      <c r="Q872" s="9">
        <v>0</v>
      </c>
      <c r="R872" s="8">
        <v>0</v>
      </c>
      <c r="S872" s="9">
        <v>0</v>
      </c>
      <c r="T872" s="9">
        <v>0</v>
      </c>
      <c r="U872" s="8">
        <v>1</v>
      </c>
      <c r="V872" s="9">
        <v>0</v>
      </c>
      <c r="W872" s="9">
        <v>0</v>
      </c>
      <c r="X872" s="9">
        <v>0</v>
      </c>
      <c r="Y872" s="8">
        <v>0</v>
      </c>
      <c r="Z872" s="9">
        <v>0</v>
      </c>
      <c r="AA872" s="8"/>
      <c r="AC872" s="8"/>
      <c r="AJ872" s="9">
        <f t="shared" si="145"/>
        <v>-1</v>
      </c>
      <c r="AK872" s="7">
        <v>5.6263333333333341</v>
      </c>
      <c r="AO872" s="8"/>
      <c r="AQ872" s="31"/>
      <c r="AT872" s="31"/>
      <c r="AU872" s="21">
        <v>2007</v>
      </c>
      <c r="AV872" s="23">
        <f t="shared" si="148"/>
        <v>3.3025473724874854</v>
      </c>
      <c r="BB872" s="18"/>
      <c r="BD872" s="54"/>
      <c r="BF872" s="18"/>
      <c r="BH872" s="18"/>
      <c r="BJ872" s="18"/>
      <c r="BK872" s="18" t="s">
        <v>278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 s="18">
        <v>1</v>
      </c>
      <c r="BS872">
        <v>0</v>
      </c>
      <c r="BT872">
        <v>0</v>
      </c>
      <c r="BU872" s="18">
        <v>1</v>
      </c>
      <c r="BV872" t="s">
        <v>397</v>
      </c>
      <c r="BW872" t="s">
        <v>397</v>
      </c>
      <c r="CB872" s="18"/>
      <c r="CD872" s="18"/>
      <c r="CE872" s="18"/>
      <c r="CH872" s="18"/>
      <c r="CJ872" s="18"/>
      <c r="CU872" s="18"/>
      <c r="CV872" t="s">
        <v>397</v>
      </c>
      <c r="CW872" t="s">
        <v>397</v>
      </c>
      <c r="CX872" t="s">
        <v>397</v>
      </c>
      <c r="CY872" s="25" t="s">
        <v>397</v>
      </c>
    </row>
    <row r="873" spans="1:103" x14ac:dyDescent="0.3">
      <c r="A873">
        <v>875</v>
      </c>
      <c r="B873">
        <v>119</v>
      </c>
      <c r="C873" s="25" t="s">
        <v>3</v>
      </c>
      <c r="D873" s="12">
        <v>14.6</v>
      </c>
      <c r="E873" s="14"/>
      <c r="F873" s="7" t="str">
        <f t="shared" si="139"/>
        <v>X</v>
      </c>
      <c r="G873" s="7">
        <f t="shared" si="140"/>
        <v>14.6</v>
      </c>
      <c r="H873" s="16">
        <f t="shared" si="141"/>
        <v>14.6</v>
      </c>
      <c r="I873" s="11" t="str">
        <f t="shared" si="142"/>
        <v>X</v>
      </c>
      <c r="J873" s="39" t="str">
        <f t="shared" si="143"/>
        <v>X</v>
      </c>
      <c r="K873" s="39" t="str">
        <f t="shared" si="146"/>
        <v>X</v>
      </c>
      <c r="L873" s="39" t="str">
        <f t="shared" si="147"/>
        <v>X</v>
      </c>
      <c r="M873" s="39" t="str">
        <f t="shared" si="144"/>
        <v>X</v>
      </c>
      <c r="N873" s="42">
        <v>0</v>
      </c>
      <c r="O873" s="8">
        <v>0</v>
      </c>
      <c r="P873" s="9">
        <v>0</v>
      </c>
      <c r="Q873" s="9">
        <v>0</v>
      </c>
      <c r="R873" s="8">
        <v>0</v>
      </c>
      <c r="S873" s="9">
        <v>0</v>
      </c>
      <c r="T873" s="9">
        <v>0</v>
      </c>
      <c r="U873" s="8">
        <v>0</v>
      </c>
      <c r="V873" s="9">
        <v>1</v>
      </c>
      <c r="W873" s="9">
        <v>0</v>
      </c>
      <c r="X873" s="9">
        <v>0</v>
      </c>
      <c r="Y873" s="8">
        <v>0</v>
      </c>
      <c r="Z873" s="9">
        <v>0</v>
      </c>
      <c r="AA873" s="8"/>
      <c r="AC873" s="8"/>
      <c r="AJ873" s="9">
        <f t="shared" si="145"/>
        <v>-1</v>
      </c>
      <c r="AK873" s="7">
        <v>5.6263333333333341</v>
      </c>
      <c r="AO873" s="8"/>
      <c r="AQ873" s="31"/>
      <c r="AT873" s="31"/>
      <c r="AU873" s="21">
        <v>2007</v>
      </c>
      <c r="AV873" s="23">
        <f t="shared" si="148"/>
        <v>3.3025473724874854</v>
      </c>
      <c r="BB873" s="18"/>
      <c r="BD873" s="54"/>
      <c r="BF873" s="18"/>
      <c r="BH873" s="18"/>
      <c r="BJ873" s="18"/>
      <c r="BK873" s="18" t="s">
        <v>278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 s="18">
        <v>1</v>
      </c>
      <c r="BS873">
        <v>0</v>
      </c>
      <c r="BT873">
        <v>0</v>
      </c>
      <c r="BU873" s="18">
        <v>1</v>
      </c>
      <c r="BV873" t="s">
        <v>397</v>
      </c>
      <c r="BW873" t="s">
        <v>397</v>
      </c>
      <c r="CB873" s="18"/>
      <c r="CD873" s="18"/>
      <c r="CE873" s="18"/>
      <c r="CH873" s="18"/>
      <c r="CJ873" s="18"/>
      <c r="CU873" s="18"/>
      <c r="CV873" t="s">
        <v>397</v>
      </c>
      <c r="CW873" t="s">
        <v>397</v>
      </c>
      <c r="CX873" t="s">
        <v>397</v>
      </c>
      <c r="CY873" s="25" t="s">
        <v>397</v>
      </c>
    </row>
    <row r="874" spans="1:103" x14ac:dyDescent="0.3">
      <c r="A874">
        <v>876</v>
      </c>
      <c r="B874">
        <v>119</v>
      </c>
      <c r="C874" s="25" t="s">
        <v>3</v>
      </c>
      <c r="D874" s="12">
        <v>4.8</v>
      </c>
      <c r="E874" s="14"/>
      <c r="F874" s="7" t="str">
        <f t="shared" si="139"/>
        <v>X</v>
      </c>
      <c r="G874" s="7">
        <f t="shared" si="140"/>
        <v>4.8</v>
      </c>
      <c r="H874" s="16">
        <f t="shared" si="141"/>
        <v>4.8</v>
      </c>
      <c r="I874" s="11" t="str">
        <f t="shared" si="142"/>
        <v>X</v>
      </c>
      <c r="J874" s="39" t="str">
        <f t="shared" si="143"/>
        <v>X</v>
      </c>
      <c r="K874" s="39" t="str">
        <f t="shared" si="146"/>
        <v>X</v>
      </c>
      <c r="L874" s="39" t="str">
        <f t="shared" si="147"/>
        <v>X</v>
      </c>
      <c r="M874" s="39" t="str">
        <f t="shared" si="144"/>
        <v>X</v>
      </c>
      <c r="N874" s="42">
        <v>1</v>
      </c>
      <c r="O874" s="8">
        <v>0</v>
      </c>
      <c r="P874" s="9">
        <v>0</v>
      </c>
      <c r="Q874" s="9">
        <v>0</v>
      </c>
      <c r="R874" s="8">
        <v>0</v>
      </c>
      <c r="S874" s="9">
        <v>0</v>
      </c>
      <c r="T874" s="9">
        <v>0</v>
      </c>
      <c r="U874" s="8">
        <v>0</v>
      </c>
      <c r="V874" s="9">
        <v>0</v>
      </c>
      <c r="W874" s="9">
        <v>0</v>
      </c>
      <c r="X874" s="9">
        <v>0</v>
      </c>
      <c r="Y874" s="8">
        <v>0</v>
      </c>
      <c r="Z874" s="9">
        <v>0</v>
      </c>
      <c r="AA874" s="8"/>
      <c r="AC874" s="8"/>
      <c r="AJ874" s="9">
        <f t="shared" si="145"/>
        <v>-1</v>
      </c>
      <c r="AK874" s="7">
        <v>4.327</v>
      </c>
      <c r="AO874" s="8"/>
      <c r="AQ874" s="31"/>
      <c r="AT874" s="31"/>
      <c r="AU874" s="21">
        <v>2004</v>
      </c>
      <c r="AV874" s="23">
        <f t="shared" si="148"/>
        <v>3.301897717195208</v>
      </c>
      <c r="BB874" s="18"/>
      <c r="BD874" s="54"/>
      <c r="BF874" s="18"/>
      <c r="BH874" s="18"/>
      <c r="BJ874" s="18"/>
      <c r="BK874" s="18" t="s">
        <v>282</v>
      </c>
      <c r="BL874">
        <v>0</v>
      </c>
      <c r="BM874">
        <v>1</v>
      </c>
      <c r="BN874">
        <v>0</v>
      </c>
      <c r="BO874">
        <v>0</v>
      </c>
      <c r="BP874">
        <v>0</v>
      </c>
      <c r="BQ874">
        <v>0</v>
      </c>
      <c r="BR874" s="18">
        <v>0</v>
      </c>
      <c r="BS874">
        <v>0</v>
      </c>
      <c r="BT874">
        <v>1</v>
      </c>
      <c r="BU874" s="18">
        <v>0</v>
      </c>
      <c r="BV874" t="s">
        <v>397</v>
      </c>
      <c r="BW874" t="s">
        <v>397</v>
      </c>
      <c r="CB874" s="18"/>
      <c r="CD874" s="18"/>
      <c r="CE874" s="18"/>
      <c r="CH874" s="18"/>
      <c r="CJ874" s="18"/>
      <c r="CU874" s="18"/>
      <c r="CV874" t="s">
        <v>397</v>
      </c>
      <c r="CW874" t="s">
        <v>397</v>
      </c>
      <c r="CX874" t="s">
        <v>397</v>
      </c>
      <c r="CY874" s="25" t="s">
        <v>397</v>
      </c>
    </row>
    <row r="875" spans="1:103" x14ac:dyDescent="0.3">
      <c r="A875">
        <v>877</v>
      </c>
      <c r="B875">
        <v>119</v>
      </c>
      <c r="C875" s="25" t="s">
        <v>3</v>
      </c>
      <c r="D875" s="12">
        <v>14.9</v>
      </c>
      <c r="E875" s="14"/>
      <c r="F875" s="7" t="str">
        <f t="shared" si="139"/>
        <v>X</v>
      </c>
      <c r="G875" s="7">
        <f t="shared" si="140"/>
        <v>14.9</v>
      </c>
      <c r="H875" s="16">
        <f t="shared" si="141"/>
        <v>14.9</v>
      </c>
      <c r="I875" s="11" t="str">
        <f t="shared" si="142"/>
        <v>X</v>
      </c>
      <c r="J875" s="39" t="str">
        <f t="shared" si="143"/>
        <v>X</v>
      </c>
      <c r="K875" s="39" t="str">
        <f t="shared" si="146"/>
        <v>X</v>
      </c>
      <c r="L875" s="39" t="str">
        <f t="shared" si="147"/>
        <v>X</v>
      </c>
      <c r="M875" s="39" t="str">
        <f t="shared" si="144"/>
        <v>X</v>
      </c>
      <c r="N875" s="42">
        <v>0</v>
      </c>
      <c r="O875" s="8">
        <v>1</v>
      </c>
      <c r="P875" s="9">
        <v>0</v>
      </c>
      <c r="Q875" s="9">
        <v>0</v>
      </c>
      <c r="R875" s="8">
        <v>0</v>
      </c>
      <c r="S875" s="9">
        <v>0</v>
      </c>
      <c r="T875" s="9">
        <v>0</v>
      </c>
      <c r="U875" s="8">
        <v>0</v>
      </c>
      <c r="V875" s="9">
        <v>0</v>
      </c>
      <c r="W875" s="9">
        <v>0</v>
      </c>
      <c r="X875" s="9">
        <v>0</v>
      </c>
      <c r="Y875" s="8">
        <v>0</v>
      </c>
      <c r="Z875" s="9">
        <v>0</v>
      </c>
      <c r="AA875" s="8"/>
      <c r="AC875" s="8"/>
      <c r="AJ875" s="9">
        <f t="shared" si="145"/>
        <v>-1</v>
      </c>
      <c r="AK875" s="7">
        <v>4.327</v>
      </c>
      <c r="AO875" s="8"/>
      <c r="AQ875" s="31"/>
      <c r="AT875" s="31"/>
      <c r="AU875" s="21">
        <v>2004</v>
      </c>
      <c r="AV875" s="23">
        <f t="shared" si="148"/>
        <v>3.301897717195208</v>
      </c>
      <c r="BB875" s="18"/>
      <c r="BD875" s="54"/>
      <c r="BF875" s="18"/>
      <c r="BH875" s="18"/>
      <c r="BJ875" s="18"/>
      <c r="BK875" s="18" t="s">
        <v>282</v>
      </c>
      <c r="BL875">
        <v>0</v>
      </c>
      <c r="BM875">
        <v>1</v>
      </c>
      <c r="BN875">
        <v>0</v>
      </c>
      <c r="BO875">
        <v>0</v>
      </c>
      <c r="BP875">
        <v>0</v>
      </c>
      <c r="BQ875">
        <v>0</v>
      </c>
      <c r="BR875" s="18">
        <v>0</v>
      </c>
      <c r="BS875">
        <v>0</v>
      </c>
      <c r="BT875">
        <v>1</v>
      </c>
      <c r="BU875" s="18">
        <v>0</v>
      </c>
      <c r="BV875" t="s">
        <v>397</v>
      </c>
      <c r="BW875" t="s">
        <v>397</v>
      </c>
      <c r="CB875" s="18"/>
      <c r="CD875" s="18"/>
      <c r="CE875" s="18"/>
      <c r="CH875" s="18"/>
      <c r="CJ875" s="18"/>
      <c r="CU875" s="18"/>
      <c r="CV875" t="s">
        <v>397</v>
      </c>
      <c r="CW875" t="s">
        <v>397</v>
      </c>
      <c r="CX875" t="s">
        <v>397</v>
      </c>
      <c r="CY875" s="25" t="s">
        <v>397</v>
      </c>
    </row>
    <row r="876" spans="1:103" x14ac:dyDescent="0.3">
      <c r="A876">
        <v>878</v>
      </c>
      <c r="B876">
        <v>119</v>
      </c>
      <c r="C876" s="25" t="s">
        <v>3</v>
      </c>
      <c r="D876" s="12">
        <v>7.5</v>
      </c>
      <c r="E876" s="14"/>
      <c r="F876" s="7" t="str">
        <f t="shared" si="139"/>
        <v>X</v>
      </c>
      <c r="G876" s="7">
        <f t="shared" si="140"/>
        <v>7.5</v>
      </c>
      <c r="H876" s="16">
        <f t="shared" si="141"/>
        <v>7.5</v>
      </c>
      <c r="I876" s="11" t="str">
        <f t="shared" si="142"/>
        <v>X</v>
      </c>
      <c r="J876" s="39" t="str">
        <f t="shared" si="143"/>
        <v>X</v>
      </c>
      <c r="K876" s="39" t="str">
        <f t="shared" si="146"/>
        <v>X</v>
      </c>
      <c r="L876" s="39" t="str">
        <f t="shared" si="147"/>
        <v>X</v>
      </c>
      <c r="M876" s="39" t="str">
        <f t="shared" si="144"/>
        <v>X</v>
      </c>
      <c r="N876" s="42">
        <v>0</v>
      </c>
      <c r="O876" s="8">
        <v>0</v>
      </c>
      <c r="P876" s="9">
        <v>1</v>
      </c>
      <c r="Q876" s="9">
        <v>0</v>
      </c>
      <c r="R876" s="8">
        <v>0</v>
      </c>
      <c r="S876" s="9">
        <v>0</v>
      </c>
      <c r="T876" s="9">
        <v>0</v>
      </c>
      <c r="U876" s="8">
        <v>0</v>
      </c>
      <c r="V876" s="9">
        <v>0</v>
      </c>
      <c r="W876" s="9">
        <v>0</v>
      </c>
      <c r="X876" s="9">
        <v>0</v>
      </c>
      <c r="Y876" s="8">
        <v>0</v>
      </c>
      <c r="Z876" s="9">
        <v>0</v>
      </c>
      <c r="AA876" s="8"/>
      <c r="AC876" s="8"/>
      <c r="AJ876" s="9">
        <f t="shared" si="145"/>
        <v>-1</v>
      </c>
      <c r="AK876" s="7">
        <v>4.327</v>
      </c>
      <c r="AO876" s="8"/>
      <c r="AQ876" s="31"/>
      <c r="AT876" s="31"/>
      <c r="AU876" s="21">
        <v>2004</v>
      </c>
      <c r="AV876" s="23">
        <f t="shared" si="148"/>
        <v>3.301897717195208</v>
      </c>
      <c r="BB876" s="18"/>
      <c r="BD876" s="54"/>
      <c r="BF876" s="18"/>
      <c r="BH876" s="18"/>
      <c r="BJ876" s="18"/>
      <c r="BK876" s="18" t="s">
        <v>282</v>
      </c>
      <c r="BL876">
        <v>0</v>
      </c>
      <c r="BM876">
        <v>1</v>
      </c>
      <c r="BN876">
        <v>0</v>
      </c>
      <c r="BO876">
        <v>0</v>
      </c>
      <c r="BP876">
        <v>0</v>
      </c>
      <c r="BQ876">
        <v>0</v>
      </c>
      <c r="BR876" s="18">
        <v>0</v>
      </c>
      <c r="BS876">
        <v>0</v>
      </c>
      <c r="BT876">
        <v>1</v>
      </c>
      <c r="BU876" s="18">
        <v>0</v>
      </c>
      <c r="BV876" t="s">
        <v>397</v>
      </c>
      <c r="BW876" t="s">
        <v>397</v>
      </c>
      <c r="CB876" s="18"/>
      <c r="CD876" s="18"/>
      <c r="CE876" s="18"/>
      <c r="CH876" s="18"/>
      <c r="CJ876" s="18"/>
      <c r="CU876" s="18"/>
      <c r="CV876" t="s">
        <v>397</v>
      </c>
      <c r="CW876" t="s">
        <v>397</v>
      </c>
      <c r="CX876" t="s">
        <v>397</v>
      </c>
      <c r="CY876" s="25" t="s">
        <v>397</v>
      </c>
    </row>
    <row r="877" spans="1:103" x14ac:dyDescent="0.3">
      <c r="A877">
        <v>879</v>
      </c>
      <c r="B877">
        <v>119</v>
      </c>
      <c r="C877" s="25" t="s">
        <v>3</v>
      </c>
      <c r="D877" s="12">
        <v>6.2</v>
      </c>
      <c r="E877" s="14"/>
      <c r="F877" s="7" t="str">
        <f t="shared" si="139"/>
        <v>X</v>
      </c>
      <c r="G877" s="7">
        <f t="shared" si="140"/>
        <v>6.2</v>
      </c>
      <c r="H877" s="16">
        <f t="shared" si="141"/>
        <v>6.2</v>
      </c>
      <c r="I877" s="11" t="str">
        <f t="shared" si="142"/>
        <v>X</v>
      </c>
      <c r="J877" s="39" t="str">
        <f t="shared" si="143"/>
        <v>X</v>
      </c>
      <c r="K877" s="39" t="str">
        <f t="shared" si="146"/>
        <v>X</v>
      </c>
      <c r="L877" s="39" t="str">
        <f t="shared" si="147"/>
        <v>X</v>
      </c>
      <c r="M877" s="39" t="str">
        <f t="shared" si="144"/>
        <v>X</v>
      </c>
      <c r="N877" s="42">
        <v>0</v>
      </c>
      <c r="O877" s="8">
        <v>0</v>
      </c>
      <c r="P877" s="9">
        <v>0</v>
      </c>
      <c r="Q877" s="9">
        <v>1</v>
      </c>
      <c r="R877" s="8">
        <v>0</v>
      </c>
      <c r="S877" s="9">
        <v>0</v>
      </c>
      <c r="T877" s="9">
        <v>0</v>
      </c>
      <c r="U877" s="8">
        <v>0</v>
      </c>
      <c r="V877" s="9">
        <v>0</v>
      </c>
      <c r="W877" s="9">
        <v>0</v>
      </c>
      <c r="X877" s="9">
        <v>0</v>
      </c>
      <c r="Y877" s="8">
        <v>0</v>
      </c>
      <c r="Z877" s="9">
        <v>0</v>
      </c>
      <c r="AA877" s="8"/>
      <c r="AC877" s="8"/>
      <c r="AJ877" s="9">
        <f t="shared" si="145"/>
        <v>-1</v>
      </c>
      <c r="AK877" s="7">
        <v>4.327</v>
      </c>
      <c r="AO877" s="8"/>
      <c r="AQ877" s="31"/>
      <c r="AT877" s="31"/>
      <c r="AU877" s="21">
        <v>2004</v>
      </c>
      <c r="AV877" s="23">
        <f t="shared" si="148"/>
        <v>3.301897717195208</v>
      </c>
      <c r="BB877" s="18"/>
      <c r="BD877" s="54"/>
      <c r="BF877" s="18"/>
      <c r="BH877" s="18"/>
      <c r="BJ877" s="18"/>
      <c r="BK877" s="18" t="s">
        <v>282</v>
      </c>
      <c r="BL877">
        <v>0</v>
      </c>
      <c r="BM877">
        <v>1</v>
      </c>
      <c r="BN877">
        <v>0</v>
      </c>
      <c r="BO877">
        <v>0</v>
      </c>
      <c r="BP877">
        <v>0</v>
      </c>
      <c r="BQ877">
        <v>0</v>
      </c>
      <c r="BR877" s="18">
        <v>0</v>
      </c>
      <c r="BS877">
        <v>0</v>
      </c>
      <c r="BT877">
        <v>1</v>
      </c>
      <c r="BU877" s="18">
        <v>0</v>
      </c>
      <c r="BV877" t="s">
        <v>397</v>
      </c>
      <c r="BW877" t="s">
        <v>397</v>
      </c>
      <c r="CB877" s="18"/>
      <c r="CD877" s="18"/>
      <c r="CE877" s="18"/>
      <c r="CH877" s="18"/>
      <c r="CJ877" s="18"/>
      <c r="CU877" s="18"/>
      <c r="CV877" t="s">
        <v>397</v>
      </c>
      <c r="CW877" t="s">
        <v>397</v>
      </c>
      <c r="CX877" t="s">
        <v>397</v>
      </c>
      <c r="CY877" s="25" t="s">
        <v>397</v>
      </c>
    </row>
    <row r="878" spans="1:103" x14ac:dyDescent="0.3">
      <c r="A878">
        <v>880</v>
      </c>
      <c r="B878">
        <v>119</v>
      </c>
      <c r="C878" s="25" t="s">
        <v>3</v>
      </c>
      <c r="D878" s="12">
        <v>4.7</v>
      </c>
      <c r="E878" s="14"/>
      <c r="F878" s="7" t="str">
        <f t="shared" si="139"/>
        <v>X</v>
      </c>
      <c r="G878" s="7">
        <f t="shared" si="140"/>
        <v>4.7</v>
      </c>
      <c r="H878" s="16">
        <f t="shared" si="141"/>
        <v>4.7</v>
      </c>
      <c r="I878" s="11" t="str">
        <f t="shared" si="142"/>
        <v>X</v>
      </c>
      <c r="J878" s="39" t="str">
        <f t="shared" si="143"/>
        <v>X</v>
      </c>
      <c r="K878" s="39" t="str">
        <f t="shared" si="146"/>
        <v>X</v>
      </c>
      <c r="L878" s="39" t="str">
        <f t="shared" si="147"/>
        <v>X</v>
      </c>
      <c r="M878" s="39" t="str">
        <f t="shared" si="144"/>
        <v>X</v>
      </c>
      <c r="N878" s="42">
        <v>0</v>
      </c>
      <c r="O878" s="8">
        <v>0</v>
      </c>
      <c r="P878" s="9">
        <v>0</v>
      </c>
      <c r="Q878" s="9">
        <v>0</v>
      </c>
      <c r="R878" s="8">
        <v>0</v>
      </c>
      <c r="S878" s="9">
        <v>0</v>
      </c>
      <c r="T878" s="9">
        <v>0</v>
      </c>
      <c r="U878" s="8">
        <v>1</v>
      </c>
      <c r="V878" s="9">
        <v>0</v>
      </c>
      <c r="W878" s="9">
        <v>0</v>
      </c>
      <c r="X878" s="9">
        <v>0</v>
      </c>
      <c r="Y878" s="8">
        <v>0</v>
      </c>
      <c r="Z878" s="9">
        <v>0</v>
      </c>
      <c r="AA878" s="8"/>
      <c r="AC878" s="8"/>
      <c r="AJ878" s="9">
        <f t="shared" si="145"/>
        <v>-1</v>
      </c>
      <c r="AK878" s="7">
        <v>4.327</v>
      </c>
      <c r="AO878" s="8"/>
      <c r="AQ878" s="31"/>
      <c r="AT878" s="31"/>
      <c r="AU878" s="21">
        <v>2004</v>
      </c>
      <c r="AV878" s="23">
        <f t="shared" si="148"/>
        <v>3.301897717195208</v>
      </c>
      <c r="BB878" s="18"/>
      <c r="BD878" s="54"/>
      <c r="BF878" s="18"/>
      <c r="BH878" s="18"/>
      <c r="BJ878" s="18"/>
      <c r="BK878" s="18" t="s">
        <v>282</v>
      </c>
      <c r="BL878">
        <v>0</v>
      </c>
      <c r="BM878">
        <v>1</v>
      </c>
      <c r="BN878">
        <v>0</v>
      </c>
      <c r="BO878">
        <v>0</v>
      </c>
      <c r="BP878">
        <v>0</v>
      </c>
      <c r="BQ878">
        <v>0</v>
      </c>
      <c r="BR878" s="18">
        <v>0</v>
      </c>
      <c r="BS878">
        <v>0</v>
      </c>
      <c r="BT878">
        <v>1</v>
      </c>
      <c r="BU878" s="18">
        <v>0</v>
      </c>
      <c r="BV878" t="s">
        <v>397</v>
      </c>
      <c r="BW878" t="s">
        <v>397</v>
      </c>
      <c r="CB878" s="18"/>
      <c r="CD878" s="18"/>
      <c r="CE878" s="18"/>
      <c r="CH878" s="18"/>
      <c r="CJ878" s="18"/>
      <c r="CU878" s="18"/>
      <c r="CV878" t="s">
        <v>397</v>
      </c>
      <c r="CW878" t="s">
        <v>397</v>
      </c>
      <c r="CX878" t="s">
        <v>397</v>
      </c>
      <c r="CY878" s="25" t="s">
        <v>397</v>
      </c>
    </row>
    <row r="879" spans="1:103" x14ac:dyDescent="0.3">
      <c r="A879">
        <v>881</v>
      </c>
      <c r="B879">
        <v>119</v>
      </c>
      <c r="C879" s="25" t="s">
        <v>3</v>
      </c>
      <c r="D879" s="12">
        <v>4.9000000000000004</v>
      </c>
      <c r="E879" s="14"/>
      <c r="F879" s="7" t="str">
        <f t="shared" si="139"/>
        <v>X</v>
      </c>
      <c r="G879" s="7">
        <f t="shared" si="140"/>
        <v>4.9000000000000004</v>
      </c>
      <c r="H879" s="16">
        <f t="shared" si="141"/>
        <v>4.9000000000000004</v>
      </c>
      <c r="I879" s="11" t="str">
        <f t="shared" si="142"/>
        <v>X</v>
      </c>
      <c r="J879" s="39" t="str">
        <f t="shared" si="143"/>
        <v>X</v>
      </c>
      <c r="K879" s="39" t="str">
        <f t="shared" si="146"/>
        <v>X</v>
      </c>
      <c r="L879" s="39" t="str">
        <f t="shared" si="147"/>
        <v>X</v>
      </c>
      <c r="M879" s="39" t="str">
        <f t="shared" si="144"/>
        <v>X</v>
      </c>
      <c r="N879" s="42">
        <v>0</v>
      </c>
      <c r="O879" s="8">
        <v>0</v>
      </c>
      <c r="P879" s="9">
        <v>0</v>
      </c>
      <c r="Q879" s="9">
        <v>0</v>
      </c>
      <c r="R879" s="8">
        <v>0</v>
      </c>
      <c r="S879" s="9">
        <v>0</v>
      </c>
      <c r="T879" s="9">
        <v>0</v>
      </c>
      <c r="U879" s="8">
        <v>0</v>
      </c>
      <c r="V879" s="9">
        <v>1</v>
      </c>
      <c r="W879" s="9">
        <v>0</v>
      </c>
      <c r="X879" s="9">
        <v>0</v>
      </c>
      <c r="Y879" s="8">
        <v>0</v>
      </c>
      <c r="Z879" s="9">
        <v>0</v>
      </c>
      <c r="AA879" s="8"/>
      <c r="AC879" s="8"/>
      <c r="AJ879" s="9">
        <f t="shared" si="145"/>
        <v>-1</v>
      </c>
      <c r="AK879" s="7">
        <v>4.327</v>
      </c>
      <c r="AO879" s="8"/>
      <c r="AQ879" s="31"/>
      <c r="AT879" s="31"/>
      <c r="AU879" s="21">
        <v>2004</v>
      </c>
      <c r="AV879" s="23">
        <f t="shared" si="148"/>
        <v>3.301897717195208</v>
      </c>
      <c r="BB879" s="18"/>
      <c r="BD879" s="54"/>
      <c r="BF879" s="18"/>
      <c r="BH879" s="18"/>
      <c r="BJ879" s="18"/>
      <c r="BK879" s="18" t="s">
        <v>282</v>
      </c>
      <c r="BL879">
        <v>0</v>
      </c>
      <c r="BM879">
        <v>1</v>
      </c>
      <c r="BN879">
        <v>0</v>
      </c>
      <c r="BO879">
        <v>0</v>
      </c>
      <c r="BP879">
        <v>0</v>
      </c>
      <c r="BQ879">
        <v>0</v>
      </c>
      <c r="BR879" s="18">
        <v>0</v>
      </c>
      <c r="BS879">
        <v>0</v>
      </c>
      <c r="BT879">
        <v>1</v>
      </c>
      <c r="BU879" s="18">
        <v>0</v>
      </c>
      <c r="BV879" t="s">
        <v>397</v>
      </c>
      <c r="BW879" t="s">
        <v>397</v>
      </c>
      <c r="CB879" s="18"/>
      <c r="CD879" s="18"/>
      <c r="CE879" s="18"/>
      <c r="CH879" s="18"/>
      <c r="CJ879" s="18"/>
      <c r="CU879" s="18"/>
      <c r="CV879" t="s">
        <v>397</v>
      </c>
      <c r="CW879" t="s">
        <v>397</v>
      </c>
      <c r="CX879" t="s">
        <v>397</v>
      </c>
      <c r="CY879" s="25" t="s">
        <v>397</v>
      </c>
    </row>
    <row r="880" spans="1:103" x14ac:dyDescent="0.3">
      <c r="A880">
        <v>882</v>
      </c>
      <c r="B880">
        <v>119</v>
      </c>
      <c r="C880" s="25" t="s">
        <v>3</v>
      </c>
      <c r="D880" s="12">
        <v>11.9</v>
      </c>
      <c r="E880" s="14"/>
      <c r="F880" s="7" t="str">
        <f t="shared" si="139"/>
        <v>X</v>
      </c>
      <c r="G880" s="7">
        <f t="shared" si="140"/>
        <v>11.9</v>
      </c>
      <c r="H880" s="16">
        <f t="shared" si="141"/>
        <v>11.9</v>
      </c>
      <c r="I880" s="11" t="str">
        <f t="shared" si="142"/>
        <v>X</v>
      </c>
      <c r="J880" s="39" t="str">
        <f t="shared" si="143"/>
        <v>X</v>
      </c>
      <c r="K880" s="39" t="str">
        <f t="shared" si="146"/>
        <v>X</v>
      </c>
      <c r="L880" s="39" t="str">
        <f t="shared" si="147"/>
        <v>X</v>
      </c>
      <c r="M880" s="39" t="str">
        <f t="shared" si="144"/>
        <v>X</v>
      </c>
      <c r="N880" s="42">
        <v>1</v>
      </c>
      <c r="O880" s="8">
        <v>0</v>
      </c>
      <c r="P880" s="9">
        <v>0</v>
      </c>
      <c r="Q880" s="9">
        <v>0</v>
      </c>
      <c r="R880" s="8">
        <v>0</v>
      </c>
      <c r="S880" s="9">
        <v>0</v>
      </c>
      <c r="T880" s="9">
        <v>0</v>
      </c>
      <c r="U880" s="8">
        <v>0</v>
      </c>
      <c r="V880" s="9">
        <v>0</v>
      </c>
      <c r="W880" s="9">
        <v>0</v>
      </c>
      <c r="X880" s="9">
        <v>0</v>
      </c>
      <c r="Y880" s="8">
        <v>0</v>
      </c>
      <c r="Z880" s="9">
        <v>0</v>
      </c>
      <c r="AA880" s="8"/>
      <c r="AC880" s="8"/>
      <c r="AJ880" s="9">
        <f t="shared" si="145"/>
        <v>-1</v>
      </c>
      <c r="AK880" s="7">
        <v>5.4089999999999998</v>
      </c>
      <c r="AO880" s="8"/>
      <c r="AQ880" s="31"/>
      <c r="AT880" s="31"/>
      <c r="AU880" s="21">
        <v>2008</v>
      </c>
      <c r="AV880" s="23">
        <f t="shared" si="148"/>
        <v>3.3027637084729817</v>
      </c>
      <c r="BB880" s="18"/>
      <c r="BD880" s="54"/>
      <c r="BF880" s="18"/>
      <c r="BH880" s="18"/>
      <c r="BJ880" s="18"/>
      <c r="BK880" s="18" t="s">
        <v>289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 s="18">
        <v>1</v>
      </c>
      <c r="BS880">
        <v>0</v>
      </c>
      <c r="BT880">
        <v>0</v>
      </c>
      <c r="BU880" s="18">
        <v>1</v>
      </c>
      <c r="BV880" t="s">
        <v>397</v>
      </c>
      <c r="BW880" t="s">
        <v>397</v>
      </c>
      <c r="CB880" s="18"/>
      <c r="CD880" s="18"/>
      <c r="CE880" s="18"/>
      <c r="CH880" s="18"/>
      <c r="CJ880" s="18"/>
      <c r="CU880" s="18"/>
      <c r="CV880" t="s">
        <v>397</v>
      </c>
      <c r="CW880" t="s">
        <v>397</v>
      </c>
      <c r="CX880" t="s">
        <v>397</v>
      </c>
      <c r="CY880" s="25" t="s">
        <v>397</v>
      </c>
    </row>
    <row r="881" spans="1:103" x14ac:dyDescent="0.3">
      <c r="A881">
        <v>883</v>
      </c>
      <c r="B881">
        <v>119</v>
      </c>
      <c r="C881" s="25" t="s">
        <v>3</v>
      </c>
      <c r="D881" s="12">
        <v>8.1999999999999993</v>
      </c>
      <c r="E881" s="14"/>
      <c r="F881" s="7" t="str">
        <f t="shared" si="139"/>
        <v>X</v>
      </c>
      <c r="G881" s="7">
        <f t="shared" si="140"/>
        <v>8.1999999999999993</v>
      </c>
      <c r="H881" s="16">
        <f t="shared" si="141"/>
        <v>8.1999999999999993</v>
      </c>
      <c r="I881" s="11" t="str">
        <f t="shared" si="142"/>
        <v>X</v>
      </c>
      <c r="J881" s="39" t="str">
        <f t="shared" si="143"/>
        <v>X</v>
      </c>
      <c r="K881" s="39" t="str">
        <f t="shared" si="146"/>
        <v>X</v>
      </c>
      <c r="L881" s="39" t="str">
        <f t="shared" si="147"/>
        <v>X</v>
      </c>
      <c r="M881" s="39" t="str">
        <f t="shared" si="144"/>
        <v>X</v>
      </c>
      <c r="N881" s="42">
        <v>0</v>
      </c>
      <c r="O881" s="8">
        <v>1</v>
      </c>
      <c r="P881" s="9">
        <v>0</v>
      </c>
      <c r="Q881" s="9">
        <v>0</v>
      </c>
      <c r="R881" s="8">
        <v>0</v>
      </c>
      <c r="S881" s="9">
        <v>0</v>
      </c>
      <c r="T881" s="9">
        <v>0</v>
      </c>
      <c r="U881" s="8">
        <v>0</v>
      </c>
      <c r="V881" s="9">
        <v>0</v>
      </c>
      <c r="W881" s="9">
        <v>0</v>
      </c>
      <c r="X881" s="9">
        <v>0</v>
      </c>
      <c r="Y881" s="8">
        <v>0</v>
      </c>
      <c r="Z881" s="9">
        <v>0</v>
      </c>
      <c r="AA881" s="8"/>
      <c r="AC881" s="8"/>
      <c r="AJ881" s="9">
        <f t="shared" si="145"/>
        <v>-1</v>
      </c>
      <c r="AK881" s="7">
        <v>5.4089999999999998</v>
      </c>
      <c r="AO881" s="8"/>
      <c r="AQ881" s="31"/>
      <c r="AT881" s="31"/>
      <c r="AU881" s="21">
        <v>2008</v>
      </c>
      <c r="AV881" s="23">
        <f t="shared" si="148"/>
        <v>3.3027637084729817</v>
      </c>
      <c r="BB881" s="18"/>
      <c r="BD881" s="54"/>
      <c r="BF881" s="18"/>
      <c r="BH881" s="18"/>
      <c r="BJ881" s="18"/>
      <c r="BK881" s="18" t="s">
        <v>289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 s="18">
        <v>1</v>
      </c>
      <c r="BS881">
        <v>0</v>
      </c>
      <c r="BT881">
        <v>0</v>
      </c>
      <c r="BU881" s="18">
        <v>1</v>
      </c>
      <c r="BV881" t="s">
        <v>397</v>
      </c>
      <c r="BW881" t="s">
        <v>397</v>
      </c>
      <c r="CB881" s="18"/>
      <c r="CD881" s="18"/>
      <c r="CE881" s="18"/>
      <c r="CH881" s="18"/>
      <c r="CJ881" s="18"/>
      <c r="CU881" s="18"/>
      <c r="CV881" t="s">
        <v>397</v>
      </c>
      <c r="CW881" t="s">
        <v>397</v>
      </c>
      <c r="CX881" t="s">
        <v>397</v>
      </c>
      <c r="CY881" s="25" t="s">
        <v>397</v>
      </c>
    </row>
    <row r="882" spans="1:103" x14ac:dyDescent="0.3">
      <c r="A882">
        <v>884</v>
      </c>
      <c r="B882">
        <v>119</v>
      </c>
      <c r="C882" s="25" t="s">
        <v>3</v>
      </c>
      <c r="D882" s="12">
        <v>10.1</v>
      </c>
      <c r="E882" s="14"/>
      <c r="F882" s="7" t="str">
        <f t="shared" si="139"/>
        <v>X</v>
      </c>
      <c r="G882" s="7">
        <f t="shared" si="140"/>
        <v>10.1</v>
      </c>
      <c r="H882" s="16">
        <f t="shared" si="141"/>
        <v>10.1</v>
      </c>
      <c r="I882" s="11" t="str">
        <f t="shared" si="142"/>
        <v>X</v>
      </c>
      <c r="J882" s="39" t="str">
        <f t="shared" si="143"/>
        <v>X</v>
      </c>
      <c r="K882" s="39" t="str">
        <f t="shared" si="146"/>
        <v>X</v>
      </c>
      <c r="L882" s="39" t="str">
        <f t="shared" si="147"/>
        <v>X</v>
      </c>
      <c r="M882" s="39" t="str">
        <f t="shared" si="144"/>
        <v>X</v>
      </c>
      <c r="N882" s="42">
        <v>0</v>
      </c>
      <c r="O882" s="8">
        <v>0</v>
      </c>
      <c r="P882" s="9">
        <v>1</v>
      </c>
      <c r="Q882" s="9">
        <v>0</v>
      </c>
      <c r="R882" s="8">
        <v>0</v>
      </c>
      <c r="S882" s="9">
        <v>0</v>
      </c>
      <c r="T882" s="9">
        <v>0</v>
      </c>
      <c r="U882" s="8">
        <v>0</v>
      </c>
      <c r="V882" s="9">
        <v>0</v>
      </c>
      <c r="W882" s="9">
        <v>0</v>
      </c>
      <c r="X882" s="9">
        <v>0</v>
      </c>
      <c r="Y882" s="8">
        <v>0</v>
      </c>
      <c r="Z882" s="9">
        <v>0</v>
      </c>
      <c r="AA882" s="8"/>
      <c r="AC882" s="8"/>
      <c r="AJ882" s="9">
        <f t="shared" si="145"/>
        <v>-1</v>
      </c>
      <c r="AK882" s="7">
        <v>5.4089999999999998</v>
      </c>
      <c r="AO882" s="8"/>
      <c r="AQ882" s="31"/>
      <c r="AT882" s="31"/>
      <c r="AU882" s="21">
        <v>2008</v>
      </c>
      <c r="AV882" s="23">
        <f t="shared" si="148"/>
        <v>3.3027637084729817</v>
      </c>
      <c r="BB882" s="18"/>
      <c r="BD882" s="54"/>
      <c r="BF882" s="18"/>
      <c r="BH882" s="18"/>
      <c r="BJ882" s="18"/>
      <c r="BK882" s="18" t="s">
        <v>289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 s="18">
        <v>1</v>
      </c>
      <c r="BS882">
        <v>0</v>
      </c>
      <c r="BT882">
        <v>0</v>
      </c>
      <c r="BU882" s="18">
        <v>1</v>
      </c>
      <c r="BV882" t="s">
        <v>397</v>
      </c>
      <c r="BW882" t="s">
        <v>397</v>
      </c>
      <c r="CB882" s="18"/>
      <c r="CD882" s="18"/>
      <c r="CE882" s="18"/>
      <c r="CH882" s="18"/>
      <c r="CJ882" s="18"/>
      <c r="CU882" s="18"/>
      <c r="CV882" t="s">
        <v>397</v>
      </c>
      <c r="CW882" t="s">
        <v>397</v>
      </c>
      <c r="CX882" t="s">
        <v>397</v>
      </c>
      <c r="CY882" s="25" t="s">
        <v>397</v>
      </c>
    </row>
    <row r="883" spans="1:103" x14ac:dyDescent="0.3">
      <c r="A883">
        <v>885</v>
      </c>
      <c r="B883">
        <v>119</v>
      </c>
      <c r="C883" s="25" t="s">
        <v>3</v>
      </c>
      <c r="D883" s="12">
        <v>11.9</v>
      </c>
      <c r="E883" s="14"/>
      <c r="F883" s="7" t="str">
        <f t="shared" si="139"/>
        <v>X</v>
      </c>
      <c r="G883" s="7">
        <f t="shared" si="140"/>
        <v>11.9</v>
      </c>
      <c r="H883" s="16">
        <f t="shared" si="141"/>
        <v>11.9</v>
      </c>
      <c r="I883" s="11" t="str">
        <f t="shared" si="142"/>
        <v>X</v>
      </c>
      <c r="J883" s="39" t="str">
        <f t="shared" si="143"/>
        <v>X</v>
      </c>
      <c r="K883" s="39" t="str">
        <f t="shared" si="146"/>
        <v>X</v>
      </c>
      <c r="L883" s="39" t="str">
        <f t="shared" si="147"/>
        <v>X</v>
      </c>
      <c r="M883" s="39" t="str">
        <f t="shared" si="144"/>
        <v>X</v>
      </c>
      <c r="N883" s="42">
        <v>0</v>
      </c>
      <c r="O883" s="8">
        <v>0</v>
      </c>
      <c r="P883" s="9">
        <v>0</v>
      </c>
      <c r="Q883" s="9">
        <v>1</v>
      </c>
      <c r="R883" s="8">
        <v>0</v>
      </c>
      <c r="S883" s="9">
        <v>0</v>
      </c>
      <c r="T883" s="9">
        <v>0</v>
      </c>
      <c r="U883" s="8">
        <v>0</v>
      </c>
      <c r="V883" s="9">
        <v>0</v>
      </c>
      <c r="W883" s="9">
        <v>0</v>
      </c>
      <c r="X883" s="9">
        <v>0</v>
      </c>
      <c r="Y883" s="8">
        <v>0</v>
      </c>
      <c r="Z883" s="9">
        <v>0</v>
      </c>
      <c r="AA883" s="8"/>
      <c r="AC883" s="8"/>
      <c r="AJ883" s="9">
        <f t="shared" si="145"/>
        <v>-1</v>
      </c>
      <c r="AK883" s="7">
        <v>5.4089999999999998</v>
      </c>
      <c r="AO883" s="8"/>
      <c r="AQ883" s="31"/>
      <c r="AT883" s="31"/>
      <c r="AU883" s="21">
        <v>2008</v>
      </c>
      <c r="AV883" s="23">
        <f t="shared" si="148"/>
        <v>3.3027637084729817</v>
      </c>
      <c r="BB883" s="18"/>
      <c r="BD883" s="54"/>
      <c r="BF883" s="18"/>
      <c r="BH883" s="18"/>
      <c r="BJ883" s="18"/>
      <c r="BK883" s="18" t="s">
        <v>289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 s="18">
        <v>1</v>
      </c>
      <c r="BS883">
        <v>0</v>
      </c>
      <c r="BT883">
        <v>0</v>
      </c>
      <c r="BU883" s="18">
        <v>1</v>
      </c>
      <c r="BV883" t="s">
        <v>397</v>
      </c>
      <c r="BW883" t="s">
        <v>397</v>
      </c>
      <c r="CB883" s="18"/>
      <c r="CD883" s="18"/>
      <c r="CE883" s="18"/>
      <c r="CH883" s="18"/>
      <c r="CJ883" s="18"/>
      <c r="CU883" s="18"/>
      <c r="CV883" t="s">
        <v>397</v>
      </c>
      <c r="CW883" t="s">
        <v>397</v>
      </c>
      <c r="CX883" t="s">
        <v>397</v>
      </c>
      <c r="CY883" s="25" t="s">
        <v>397</v>
      </c>
    </row>
    <row r="884" spans="1:103" x14ac:dyDescent="0.3">
      <c r="A884">
        <v>886</v>
      </c>
      <c r="B884">
        <v>119</v>
      </c>
      <c r="C884" s="25" t="s">
        <v>3</v>
      </c>
      <c r="D884" s="12">
        <v>12.1</v>
      </c>
      <c r="E884" s="14"/>
      <c r="F884" s="7" t="str">
        <f t="shared" si="139"/>
        <v>X</v>
      </c>
      <c r="G884" s="7">
        <f t="shared" si="140"/>
        <v>12.1</v>
      </c>
      <c r="H884" s="16">
        <f t="shared" si="141"/>
        <v>12.1</v>
      </c>
      <c r="I884" s="11" t="str">
        <f t="shared" si="142"/>
        <v>X</v>
      </c>
      <c r="J884" s="39" t="str">
        <f t="shared" si="143"/>
        <v>X</v>
      </c>
      <c r="K884" s="39" t="str">
        <f t="shared" si="146"/>
        <v>X</v>
      </c>
      <c r="L884" s="39" t="str">
        <f t="shared" si="147"/>
        <v>X</v>
      </c>
      <c r="M884" s="39" t="str">
        <f t="shared" si="144"/>
        <v>X</v>
      </c>
      <c r="N884" s="42">
        <v>0</v>
      </c>
      <c r="O884" s="8">
        <v>0</v>
      </c>
      <c r="P884" s="9">
        <v>0</v>
      </c>
      <c r="Q884" s="9">
        <v>0</v>
      </c>
      <c r="R884" s="8">
        <v>0</v>
      </c>
      <c r="S884" s="9">
        <v>0</v>
      </c>
      <c r="T884" s="9">
        <v>0</v>
      </c>
      <c r="U884" s="8">
        <v>1</v>
      </c>
      <c r="V884" s="9">
        <v>0</v>
      </c>
      <c r="W884" s="9">
        <v>0</v>
      </c>
      <c r="X884" s="9">
        <v>0</v>
      </c>
      <c r="Y884" s="8">
        <v>0</v>
      </c>
      <c r="Z884" s="9">
        <v>0</v>
      </c>
      <c r="AA884" s="8"/>
      <c r="AC884" s="8"/>
      <c r="AJ884" s="9">
        <f t="shared" si="145"/>
        <v>-1</v>
      </c>
      <c r="AK884" s="7">
        <v>5.4089999999999998</v>
      </c>
      <c r="AO884" s="8"/>
      <c r="AQ884" s="31"/>
      <c r="AT884" s="31"/>
      <c r="AU884" s="21">
        <v>2008</v>
      </c>
      <c r="AV884" s="23">
        <f t="shared" si="148"/>
        <v>3.3027637084729817</v>
      </c>
      <c r="BB884" s="18"/>
      <c r="BD884" s="54"/>
      <c r="BF884" s="18"/>
      <c r="BH884" s="18"/>
      <c r="BJ884" s="18"/>
      <c r="BK884" s="18" t="s">
        <v>289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 s="18">
        <v>1</v>
      </c>
      <c r="BS884">
        <v>0</v>
      </c>
      <c r="BT884">
        <v>0</v>
      </c>
      <c r="BU884" s="18">
        <v>1</v>
      </c>
      <c r="BV884" t="s">
        <v>397</v>
      </c>
      <c r="BW884" t="s">
        <v>397</v>
      </c>
      <c r="CB884" s="18"/>
      <c r="CD884" s="18"/>
      <c r="CE884" s="18"/>
      <c r="CH884" s="18"/>
      <c r="CJ884" s="18"/>
      <c r="CU884" s="18"/>
      <c r="CV884" t="s">
        <v>397</v>
      </c>
      <c r="CW884" t="s">
        <v>397</v>
      </c>
      <c r="CX884" t="s">
        <v>397</v>
      </c>
      <c r="CY884" s="25" t="s">
        <v>397</v>
      </c>
    </row>
    <row r="885" spans="1:103" x14ac:dyDescent="0.3">
      <c r="A885">
        <v>887</v>
      </c>
      <c r="B885">
        <v>119</v>
      </c>
      <c r="C885" s="25" t="s">
        <v>3</v>
      </c>
      <c r="D885" s="12">
        <v>12.2</v>
      </c>
      <c r="E885" s="14"/>
      <c r="F885" s="7" t="str">
        <f t="shared" si="139"/>
        <v>X</v>
      </c>
      <c r="G885" s="7">
        <f t="shared" si="140"/>
        <v>12.2</v>
      </c>
      <c r="H885" s="16">
        <f t="shared" si="141"/>
        <v>12.2</v>
      </c>
      <c r="I885" s="11" t="str">
        <f t="shared" si="142"/>
        <v>X</v>
      </c>
      <c r="J885" s="39" t="str">
        <f t="shared" si="143"/>
        <v>X</v>
      </c>
      <c r="K885" s="39" t="str">
        <f t="shared" si="146"/>
        <v>X</v>
      </c>
      <c r="L885" s="39" t="str">
        <f t="shared" si="147"/>
        <v>X</v>
      </c>
      <c r="M885" s="39" t="str">
        <f t="shared" si="144"/>
        <v>X</v>
      </c>
      <c r="N885" s="42">
        <v>0</v>
      </c>
      <c r="O885" s="8">
        <v>0</v>
      </c>
      <c r="P885" s="9">
        <v>0</v>
      </c>
      <c r="Q885" s="9">
        <v>0</v>
      </c>
      <c r="R885" s="8">
        <v>0</v>
      </c>
      <c r="S885" s="9">
        <v>0</v>
      </c>
      <c r="T885" s="9">
        <v>0</v>
      </c>
      <c r="U885" s="8">
        <v>0</v>
      </c>
      <c r="V885" s="9">
        <v>1</v>
      </c>
      <c r="W885" s="9">
        <v>0</v>
      </c>
      <c r="X885" s="9">
        <v>0</v>
      </c>
      <c r="Y885" s="8">
        <v>0</v>
      </c>
      <c r="Z885" s="9">
        <v>0</v>
      </c>
      <c r="AA885" s="8"/>
      <c r="AC885" s="8"/>
      <c r="AJ885" s="9">
        <f t="shared" si="145"/>
        <v>-1</v>
      </c>
      <c r="AK885" s="7">
        <v>5.4089999999999998</v>
      </c>
      <c r="AO885" s="8"/>
      <c r="AQ885" s="31"/>
      <c r="AT885" s="31"/>
      <c r="AU885" s="21">
        <v>2008</v>
      </c>
      <c r="AV885" s="23">
        <f t="shared" si="148"/>
        <v>3.3027637084729817</v>
      </c>
      <c r="BB885" s="18"/>
      <c r="BD885" s="54"/>
      <c r="BF885" s="18"/>
      <c r="BH885" s="18"/>
      <c r="BJ885" s="18"/>
      <c r="BK885" s="18" t="s">
        <v>289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 s="18">
        <v>1</v>
      </c>
      <c r="BS885">
        <v>0</v>
      </c>
      <c r="BT885">
        <v>0</v>
      </c>
      <c r="BU885" s="18">
        <v>1</v>
      </c>
      <c r="BV885" t="s">
        <v>397</v>
      </c>
      <c r="BW885" t="s">
        <v>397</v>
      </c>
      <c r="CB885" s="18"/>
      <c r="CD885" s="18"/>
      <c r="CE885" s="18"/>
      <c r="CH885" s="18"/>
      <c r="CJ885" s="18"/>
      <c r="CU885" s="18"/>
      <c r="CV885" t="s">
        <v>397</v>
      </c>
      <c r="CW885" t="s">
        <v>397</v>
      </c>
      <c r="CX885" t="s">
        <v>397</v>
      </c>
      <c r="CY885" s="25" t="s">
        <v>397</v>
      </c>
    </row>
    <row r="886" spans="1:103" x14ac:dyDescent="0.3">
      <c r="A886">
        <v>888</v>
      </c>
      <c r="B886">
        <v>120</v>
      </c>
      <c r="C886" s="25" t="s">
        <v>115</v>
      </c>
      <c r="D886" s="12">
        <v>8.3000000000000007</v>
      </c>
      <c r="E886" s="14"/>
      <c r="F886" s="7" t="str">
        <f t="shared" si="139"/>
        <v>X</v>
      </c>
      <c r="G886" s="7">
        <f t="shared" si="140"/>
        <v>8.3000000000000007</v>
      </c>
      <c r="H886" s="16">
        <f t="shared" si="141"/>
        <v>8.3000000000000007</v>
      </c>
      <c r="I886" s="11" t="str">
        <f t="shared" si="142"/>
        <v>X</v>
      </c>
      <c r="J886" s="39" t="str">
        <f t="shared" si="143"/>
        <v>X</v>
      </c>
      <c r="K886" s="39" t="str">
        <f t="shared" si="146"/>
        <v>X</v>
      </c>
      <c r="L886" s="39" t="str">
        <f t="shared" si="147"/>
        <v>X</v>
      </c>
      <c r="M886" s="39" t="str">
        <f t="shared" si="144"/>
        <v>X</v>
      </c>
      <c r="N886" s="42">
        <v>1</v>
      </c>
      <c r="O886" s="8">
        <v>0</v>
      </c>
      <c r="P886" s="9">
        <v>0</v>
      </c>
      <c r="Q886" s="9">
        <v>0</v>
      </c>
      <c r="R886" s="8">
        <v>0</v>
      </c>
      <c r="S886" s="9">
        <v>0</v>
      </c>
      <c r="T886" s="9">
        <v>0</v>
      </c>
      <c r="U886" s="8">
        <v>0</v>
      </c>
      <c r="V886" s="9">
        <v>0</v>
      </c>
      <c r="W886" s="9">
        <v>0</v>
      </c>
      <c r="X886" s="9">
        <v>0</v>
      </c>
      <c r="Y886" s="8">
        <v>0</v>
      </c>
      <c r="Z886" s="9">
        <v>0</v>
      </c>
      <c r="AA886" s="8"/>
      <c r="AC886" s="8"/>
      <c r="AJ886" s="9">
        <f t="shared" si="145"/>
        <v>-1</v>
      </c>
      <c r="AK886" s="7">
        <v>8.6</v>
      </c>
      <c r="AO886" s="8"/>
      <c r="AQ886" s="31"/>
      <c r="AT886" s="31"/>
      <c r="AU886" s="21">
        <v>1989</v>
      </c>
      <c r="AV886" s="23">
        <f t="shared" si="148"/>
        <v>3.2986347831244354</v>
      </c>
      <c r="BB886" s="18"/>
      <c r="BD886" s="54"/>
      <c r="BF886" s="18"/>
      <c r="BH886" s="18"/>
      <c r="BJ886" s="18"/>
      <c r="BK886" s="18" t="s">
        <v>113</v>
      </c>
      <c r="BL886">
        <v>1</v>
      </c>
      <c r="BM886">
        <v>0</v>
      </c>
      <c r="BN886">
        <v>0</v>
      </c>
      <c r="BO886">
        <v>0</v>
      </c>
      <c r="BP886">
        <v>0</v>
      </c>
      <c r="BQ886">
        <v>0</v>
      </c>
      <c r="BR886" s="18">
        <v>0</v>
      </c>
      <c r="BS886">
        <v>1</v>
      </c>
      <c r="BT886">
        <v>0</v>
      </c>
      <c r="BU886" s="18">
        <v>0</v>
      </c>
      <c r="BV886" t="s">
        <v>397</v>
      </c>
      <c r="BW886" t="s">
        <v>397</v>
      </c>
      <c r="CB886" s="18"/>
      <c r="CD886" s="18"/>
      <c r="CE886" s="18"/>
      <c r="CH886" s="18"/>
      <c r="CJ886" s="18"/>
      <c r="CU886" s="18"/>
      <c r="CV886" t="s">
        <v>397</v>
      </c>
      <c r="CW886" t="s">
        <v>397</v>
      </c>
      <c r="CX886" t="s">
        <v>397</v>
      </c>
      <c r="CY886" s="25" t="s">
        <v>397</v>
      </c>
    </row>
    <row r="887" spans="1:103" x14ac:dyDescent="0.3">
      <c r="A887">
        <v>889</v>
      </c>
      <c r="B887">
        <v>121</v>
      </c>
      <c r="C887" s="25" t="s">
        <v>89</v>
      </c>
      <c r="D887" s="12">
        <v>12.4</v>
      </c>
      <c r="E887" s="14"/>
      <c r="F887" s="7" t="str">
        <f t="shared" si="139"/>
        <v>X</v>
      </c>
      <c r="G887" s="7">
        <f t="shared" si="140"/>
        <v>12.4</v>
      </c>
      <c r="H887" s="16">
        <f t="shared" si="141"/>
        <v>12.4</v>
      </c>
      <c r="I887" s="11" t="str">
        <f t="shared" si="142"/>
        <v>X</v>
      </c>
      <c r="J887" s="39" t="str">
        <f t="shared" si="143"/>
        <v>X</v>
      </c>
      <c r="K887" s="39" t="str">
        <f t="shared" si="146"/>
        <v>X</v>
      </c>
      <c r="L887" s="39" t="str">
        <f t="shared" si="147"/>
        <v>X</v>
      </c>
      <c r="M887" s="39" t="str">
        <f t="shared" si="144"/>
        <v>X</v>
      </c>
      <c r="N887" s="42">
        <v>1</v>
      </c>
      <c r="O887" s="8">
        <v>0</v>
      </c>
      <c r="P887" s="9">
        <v>0</v>
      </c>
      <c r="Q887" s="9">
        <v>0</v>
      </c>
      <c r="R887" s="8">
        <v>0</v>
      </c>
      <c r="S887" s="9">
        <v>0</v>
      </c>
      <c r="T887" s="9">
        <v>0</v>
      </c>
      <c r="U887" s="8">
        <v>0</v>
      </c>
      <c r="V887" s="9">
        <v>0</v>
      </c>
      <c r="W887" s="9">
        <v>0</v>
      </c>
      <c r="X887" s="9">
        <v>0</v>
      </c>
      <c r="Y887" s="8">
        <v>0</v>
      </c>
      <c r="Z887" s="9">
        <v>0</v>
      </c>
      <c r="AA887" s="8"/>
      <c r="AC887" s="8"/>
      <c r="AJ887" s="9">
        <f t="shared" si="145"/>
        <v>-1</v>
      </c>
      <c r="AK887" s="7">
        <v>9.6651000000000007</v>
      </c>
      <c r="AO887" s="8"/>
      <c r="AQ887" s="31"/>
      <c r="AT887" s="31"/>
      <c r="AU887" s="21">
        <v>1997</v>
      </c>
      <c r="AV887" s="23">
        <f t="shared" si="148"/>
        <v>3.3003780648707024</v>
      </c>
      <c r="BB887" s="18"/>
      <c r="BD887" s="54"/>
      <c r="BF887" s="18"/>
      <c r="BH887" s="18"/>
      <c r="BJ887" s="18"/>
      <c r="BK887" s="18" t="s">
        <v>85</v>
      </c>
      <c r="BL887">
        <v>1</v>
      </c>
      <c r="BM887">
        <v>0</v>
      </c>
      <c r="BN887">
        <v>0</v>
      </c>
      <c r="BO887">
        <v>0</v>
      </c>
      <c r="BP887">
        <v>0</v>
      </c>
      <c r="BQ887">
        <v>0</v>
      </c>
      <c r="BR887" s="18">
        <v>0</v>
      </c>
      <c r="BS887">
        <v>1</v>
      </c>
      <c r="BT887">
        <v>0</v>
      </c>
      <c r="BU887" s="18">
        <v>0</v>
      </c>
      <c r="BV887" t="s">
        <v>397</v>
      </c>
      <c r="BW887" t="s">
        <v>397</v>
      </c>
      <c r="CB887" s="18"/>
      <c r="CD887" s="18"/>
      <c r="CE887" s="18"/>
      <c r="CH887" s="18"/>
      <c r="CJ887" s="18"/>
      <c r="CU887" s="18"/>
      <c r="CV887" t="s">
        <v>397</v>
      </c>
      <c r="CW887" t="s">
        <v>397</v>
      </c>
      <c r="CX887" t="s">
        <v>397</v>
      </c>
      <c r="CY887" s="25" t="s">
        <v>397</v>
      </c>
    </row>
    <row r="888" spans="1:103" x14ac:dyDescent="0.3">
      <c r="A888">
        <v>890</v>
      </c>
      <c r="B888">
        <v>121</v>
      </c>
      <c r="C888" s="25" t="s">
        <v>89</v>
      </c>
      <c r="D888" s="12">
        <v>13.4</v>
      </c>
      <c r="E888" s="14"/>
      <c r="F888" s="7" t="str">
        <f t="shared" si="139"/>
        <v>X</v>
      </c>
      <c r="G888" s="7">
        <f t="shared" si="140"/>
        <v>13.4</v>
      </c>
      <c r="H888" s="16">
        <f t="shared" si="141"/>
        <v>13.4</v>
      </c>
      <c r="I888" s="11" t="str">
        <f t="shared" si="142"/>
        <v>X</v>
      </c>
      <c r="J888" s="39" t="str">
        <f t="shared" si="143"/>
        <v>X</v>
      </c>
      <c r="K888" s="39" t="str">
        <f t="shared" si="146"/>
        <v>X</v>
      </c>
      <c r="L888" s="39" t="str">
        <f t="shared" si="147"/>
        <v>X</v>
      </c>
      <c r="M888" s="39" t="str">
        <f t="shared" si="144"/>
        <v>X</v>
      </c>
      <c r="N888" s="42">
        <v>1</v>
      </c>
      <c r="O888" s="8">
        <v>0</v>
      </c>
      <c r="P888" s="9">
        <v>0</v>
      </c>
      <c r="Q888" s="9">
        <v>0</v>
      </c>
      <c r="R888" s="8">
        <v>0</v>
      </c>
      <c r="S888" s="9">
        <v>0</v>
      </c>
      <c r="T888" s="9">
        <v>0</v>
      </c>
      <c r="U888" s="8">
        <v>0</v>
      </c>
      <c r="V888" s="9">
        <v>0</v>
      </c>
      <c r="W888" s="9">
        <v>0</v>
      </c>
      <c r="X888" s="9">
        <v>0</v>
      </c>
      <c r="Y888" s="8">
        <v>0</v>
      </c>
      <c r="Z888" s="9">
        <v>0</v>
      </c>
      <c r="AA888" s="8"/>
      <c r="AC888" s="8"/>
      <c r="AJ888" s="9">
        <f t="shared" si="145"/>
        <v>-1</v>
      </c>
      <c r="AK888" s="7">
        <v>12.7056</v>
      </c>
      <c r="AO888" s="8"/>
      <c r="AQ888" s="31"/>
      <c r="AT888" s="31"/>
      <c r="AU888" s="21">
        <v>2000</v>
      </c>
      <c r="AV888" s="23">
        <f t="shared" si="148"/>
        <v>3.3010299956639813</v>
      </c>
      <c r="BB888" s="18"/>
      <c r="BD888" s="54"/>
      <c r="BF888" s="18"/>
      <c r="BH888" s="18"/>
      <c r="BJ888" s="18"/>
      <c r="BK888" s="18" t="s">
        <v>294</v>
      </c>
      <c r="BL888">
        <v>1</v>
      </c>
      <c r="BM888">
        <v>0</v>
      </c>
      <c r="BN888">
        <v>0</v>
      </c>
      <c r="BO888">
        <v>0</v>
      </c>
      <c r="BP888">
        <v>0</v>
      </c>
      <c r="BQ888">
        <v>0</v>
      </c>
      <c r="BR888" s="18">
        <v>0</v>
      </c>
      <c r="BS888">
        <v>1</v>
      </c>
      <c r="BT888">
        <v>0</v>
      </c>
      <c r="BU888" s="18">
        <v>0</v>
      </c>
      <c r="BV888" t="s">
        <v>397</v>
      </c>
      <c r="BW888" t="s">
        <v>397</v>
      </c>
      <c r="CB888" s="18"/>
      <c r="CD888" s="18"/>
      <c r="CE888" s="18"/>
      <c r="CH888" s="18"/>
      <c r="CJ888" s="18"/>
      <c r="CU888" s="18"/>
      <c r="CV888" t="s">
        <v>397</v>
      </c>
      <c r="CW888" t="s">
        <v>397</v>
      </c>
      <c r="CX888" t="s">
        <v>397</v>
      </c>
      <c r="CY888" s="25" t="s">
        <v>397</v>
      </c>
    </row>
    <row r="889" spans="1:103" x14ac:dyDescent="0.3">
      <c r="A889">
        <v>891</v>
      </c>
      <c r="B889">
        <v>122</v>
      </c>
      <c r="C889" s="25" t="s">
        <v>251</v>
      </c>
      <c r="D889" s="12">
        <v>10</v>
      </c>
      <c r="E889" s="14"/>
      <c r="F889" s="7" t="str">
        <f t="shared" si="139"/>
        <v>X</v>
      </c>
      <c r="G889" s="7">
        <f t="shared" si="140"/>
        <v>10</v>
      </c>
      <c r="H889" s="16">
        <f t="shared" si="141"/>
        <v>10</v>
      </c>
      <c r="I889" s="11" t="str">
        <f t="shared" si="142"/>
        <v>X</v>
      </c>
      <c r="J889" s="39" t="str">
        <f t="shared" si="143"/>
        <v>X</v>
      </c>
      <c r="K889" s="39" t="str">
        <f t="shared" si="146"/>
        <v>X</v>
      </c>
      <c r="L889" s="39" t="str">
        <f t="shared" si="147"/>
        <v>X</v>
      </c>
      <c r="M889" s="39" t="str">
        <f t="shared" si="144"/>
        <v>X</v>
      </c>
      <c r="N889" s="42">
        <v>1</v>
      </c>
      <c r="O889" s="8">
        <v>0</v>
      </c>
      <c r="P889" s="9">
        <v>0</v>
      </c>
      <c r="Q889" s="9">
        <v>0</v>
      </c>
      <c r="R889" s="8">
        <v>0</v>
      </c>
      <c r="S889" s="9">
        <v>0</v>
      </c>
      <c r="T889" s="9">
        <v>0</v>
      </c>
      <c r="U889" s="8">
        <v>0</v>
      </c>
      <c r="V889" s="9">
        <v>0</v>
      </c>
      <c r="W889" s="9">
        <v>0</v>
      </c>
      <c r="X889" s="9">
        <v>0</v>
      </c>
      <c r="Y889" s="8">
        <v>0</v>
      </c>
      <c r="Z889" s="9">
        <v>0</v>
      </c>
      <c r="AA889" s="8"/>
      <c r="AC889" s="8"/>
      <c r="AJ889" s="9">
        <f t="shared" si="145"/>
        <v>-1</v>
      </c>
      <c r="AK889" s="7">
        <v>10.06</v>
      </c>
      <c r="AO889" s="8"/>
      <c r="AQ889" s="31"/>
      <c r="AT889" s="31"/>
      <c r="AU889" s="21">
        <v>2013</v>
      </c>
      <c r="AV889" s="23">
        <f t="shared" si="148"/>
        <v>3.3038437748886547</v>
      </c>
      <c r="BB889" s="18"/>
      <c r="BD889" s="54"/>
      <c r="BF889" s="18"/>
      <c r="BH889" s="18"/>
      <c r="BJ889" s="18"/>
      <c r="BK889" s="18" t="s">
        <v>249</v>
      </c>
      <c r="BL889">
        <v>0</v>
      </c>
      <c r="BM889">
        <v>0</v>
      </c>
      <c r="BN889">
        <v>1</v>
      </c>
      <c r="BO889">
        <v>0</v>
      </c>
      <c r="BP889">
        <v>0</v>
      </c>
      <c r="BQ889">
        <v>0</v>
      </c>
      <c r="BR889" s="18">
        <v>0</v>
      </c>
      <c r="BS889">
        <v>0</v>
      </c>
      <c r="BT889">
        <v>1</v>
      </c>
      <c r="BU889" s="18">
        <v>0</v>
      </c>
      <c r="BV889" t="s">
        <v>397</v>
      </c>
      <c r="BW889" t="s">
        <v>397</v>
      </c>
      <c r="CB889" s="18"/>
      <c r="CD889" s="18"/>
      <c r="CE889" s="18"/>
      <c r="CH889" s="18"/>
      <c r="CJ889" s="18"/>
      <c r="CU889" s="18"/>
      <c r="CV889" t="s">
        <v>397</v>
      </c>
      <c r="CW889" t="s">
        <v>397</v>
      </c>
      <c r="CX889" t="s">
        <v>397</v>
      </c>
      <c r="CY889" s="25" t="s">
        <v>397</v>
      </c>
    </row>
    <row r="890" spans="1:103" x14ac:dyDescent="0.3">
      <c r="A890">
        <v>892</v>
      </c>
      <c r="B890">
        <v>123</v>
      </c>
      <c r="C890" s="25" t="s">
        <v>46</v>
      </c>
      <c r="D890" s="12">
        <v>19.2</v>
      </c>
      <c r="E890" s="14"/>
      <c r="F890" s="7" t="str">
        <f t="shared" si="139"/>
        <v>X</v>
      </c>
      <c r="G890" s="7">
        <f t="shared" si="140"/>
        <v>19.2</v>
      </c>
      <c r="H890" s="16">
        <f t="shared" si="141"/>
        <v>19.2</v>
      </c>
      <c r="I890" s="11" t="str">
        <f t="shared" si="142"/>
        <v>X</v>
      </c>
      <c r="J890" s="39" t="str">
        <f t="shared" si="143"/>
        <v>X</v>
      </c>
      <c r="K890" s="39" t="str">
        <f t="shared" si="146"/>
        <v>X</v>
      </c>
      <c r="L890" s="39" t="str">
        <f t="shared" si="147"/>
        <v>X</v>
      </c>
      <c r="M890" s="39" t="str">
        <f t="shared" si="144"/>
        <v>X</v>
      </c>
      <c r="N890" s="42">
        <v>1</v>
      </c>
      <c r="O890" s="8">
        <v>0</v>
      </c>
      <c r="P890" s="9">
        <v>0</v>
      </c>
      <c r="Q890" s="9">
        <v>0</v>
      </c>
      <c r="R890" s="8">
        <v>0</v>
      </c>
      <c r="S890" s="9">
        <v>0</v>
      </c>
      <c r="T890" s="9">
        <v>0</v>
      </c>
      <c r="U890" s="8">
        <v>0</v>
      </c>
      <c r="V890" s="9">
        <v>0</v>
      </c>
      <c r="W890" s="9">
        <v>0</v>
      </c>
      <c r="X890" s="9">
        <v>0</v>
      </c>
      <c r="Y890" s="8">
        <v>0</v>
      </c>
      <c r="Z890" s="9">
        <v>0</v>
      </c>
      <c r="AA890" s="8"/>
      <c r="AC890" s="8"/>
      <c r="AJ890" s="9">
        <f t="shared" si="145"/>
        <v>-1</v>
      </c>
      <c r="AK890" s="7">
        <v>3.3</v>
      </c>
      <c r="AO890" s="8"/>
      <c r="AQ890" s="31"/>
      <c r="AT890" s="31"/>
      <c r="AU890" s="21">
        <v>1970</v>
      </c>
      <c r="AV890" s="23">
        <f t="shared" si="148"/>
        <v>3.2944662261615929</v>
      </c>
      <c r="BB890" s="18"/>
      <c r="BD890" s="54"/>
      <c r="BF890" s="18"/>
      <c r="BH890" s="18"/>
      <c r="BJ890" s="18"/>
      <c r="BK890" s="18" t="s">
        <v>45</v>
      </c>
      <c r="BL890">
        <v>0</v>
      </c>
      <c r="BM890">
        <v>0</v>
      </c>
      <c r="BN890">
        <v>0</v>
      </c>
      <c r="BO890">
        <v>1</v>
      </c>
      <c r="BP890">
        <v>0</v>
      </c>
      <c r="BQ890">
        <v>0</v>
      </c>
      <c r="BR890" s="18">
        <v>0</v>
      </c>
      <c r="BS890">
        <v>0</v>
      </c>
      <c r="BT890">
        <v>1</v>
      </c>
      <c r="BU890" s="18">
        <v>0</v>
      </c>
      <c r="BV890" t="s">
        <v>397</v>
      </c>
      <c r="BW890" t="s">
        <v>397</v>
      </c>
      <c r="CB890" s="18"/>
      <c r="CD890" s="18"/>
      <c r="CE890" s="18"/>
      <c r="CH890" s="18"/>
      <c r="CJ890" s="18"/>
      <c r="CU890" s="18"/>
      <c r="CV890" t="s">
        <v>397</v>
      </c>
      <c r="CW890" t="s">
        <v>397</v>
      </c>
      <c r="CX890" t="s">
        <v>397</v>
      </c>
      <c r="CY890" s="25" t="s">
        <v>397</v>
      </c>
    </row>
    <row r="891" spans="1:103" x14ac:dyDescent="0.3">
      <c r="A891">
        <v>893</v>
      </c>
      <c r="B891">
        <v>123</v>
      </c>
      <c r="C891" s="25" t="s">
        <v>46</v>
      </c>
      <c r="D891" s="12">
        <v>5.2</v>
      </c>
      <c r="E891" s="14"/>
      <c r="F891" s="7" t="str">
        <f t="shared" si="139"/>
        <v>X</v>
      </c>
      <c r="G891" s="7">
        <f t="shared" si="140"/>
        <v>5.2</v>
      </c>
      <c r="H891" s="16">
        <f t="shared" si="141"/>
        <v>5.2</v>
      </c>
      <c r="I891" s="11" t="str">
        <f t="shared" si="142"/>
        <v>X</v>
      </c>
      <c r="J891" s="39" t="str">
        <f t="shared" si="143"/>
        <v>X</v>
      </c>
      <c r="K891" s="39" t="str">
        <f t="shared" si="146"/>
        <v>X</v>
      </c>
      <c r="L891" s="39" t="str">
        <f t="shared" si="147"/>
        <v>X</v>
      </c>
      <c r="M891" s="39" t="str">
        <f t="shared" si="144"/>
        <v>X</v>
      </c>
      <c r="N891" s="42">
        <v>1</v>
      </c>
      <c r="O891" s="8">
        <v>0</v>
      </c>
      <c r="P891" s="9">
        <v>0</v>
      </c>
      <c r="Q891" s="9">
        <v>0</v>
      </c>
      <c r="R891" s="8">
        <v>0</v>
      </c>
      <c r="S891" s="9">
        <v>0</v>
      </c>
      <c r="T891" s="9">
        <v>0</v>
      </c>
      <c r="U891" s="8">
        <v>0</v>
      </c>
      <c r="V891" s="9">
        <v>0</v>
      </c>
      <c r="W891" s="9">
        <v>0</v>
      </c>
      <c r="X891" s="9">
        <v>0</v>
      </c>
      <c r="Y891" s="8">
        <v>0</v>
      </c>
      <c r="Z891" s="9">
        <v>0</v>
      </c>
      <c r="AA891" s="8"/>
      <c r="AC891" s="8"/>
      <c r="AJ891" s="9">
        <f t="shared" si="145"/>
        <v>-1</v>
      </c>
      <c r="AK891" s="7">
        <v>9.1</v>
      </c>
      <c r="AO891" s="8"/>
      <c r="AQ891" s="31"/>
      <c r="AT891" s="31"/>
      <c r="AU891" s="21">
        <v>1971</v>
      </c>
      <c r="AV891" s="23">
        <f t="shared" si="148"/>
        <v>3.2946866242794433</v>
      </c>
      <c r="BB891" s="18"/>
      <c r="BD891" s="54"/>
      <c r="BF891" s="18"/>
      <c r="BH891" s="18"/>
      <c r="BJ891" s="18"/>
      <c r="BK891" s="18" t="s">
        <v>59</v>
      </c>
      <c r="BL891">
        <v>1</v>
      </c>
      <c r="BM891">
        <v>0</v>
      </c>
      <c r="BN891">
        <v>0</v>
      </c>
      <c r="BO891">
        <v>0</v>
      </c>
      <c r="BP891">
        <v>0</v>
      </c>
      <c r="BQ891">
        <v>0</v>
      </c>
      <c r="BR891" s="18">
        <v>0</v>
      </c>
      <c r="BS891">
        <v>1</v>
      </c>
      <c r="BT891">
        <v>0</v>
      </c>
      <c r="BU891" s="18">
        <v>0</v>
      </c>
      <c r="BV891" t="s">
        <v>397</v>
      </c>
      <c r="BW891" t="s">
        <v>397</v>
      </c>
      <c r="CB891" s="18"/>
      <c r="CD891" s="18"/>
      <c r="CE891" s="18"/>
      <c r="CH891" s="18"/>
      <c r="CJ891" s="18"/>
      <c r="CU891" s="18"/>
      <c r="CV891" t="s">
        <v>397</v>
      </c>
      <c r="CW891" t="s">
        <v>397</v>
      </c>
      <c r="CX891" t="s">
        <v>397</v>
      </c>
      <c r="CY891" s="25" t="s">
        <v>397</v>
      </c>
    </row>
    <row r="892" spans="1:103" x14ac:dyDescent="0.3">
      <c r="A892">
        <v>894</v>
      </c>
      <c r="B892">
        <v>123</v>
      </c>
      <c r="C892" s="25" t="s">
        <v>46</v>
      </c>
      <c r="D892" s="12">
        <v>12.5</v>
      </c>
      <c r="E892" s="14"/>
      <c r="F892" s="7" t="str">
        <f t="shared" si="139"/>
        <v>X</v>
      </c>
      <c r="G892" s="7">
        <f t="shared" si="140"/>
        <v>12.5</v>
      </c>
      <c r="H892" s="16">
        <f t="shared" si="141"/>
        <v>12.5</v>
      </c>
      <c r="I892" s="11" t="str">
        <f t="shared" si="142"/>
        <v>X</v>
      </c>
      <c r="J892" s="39" t="str">
        <f t="shared" si="143"/>
        <v>X</v>
      </c>
      <c r="K892" s="39" t="str">
        <f t="shared" si="146"/>
        <v>X</v>
      </c>
      <c r="L892" s="39" t="str">
        <f t="shared" si="147"/>
        <v>X</v>
      </c>
      <c r="M892" s="39" t="str">
        <f t="shared" si="144"/>
        <v>X</v>
      </c>
      <c r="N892" s="42">
        <v>1</v>
      </c>
      <c r="O892" s="8">
        <v>0</v>
      </c>
      <c r="P892" s="9">
        <v>0</v>
      </c>
      <c r="Q892" s="9">
        <v>0</v>
      </c>
      <c r="R892" s="8">
        <v>0</v>
      </c>
      <c r="S892" s="9">
        <v>0</v>
      </c>
      <c r="T892" s="9">
        <v>0</v>
      </c>
      <c r="U892" s="8">
        <v>0</v>
      </c>
      <c r="V892" s="9">
        <v>0</v>
      </c>
      <c r="W892" s="9">
        <v>0</v>
      </c>
      <c r="X892" s="9">
        <v>0</v>
      </c>
      <c r="Y892" s="8">
        <v>0</v>
      </c>
      <c r="Z892" s="9">
        <v>0</v>
      </c>
      <c r="AA892" s="8"/>
      <c r="AC892" s="8"/>
      <c r="AJ892" s="9">
        <f t="shared" si="145"/>
        <v>-1</v>
      </c>
      <c r="AK892" s="7">
        <v>6.7</v>
      </c>
      <c r="AO892" s="8"/>
      <c r="AQ892" s="31"/>
      <c r="AT892" s="31"/>
      <c r="AU892" s="21">
        <v>1975</v>
      </c>
      <c r="AV892" s="23">
        <f t="shared" si="148"/>
        <v>3.2955670999624789</v>
      </c>
      <c r="BB892" s="18"/>
      <c r="BD892" s="54"/>
      <c r="BF892" s="18"/>
      <c r="BH892" s="18"/>
      <c r="BJ892" s="18"/>
      <c r="BK892" s="18" t="s">
        <v>80</v>
      </c>
      <c r="BL892">
        <v>0</v>
      </c>
      <c r="BM892">
        <v>0</v>
      </c>
      <c r="BN892">
        <v>1</v>
      </c>
      <c r="BO892">
        <v>0</v>
      </c>
      <c r="BP892">
        <v>0</v>
      </c>
      <c r="BQ892">
        <v>0</v>
      </c>
      <c r="BR892" s="18">
        <v>0</v>
      </c>
      <c r="BS892">
        <v>1</v>
      </c>
      <c r="BT892">
        <v>0</v>
      </c>
      <c r="BU892" s="18">
        <v>0</v>
      </c>
      <c r="BV892" t="s">
        <v>397</v>
      </c>
      <c r="BW892" t="s">
        <v>397</v>
      </c>
      <c r="CB892" s="18"/>
      <c r="CD892" s="18"/>
      <c r="CE892" s="18"/>
      <c r="CH892" s="18"/>
      <c r="CJ892" s="18"/>
      <c r="CU892" s="18"/>
      <c r="CV892" t="s">
        <v>397</v>
      </c>
      <c r="CW892" t="s">
        <v>397</v>
      </c>
      <c r="CX892" t="s">
        <v>397</v>
      </c>
      <c r="CY892" s="25" t="s">
        <v>397</v>
      </c>
    </row>
    <row r="893" spans="1:103" x14ac:dyDescent="0.3">
      <c r="A893">
        <v>895</v>
      </c>
      <c r="B893">
        <v>123</v>
      </c>
      <c r="C893" s="25" t="s">
        <v>46</v>
      </c>
      <c r="D893" s="12">
        <v>11.6</v>
      </c>
      <c r="E893" s="14"/>
      <c r="F893" s="7" t="str">
        <f t="shared" si="139"/>
        <v>X</v>
      </c>
      <c r="G893" s="7">
        <f t="shared" si="140"/>
        <v>11.6</v>
      </c>
      <c r="H893" s="16">
        <f t="shared" si="141"/>
        <v>11.6</v>
      </c>
      <c r="I893" s="11" t="str">
        <f t="shared" si="142"/>
        <v>X</v>
      </c>
      <c r="J893" s="39" t="str">
        <f t="shared" si="143"/>
        <v>X</v>
      </c>
      <c r="K893" s="39" t="str">
        <f t="shared" si="146"/>
        <v>X</v>
      </c>
      <c r="L893" s="39" t="str">
        <f t="shared" si="147"/>
        <v>X</v>
      </c>
      <c r="M893" s="39" t="str">
        <f t="shared" si="144"/>
        <v>X</v>
      </c>
      <c r="N893" s="42">
        <v>0</v>
      </c>
      <c r="O893" s="8">
        <v>0</v>
      </c>
      <c r="P893" s="9">
        <v>0</v>
      </c>
      <c r="Q893" s="9">
        <v>0</v>
      </c>
      <c r="R893" s="8">
        <v>0</v>
      </c>
      <c r="S893" s="9">
        <v>1</v>
      </c>
      <c r="T893" s="9">
        <v>0</v>
      </c>
      <c r="U893" s="8">
        <v>0</v>
      </c>
      <c r="V893" s="9">
        <v>0</v>
      </c>
      <c r="W893" s="9">
        <v>0</v>
      </c>
      <c r="X893" s="9">
        <v>0</v>
      </c>
      <c r="Y893" s="8">
        <v>0</v>
      </c>
      <c r="Z893" s="9">
        <v>0</v>
      </c>
      <c r="AA893" s="8"/>
      <c r="AC893" s="8"/>
      <c r="AJ893" s="9">
        <f t="shared" si="145"/>
        <v>-1</v>
      </c>
      <c r="AK893" s="7">
        <v>6.7</v>
      </c>
      <c r="AO893" s="8"/>
      <c r="AQ893" s="31"/>
      <c r="AT893" s="31"/>
      <c r="AU893" s="21">
        <v>1975</v>
      </c>
      <c r="AV893" s="23">
        <f t="shared" si="148"/>
        <v>3.2955670999624789</v>
      </c>
      <c r="BB893" s="18"/>
      <c r="BD893" s="54"/>
      <c r="BF893" s="18"/>
      <c r="BH893" s="18"/>
      <c r="BJ893" s="18"/>
      <c r="BK893" s="18" t="s">
        <v>80</v>
      </c>
      <c r="BL893">
        <v>0</v>
      </c>
      <c r="BM893">
        <v>0</v>
      </c>
      <c r="BN893">
        <v>1</v>
      </c>
      <c r="BO893">
        <v>0</v>
      </c>
      <c r="BP893">
        <v>0</v>
      </c>
      <c r="BQ893">
        <v>0</v>
      </c>
      <c r="BR893" s="18">
        <v>0</v>
      </c>
      <c r="BS893">
        <v>1</v>
      </c>
      <c r="BT893">
        <v>0</v>
      </c>
      <c r="BU893" s="18">
        <v>0</v>
      </c>
      <c r="BV893" t="s">
        <v>397</v>
      </c>
      <c r="BW893" t="s">
        <v>397</v>
      </c>
      <c r="CB893" s="18"/>
      <c r="CD893" s="18"/>
      <c r="CE893" s="18"/>
      <c r="CH893" s="18"/>
      <c r="CJ893" s="18"/>
      <c r="CU893" s="18"/>
      <c r="CV893" t="s">
        <v>397</v>
      </c>
      <c r="CW893" t="s">
        <v>397</v>
      </c>
      <c r="CX893" t="s">
        <v>397</v>
      </c>
      <c r="CY893" s="25" t="s">
        <v>397</v>
      </c>
    </row>
    <row r="894" spans="1:103" x14ac:dyDescent="0.3">
      <c r="A894">
        <v>896</v>
      </c>
      <c r="B894">
        <v>123</v>
      </c>
      <c r="C894" s="25" t="s">
        <v>46</v>
      </c>
      <c r="D894" s="12">
        <v>8.6</v>
      </c>
      <c r="E894" s="14"/>
      <c r="F894" s="7" t="str">
        <f t="shared" si="139"/>
        <v>X</v>
      </c>
      <c r="G894" s="7">
        <f t="shared" si="140"/>
        <v>8.6</v>
      </c>
      <c r="H894" s="16">
        <f t="shared" si="141"/>
        <v>8.6</v>
      </c>
      <c r="I894" s="11" t="str">
        <f t="shared" si="142"/>
        <v>X</v>
      </c>
      <c r="J894" s="39" t="str">
        <f t="shared" si="143"/>
        <v>X</v>
      </c>
      <c r="K894" s="39" t="str">
        <f t="shared" si="146"/>
        <v>X</v>
      </c>
      <c r="L894" s="39" t="str">
        <f t="shared" si="147"/>
        <v>X</v>
      </c>
      <c r="M894" s="39" t="str">
        <f t="shared" si="144"/>
        <v>X</v>
      </c>
      <c r="N894" s="42">
        <v>0</v>
      </c>
      <c r="O894" s="8">
        <v>0</v>
      </c>
      <c r="P894" s="9">
        <v>0</v>
      </c>
      <c r="Q894" s="9">
        <v>0</v>
      </c>
      <c r="R894" s="8">
        <v>0</v>
      </c>
      <c r="S894" s="9">
        <v>0</v>
      </c>
      <c r="T894" s="9">
        <v>1</v>
      </c>
      <c r="U894" s="8">
        <v>0</v>
      </c>
      <c r="V894" s="9">
        <v>0</v>
      </c>
      <c r="W894" s="9">
        <v>0</v>
      </c>
      <c r="X894" s="9">
        <v>0</v>
      </c>
      <c r="Y894" s="8">
        <v>0</v>
      </c>
      <c r="Z894" s="9">
        <v>0</v>
      </c>
      <c r="AA894" s="8"/>
      <c r="AC894" s="8"/>
      <c r="AJ894" s="9">
        <f t="shared" si="145"/>
        <v>-1</v>
      </c>
      <c r="AK894" s="7">
        <v>6.7</v>
      </c>
      <c r="AO894" s="8"/>
      <c r="AQ894" s="31"/>
      <c r="AT894" s="31"/>
      <c r="AU894" s="21">
        <v>1975</v>
      </c>
      <c r="AV894" s="23">
        <f t="shared" si="148"/>
        <v>3.2955670999624789</v>
      </c>
      <c r="BB894" s="18"/>
      <c r="BD894" s="54"/>
      <c r="BF894" s="18"/>
      <c r="BH894" s="18"/>
      <c r="BJ894" s="18"/>
      <c r="BK894" s="18" t="s">
        <v>80</v>
      </c>
      <c r="BL894">
        <v>0</v>
      </c>
      <c r="BM894">
        <v>0</v>
      </c>
      <c r="BN894">
        <v>1</v>
      </c>
      <c r="BO894">
        <v>0</v>
      </c>
      <c r="BP894">
        <v>0</v>
      </c>
      <c r="BQ894">
        <v>0</v>
      </c>
      <c r="BR894" s="18">
        <v>0</v>
      </c>
      <c r="BS894">
        <v>1</v>
      </c>
      <c r="BT894">
        <v>0</v>
      </c>
      <c r="BU894" s="18">
        <v>0</v>
      </c>
      <c r="BV894" t="s">
        <v>397</v>
      </c>
      <c r="BW894" t="s">
        <v>397</v>
      </c>
      <c r="CB894" s="18"/>
      <c r="CD894" s="18"/>
      <c r="CE894" s="18"/>
      <c r="CH894" s="18"/>
      <c r="CJ894" s="18"/>
      <c r="CU894" s="18"/>
      <c r="CV894" t="s">
        <v>397</v>
      </c>
      <c r="CW894" t="s">
        <v>397</v>
      </c>
      <c r="CX894" t="s">
        <v>397</v>
      </c>
      <c r="CY894" s="25" t="s">
        <v>397</v>
      </c>
    </row>
    <row r="895" spans="1:103" x14ac:dyDescent="0.3">
      <c r="A895">
        <v>897</v>
      </c>
      <c r="B895">
        <v>123</v>
      </c>
      <c r="C895" s="25" t="s">
        <v>46</v>
      </c>
      <c r="D895" s="12">
        <v>10.9</v>
      </c>
      <c r="E895" s="14"/>
      <c r="F895" s="7" t="str">
        <f t="shared" si="139"/>
        <v>X</v>
      </c>
      <c r="G895" s="7">
        <f t="shared" si="140"/>
        <v>10.9</v>
      </c>
      <c r="H895" s="16">
        <f t="shared" si="141"/>
        <v>10.9</v>
      </c>
      <c r="I895" s="11" t="str">
        <f t="shared" si="142"/>
        <v>X</v>
      </c>
      <c r="J895" s="39" t="str">
        <f t="shared" si="143"/>
        <v>X</v>
      </c>
      <c r="K895" s="39" t="str">
        <f t="shared" si="146"/>
        <v>X</v>
      </c>
      <c r="L895" s="39" t="str">
        <f t="shared" si="147"/>
        <v>X</v>
      </c>
      <c r="M895" s="39" t="str">
        <f t="shared" si="144"/>
        <v>X</v>
      </c>
      <c r="N895" s="42">
        <v>1</v>
      </c>
      <c r="O895" s="8">
        <v>0</v>
      </c>
      <c r="P895" s="9">
        <v>0</v>
      </c>
      <c r="Q895" s="9">
        <v>0</v>
      </c>
      <c r="R895" s="8">
        <v>0</v>
      </c>
      <c r="S895" s="9">
        <v>0</v>
      </c>
      <c r="T895" s="9">
        <v>0</v>
      </c>
      <c r="U895" s="8">
        <v>0</v>
      </c>
      <c r="V895" s="9">
        <v>0</v>
      </c>
      <c r="W895" s="9">
        <v>0</v>
      </c>
      <c r="X895" s="9">
        <v>0</v>
      </c>
      <c r="Y895" s="8">
        <v>0</v>
      </c>
      <c r="Z895" s="9">
        <v>0</v>
      </c>
      <c r="AA895" s="8"/>
      <c r="AC895" s="8"/>
      <c r="AJ895" s="9">
        <f t="shared" si="145"/>
        <v>-1</v>
      </c>
      <c r="AK895" s="7">
        <v>4.5999999999999996</v>
      </c>
      <c r="AO895" s="8"/>
      <c r="AQ895" s="31"/>
      <c r="AT895" s="31"/>
      <c r="AU895" s="21">
        <v>1964</v>
      </c>
      <c r="AV895" s="23">
        <f t="shared" si="148"/>
        <v>3.2931414834509307</v>
      </c>
      <c r="BB895" s="18"/>
      <c r="BD895" s="54"/>
      <c r="BF895" s="18"/>
      <c r="BH895" s="18"/>
      <c r="BJ895" s="18"/>
      <c r="BK895" s="18" t="s">
        <v>107</v>
      </c>
      <c r="BL895">
        <v>1</v>
      </c>
      <c r="BM895">
        <v>0</v>
      </c>
      <c r="BN895">
        <v>0</v>
      </c>
      <c r="BO895">
        <v>0</v>
      </c>
      <c r="BP895">
        <v>0</v>
      </c>
      <c r="BQ895">
        <v>0</v>
      </c>
      <c r="BR895" s="18">
        <v>0</v>
      </c>
      <c r="BS895">
        <v>1</v>
      </c>
      <c r="BT895">
        <v>0</v>
      </c>
      <c r="BU895" s="18">
        <v>0</v>
      </c>
      <c r="BV895" t="s">
        <v>397</v>
      </c>
      <c r="BW895" t="s">
        <v>397</v>
      </c>
      <c r="CB895" s="18"/>
      <c r="CD895" s="18"/>
      <c r="CE895" s="18"/>
      <c r="CH895" s="18"/>
      <c r="CJ895" s="18"/>
      <c r="CU895" s="18"/>
      <c r="CV895" t="s">
        <v>397</v>
      </c>
      <c r="CW895" t="s">
        <v>397</v>
      </c>
      <c r="CX895" t="s">
        <v>397</v>
      </c>
      <c r="CY895" s="25" t="s">
        <v>397</v>
      </c>
    </row>
    <row r="896" spans="1:103" x14ac:dyDescent="0.3">
      <c r="A896">
        <v>898</v>
      </c>
      <c r="B896">
        <v>123</v>
      </c>
      <c r="C896" s="25" t="s">
        <v>46</v>
      </c>
      <c r="D896" s="12">
        <v>7.3</v>
      </c>
      <c r="E896" s="14"/>
      <c r="F896" s="7" t="str">
        <f t="shared" si="139"/>
        <v>X</v>
      </c>
      <c r="G896" s="7">
        <f t="shared" si="140"/>
        <v>7.3</v>
      </c>
      <c r="H896" s="16">
        <f t="shared" si="141"/>
        <v>7.3</v>
      </c>
      <c r="I896" s="11" t="str">
        <f t="shared" si="142"/>
        <v>X</v>
      </c>
      <c r="J896" s="39" t="str">
        <f t="shared" si="143"/>
        <v>X</v>
      </c>
      <c r="K896" s="39" t="str">
        <f t="shared" si="146"/>
        <v>X</v>
      </c>
      <c r="L896" s="39" t="str">
        <f t="shared" si="147"/>
        <v>X</v>
      </c>
      <c r="M896" s="39" t="str">
        <f t="shared" si="144"/>
        <v>X</v>
      </c>
      <c r="N896" s="42">
        <v>1</v>
      </c>
      <c r="O896" s="8">
        <v>0</v>
      </c>
      <c r="P896" s="9">
        <v>0</v>
      </c>
      <c r="Q896" s="9">
        <v>0</v>
      </c>
      <c r="R896" s="8">
        <v>0</v>
      </c>
      <c r="S896" s="9">
        <v>0</v>
      </c>
      <c r="T896" s="9">
        <v>0</v>
      </c>
      <c r="U896" s="8">
        <v>0</v>
      </c>
      <c r="V896" s="9">
        <v>0</v>
      </c>
      <c r="W896" s="9">
        <v>0</v>
      </c>
      <c r="X896" s="9">
        <v>0</v>
      </c>
      <c r="Y896" s="8">
        <v>0</v>
      </c>
      <c r="Z896" s="9">
        <v>0</v>
      </c>
      <c r="AA896" s="8"/>
      <c r="AC896" s="8"/>
      <c r="AJ896" s="9">
        <f t="shared" si="145"/>
        <v>-1</v>
      </c>
      <c r="AK896" s="7">
        <v>7.8</v>
      </c>
      <c r="AO896" s="8"/>
      <c r="AQ896" s="31"/>
      <c r="AT896" s="31"/>
      <c r="AU896" s="21">
        <v>1970</v>
      </c>
      <c r="AV896" s="23">
        <f t="shared" si="148"/>
        <v>3.2944662261615929</v>
      </c>
      <c r="BB896" s="18"/>
      <c r="BD896" s="54"/>
      <c r="BF896" s="18"/>
      <c r="BH896" s="18"/>
      <c r="BJ896" s="18"/>
      <c r="BK896" s="18" t="s">
        <v>160</v>
      </c>
      <c r="BL896">
        <v>1</v>
      </c>
      <c r="BM896">
        <v>0</v>
      </c>
      <c r="BN896">
        <v>0</v>
      </c>
      <c r="BO896">
        <v>0</v>
      </c>
      <c r="BP896">
        <v>0</v>
      </c>
      <c r="BQ896">
        <v>0</v>
      </c>
      <c r="BR896" s="18">
        <v>0</v>
      </c>
      <c r="BS896">
        <v>1</v>
      </c>
      <c r="BT896">
        <v>0</v>
      </c>
      <c r="BU896" s="18">
        <v>0</v>
      </c>
      <c r="BV896" t="s">
        <v>397</v>
      </c>
      <c r="BW896" t="s">
        <v>397</v>
      </c>
      <c r="CB896" s="18"/>
      <c r="CD896" s="18"/>
      <c r="CE896" s="18"/>
      <c r="CH896" s="18"/>
      <c r="CJ896" s="18"/>
      <c r="CU896" s="18"/>
      <c r="CV896" t="s">
        <v>397</v>
      </c>
      <c r="CW896" t="s">
        <v>397</v>
      </c>
      <c r="CX896" t="s">
        <v>397</v>
      </c>
      <c r="CY896" s="25" t="s">
        <v>397</v>
      </c>
    </row>
    <row r="897" spans="1:103" x14ac:dyDescent="0.3">
      <c r="A897">
        <v>899</v>
      </c>
      <c r="B897">
        <v>123</v>
      </c>
      <c r="C897" s="25" t="s">
        <v>46</v>
      </c>
      <c r="D897" s="12">
        <v>8.1999999999999993</v>
      </c>
      <c r="E897" s="14"/>
      <c r="F897" s="7" t="str">
        <f t="shared" si="139"/>
        <v>X</v>
      </c>
      <c r="G897" s="7">
        <f t="shared" si="140"/>
        <v>8.1999999999999993</v>
      </c>
      <c r="H897" s="16">
        <f t="shared" si="141"/>
        <v>8.1999999999999993</v>
      </c>
      <c r="I897" s="11" t="str">
        <f t="shared" si="142"/>
        <v>X</v>
      </c>
      <c r="J897" s="39" t="str">
        <f t="shared" si="143"/>
        <v>X</v>
      </c>
      <c r="K897" s="39" t="str">
        <f t="shared" si="146"/>
        <v>X</v>
      </c>
      <c r="L897" s="39" t="str">
        <f t="shared" si="147"/>
        <v>X</v>
      </c>
      <c r="M897" s="39" t="str">
        <f t="shared" si="144"/>
        <v>X</v>
      </c>
      <c r="N897" s="42">
        <v>1</v>
      </c>
      <c r="O897" s="8">
        <v>0</v>
      </c>
      <c r="P897" s="9">
        <v>0</v>
      </c>
      <c r="Q897" s="9">
        <v>0</v>
      </c>
      <c r="R897" s="8">
        <v>0</v>
      </c>
      <c r="S897" s="9">
        <v>0</v>
      </c>
      <c r="T897" s="9">
        <v>0</v>
      </c>
      <c r="U897" s="8">
        <v>0</v>
      </c>
      <c r="V897" s="9">
        <v>0</v>
      </c>
      <c r="W897" s="9">
        <v>0</v>
      </c>
      <c r="X897" s="9">
        <v>0</v>
      </c>
      <c r="Y897" s="8">
        <v>0</v>
      </c>
      <c r="Z897" s="9">
        <v>0</v>
      </c>
      <c r="AA897" s="8"/>
      <c r="AC897" s="8"/>
      <c r="AJ897" s="9">
        <f t="shared" si="145"/>
        <v>-1</v>
      </c>
      <c r="AK897" s="7">
        <v>11.4</v>
      </c>
      <c r="AO897" s="8"/>
      <c r="AQ897" s="31"/>
      <c r="AT897" s="31"/>
      <c r="AU897" s="21">
        <v>1973</v>
      </c>
      <c r="AV897" s="23">
        <f t="shared" si="148"/>
        <v>3.295127085252191</v>
      </c>
      <c r="BB897" s="18"/>
      <c r="BD897" s="54"/>
      <c r="BF897" s="18"/>
      <c r="BH897" s="18"/>
      <c r="BJ897" s="18"/>
      <c r="BK897" s="18" t="s">
        <v>294</v>
      </c>
      <c r="BL897">
        <v>1</v>
      </c>
      <c r="BM897">
        <v>0</v>
      </c>
      <c r="BN897">
        <v>0</v>
      </c>
      <c r="BO897">
        <v>0</v>
      </c>
      <c r="BP897">
        <v>0</v>
      </c>
      <c r="BQ897">
        <v>0</v>
      </c>
      <c r="BR897" s="18">
        <v>0</v>
      </c>
      <c r="BS897">
        <v>1</v>
      </c>
      <c r="BT897">
        <v>0</v>
      </c>
      <c r="BU897" s="18">
        <v>0</v>
      </c>
      <c r="BV897" t="s">
        <v>397</v>
      </c>
      <c r="BW897" t="s">
        <v>397</v>
      </c>
      <c r="CB897" s="18"/>
      <c r="CD897" s="18"/>
      <c r="CE897" s="18"/>
      <c r="CH897" s="18"/>
      <c r="CJ897" s="18"/>
      <c r="CU897" s="18"/>
      <c r="CV897" t="s">
        <v>397</v>
      </c>
      <c r="CW897" t="s">
        <v>397</v>
      </c>
      <c r="CX897" t="s">
        <v>397</v>
      </c>
      <c r="CY897" s="25" t="s">
        <v>397</v>
      </c>
    </row>
    <row r="898" spans="1:103" x14ac:dyDescent="0.3">
      <c r="A898">
        <v>900</v>
      </c>
      <c r="B898">
        <v>124</v>
      </c>
      <c r="C898" s="25" t="s">
        <v>133</v>
      </c>
      <c r="D898" s="12">
        <v>9.1999999999999993</v>
      </c>
      <c r="E898" s="14"/>
      <c r="F898" s="7" t="str">
        <f t="shared" si="139"/>
        <v>X</v>
      </c>
      <c r="G898" s="7">
        <f t="shared" si="140"/>
        <v>9.1999999999999993</v>
      </c>
      <c r="H898" s="16">
        <f t="shared" si="141"/>
        <v>9.1999999999999993</v>
      </c>
      <c r="I898" s="11" t="str">
        <f t="shared" si="142"/>
        <v>X</v>
      </c>
      <c r="J898" s="39" t="str">
        <f t="shared" si="143"/>
        <v>X</v>
      </c>
      <c r="K898" s="39" t="str">
        <f t="shared" si="146"/>
        <v>X</v>
      </c>
      <c r="L898" s="39" t="str">
        <f t="shared" si="147"/>
        <v>X</v>
      </c>
      <c r="M898" s="39" t="str">
        <f t="shared" si="144"/>
        <v>X</v>
      </c>
      <c r="N898" s="42">
        <v>1</v>
      </c>
      <c r="O898" s="8">
        <v>0</v>
      </c>
      <c r="P898" s="9">
        <v>0</v>
      </c>
      <c r="Q898" s="9">
        <v>0</v>
      </c>
      <c r="R898" s="8">
        <v>0</v>
      </c>
      <c r="S898" s="9">
        <v>0</v>
      </c>
      <c r="T898" s="9">
        <v>0</v>
      </c>
      <c r="U898" s="8">
        <v>0</v>
      </c>
      <c r="V898" s="9">
        <v>0</v>
      </c>
      <c r="W898" s="9">
        <v>0</v>
      </c>
      <c r="X898" s="9">
        <v>0</v>
      </c>
      <c r="Y898" s="8">
        <v>0</v>
      </c>
      <c r="Z898" s="9">
        <v>0</v>
      </c>
      <c r="AA898" s="8"/>
      <c r="AC898" s="8"/>
      <c r="AJ898" s="9">
        <f t="shared" si="145"/>
        <v>-1</v>
      </c>
      <c r="AK898" s="7">
        <v>7.4</v>
      </c>
      <c r="AO898" s="8"/>
      <c r="AQ898" s="31"/>
      <c r="AT898" s="31"/>
      <c r="AU898" s="21">
        <v>1960</v>
      </c>
      <c r="AV898" s="23">
        <f t="shared" si="148"/>
        <v>3.2922560713564759</v>
      </c>
      <c r="BB898" s="18"/>
      <c r="BD898" s="54"/>
      <c r="BF898" s="18"/>
      <c r="BH898" s="18"/>
      <c r="BJ898" s="18"/>
      <c r="BK898" s="18" t="s">
        <v>132</v>
      </c>
      <c r="BL898">
        <v>1</v>
      </c>
      <c r="BM898">
        <v>0</v>
      </c>
      <c r="BN898">
        <v>0</v>
      </c>
      <c r="BO898">
        <v>0</v>
      </c>
      <c r="BP898">
        <v>0</v>
      </c>
      <c r="BQ898">
        <v>0</v>
      </c>
      <c r="BR898" s="18">
        <v>0</v>
      </c>
      <c r="BS898">
        <v>1</v>
      </c>
      <c r="BT898">
        <v>0</v>
      </c>
      <c r="BU898" s="18">
        <v>0</v>
      </c>
      <c r="BV898" t="s">
        <v>397</v>
      </c>
      <c r="BW898" t="s">
        <v>397</v>
      </c>
      <c r="CB898" s="18"/>
      <c r="CD898" s="18"/>
      <c r="CE898" s="18"/>
      <c r="CH898" s="18"/>
      <c r="CJ898" s="18"/>
      <c r="CU898" s="18"/>
      <c r="CV898" t="s">
        <v>397</v>
      </c>
      <c r="CW898" t="s">
        <v>397</v>
      </c>
      <c r="CX898" t="s">
        <v>397</v>
      </c>
      <c r="CY898" s="25" t="s">
        <v>397</v>
      </c>
    </row>
    <row r="899" spans="1:103" x14ac:dyDescent="0.3">
      <c r="A899">
        <v>901</v>
      </c>
      <c r="B899">
        <v>125</v>
      </c>
      <c r="C899" s="25" t="s">
        <v>12</v>
      </c>
      <c r="D899" s="12">
        <v>10.7</v>
      </c>
      <c r="E899" s="14"/>
      <c r="F899" s="7" t="str">
        <f t="shared" si="139"/>
        <v>X</v>
      </c>
      <c r="G899" s="7">
        <f t="shared" si="140"/>
        <v>10.7</v>
      </c>
      <c r="H899" s="16">
        <f t="shared" si="141"/>
        <v>10.7</v>
      </c>
      <c r="I899" s="11" t="str">
        <f t="shared" si="142"/>
        <v>X</v>
      </c>
      <c r="J899" s="39" t="str">
        <f t="shared" si="143"/>
        <v>X</v>
      </c>
      <c r="K899" s="39" t="str">
        <f t="shared" si="146"/>
        <v>X</v>
      </c>
      <c r="L899" s="39" t="str">
        <f t="shared" si="147"/>
        <v>X</v>
      </c>
      <c r="M899" s="39" t="str">
        <f t="shared" si="144"/>
        <v>X</v>
      </c>
      <c r="N899" s="42">
        <v>1</v>
      </c>
      <c r="O899" s="8">
        <v>0</v>
      </c>
      <c r="P899" s="9">
        <v>0</v>
      </c>
      <c r="Q899" s="9">
        <v>0</v>
      </c>
      <c r="R899" s="8">
        <v>0</v>
      </c>
      <c r="S899" s="9">
        <v>0</v>
      </c>
      <c r="T899" s="9">
        <v>0</v>
      </c>
      <c r="U899" s="8">
        <v>0</v>
      </c>
      <c r="V899" s="9">
        <v>0</v>
      </c>
      <c r="W899" s="9">
        <v>0</v>
      </c>
      <c r="X899" s="9">
        <v>0</v>
      </c>
      <c r="Y899" s="8">
        <v>0</v>
      </c>
      <c r="Z899" s="9">
        <v>0</v>
      </c>
      <c r="AA899" s="8"/>
      <c r="AC899" s="8"/>
      <c r="AJ899" s="9">
        <f t="shared" si="145"/>
        <v>-1</v>
      </c>
      <c r="AK899" s="7">
        <v>10.6</v>
      </c>
      <c r="AO899" s="8"/>
      <c r="AQ899" s="31"/>
      <c r="AT899" s="31"/>
      <c r="AU899" s="21">
        <v>1959</v>
      </c>
      <c r="AV899" s="23">
        <f t="shared" si="148"/>
        <v>3.2920344359947364</v>
      </c>
      <c r="BB899" s="18"/>
      <c r="BD899" s="54"/>
      <c r="BF899" s="18"/>
      <c r="BH899" s="18"/>
      <c r="BJ899" s="18"/>
      <c r="BK899" s="18" t="s">
        <v>294</v>
      </c>
      <c r="BL899">
        <v>1</v>
      </c>
      <c r="BM899">
        <v>0</v>
      </c>
      <c r="BN899">
        <v>0</v>
      </c>
      <c r="BO899">
        <v>0</v>
      </c>
      <c r="BP899">
        <v>0</v>
      </c>
      <c r="BQ899">
        <v>0</v>
      </c>
      <c r="BR899" s="18">
        <v>0</v>
      </c>
      <c r="BS899">
        <v>1</v>
      </c>
      <c r="BT899">
        <v>0</v>
      </c>
      <c r="BU899" s="18">
        <v>0</v>
      </c>
      <c r="BV899" t="s">
        <v>397</v>
      </c>
      <c r="BW899" t="s">
        <v>397</v>
      </c>
      <c r="CB899" s="18"/>
      <c r="CD899" s="18"/>
      <c r="CE899" s="18"/>
      <c r="CH899" s="18"/>
      <c r="CJ899" s="18"/>
      <c r="CU899" s="18"/>
      <c r="CV899" t="s">
        <v>397</v>
      </c>
      <c r="CW899" t="s">
        <v>397</v>
      </c>
      <c r="CX899" t="s">
        <v>397</v>
      </c>
      <c r="CY899" s="25" t="s">
        <v>397</v>
      </c>
    </row>
    <row r="900" spans="1:103" x14ac:dyDescent="0.3">
      <c r="A900">
        <v>902</v>
      </c>
      <c r="B900">
        <v>125</v>
      </c>
      <c r="C900" s="25" t="s">
        <v>12</v>
      </c>
      <c r="D900" s="12">
        <v>7.8</v>
      </c>
      <c r="E900" s="14"/>
      <c r="F900" s="7" t="str">
        <f t="shared" si="139"/>
        <v>X</v>
      </c>
      <c r="G900" s="7">
        <f t="shared" si="140"/>
        <v>7.8</v>
      </c>
      <c r="H900" s="16">
        <f t="shared" si="141"/>
        <v>7.8</v>
      </c>
      <c r="I900" s="11" t="str">
        <f t="shared" si="142"/>
        <v>X</v>
      </c>
      <c r="J900" s="39" t="str">
        <f t="shared" si="143"/>
        <v>X</v>
      </c>
      <c r="K900" s="39" t="str">
        <f t="shared" si="146"/>
        <v>X</v>
      </c>
      <c r="L900" s="39" t="str">
        <f t="shared" si="147"/>
        <v>X</v>
      </c>
      <c r="M900" s="39" t="str">
        <f t="shared" si="144"/>
        <v>X</v>
      </c>
      <c r="N900" s="42">
        <v>1</v>
      </c>
      <c r="O900" s="8">
        <v>0</v>
      </c>
      <c r="P900" s="9">
        <v>0</v>
      </c>
      <c r="Q900" s="9">
        <v>0</v>
      </c>
      <c r="R900" s="8">
        <v>0</v>
      </c>
      <c r="S900" s="9">
        <v>0</v>
      </c>
      <c r="T900" s="9">
        <v>0</v>
      </c>
      <c r="U900" s="8">
        <v>0</v>
      </c>
      <c r="V900" s="9">
        <v>0</v>
      </c>
      <c r="W900" s="9">
        <v>0</v>
      </c>
      <c r="X900" s="9">
        <v>0</v>
      </c>
      <c r="Y900" s="8">
        <v>0</v>
      </c>
      <c r="Z900" s="9">
        <v>0</v>
      </c>
      <c r="AA900" s="8"/>
      <c r="AC900" s="8"/>
      <c r="AJ900" s="9">
        <f t="shared" si="145"/>
        <v>-1</v>
      </c>
      <c r="AK900" s="7">
        <v>12.1</v>
      </c>
      <c r="AO900" s="8"/>
      <c r="AQ900" s="31"/>
      <c r="AT900" s="31"/>
      <c r="AU900" s="21">
        <v>1969</v>
      </c>
      <c r="AV900" s="23">
        <f t="shared" si="148"/>
        <v>3.2942457161381182</v>
      </c>
      <c r="BB900" s="18"/>
      <c r="BD900" s="54"/>
      <c r="BF900" s="18"/>
      <c r="BH900" s="18"/>
      <c r="BJ900" s="18"/>
      <c r="BK900" s="18" t="s">
        <v>294</v>
      </c>
      <c r="BL900">
        <v>1</v>
      </c>
      <c r="BM900">
        <v>0</v>
      </c>
      <c r="BN900">
        <v>0</v>
      </c>
      <c r="BO900">
        <v>0</v>
      </c>
      <c r="BP900">
        <v>0</v>
      </c>
      <c r="BQ900">
        <v>0</v>
      </c>
      <c r="BR900" s="18">
        <v>0</v>
      </c>
      <c r="BS900">
        <v>1</v>
      </c>
      <c r="BT900">
        <v>0</v>
      </c>
      <c r="BU900" s="18">
        <v>0</v>
      </c>
      <c r="BV900" t="s">
        <v>397</v>
      </c>
      <c r="BW900" t="s">
        <v>397</v>
      </c>
      <c r="CB900" s="18"/>
      <c r="CD900" s="18"/>
      <c r="CE900" s="18"/>
      <c r="CH900" s="18"/>
      <c r="CJ900" s="18"/>
      <c r="CU900" s="18"/>
      <c r="CV900" t="s">
        <v>397</v>
      </c>
      <c r="CW900" t="s">
        <v>397</v>
      </c>
      <c r="CX900" t="s">
        <v>397</v>
      </c>
      <c r="CY900" s="25" t="s">
        <v>397</v>
      </c>
    </row>
    <row r="901" spans="1:103" x14ac:dyDescent="0.3">
      <c r="A901">
        <v>903</v>
      </c>
      <c r="B901">
        <v>126</v>
      </c>
      <c r="C901" s="25" t="s">
        <v>140</v>
      </c>
      <c r="D901" s="12">
        <v>6.3</v>
      </c>
      <c r="E901" s="14"/>
      <c r="F901" s="7" t="str">
        <f t="shared" si="139"/>
        <v>X</v>
      </c>
      <c r="G901" s="7">
        <f t="shared" si="140"/>
        <v>6.3</v>
      </c>
      <c r="H901" s="16">
        <f t="shared" si="141"/>
        <v>6.3</v>
      </c>
      <c r="I901" s="11" t="str">
        <f t="shared" si="142"/>
        <v>X</v>
      </c>
      <c r="J901" s="39" t="str">
        <f t="shared" si="143"/>
        <v>X</v>
      </c>
      <c r="K901" s="39" t="str">
        <f t="shared" si="146"/>
        <v>X</v>
      </c>
      <c r="L901" s="39" t="str">
        <f t="shared" si="147"/>
        <v>X</v>
      </c>
      <c r="M901" s="39" t="str">
        <f t="shared" si="144"/>
        <v>X</v>
      </c>
      <c r="N901" s="42">
        <v>1</v>
      </c>
      <c r="O901" s="8">
        <v>0</v>
      </c>
      <c r="P901" s="9">
        <v>0</v>
      </c>
      <c r="Q901" s="9">
        <v>0</v>
      </c>
      <c r="R901" s="8">
        <v>0</v>
      </c>
      <c r="S901" s="9">
        <v>0</v>
      </c>
      <c r="T901" s="9">
        <v>0</v>
      </c>
      <c r="U901" s="8">
        <v>0</v>
      </c>
      <c r="V901" s="9">
        <v>0</v>
      </c>
      <c r="W901" s="9">
        <v>0</v>
      </c>
      <c r="X901" s="9">
        <v>0</v>
      </c>
      <c r="Y901" s="8">
        <v>0</v>
      </c>
      <c r="Z901" s="9">
        <v>0</v>
      </c>
      <c r="AA901" s="8"/>
      <c r="AC901" s="8"/>
      <c r="AJ901" s="9">
        <f t="shared" si="145"/>
        <v>-1</v>
      </c>
      <c r="AK901" s="7">
        <v>6.9</v>
      </c>
      <c r="AO901" s="8"/>
      <c r="AQ901" s="31"/>
      <c r="AT901" s="31"/>
      <c r="AU901" s="21">
        <v>1976</v>
      </c>
      <c r="AV901" s="23">
        <f t="shared" si="148"/>
        <v>3.2957869402516091</v>
      </c>
      <c r="BB901" s="18"/>
      <c r="BD901" s="54"/>
      <c r="BF901" s="18"/>
      <c r="BH901" s="18"/>
      <c r="BJ901" s="18"/>
      <c r="BK901" s="18" t="s">
        <v>139</v>
      </c>
      <c r="BL901">
        <v>0</v>
      </c>
      <c r="BM901">
        <v>1</v>
      </c>
      <c r="BN901">
        <v>0</v>
      </c>
      <c r="BO901">
        <v>0</v>
      </c>
      <c r="BP901">
        <v>0</v>
      </c>
      <c r="BQ901">
        <v>0</v>
      </c>
      <c r="BR901" s="18">
        <v>0</v>
      </c>
      <c r="BS901">
        <v>1</v>
      </c>
      <c r="BT901">
        <v>0</v>
      </c>
      <c r="BU901" s="18">
        <v>0</v>
      </c>
      <c r="BV901" t="s">
        <v>397</v>
      </c>
      <c r="BW901" t="s">
        <v>397</v>
      </c>
      <c r="CB901" s="18"/>
      <c r="CD901" s="18"/>
      <c r="CE901" s="18"/>
      <c r="CH901" s="18"/>
      <c r="CJ901" s="18"/>
      <c r="CU901" s="18"/>
      <c r="CV901" t="s">
        <v>397</v>
      </c>
      <c r="CW901" t="s">
        <v>397</v>
      </c>
      <c r="CX901" t="s">
        <v>397</v>
      </c>
      <c r="CY901" s="25" t="s">
        <v>397</v>
      </c>
    </row>
    <row r="902" spans="1:103" x14ac:dyDescent="0.3">
      <c r="A902">
        <v>904</v>
      </c>
      <c r="B902">
        <v>126</v>
      </c>
      <c r="C902" s="25" t="s">
        <v>140</v>
      </c>
      <c r="D902" s="12">
        <v>6.7</v>
      </c>
      <c r="E902" s="14"/>
      <c r="F902" s="7" t="str">
        <f t="shared" si="139"/>
        <v>X</v>
      </c>
      <c r="G902" s="7">
        <f t="shared" si="140"/>
        <v>6.7</v>
      </c>
      <c r="H902" s="16">
        <f t="shared" si="141"/>
        <v>6.7</v>
      </c>
      <c r="I902" s="11" t="str">
        <f t="shared" si="142"/>
        <v>X</v>
      </c>
      <c r="J902" s="39" t="str">
        <f t="shared" si="143"/>
        <v>X</v>
      </c>
      <c r="K902" s="39" t="str">
        <f t="shared" si="146"/>
        <v>X</v>
      </c>
      <c r="L902" s="39" t="str">
        <f t="shared" si="147"/>
        <v>X</v>
      </c>
      <c r="M902" s="39" t="str">
        <f t="shared" si="144"/>
        <v>X</v>
      </c>
      <c r="N902" s="42">
        <v>1</v>
      </c>
      <c r="O902" s="8">
        <v>0</v>
      </c>
      <c r="P902" s="9">
        <v>0</v>
      </c>
      <c r="Q902" s="9">
        <v>0</v>
      </c>
      <c r="R902" s="8">
        <v>0</v>
      </c>
      <c r="S902" s="9">
        <v>0</v>
      </c>
      <c r="T902" s="9">
        <v>0</v>
      </c>
      <c r="U902" s="8">
        <v>0</v>
      </c>
      <c r="V902" s="9">
        <v>0</v>
      </c>
      <c r="W902" s="9">
        <v>0</v>
      </c>
      <c r="X902" s="9">
        <v>0</v>
      </c>
      <c r="Y902" s="8">
        <v>0</v>
      </c>
      <c r="Z902" s="9">
        <v>0</v>
      </c>
      <c r="AA902" s="8"/>
      <c r="AC902" s="8"/>
      <c r="AJ902" s="9">
        <f t="shared" si="145"/>
        <v>-1</v>
      </c>
      <c r="AK902" s="7">
        <v>1.6</v>
      </c>
      <c r="AO902" s="8"/>
      <c r="AQ902" s="31"/>
      <c r="AT902" s="31"/>
      <c r="AU902" s="21">
        <v>1970</v>
      </c>
      <c r="AV902" s="23">
        <f t="shared" si="148"/>
        <v>3.2944662261615929</v>
      </c>
      <c r="BB902" s="18"/>
      <c r="BD902" s="54"/>
      <c r="BF902" s="18"/>
      <c r="BH902" s="18"/>
      <c r="BJ902" s="18"/>
      <c r="BK902" s="18" t="s">
        <v>144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1</v>
      </c>
      <c r="BR902" s="18">
        <v>0</v>
      </c>
      <c r="BS902">
        <v>0</v>
      </c>
      <c r="BT902">
        <v>1</v>
      </c>
      <c r="BU902" s="18">
        <v>0</v>
      </c>
      <c r="BV902" t="s">
        <v>397</v>
      </c>
      <c r="BW902" t="s">
        <v>397</v>
      </c>
      <c r="CB902" s="18"/>
      <c r="CD902" s="18"/>
      <c r="CE902" s="18"/>
      <c r="CH902" s="18"/>
      <c r="CJ902" s="18"/>
      <c r="CU902" s="18"/>
      <c r="CV902" t="s">
        <v>397</v>
      </c>
      <c r="CW902" t="s">
        <v>397</v>
      </c>
      <c r="CX902" t="s">
        <v>397</v>
      </c>
      <c r="CY902" s="25" t="s">
        <v>397</v>
      </c>
    </row>
    <row r="903" spans="1:103" x14ac:dyDescent="0.3">
      <c r="A903">
        <v>905</v>
      </c>
      <c r="B903">
        <v>126</v>
      </c>
      <c r="C903" s="25" t="s">
        <v>140</v>
      </c>
      <c r="D903" s="12">
        <v>7.1</v>
      </c>
      <c r="E903" s="14"/>
      <c r="F903" s="7" t="str">
        <f t="shared" si="139"/>
        <v>X</v>
      </c>
      <c r="G903" s="7">
        <f t="shared" si="140"/>
        <v>7.1</v>
      </c>
      <c r="H903" s="16">
        <f t="shared" si="141"/>
        <v>7.1</v>
      </c>
      <c r="I903" s="11" t="str">
        <f t="shared" si="142"/>
        <v>X</v>
      </c>
      <c r="J903" s="39" t="str">
        <f t="shared" si="143"/>
        <v>X</v>
      </c>
      <c r="K903" s="39" t="str">
        <f t="shared" si="146"/>
        <v>X</v>
      </c>
      <c r="L903" s="39" t="str">
        <f t="shared" si="147"/>
        <v>X</v>
      </c>
      <c r="M903" s="39" t="str">
        <f t="shared" si="144"/>
        <v>X</v>
      </c>
      <c r="N903" s="42">
        <v>1</v>
      </c>
      <c r="O903" s="8">
        <v>0</v>
      </c>
      <c r="P903" s="9">
        <v>0</v>
      </c>
      <c r="Q903" s="9">
        <v>0</v>
      </c>
      <c r="R903" s="8">
        <v>0</v>
      </c>
      <c r="S903" s="9">
        <v>0</v>
      </c>
      <c r="T903" s="9">
        <v>0</v>
      </c>
      <c r="U903" s="8">
        <v>0</v>
      </c>
      <c r="V903" s="9">
        <v>0</v>
      </c>
      <c r="W903" s="9">
        <v>0</v>
      </c>
      <c r="X903" s="9">
        <v>0</v>
      </c>
      <c r="Y903" s="8">
        <v>0</v>
      </c>
      <c r="Z903" s="9">
        <v>0</v>
      </c>
      <c r="AA903" s="8"/>
      <c r="AC903" s="8"/>
      <c r="AJ903" s="9">
        <f t="shared" si="145"/>
        <v>-1</v>
      </c>
      <c r="AK903" s="7">
        <v>9.6999999999999993</v>
      </c>
      <c r="AO903" s="8"/>
      <c r="AQ903" s="31"/>
      <c r="AT903" s="31"/>
      <c r="AU903" s="21">
        <v>1950</v>
      </c>
      <c r="AV903" s="23">
        <f t="shared" si="148"/>
        <v>3.2900346113625178</v>
      </c>
      <c r="BB903" s="18"/>
      <c r="BD903" s="54"/>
      <c r="BF903" s="18"/>
      <c r="BH903" s="18"/>
      <c r="BJ903" s="18"/>
      <c r="BK903" s="18" t="s">
        <v>294</v>
      </c>
      <c r="BL903">
        <v>1</v>
      </c>
      <c r="BM903">
        <v>0</v>
      </c>
      <c r="BN903">
        <v>0</v>
      </c>
      <c r="BO903">
        <v>0</v>
      </c>
      <c r="BP903">
        <v>0</v>
      </c>
      <c r="BQ903">
        <v>0</v>
      </c>
      <c r="BR903" s="18">
        <v>0</v>
      </c>
      <c r="BS903">
        <v>1</v>
      </c>
      <c r="BT903">
        <v>0</v>
      </c>
      <c r="BU903" s="18">
        <v>0</v>
      </c>
      <c r="BV903" t="s">
        <v>397</v>
      </c>
      <c r="BW903" t="s">
        <v>397</v>
      </c>
      <c r="CB903" s="18"/>
      <c r="CD903" s="18"/>
      <c r="CE903" s="18"/>
      <c r="CH903" s="18"/>
      <c r="CJ903" s="18"/>
      <c r="CU903" s="18"/>
      <c r="CV903" t="s">
        <v>397</v>
      </c>
      <c r="CW903" t="s">
        <v>397</v>
      </c>
      <c r="CX903" t="s">
        <v>397</v>
      </c>
      <c r="CY903" s="25" t="s">
        <v>397</v>
      </c>
    </row>
    <row r="904" spans="1:103" x14ac:dyDescent="0.3">
      <c r="A904">
        <v>906</v>
      </c>
      <c r="B904">
        <v>127</v>
      </c>
      <c r="C904" s="25" t="s">
        <v>8</v>
      </c>
      <c r="D904" s="12">
        <v>9.1999999999999993</v>
      </c>
      <c r="E904" s="14"/>
      <c r="F904" s="7" t="str">
        <f t="shared" si="139"/>
        <v>X</v>
      </c>
      <c r="G904" s="7">
        <f t="shared" si="140"/>
        <v>9.1999999999999993</v>
      </c>
      <c r="H904" s="16">
        <f t="shared" si="141"/>
        <v>9.1999999999999993</v>
      </c>
      <c r="I904" s="11" t="str">
        <f t="shared" si="142"/>
        <v>X</v>
      </c>
      <c r="J904" s="39" t="str">
        <f t="shared" si="143"/>
        <v>X</v>
      </c>
      <c r="K904" s="39" t="str">
        <f t="shared" si="146"/>
        <v>X</v>
      </c>
      <c r="L904" s="39" t="str">
        <f t="shared" si="147"/>
        <v>X</v>
      </c>
      <c r="M904" s="39" t="str">
        <f t="shared" si="144"/>
        <v>X</v>
      </c>
      <c r="N904" s="42">
        <v>1</v>
      </c>
      <c r="O904" s="8">
        <v>0</v>
      </c>
      <c r="P904" s="9">
        <v>0</v>
      </c>
      <c r="Q904" s="9">
        <v>0</v>
      </c>
      <c r="R904" s="8">
        <v>0</v>
      </c>
      <c r="S904" s="9">
        <v>0</v>
      </c>
      <c r="T904" s="9">
        <v>0</v>
      </c>
      <c r="U904" s="8">
        <v>0</v>
      </c>
      <c r="V904" s="9">
        <v>0</v>
      </c>
      <c r="W904" s="9">
        <v>0</v>
      </c>
      <c r="X904" s="9">
        <v>0</v>
      </c>
      <c r="Y904" s="8">
        <v>0</v>
      </c>
      <c r="Z904" s="9">
        <v>0</v>
      </c>
      <c r="AA904" s="8"/>
      <c r="AC904" s="8"/>
      <c r="AJ904" s="9">
        <f t="shared" si="145"/>
        <v>-1</v>
      </c>
      <c r="AK904" s="7">
        <v>8.99</v>
      </c>
      <c r="AO904" s="8"/>
      <c r="AQ904" s="31"/>
      <c r="AT904" s="31"/>
      <c r="AU904" s="21">
        <v>1985</v>
      </c>
      <c r="AV904" s="23">
        <f t="shared" si="148"/>
        <v>3.2977605110991339</v>
      </c>
      <c r="BB904" s="18"/>
      <c r="BD904" s="54"/>
      <c r="BF904" s="18"/>
      <c r="BH904" s="18"/>
      <c r="BJ904" s="18"/>
      <c r="BK904" s="18" t="s">
        <v>6</v>
      </c>
      <c r="BL904">
        <v>0</v>
      </c>
      <c r="BM904">
        <v>0</v>
      </c>
      <c r="BN904">
        <v>0</v>
      </c>
      <c r="BO904">
        <v>1</v>
      </c>
      <c r="BP904">
        <v>0</v>
      </c>
      <c r="BQ904">
        <v>0</v>
      </c>
      <c r="BR904" s="18">
        <v>0</v>
      </c>
      <c r="BS904">
        <v>1</v>
      </c>
      <c r="BT904">
        <v>0</v>
      </c>
      <c r="BU904" s="18">
        <v>0</v>
      </c>
      <c r="BV904" t="s">
        <v>397</v>
      </c>
      <c r="BW904" t="s">
        <v>397</v>
      </c>
      <c r="CB904" s="18"/>
      <c r="CD904" s="18"/>
      <c r="CE904" s="18"/>
      <c r="CH904" s="18"/>
      <c r="CJ904" s="18"/>
      <c r="CU904" s="18"/>
      <c r="CV904" t="s">
        <v>397</v>
      </c>
      <c r="CW904" t="s">
        <v>397</v>
      </c>
      <c r="CX904" t="s">
        <v>397</v>
      </c>
      <c r="CY904" s="25" t="s">
        <v>397</v>
      </c>
    </row>
    <row r="905" spans="1:103" x14ac:dyDescent="0.3">
      <c r="A905">
        <v>907</v>
      </c>
      <c r="B905">
        <v>127</v>
      </c>
      <c r="C905" s="25" t="s">
        <v>8</v>
      </c>
      <c r="D905" s="12">
        <v>10.3</v>
      </c>
      <c r="E905" s="14"/>
      <c r="F905" s="7" t="str">
        <f t="shared" si="139"/>
        <v>X</v>
      </c>
      <c r="G905" s="7">
        <f t="shared" si="140"/>
        <v>10.3</v>
      </c>
      <c r="H905" s="16">
        <f t="shared" si="141"/>
        <v>10.3</v>
      </c>
      <c r="I905" s="11" t="str">
        <f t="shared" si="142"/>
        <v>X</v>
      </c>
      <c r="J905" s="39" t="str">
        <f t="shared" si="143"/>
        <v>X</v>
      </c>
      <c r="K905" s="39" t="str">
        <f t="shared" si="146"/>
        <v>X</v>
      </c>
      <c r="L905" s="39" t="str">
        <f t="shared" si="147"/>
        <v>X</v>
      </c>
      <c r="M905" s="39" t="str">
        <f t="shared" si="144"/>
        <v>X</v>
      </c>
      <c r="N905" s="42">
        <v>1</v>
      </c>
      <c r="O905" s="8">
        <v>0</v>
      </c>
      <c r="P905" s="9">
        <v>0</v>
      </c>
      <c r="Q905" s="9">
        <v>0</v>
      </c>
      <c r="R905" s="8">
        <v>0</v>
      </c>
      <c r="S905" s="9">
        <v>0</v>
      </c>
      <c r="T905" s="9">
        <v>0</v>
      </c>
      <c r="U905" s="8">
        <v>0</v>
      </c>
      <c r="V905" s="9">
        <v>0</v>
      </c>
      <c r="W905" s="9">
        <v>0</v>
      </c>
      <c r="X905" s="9">
        <v>0</v>
      </c>
      <c r="Y905" s="8">
        <v>0</v>
      </c>
      <c r="Z905" s="9">
        <v>0</v>
      </c>
      <c r="AA905" s="8"/>
      <c r="AC905" s="8"/>
      <c r="AJ905" s="9">
        <f t="shared" si="145"/>
        <v>-1</v>
      </c>
      <c r="AK905" s="7">
        <v>9.1</v>
      </c>
      <c r="AO905" s="8"/>
      <c r="AQ905" s="31"/>
      <c r="AT905" s="31"/>
      <c r="AU905" s="21">
        <v>1989</v>
      </c>
      <c r="AV905" s="23">
        <f t="shared" si="148"/>
        <v>3.2986347831244354</v>
      </c>
      <c r="BB905" s="18"/>
      <c r="BD905" s="54"/>
      <c r="BF905" s="18"/>
      <c r="BH905" s="18"/>
      <c r="BJ905" s="18"/>
      <c r="BK905" s="18" t="s">
        <v>6</v>
      </c>
      <c r="BL905">
        <v>0</v>
      </c>
      <c r="BM905">
        <v>0</v>
      </c>
      <c r="BN905">
        <v>0</v>
      </c>
      <c r="BO905">
        <v>1</v>
      </c>
      <c r="BP905">
        <v>0</v>
      </c>
      <c r="BQ905">
        <v>0</v>
      </c>
      <c r="BR905" s="18">
        <v>0</v>
      </c>
      <c r="BS905">
        <v>1</v>
      </c>
      <c r="BT905">
        <v>0</v>
      </c>
      <c r="BU905" s="18">
        <v>0</v>
      </c>
      <c r="BV905" t="s">
        <v>397</v>
      </c>
      <c r="BW905" t="s">
        <v>397</v>
      </c>
      <c r="CB905" s="18"/>
      <c r="CD905" s="18"/>
      <c r="CE905" s="18"/>
      <c r="CH905" s="18"/>
      <c r="CJ905" s="18"/>
      <c r="CU905" s="18"/>
      <c r="CV905" t="s">
        <v>397</v>
      </c>
      <c r="CW905" t="s">
        <v>397</v>
      </c>
      <c r="CX905" t="s">
        <v>397</v>
      </c>
      <c r="CY905" s="25" t="s">
        <v>397</v>
      </c>
    </row>
    <row r="906" spans="1:103" x14ac:dyDescent="0.3">
      <c r="A906">
        <v>908</v>
      </c>
      <c r="B906">
        <v>127</v>
      </c>
      <c r="C906" s="25" t="s">
        <v>8</v>
      </c>
      <c r="D906" s="12">
        <v>10.7</v>
      </c>
      <c r="E906" s="14"/>
      <c r="F906" s="7" t="str">
        <f t="shared" si="139"/>
        <v>X</v>
      </c>
      <c r="G906" s="7">
        <f t="shared" si="140"/>
        <v>10.7</v>
      </c>
      <c r="H906" s="16">
        <f t="shared" si="141"/>
        <v>10.7</v>
      </c>
      <c r="I906" s="11" t="str">
        <f t="shared" si="142"/>
        <v>X</v>
      </c>
      <c r="J906" s="39" t="str">
        <f t="shared" si="143"/>
        <v>X</v>
      </c>
      <c r="K906" s="39" t="str">
        <f t="shared" si="146"/>
        <v>X</v>
      </c>
      <c r="L906" s="39" t="str">
        <f t="shared" si="147"/>
        <v>X</v>
      </c>
      <c r="M906" s="39" t="str">
        <f t="shared" si="144"/>
        <v>X</v>
      </c>
      <c r="N906" s="42">
        <v>1</v>
      </c>
      <c r="O906" s="8">
        <v>0</v>
      </c>
      <c r="P906" s="9">
        <v>0</v>
      </c>
      <c r="Q906" s="9">
        <v>0</v>
      </c>
      <c r="R906" s="8">
        <v>0</v>
      </c>
      <c r="S906" s="9">
        <v>0</v>
      </c>
      <c r="T906" s="9">
        <v>0</v>
      </c>
      <c r="U906" s="8">
        <v>0</v>
      </c>
      <c r="V906" s="9">
        <v>0</v>
      </c>
      <c r="W906" s="9">
        <v>0</v>
      </c>
      <c r="X906" s="9">
        <v>0</v>
      </c>
      <c r="Y906" s="8">
        <v>0</v>
      </c>
      <c r="Z906" s="9">
        <v>0</v>
      </c>
      <c r="AA906" s="8"/>
      <c r="AC906" s="8"/>
      <c r="AJ906" s="9">
        <f t="shared" si="145"/>
        <v>-1</v>
      </c>
      <c r="AK906" s="7">
        <v>8.3699999999999992</v>
      </c>
      <c r="AO906" s="8"/>
      <c r="AQ906" s="31"/>
      <c r="AT906" s="31"/>
      <c r="AU906" s="21">
        <v>1990</v>
      </c>
      <c r="AV906" s="23">
        <f t="shared" si="148"/>
        <v>3.2988530764097068</v>
      </c>
      <c r="BB906" s="18"/>
      <c r="BD906" s="54"/>
      <c r="BF906" s="18"/>
      <c r="BH906" s="18"/>
      <c r="BJ906" s="18"/>
      <c r="BK906" s="18" t="s">
        <v>6</v>
      </c>
      <c r="BL906">
        <v>0</v>
      </c>
      <c r="BM906">
        <v>0</v>
      </c>
      <c r="BN906">
        <v>0</v>
      </c>
      <c r="BO906">
        <v>1</v>
      </c>
      <c r="BP906">
        <v>0</v>
      </c>
      <c r="BQ906">
        <v>0</v>
      </c>
      <c r="BR906" s="18">
        <v>0</v>
      </c>
      <c r="BS906">
        <v>1</v>
      </c>
      <c r="BT906">
        <v>0</v>
      </c>
      <c r="BU906" s="18">
        <v>0</v>
      </c>
      <c r="BV906" t="s">
        <v>397</v>
      </c>
      <c r="BW906" t="s">
        <v>397</v>
      </c>
      <c r="CB906" s="18"/>
      <c r="CD906" s="18"/>
      <c r="CE906" s="18"/>
      <c r="CH906" s="18"/>
      <c r="CJ906" s="18"/>
      <c r="CU906" s="18"/>
      <c r="CV906" t="s">
        <v>397</v>
      </c>
      <c r="CW906" t="s">
        <v>397</v>
      </c>
      <c r="CX906" t="s">
        <v>397</v>
      </c>
      <c r="CY906" s="25" t="s">
        <v>397</v>
      </c>
    </row>
    <row r="907" spans="1:103" x14ac:dyDescent="0.3">
      <c r="A907">
        <v>909</v>
      </c>
      <c r="B907">
        <v>127</v>
      </c>
      <c r="C907" s="25" t="s">
        <v>8</v>
      </c>
      <c r="D907" s="12">
        <v>10.1</v>
      </c>
      <c r="E907" s="14"/>
      <c r="F907" s="7" t="str">
        <f t="shared" si="139"/>
        <v>X</v>
      </c>
      <c r="G907" s="7">
        <f t="shared" si="140"/>
        <v>10.1</v>
      </c>
      <c r="H907" s="16">
        <f t="shared" si="141"/>
        <v>10.1</v>
      </c>
      <c r="I907" s="11" t="str">
        <f t="shared" si="142"/>
        <v>X</v>
      </c>
      <c r="J907" s="39" t="str">
        <f t="shared" si="143"/>
        <v>X</v>
      </c>
      <c r="K907" s="39" t="str">
        <f t="shared" si="146"/>
        <v>X</v>
      </c>
      <c r="L907" s="39" t="str">
        <f t="shared" si="147"/>
        <v>X</v>
      </c>
      <c r="M907" s="39" t="str">
        <f t="shared" si="144"/>
        <v>X</v>
      </c>
      <c r="N907" s="42">
        <v>0</v>
      </c>
      <c r="O907" s="8">
        <v>0</v>
      </c>
      <c r="P907" s="9">
        <v>0</v>
      </c>
      <c r="Q907" s="9">
        <v>0</v>
      </c>
      <c r="R907" s="8">
        <v>1</v>
      </c>
      <c r="S907" s="9">
        <v>0</v>
      </c>
      <c r="T907" s="9">
        <v>0</v>
      </c>
      <c r="U907" s="8">
        <v>0</v>
      </c>
      <c r="V907" s="9">
        <v>0</v>
      </c>
      <c r="W907" s="9">
        <v>0</v>
      </c>
      <c r="X907" s="9">
        <v>0</v>
      </c>
      <c r="Y907" s="8">
        <v>0</v>
      </c>
      <c r="Z907" s="9">
        <v>0</v>
      </c>
      <c r="AA907" s="8"/>
      <c r="AC907" s="8"/>
      <c r="AJ907" s="9">
        <f t="shared" si="145"/>
        <v>-1</v>
      </c>
      <c r="AK907" s="7">
        <v>9.1</v>
      </c>
      <c r="AO907" s="8"/>
      <c r="AQ907" s="31"/>
      <c r="AT907" s="31"/>
      <c r="AU907" s="21">
        <v>1989</v>
      </c>
      <c r="AV907" s="23">
        <f t="shared" si="148"/>
        <v>3.2986347831244354</v>
      </c>
      <c r="BB907" s="18"/>
      <c r="BD907" s="54"/>
      <c r="BF907" s="18"/>
      <c r="BH907" s="18"/>
      <c r="BJ907" s="18"/>
      <c r="BK907" s="18" t="s">
        <v>6</v>
      </c>
      <c r="BL907">
        <v>0</v>
      </c>
      <c r="BM907">
        <v>0</v>
      </c>
      <c r="BN907">
        <v>0</v>
      </c>
      <c r="BO907">
        <v>1</v>
      </c>
      <c r="BP907">
        <v>0</v>
      </c>
      <c r="BQ907">
        <v>0</v>
      </c>
      <c r="BR907" s="18">
        <v>0</v>
      </c>
      <c r="BS907">
        <v>1</v>
      </c>
      <c r="BT907">
        <v>0</v>
      </c>
      <c r="BU907" s="18">
        <v>0</v>
      </c>
      <c r="BV907" t="s">
        <v>397</v>
      </c>
      <c r="BW907" t="s">
        <v>397</v>
      </c>
      <c r="CB907" s="18"/>
      <c r="CD907" s="18"/>
      <c r="CE907" s="18"/>
      <c r="CH907" s="18"/>
      <c r="CJ907" s="18"/>
      <c r="CU907" s="18"/>
      <c r="CV907" t="s">
        <v>397</v>
      </c>
      <c r="CW907" t="s">
        <v>397</v>
      </c>
      <c r="CX907" t="s">
        <v>397</v>
      </c>
      <c r="CY907" s="25" t="s">
        <v>397</v>
      </c>
    </row>
    <row r="908" spans="1:103" x14ac:dyDescent="0.3">
      <c r="A908">
        <v>910</v>
      </c>
      <c r="B908">
        <v>127</v>
      </c>
      <c r="C908" s="25" t="s">
        <v>8</v>
      </c>
      <c r="D908" s="12">
        <v>14.2</v>
      </c>
      <c r="E908" s="14"/>
      <c r="F908" s="7" t="str">
        <f t="shared" si="139"/>
        <v>X</v>
      </c>
      <c r="G908" s="7">
        <f t="shared" si="140"/>
        <v>14.2</v>
      </c>
      <c r="H908" s="16">
        <f t="shared" si="141"/>
        <v>14.2</v>
      </c>
      <c r="I908" s="11" t="str">
        <f t="shared" si="142"/>
        <v>X</v>
      </c>
      <c r="J908" s="39" t="str">
        <f t="shared" si="143"/>
        <v>X</v>
      </c>
      <c r="K908" s="39" t="str">
        <f t="shared" si="146"/>
        <v>X</v>
      </c>
      <c r="L908" s="39" t="str">
        <f t="shared" si="147"/>
        <v>X</v>
      </c>
      <c r="M908" s="39" t="str">
        <f t="shared" si="144"/>
        <v>X</v>
      </c>
      <c r="N908" s="42">
        <v>0</v>
      </c>
      <c r="O908" s="8">
        <v>0</v>
      </c>
      <c r="P908" s="9">
        <v>0</v>
      </c>
      <c r="Q908" s="9">
        <v>0</v>
      </c>
      <c r="R908" s="8">
        <v>0</v>
      </c>
      <c r="S908" s="9">
        <v>1</v>
      </c>
      <c r="T908" s="9">
        <v>0</v>
      </c>
      <c r="U908" s="8">
        <v>0</v>
      </c>
      <c r="V908" s="9">
        <v>0</v>
      </c>
      <c r="W908" s="9">
        <v>0</v>
      </c>
      <c r="X908" s="9">
        <v>0</v>
      </c>
      <c r="Y908" s="8">
        <v>0</v>
      </c>
      <c r="Z908" s="9">
        <v>0</v>
      </c>
      <c r="AA908" s="8"/>
      <c r="AC908" s="8"/>
      <c r="AJ908" s="9">
        <f t="shared" si="145"/>
        <v>-1</v>
      </c>
      <c r="AK908" s="7">
        <v>9.1</v>
      </c>
      <c r="AO908" s="8"/>
      <c r="AQ908" s="31"/>
      <c r="AT908" s="31"/>
      <c r="AU908" s="21">
        <v>1989</v>
      </c>
      <c r="AV908" s="23">
        <f t="shared" si="148"/>
        <v>3.2986347831244354</v>
      </c>
      <c r="BB908" s="18"/>
      <c r="BD908" s="54"/>
      <c r="BF908" s="18"/>
      <c r="BH908" s="18"/>
      <c r="BJ908" s="18"/>
      <c r="BK908" s="18" t="s">
        <v>6</v>
      </c>
      <c r="BL908">
        <v>0</v>
      </c>
      <c r="BM908">
        <v>0</v>
      </c>
      <c r="BN908">
        <v>0</v>
      </c>
      <c r="BO908">
        <v>1</v>
      </c>
      <c r="BP908">
        <v>0</v>
      </c>
      <c r="BQ908">
        <v>0</v>
      </c>
      <c r="BR908" s="18">
        <v>0</v>
      </c>
      <c r="BS908">
        <v>1</v>
      </c>
      <c r="BT908">
        <v>0</v>
      </c>
      <c r="BU908" s="18">
        <v>0</v>
      </c>
      <c r="BV908" t="s">
        <v>397</v>
      </c>
      <c r="BW908" t="s">
        <v>397</v>
      </c>
      <c r="CB908" s="18"/>
      <c r="CD908" s="18"/>
      <c r="CE908" s="18"/>
      <c r="CH908" s="18"/>
      <c r="CJ908" s="18"/>
      <c r="CU908" s="18"/>
      <c r="CV908" t="s">
        <v>397</v>
      </c>
      <c r="CW908" t="s">
        <v>397</v>
      </c>
      <c r="CX908" t="s">
        <v>397</v>
      </c>
      <c r="CY908" s="25" t="s">
        <v>397</v>
      </c>
    </row>
    <row r="909" spans="1:103" x14ac:dyDescent="0.3">
      <c r="A909">
        <v>911</v>
      </c>
      <c r="B909">
        <v>127</v>
      </c>
      <c r="C909" s="25" t="s">
        <v>8</v>
      </c>
      <c r="D909" s="12">
        <v>14.9</v>
      </c>
      <c r="E909" s="14"/>
      <c r="F909" s="7" t="str">
        <f t="shared" si="139"/>
        <v>X</v>
      </c>
      <c r="G909" s="7">
        <f t="shared" si="140"/>
        <v>14.9</v>
      </c>
      <c r="H909" s="16">
        <f t="shared" si="141"/>
        <v>14.9</v>
      </c>
      <c r="I909" s="11" t="str">
        <f t="shared" si="142"/>
        <v>X</v>
      </c>
      <c r="J909" s="39" t="str">
        <f t="shared" si="143"/>
        <v>X</v>
      </c>
      <c r="K909" s="39" t="str">
        <f t="shared" si="146"/>
        <v>X</v>
      </c>
      <c r="L909" s="39" t="str">
        <f t="shared" si="147"/>
        <v>X</v>
      </c>
      <c r="M909" s="39" t="str">
        <f t="shared" si="144"/>
        <v>X</v>
      </c>
      <c r="N909" s="42">
        <v>0</v>
      </c>
      <c r="O909" s="8">
        <v>0</v>
      </c>
      <c r="P909" s="9">
        <v>0</v>
      </c>
      <c r="Q909" s="9">
        <v>0</v>
      </c>
      <c r="R909" s="8">
        <v>0</v>
      </c>
      <c r="S909" s="9">
        <v>0</v>
      </c>
      <c r="T909" s="9">
        <v>1</v>
      </c>
      <c r="U909" s="8">
        <v>0</v>
      </c>
      <c r="V909" s="9">
        <v>0</v>
      </c>
      <c r="W909" s="9">
        <v>0</v>
      </c>
      <c r="X909" s="9">
        <v>0</v>
      </c>
      <c r="Y909" s="8">
        <v>0</v>
      </c>
      <c r="Z909" s="9">
        <v>0</v>
      </c>
      <c r="AA909" s="8"/>
      <c r="AC909" s="8"/>
      <c r="AJ909" s="9">
        <f t="shared" si="145"/>
        <v>-1</v>
      </c>
      <c r="AK909" s="7">
        <v>9.1</v>
      </c>
      <c r="AO909" s="8"/>
      <c r="AQ909" s="31"/>
      <c r="AT909" s="31"/>
      <c r="AU909" s="21">
        <v>1989</v>
      </c>
      <c r="AV909" s="23">
        <f t="shared" si="148"/>
        <v>3.2986347831244354</v>
      </c>
      <c r="BB909" s="18"/>
      <c r="BD909" s="54"/>
      <c r="BF909" s="18"/>
      <c r="BH909" s="18"/>
      <c r="BJ909" s="18"/>
      <c r="BK909" s="18" t="s">
        <v>6</v>
      </c>
      <c r="BL909">
        <v>0</v>
      </c>
      <c r="BM909">
        <v>0</v>
      </c>
      <c r="BN909">
        <v>0</v>
      </c>
      <c r="BO909">
        <v>1</v>
      </c>
      <c r="BP909">
        <v>0</v>
      </c>
      <c r="BQ909">
        <v>0</v>
      </c>
      <c r="BR909" s="18">
        <v>0</v>
      </c>
      <c r="BS909">
        <v>1</v>
      </c>
      <c r="BT909">
        <v>0</v>
      </c>
      <c r="BU909" s="18">
        <v>0</v>
      </c>
      <c r="BV909" t="s">
        <v>397</v>
      </c>
      <c r="BW909" t="s">
        <v>397</v>
      </c>
      <c r="CB909" s="18"/>
      <c r="CD909" s="18"/>
      <c r="CE909" s="18"/>
      <c r="CH909" s="18"/>
      <c r="CJ909" s="18"/>
      <c r="CU909" s="18"/>
      <c r="CV909" t="s">
        <v>397</v>
      </c>
      <c r="CW909" t="s">
        <v>397</v>
      </c>
      <c r="CX909" t="s">
        <v>397</v>
      </c>
      <c r="CY909" s="25" t="s">
        <v>397</v>
      </c>
    </row>
    <row r="910" spans="1:103" x14ac:dyDescent="0.3">
      <c r="A910">
        <v>912</v>
      </c>
      <c r="B910">
        <v>127</v>
      </c>
      <c r="C910" s="25" t="s">
        <v>8</v>
      </c>
      <c r="D910" s="12">
        <v>9.1</v>
      </c>
      <c r="E910" s="14"/>
      <c r="F910" s="7" t="str">
        <f t="shared" si="139"/>
        <v>X</v>
      </c>
      <c r="G910" s="7">
        <f t="shared" si="140"/>
        <v>9.1</v>
      </c>
      <c r="H910" s="16">
        <f t="shared" si="141"/>
        <v>9.1</v>
      </c>
      <c r="I910" s="11" t="str">
        <f t="shared" si="142"/>
        <v>X</v>
      </c>
      <c r="J910" s="39" t="str">
        <f t="shared" si="143"/>
        <v>X</v>
      </c>
      <c r="K910" s="39" t="str">
        <f t="shared" si="146"/>
        <v>X</v>
      </c>
      <c r="L910" s="39" t="str">
        <f t="shared" si="147"/>
        <v>X</v>
      </c>
      <c r="M910" s="39" t="str">
        <f t="shared" si="144"/>
        <v>X</v>
      </c>
      <c r="N910" s="42">
        <v>0</v>
      </c>
      <c r="O910" s="8">
        <v>0</v>
      </c>
      <c r="P910" s="9">
        <v>0</v>
      </c>
      <c r="Q910" s="9">
        <v>0</v>
      </c>
      <c r="R910" s="8">
        <v>0</v>
      </c>
      <c r="S910" s="9">
        <v>0</v>
      </c>
      <c r="T910" s="9">
        <v>0</v>
      </c>
      <c r="U910" s="8">
        <v>1</v>
      </c>
      <c r="V910" s="9">
        <v>0</v>
      </c>
      <c r="W910" s="9">
        <v>0</v>
      </c>
      <c r="X910" s="9">
        <v>0</v>
      </c>
      <c r="Y910" s="8">
        <v>0</v>
      </c>
      <c r="Z910" s="9">
        <v>0</v>
      </c>
      <c r="AA910" s="8"/>
      <c r="AC910" s="8"/>
      <c r="AJ910" s="9">
        <f t="shared" si="145"/>
        <v>-1</v>
      </c>
      <c r="AK910" s="7">
        <v>8.99</v>
      </c>
      <c r="AO910" s="8"/>
      <c r="AQ910" s="31"/>
      <c r="AT910" s="31"/>
      <c r="AU910" s="21">
        <v>1985</v>
      </c>
      <c r="AV910" s="23">
        <f t="shared" si="148"/>
        <v>3.2977605110991339</v>
      </c>
      <c r="BB910" s="18"/>
      <c r="BD910" s="54"/>
      <c r="BF910" s="18"/>
      <c r="BH910" s="18"/>
      <c r="BJ910" s="18"/>
      <c r="BK910" s="18" t="s">
        <v>6</v>
      </c>
      <c r="BL910">
        <v>0</v>
      </c>
      <c r="BM910">
        <v>0</v>
      </c>
      <c r="BN910">
        <v>0</v>
      </c>
      <c r="BO910">
        <v>1</v>
      </c>
      <c r="BP910">
        <v>0</v>
      </c>
      <c r="BQ910">
        <v>0</v>
      </c>
      <c r="BR910" s="18">
        <v>0</v>
      </c>
      <c r="BS910">
        <v>1</v>
      </c>
      <c r="BT910">
        <v>0</v>
      </c>
      <c r="BU910" s="18">
        <v>0</v>
      </c>
      <c r="BV910" t="s">
        <v>397</v>
      </c>
      <c r="BW910" t="s">
        <v>397</v>
      </c>
      <c r="CB910" s="18"/>
      <c r="CD910" s="18"/>
      <c r="CE910" s="18"/>
      <c r="CH910" s="18"/>
      <c r="CJ910" s="18"/>
      <c r="CU910" s="18"/>
      <c r="CV910" t="s">
        <v>397</v>
      </c>
      <c r="CW910" t="s">
        <v>397</v>
      </c>
      <c r="CX910" t="s">
        <v>397</v>
      </c>
      <c r="CY910" s="25" t="s">
        <v>397</v>
      </c>
    </row>
    <row r="911" spans="1:103" x14ac:dyDescent="0.3">
      <c r="A911">
        <v>913</v>
      </c>
      <c r="B911">
        <v>127</v>
      </c>
      <c r="C911" s="25" t="s">
        <v>8</v>
      </c>
      <c r="D911" s="12">
        <v>10.7</v>
      </c>
      <c r="E911" s="14"/>
      <c r="F911" s="7" t="str">
        <f t="shared" ref="F911:F974" si="149">IFERROR(D911/E911, "X")</f>
        <v>X</v>
      </c>
      <c r="G911" s="7">
        <f t="shared" ref="G911:G974" si="150">D911-E911</f>
        <v>10.7</v>
      </c>
      <c r="H911" s="16">
        <f t="shared" ref="H911:H974" si="151">D911+E911</f>
        <v>10.7</v>
      </c>
      <c r="I911" s="11" t="str">
        <f t="shared" ref="I911:I974" si="152">IFERROR(F911/SQRT(F911^2+AJ911), "X")</f>
        <v>X</v>
      </c>
      <c r="J911" s="39" t="str">
        <f t="shared" ref="J911:J974" si="153">IFERROR(SQRT((1-I911^2)/AJ911), "X")</f>
        <v>X</v>
      </c>
      <c r="K911" s="39" t="str">
        <f t="shared" si="146"/>
        <v>X</v>
      </c>
      <c r="L911" s="39" t="str">
        <f t="shared" si="147"/>
        <v>X</v>
      </c>
      <c r="M911" s="39" t="str">
        <f t="shared" ref="M911:M974" si="154">IFERROR(I911+J911, "X")</f>
        <v>X</v>
      </c>
      <c r="N911" s="42">
        <v>0</v>
      </c>
      <c r="O911" s="8">
        <v>0</v>
      </c>
      <c r="P911" s="9">
        <v>0</v>
      </c>
      <c r="Q911" s="9">
        <v>0</v>
      </c>
      <c r="R911" s="8">
        <v>0</v>
      </c>
      <c r="S911" s="9">
        <v>0</v>
      </c>
      <c r="T911" s="9">
        <v>0</v>
      </c>
      <c r="U911" s="8">
        <v>1</v>
      </c>
      <c r="V911" s="9">
        <v>0</v>
      </c>
      <c r="W911" s="9">
        <v>0</v>
      </c>
      <c r="X911" s="9">
        <v>0</v>
      </c>
      <c r="Y911" s="8">
        <v>0</v>
      </c>
      <c r="Z911" s="9">
        <v>0</v>
      </c>
      <c r="AA911" s="8"/>
      <c r="AC911" s="8"/>
      <c r="AJ911" s="9">
        <f t="shared" ref="AJ911:AJ974" si="155">IFERROR(AH911-AI911-1, "X")</f>
        <v>-1</v>
      </c>
      <c r="AK911" s="7">
        <v>9.1</v>
      </c>
      <c r="AO911" s="8"/>
      <c r="AQ911" s="31"/>
      <c r="AT911" s="31"/>
      <c r="AU911" s="21">
        <v>1989</v>
      </c>
      <c r="AV911" s="23">
        <f t="shared" si="148"/>
        <v>3.2986347831244354</v>
      </c>
      <c r="BB911" s="18"/>
      <c r="BD911" s="54"/>
      <c r="BF911" s="18"/>
      <c r="BH911" s="18"/>
      <c r="BJ911" s="18"/>
      <c r="BK911" s="18" t="s">
        <v>6</v>
      </c>
      <c r="BL911">
        <v>0</v>
      </c>
      <c r="BM911">
        <v>0</v>
      </c>
      <c r="BN911">
        <v>0</v>
      </c>
      <c r="BO911">
        <v>1</v>
      </c>
      <c r="BP911">
        <v>0</v>
      </c>
      <c r="BQ911">
        <v>0</v>
      </c>
      <c r="BR911" s="18">
        <v>0</v>
      </c>
      <c r="BS911">
        <v>1</v>
      </c>
      <c r="BT911">
        <v>0</v>
      </c>
      <c r="BU911" s="18">
        <v>0</v>
      </c>
      <c r="BV911" t="s">
        <v>397</v>
      </c>
      <c r="BW911" t="s">
        <v>397</v>
      </c>
      <c r="CB911" s="18"/>
      <c r="CD911" s="18"/>
      <c r="CE911" s="18"/>
      <c r="CH911" s="18"/>
      <c r="CJ911" s="18"/>
      <c r="CU911" s="18"/>
      <c r="CV911" t="s">
        <v>397</v>
      </c>
      <c r="CW911" t="s">
        <v>397</v>
      </c>
      <c r="CX911" t="s">
        <v>397</v>
      </c>
      <c r="CY911" s="25" t="s">
        <v>397</v>
      </c>
    </row>
    <row r="912" spans="1:103" x14ac:dyDescent="0.3">
      <c r="A912">
        <v>914</v>
      </c>
      <c r="B912">
        <v>127</v>
      </c>
      <c r="C912" s="25" t="s">
        <v>8</v>
      </c>
      <c r="D912" s="12">
        <v>10.3</v>
      </c>
      <c r="E912" s="14"/>
      <c r="F912" s="7" t="str">
        <f t="shared" si="149"/>
        <v>X</v>
      </c>
      <c r="G912" s="7">
        <f t="shared" si="150"/>
        <v>10.3</v>
      </c>
      <c r="H912" s="16">
        <f t="shared" si="151"/>
        <v>10.3</v>
      </c>
      <c r="I912" s="11" t="str">
        <f t="shared" si="152"/>
        <v>X</v>
      </c>
      <c r="J912" s="39" t="str">
        <f t="shared" si="153"/>
        <v>X</v>
      </c>
      <c r="K912" s="39" t="str">
        <f t="shared" si="146"/>
        <v>X</v>
      </c>
      <c r="L912" s="39" t="str">
        <f t="shared" si="147"/>
        <v>X</v>
      </c>
      <c r="M912" s="39" t="str">
        <f t="shared" si="154"/>
        <v>X</v>
      </c>
      <c r="N912" s="42">
        <v>0</v>
      </c>
      <c r="O912" s="8">
        <v>0</v>
      </c>
      <c r="P912" s="9">
        <v>0</v>
      </c>
      <c r="Q912" s="9">
        <v>0</v>
      </c>
      <c r="R912" s="8">
        <v>0</v>
      </c>
      <c r="S912" s="9">
        <v>0</v>
      </c>
      <c r="T912" s="9">
        <v>0</v>
      </c>
      <c r="U912" s="8">
        <v>0</v>
      </c>
      <c r="V912" s="9">
        <v>1</v>
      </c>
      <c r="W912" s="9">
        <v>0</v>
      </c>
      <c r="X912" s="9">
        <v>0</v>
      </c>
      <c r="Y912" s="8">
        <v>0</v>
      </c>
      <c r="Z912" s="9">
        <v>0</v>
      </c>
      <c r="AA912" s="8"/>
      <c r="AC912" s="8"/>
      <c r="AJ912" s="9">
        <f t="shared" si="155"/>
        <v>-1</v>
      </c>
      <c r="AK912" s="7">
        <v>8.99</v>
      </c>
      <c r="AO912" s="8"/>
      <c r="AQ912" s="31"/>
      <c r="AT912" s="31"/>
      <c r="AU912" s="21">
        <v>1985</v>
      </c>
      <c r="AV912" s="23">
        <f t="shared" si="148"/>
        <v>3.2977605110991339</v>
      </c>
      <c r="BB912" s="18"/>
      <c r="BD912" s="54"/>
      <c r="BF912" s="18"/>
      <c r="BH912" s="18"/>
      <c r="BJ912" s="18"/>
      <c r="BK912" s="18" t="s">
        <v>6</v>
      </c>
      <c r="BL912">
        <v>0</v>
      </c>
      <c r="BM912">
        <v>0</v>
      </c>
      <c r="BN912">
        <v>0</v>
      </c>
      <c r="BO912">
        <v>1</v>
      </c>
      <c r="BP912">
        <v>0</v>
      </c>
      <c r="BQ912">
        <v>0</v>
      </c>
      <c r="BR912" s="18">
        <v>0</v>
      </c>
      <c r="BS912">
        <v>1</v>
      </c>
      <c r="BT912">
        <v>0</v>
      </c>
      <c r="BU912" s="18">
        <v>0</v>
      </c>
      <c r="BV912" t="s">
        <v>397</v>
      </c>
      <c r="BW912" t="s">
        <v>397</v>
      </c>
      <c r="CB912" s="18"/>
      <c r="CD912" s="18"/>
      <c r="CE912" s="18"/>
      <c r="CH912" s="18"/>
      <c r="CJ912" s="18"/>
      <c r="CU912" s="18"/>
      <c r="CV912" t="s">
        <v>397</v>
      </c>
      <c r="CW912" t="s">
        <v>397</v>
      </c>
      <c r="CX912" t="s">
        <v>397</v>
      </c>
      <c r="CY912" s="25" t="s">
        <v>397</v>
      </c>
    </row>
    <row r="913" spans="1:103" x14ac:dyDescent="0.3">
      <c r="A913">
        <v>915</v>
      </c>
      <c r="B913">
        <v>127</v>
      </c>
      <c r="C913" s="25" t="s">
        <v>8</v>
      </c>
      <c r="D913" s="12">
        <v>11.2</v>
      </c>
      <c r="E913" s="14"/>
      <c r="F913" s="7" t="str">
        <f t="shared" si="149"/>
        <v>X</v>
      </c>
      <c r="G913" s="7">
        <f t="shared" si="150"/>
        <v>11.2</v>
      </c>
      <c r="H913" s="16">
        <f t="shared" si="151"/>
        <v>11.2</v>
      </c>
      <c r="I913" s="11" t="str">
        <f t="shared" si="152"/>
        <v>X</v>
      </c>
      <c r="J913" s="39" t="str">
        <f t="shared" si="153"/>
        <v>X</v>
      </c>
      <c r="K913" s="39" t="str">
        <f t="shared" si="146"/>
        <v>X</v>
      </c>
      <c r="L913" s="39" t="str">
        <f t="shared" si="147"/>
        <v>X</v>
      </c>
      <c r="M913" s="39" t="str">
        <f t="shared" si="154"/>
        <v>X</v>
      </c>
      <c r="N913" s="42">
        <v>0</v>
      </c>
      <c r="O913" s="8">
        <v>0</v>
      </c>
      <c r="P913" s="9">
        <v>0</v>
      </c>
      <c r="Q913" s="9">
        <v>0</v>
      </c>
      <c r="R913" s="8">
        <v>0</v>
      </c>
      <c r="S913" s="9">
        <v>0</v>
      </c>
      <c r="T913" s="9">
        <v>0</v>
      </c>
      <c r="U913" s="8">
        <v>0</v>
      </c>
      <c r="V913" s="9">
        <v>1</v>
      </c>
      <c r="W913" s="9">
        <v>0</v>
      </c>
      <c r="X913" s="9">
        <v>0</v>
      </c>
      <c r="Y913" s="8">
        <v>0</v>
      </c>
      <c r="Z913" s="9">
        <v>0</v>
      </c>
      <c r="AA913" s="8"/>
      <c r="AC913" s="8"/>
      <c r="AJ913" s="9">
        <f t="shared" si="155"/>
        <v>-1</v>
      </c>
      <c r="AK913" s="7">
        <v>9.1</v>
      </c>
      <c r="AO913" s="8"/>
      <c r="AQ913" s="31"/>
      <c r="AT913" s="31"/>
      <c r="AU913" s="21">
        <v>1989</v>
      </c>
      <c r="AV913" s="23">
        <f t="shared" si="148"/>
        <v>3.2986347831244354</v>
      </c>
      <c r="BB913" s="18"/>
      <c r="BD913" s="54"/>
      <c r="BF913" s="18"/>
      <c r="BH913" s="18"/>
      <c r="BJ913" s="18"/>
      <c r="BK913" s="18" t="s">
        <v>6</v>
      </c>
      <c r="BL913">
        <v>0</v>
      </c>
      <c r="BM913">
        <v>0</v>
      </c>
      <c r="BN913">
        <v>0</v>
      </c>
      <c r="BO913">
        <v>1</v>
      </c>
      <c r="BP913">
        <v>0</v>
      </c>
      <c r="BQ913">
        <v>0</v>
      </c>
      <c r="BR913" s="18">
        <v>0</v>
      </c>
      <c r="BS913">
        <v>1</v>
      </c>
      <c r="BT913">
        <v>0</v>
      </c>
      <c r="BU913" s="18">
        <v>0</v>
      </c>
      <c r="BV913" t="s">
        <v>397</v>
      </c>
      <c r="BW913" t="s">
        <v>397</v>
      </c>
      <c r="CB913" s="18"/>
      <c r="CD913" s="18"/>
      <c r="CE913" s="18"/>
      <c r="CH913" s="18"/>
      <c r="CJ913" s="18"/>
      <c r="CU913" s="18"/>
      <c r="CV913" t="s">
        <v>397</v>
      </c>
      <c r="CW913" t="s">
        <v>397</v>
      </c>
      <c r="CX913" t="s">
        <v>397</v>
      </c>
      <c r="CY913" s="25" t="s">
        <v>397</v>
      </c>
    </row>
    <row r="914" spans="1:103" x14ac:dyDescent="0.3">
      <c r="A914">
        <v>916</v>
      </c>
      <c r="B914">
        <v>127</v>
      </c>
      <c r="C914" s="25" t="s">
        <v>8</v>
      </c>
      <c r="D914" s="12">
        <v>11.1</v>
      </c>
      <c r="E914" s="14"/>
      <c r="F914" s="7" t="str">
        <f t="shared" si="149"/>
        <v>X</v>
      </c>
      <c r="G914" s="7">
        <f t="shared" si="150"/>
        <v>11.1</v>
      </c>
      <c r="H914" s="16">
        <f t="shared" si="151"/>
        <v>11.1</v>
      </c>
      <c r="I914" s="11" t="str">
        <f t="shared" si="152"/>
        <v>X</v>
      </c>
      <c r="J914" s="39" t="str">
        <f t="shared" si="153"/>
        <v>X</v>
      </c>
      <c r="K914" s="39" t="str">
        <f t="shared" si="146"/>
        <v>X</v>
      </c>
      <c r="L914" s="39" t="str">
        <f t="shared" si="147"/>
        <v>X</v>
      </c>
      <c r="M914" s="39" t="str">
        <f t="shared" si="154"/>
        <v>X</v>
      </c>
      <c r="N914" s="42">
        <v>0</v>
      </c>
      <c r="O914" s="8">
        <v>0</v>
      </c>
      <c r="P914" s="9">
        <v>0</v>
      </c>
      <c r="Q914" s="9">
        <v>0</v>
      </c>
      <c r="R914" s="8">
        <v>0</v>
      </c>
      <c r="S914" s="9">
        <v>0</v>
      </c>
      <c r="T914" s="9">
        <v>0</v>
      </c>
      <c r="U914" s="8">
        <v>0</v>
      </c>
      <c r="V914" s="9">
        <v>0</v>
      </c>
      <c r="W914" s="9">
        <v>0</v>
      </c>
      <c r="X914" s="9">
        <v>0</v>
      </c>
      <c r="Y914" s="8">
        <v>1</v>
      </c>
      <c r="Z914" s="9">
        <v>0</v>
      </c>
      <c r="AA914" s="8"/>
      <c r="AC914" s="8"/>
      <c r="AJ914" s="9">
        <f t="shared" si="155"/>
        <v>-1</v>
      </c>
      <c r="AK914" s="7">
        <v>9.1</v>
      </c>
      <c r="AO914" s="8"/>
      <c r="AQ914" s="31"/>
      <c r="AT914" s="31"/>
      <c r="AU914" s="21">
        <v>1989</v>
      </c>
      <c r="AV914" s="23">
        <f t="shared" si="148"/>
        <v>3.2986347831244354</v>
      </c>
      <c r="BB914" s="18"/>
      <c r="BD914" s="54"/>
      <c r="BF914" s="18"/>
      <c r="BH914" s="18"/>
      <c r="BJ914" s="18"/>
      <c r="BK914" s="18" t="s">
        <v>6</v>
      </c>
      <c r="BL914">
        <v>0</v>
      </c>
      <c r="BM914">
        <v>0</v>
      </c>
      <c r="BN914">
        <v>0</v>
      </c>
      <c r="BO914">
        <v>1</v>
      </c>
      <c r="BP914">
        <v>0</v>
      </c>
      <c r="BQ914">
        <v>0</v>
      </c>
      <c r="BR914" s="18">
        <v>0</v>
      </c>
      <c r="BS914">
        <v>1</v>
      </c>
      <c r="BT914">
        <v>0</v>
      </c>
      <c r="BU914" s="18">
        <v>0</v>
      </c>
      <c r="BV914" t="s">
        <v>397</v>
      </c>
      <c r="BW914" t="s">
        <v>397</v>
      </c>
      <c r="CB914" s="18"/>
      <c r="CD914" s="18"/>
      <c r="CE914" s="18"/>
      <c r="CH914" s="18"/>
      <c r="CJ914" s="18"/>
      <c r="CU914" s="18"/>
      <c r="CV914" t="s">
        <v>397</v>
      </c>
      <c r="CW914" t="s">
        <v>397</v>
      </c>
      <c r="CX914" t="s">
        <v>397</v>
      </c>
      <c r="CY914" s="25" t="s">
        <v>397</v>
      </c>
    </row>
    <row r="915" spans="1:103" x14ac:dyDescent="0.3">
      <c r="A915">
        <v>917</v>
      </c>
      <c r="B915">
        <v>127</v>
      </c>
      <c r="C915" s="25" t="s">
        <v>8</v>
      </c>
      <c r="D915" s="12">
        <v>8.9</v>
      </c>
      <c r="E915" s="14"/>
      <c r="F915" s="7" t="str">
        <f t="shared" si="149"/>
        <v>X</v>
      </c>
      <c r="G915" s="7">
        <f t="shared" si="150"/>
        <v>8.9</v>
      </c>
      <c r="H915" s="16">
        <f t="shared" si="151"/>
        <v>8.9</v>
      </c>
      <c r="I915" s="11" t="str">
        <f t="shared" si="152"/>
        <v>X</v>
      </c>
      <c r="J915" s="39" t="str">
        <f t="shared" si="153"/>
        <v>X</v>
      </c>
      <c r="K915" s="39" t="str">
        <f t="shared" si="146"/>
        <v>X</v>
      </c>
      <c r="L915" s="39" t="str">
        <f t="shared" si="147"/>
        <v>X</v>
      </c>
      <c r="M915" s="39" t="str">
        <f t="shared" si="154"/>
        <v>X</v>
      </c>
      <c r="N915" s="42">
        <v>0</v>
      </c>
      <c r="O915" s="8">
        <v>0</v>
      </c>
      <c r="P915" s="9">
        <v>0</v>
      </c>
      <c r="Q915" s="9">
        <v>0</v>
      </c>
      <c r="R915" s="8">
        <v>0</v>
      </c>
      <c r="S915" s="9">
        <v>0</v>
      </c>
      <c r="T915" s="9">
        <v>0</v>
      </c>
      <c r="U915" s="8">
        <v>0</v>
      </c>
      <c r="V915" s="9">
        <v>0</v>
      </c>
      <c r="W915" s="9">
        <v>0</v>
      </c>
      <c r="X915" s="9">
        <v>0</v>
      </c>
      <c r="Y915" s="8">
        <v>0</v>
      </c>
      <c r="Z915" s="9">
        <v>1</v>
      </c>
      <c r="AA915" s="8"/>
      <c r="AC915" s="8"/>
      <c r="AJ915" s="9">
        <f t="shared" si="155"/>
        <v>-1</v>
      </c>
      <c r="AK915" s="7">
        <v>9.1</v>
      </c>
      <c r="AO915" s="8"/>
      <c r="AQ915" s="31"/>
      <c r="AT915" s="31"/>
      <c r="AU915" s="21">
        <v>1989</v>
      </c>
      <c r="AV915" s="23">
        <f t="shared" si="148"/>
        <v>3.2986347831244354</v>
      </c>
      <c r="BB915" s="18"/>
      <c r="BD915" s="54"/>
      <c r="BF915" s="18"/>
      <c r="BH915" s="18"/>
      <c r="BJ915" s="18"/>
      <c r="BK915" s="18" t="s">
        <v>6</v>
      </c>
      <c r="BL915">
        <v>0</v>
      </c>
      <c r="BM915">
        <v>0</v>
      </c>
      <c r="BN915">
        <v>0</v>
      </c>
      <c r="BO915">
        <v>1</v>
      </c>
      <c r="BP915">
        <v>0</v>
      </c>
      <c r="BQ915">
        <v>0</v>
      </c>
      <c r="BR915" s="18">
        <v>0</v>
      </c>
      <c r="BS915">
        <v>1</v>
      </c>
      <c r="BT915">
        <v>0</v>
      </c>
      <c r="BU915" s="18">
        <v>0</v>
      </c>
      <c r="BV915" t="s">
        <v>397</v>
      </c>
      <c r="BW915" t="s">
        <v>397</v>
      </c>
      <c r="CB915" s="18"/>
      <c r="CD915" s="18"/>
      <c r="CE915" s="18"/>
      <c r="CH915" s="18"/>
      <c r="CJ915" s="18"/>
      <c r="CU915" s="18"/>
      <c r="CV915" t="s">
        <v>397</v>
      </c>
      <c r="CW915" t="s">
        <v>397</v>
      </c>
      <c r="CX915" t="s">
        <v>397</v>
      </c>
      <c r="CY915" s="25" t="s">
        <v>397</v>
      </c>
    </row>
    <row r="916" spans="1:103" x14ac:dyDescent="0.3">
      <c r="A916">
        <v>918</v>
      </c>
      <c r="B916">
        <v>127</v>
      </c>
      <c r="C916" s="25" t="s">
        <v>8</v>
      </c>
      <c r="D916" s="12">
        <v>6.2</v>
      </c>
      <c r="E916" s="14"/>
      <c r="F916" s="7" t="str">
        <f t="shared" si="149"/>
        <v>X</v>
      </c>
      <c r="G916" s="7">
        <f t="shared" si="150"/>
        <v>6.2</v>
      </c>
      <c r="H916" s="16">
        <f t="shared" si="151"/>
        <v>6.2</v>
      </c>
      <c r="I916" s="11" t="str">
        <f t="shared" si="152"/>
        <v>X</v>
      </c>
      <c r="J916" s="39" t="str">
        <f t="shared" si="153"/>
        <v>X</v>
      </c>
      <c r="K916" s="39" t="str">
        <f t="shared" si="146"/>
        <v>X</v>
      </c>
      <c r="L916" s="39" t="str">
        <f t="shared" si="147"/>
        <v>X</v>
      </c>
      <c r="M916" s="39" t="str">
        <f t="shared" si="154"/>
        <v>X</v>
      </c>
      <c r="N916" s="42">
        <v>1</v>
      </c>
      <c r="O916" s="8">
        <v>0</v>
      </c>
      <c r="P916" s="9">
        <v>0</v>
      </c>
      <c r="Q916" s="9">
        <v>0</v>
      </c>
      <c r="R916" s="8">
        <v>0</v>
      </c>
      <c r="S916" s="9">
        <v>0</v>
      </c>
      <c r="T916" s="9">
        <v>0</v>
      </c>
      <c r="U916" s="8">
        <v>0</v>
      </c>
      <c r="V916" s="9">
        <v>0</v>
      </c>
      <c r="W916" s="9">
        <v>0</v>
      </c>
      <c r="X916" s="9">
        <v>0</v>
      </c>
      <c r="Y916" s="8">
        <v>0</v>
      </c>
      <c r="Z916" s="9">
        <v>0</v>
      </c>
      <c r="AA916" s="8"/>
      <c r="AC916" s="8"/>
      <c r="AJ916" s="9">
        <f t="shared" si="155"/>
        <v>-1</v>
      </c>
      <c r="AK916" s="7">
        <v>11.2</v>
      </c>
      <c r="AO916" s="8"/>
      <c r="AQ916" s="31"/>
      <c r="AT916" s="31"/>
      <c r="AU916" s="21">
        <v>1981</v>
      </c>
      <c r="AV916" s="23">
        <f t="shared" si="148"/>
        <v>3.2968844755385471</v>
      </c>
      <c r="BB916" s="18"/>
      <c r="BD916" s="54"/>
      <c r="BF916" s="18"/>
      <c r="BH916" s="18"/>
      <c r="BJ916" s="18"/>
      <c r="BK916" s="18" t="s">
        <v>11</v>
      </c>
      <c r="BL916">
        <v>1</v>
      </c>
      <c r="BM916">
        <v>0</v>
      </c>
      <c r="BN916">
        <v>0</v>
      </c>
      <c r="BO916">
        <v>0</v>
      </c>
      <c r="BP916">
        <v>0</v>
      </c>
      <c r="BQ916">
        <v>0</v>
      </c>
      <c r="BR916" s="18">
        <v>0</v>
      </c>
      <c r="BS916">
        <v>1</v>
      </c>
      <c r="BT916">
        <v>0</v>
      </c>
      <c r="BU916" s="18">
        <v>0</v>
      </c>
      <c r="BV916" t="s">
        <v>397</v>
      </c>
      <c r="BW916" t="s">
        <v>397</v>
      </c>
      <c r="CB916" s="18"/>
      <c r="CD916" s="18"/>
      <c r="CE916" s="18"/>
      <c r="CH916" s="18"/>
      <c r="CJ916" s="18"/>
      <c r="CU916" s="18"/>
      <c r="CV916" t="s">
        <v>397</v>
      </c>
      <c r="CW916" t="s">
        <v>397</v>
      </c>
      <c r="CX916" t="s">
        <v>397</v>
      </c>
      <c r="CY916" s="25" t="s">
        <v>397</v>
      </c>
    </row>
    <row r="917" spans="1:103" x14ac:dyDescent="0.3">
      <c r="A917">
        <v>919</v>
      </c>
      <c r="B917">
        <v>127</v>
      </c>
      <c r="C917" s="25" t="s">
        <v>8</v>
      </c>
      <c r="D917" s="12">
        <v>9.5</v>
      </c>
      <c r="E917" s="14"/>
      <c r="F917" s="7" t="str">
        <f t="shared" si="149"/>
        <v>X</v>
      </c>
      <c r="G917" s="7">
        <f t="shared" si="150"/>
        <v>9.5</v>
      </c>
      <c r="H917" s="16">
        <f t="shared" si="151"/>
        <v>9.5</v>
      </c>
      <c r="I917" s="11" t="str">
        <f t="shared" si="152"/>
        <v>X</v>
      </c>
      <c r="J917" s="39" t="str">
        <f t="shared" si="153"/>
        <v>X</v>
      </c>
      <c r="K917" s="39" t="str">
        <f t="shared" si="146"/>
        <v>X</v>
      </c>
      <c r="L917" s="39" t="str">
        <f t="shared" si="147"/>
        <v>X</v>
      </c>
      <c r="M917" s="39" t="str">
        <f t="shared" si="154"/>
        <v>X</v>
      </c>
      <c r="N917" s="42">
        <v>1</v>
      </c>
      <c r="O917" s="8">
        <v>0</v>
      </c>
      <c r="P917" s="9">
        <v>0</v>
      </c>
      <c r="Q917" s="9">
        <v>0</v>
      </c>
      <c r="R917" s="8">
        <v>0</v>
      </c>
      <c r="S917" s="9">
        <v>0</v>
      </c>
      <c r="T917" s="9">
        <v>0</v>
      </c>
      <c r="U917" s="8">
        <v>0</v>
      </c>
      <c r="V917" s="9">
        <v>0</v>
      </c>
      <c r="W917" s="9">
        <v>0</v>
      </c>
      <c r="X917" s="9">
        <v>0</v>
      </c>
      <c r="Y917" s="8">
        <v>0</v>
      </c>
      <c r="Z917" s="9">
        <v>0</v>
      </c>
      <c r="AA917" s="8"/>
      <c r="AC917" s="8"/>
      <c r="AJ917" s="9">
        <f t="shared" si="155"/>
        <v>-1</v>
      </c>
      <c r="AK917" s="7">
        <v>11.2</v>
      </c>
      <c r="AO917" s="8"/>
      <c r="AQ917" s="31"/>
      <c r="AT917" s="31"/>
      <c r="AU917" s="21">
        <v>1994</v>
      </c>
      <c r="AV917" s="23">
        <f t="shared" si="148"/>
        <v>3.2997251539756367</v>
      </c>
      <c r="BB917" s="18"/>
      <c r="BD917" s="54"/>
      <c r="BF917" s="18"/>
      <c r="BH917" s="18"/>
      <c r="BJ917" s="18"/>
      <c r="BK917" s="18" t="s">
        <v>11</v>
      </c>
      <c r="BL917">
        <v>1</v>
      </c>
      <c r="BM917">
        <v>0</v>
      </c>
      <c r="BN917">
        <v>0</v>
      </c>
      <c r="BO917">
        <v>0</v>
      </c>
      <c r="BP917">
        <v>0</v>
      </c>
      <c r="BQ917">
        <v>0</v>
      </c>
      <c r="BR917" s="18">
        <v>0</v>
      </c>
      <c r="BS917">
        <v>1</v>
      </c>
      <c r="BT917">
        <v>0</v>
      </c>
      <c r="BU917" s="18">
        <v>0</v>
      </c>
      <c r="BV917" t="s">
        <v>397</v>
      </c>
      <c r="BW917" t="s">
        <v>397</v>
      </c>
      <c r="CB917" s="18"/>
      <c r="CD917" s="18"/>
      <c r="CE917" s="18"/>
      <c r="CH917" s="18"/>
      <c r="CJ917" s="18"/>
      <c r="CU917" s="18"/>
      <c r="CV917" t="s">
        <v>397</v>
      </c>
      <c r="CW917" t="s">
        <v>397</v>
      </c>
      <c r="CX917" t="s">
        <v>397</v>
      </c>
      <c r="CY917" s="25" t="s">
        <v>397</v>
      </c>
    </row>
    <row r="918" spans="1:103" x14ac:dyDescent="0.3">
      <c r="A918">
        <v>920</v>
      </c>
      <c r="B918">
        <v>127</v>
      </c>
      <c r="C918" s="25" t="s">
        <v>8</v>
      </c>
      <c r="D918" s="12">
        <v>11.6</v>
      </c>
      <c r="E918" s="14"/>
      <c r="F918" s="7" t="str">
        <f t="shared" si="149"/>
        <v>X</v>
      </c>
      <c r="G918" s="7">
        <f t="shared" si="150"/>
        <v>11.6</v>
      </c>
      <c r="H918" s="16">
        <f t="shared" si="151"/>
        <v>11.6</v>
      </c>
      <c r="I918" s="11" t="str">
        <f t="shared" si="152"/>
        <v>X</v>
      </c>
      <c r="J918" s="39" t="str">
        <f t="shared" si="153"/>
        <v>X</v>
      </c>
      <c r="K918" s="39" t="str">
        <f t="shared" si="146"/>
        <v>X</v>
      </c>
      <c r="L918" s="39" t="str">
        <f t="shared" si="147"/>
        <v>X</v>
      </c>
      <c r="M918" s="39" t="str">
        <f t="shared" si="154"/>
        <v>X</v>
      </c>
      <c r="N918" s="42">
        <v>1</v>
      </c>
      <c r="O918" s="8">
        <v>0</v>
      </c>
      <c r="P918" s="9">
        <v>0</v>
      </c>
      <c r="Q918" s="9">
        <v>0</v>
      </c>
      <c r="R918" s="8">
        <v>0</v>
      </c>
      <c r="S918" s="9">
        <v>0</v>
      </c>
      <c r="T918" s="9">
        <v>0</v>
      </c>
      <c r="U918" s="8">
        <v>0</v>
      </c>
      <c r="V918" s="9">
        <v>0</v>
      </c>
      <c r="W918" s="9">
        <v>0</v>
      </c>
      <c r="X918" s="9">
        <v>0</v>
      </c>
      <c r="Y918" s="8">
        <v>0</v>
      </c>
      <c r="Z918" s="9">
        <v>0</v>
      </c>
      <c r="AA918" s="8"/>
      <c r="AC918" s="8"/>
      <c r="AJ918" s="9">
        <f t="shared" si="155"/>
        <v>-1</v>
      </c>
      <c r="AK918" s="7">
        <v>7.9</v>
      </c>
      <c r="AO918" s="8"/>
      <c r="AQ918" s="31"/>
      <c r="AT918" s="31"/>
      <c r="AU918" s="21">
        <v>1981</v>
      </c>
      <c r="AV918" s="23">
        <f t="shared" si="148"/>
        <v>3.2968844755385471</v>
      </c>
      <c r="BB918" s="18"/>
      <c r="BD918" s="54"/>
      <c r="BF918" s="18"/>
      <c r="BH918" s="18"/>
      <c r="BJ918" s="18"/>
      <c r="BK918" s="18" t="s">
        <v>21</v>
      </c>
      <c r="BL918">
        <v>1</v>
      </c>
      <c r="BM918">
        <v>0</v>
      </c>
      <c r="BN918">
        <v>0</v>
      </c>
      <c r="BO918">
        <v>0</v>
      </c>
      <c r="BP918">
        <v>0</v>
      </c>
      <c r="BQ918">
        <v>0</v>
      </c>
      <c r="BR918" s="18">
        <v>0</v>
      </c>
      <c r="BS918">
        <v>1</v>
      </c>
      <c r="BT918">
        <v>0</v>
      </c>
      <c r="BU918" s="18">
        <v>0</v>
      </c>
      <c r="BV918" t="s">
        <v>397</v>
      </c>
      <c r="BW918" t="s">
        <v>397</v>
      </c>
      <c r="CB918" s="18"/>
      <c r="CD918" s="18"/>
      <c r="CE918" s="18"/>
      <c r="CH918" s="18"/>
      <c r="CJ918" s="18"/>
      <c r="CU918" s="18"/>
      <c r="CV918" t="s">
        <v>397</v>
      </c>
      <c r="CW918" t="s">
        <v>397</v>
      </c>
      <c r="CX918" t="s">
        <v>397</v>
      </c>
      <c r="CY918" s="25" t="s">
        <v>397</v>
      </c>
    </row>
    <row r="919" spans="1:103" x14ac:dyDescent="0.3">
      <c r="A919">
        <v>921</v>
      </c>
      <c r="B919">
        <v>127</v>
      </c>
      <c r="C919" s="25" t="s">
        <v>8</v>
      </c>
      <c r="D919" s="12">
        <v>9.6</v>
      </c>
      <c r="E919" s="14"/>
      <c r="F919" s="7" t="str">
        <f t="shared" si="149"/>
        <v>X</v>
      </c>
      <c r="G919" s="7">
        <f t="shared" si="150"/>
        <v>9.6</v>
      </c>
      <c r="H919" s="16">
        <f t="shared" si="151"/>
        <v>9.6</v>
      </c>
      <c r="I919" s="11" t="str">
        <f t="shared" si="152"/>
        <v>X</v>
      </c>
      <c r="J919" s="39" t="str">
        <f t="shared" si="153"/>
        <v>X</v>
      </c>
      <c r="K919" s="39" t="str">
        <f t="shared" si="146"/>
        <v>X</v>
      </c>
      <c r="L919" s="39" t="str">
        <f t="shared" si="147"/>
        <v>X</v>
      </c>
      <c r="M919" s="39" t="str">
        <f t="shared" si="154"/>
        <v>X</v>
      </c>
      <c r="N919" s="42">
        <v>1</v>
      </c>
      <c r="O919" s="8">
        <v>0</v>
      </c>
      <c r="P919" s="9">
        <v>0</v>
      </c>
      <c r="Q919" s="9">
        <v>0</v>
      </c>
      <c r="R919" s="8">
        <v>0</v>
      </c>
      <c r="S919" s="9">
        <v>0</v>
      </c>
      <c r="T919" s="9">
        <v>0</v>
      </c>
      <c r="U919" s="8">
        <v>0</v>
      </c>
      <c r="V919" s="9">
        <v>0</v>
      </c>
      <c r="W919" s="9">
        <v>0</v>
      </c>
      <c r="X919" s="9">
        <v>0</v>
      </c>
      <c r="Y919" s="8">
        <v>0</v>
      </c>
      <c r="Z919" s="9">
        <v>0</v>
      </c>
      <c r="AA919" s="8"/>
      <c r="AC919" s="8"/>
      <c r="AJ919" s="9">
        <f t="shared" si="155"/>
        <v>-1</v>
      </c>
      <c r="AK919" s="7">
        <v>9.9</v>
      </c>
      <c r="AO919" s="8"/>
      <c r="AQ919" s="31"/>
      <c r="AT919" s="31"/>
      <c r="AU919" s="21">
        <v>1997</v>
      </c>
      <c r="AV919" s="23">
        <f t="shared" si="148"/>
        <v>3.3003780648707024</v>
      </c>
      <c r="BB919" s="18"/>
      <c r="BD919" s="54"/>
      <c r="BF919" s="18"/>
      <c r="BH919" s="18"/>
      <c r="BJ919" s="18"/>
      <c r="BK919" s="18" t="s">
        <v>32</v>
      </c>
      <c r="BL919">
        <v>1</v>
      </c>
      <c r="BM919">
        <v>0</v>
      </c>
      <c r="BN919">
        <v>0</v>
      </c>
      <c r="BO919">
        <v>0</v>
      </c>
      <c r="BP919">
        <v>0</v>
      </c>
      <c r="BQ919">
        <v>0</v>
      </c>
      <c r="BR919" s="18">
        <v>0</v>
      </c>
      <c r="BS919">
        <v>1</v>
      </c>
      <c r="BT919">
        <v>0</v>
      </c>
      <c r="BU919" s="18">
        <v>0</v>
      </c>
      <c r="BV919" t="s">
        <v>397</v>
      </c>
      <c r="BW919" t="s">
        <v>397</v>
      </c>
      <c r="CB919" s="18"/>
      <c r="CD919" s="18"/>
      <c r="CE919" s="18"/>
      <c r="CH919" s="18"/>
      <c r="CJ919" s="18"/>
      <c r="CU919" s="18"/>
      <c r="CV919" t="s">
        <v>397</v>
      </c>
      <c r="CW919" t="s">
        <v>397</v>
      </c>
      <c r="CX919" t="s">
        <v>397</v>
      </c>
      <c r="CY919" s="25" t="s">
        <v>397</v>
      </c>
    </row>
    <row r="920" spans="1:103" x14ac:dyDescent="0.3">
      <c r="A920">
        <v>922</v>
      </c>
      <c r="B920">
        <v>127</v>
      </c>
      <c r="C920" s="25" t="s">
        <v>8</v>
      </c>
      <c r="D920" s="12">
        <v>7.3</v>
      </c>
      <c r="E920" s="14"/>
      <c r="F920" s="7" t="str">
        <f t="shared" si="149"/>
        <v>X</v>
      </c>
      <c r="G920" s="7">
        <f t="shared" si="150"/>
        <v>7.3</v>
      </c>
      <c r="H920" s="16">
        <f t="shared" si="151"/>
        <v>7.3</v>
      </c>
      <c r="I920" s="11" t="str">
        <f t="shared" si="152"/>
        <v>X</v>
      </c>
      <c r="J920" s="39" t="str">
        <f t="shared" si="153"/>
        <v>X</v>
      </c>
      <c r="K920" s="39" t="str">
        <f t="shared" si="146"/>
        <v>X</v>
      </c>
      <c r="L920" s="39" t="str">
        <f t="shared" si="147"/>
        <v>X</v>
      </c>
      <c r="M920" s="39" t="str">
        <f t="shared" si="154"/>
        <v>X</v>
      </c>
      <c r="N920" s="42">
        <v>0</v>
      </c>
      <c r="O920" s="8">
        <v>0</v>
      </c>
      <c r="P920" s="9">
        <v>0</v>
      </c>
      <c r="Q920" s="9">
        <v>0</v>
      </c>
      <c r="R920" s="8">
        <v>0</v>
      </c>
      <c r="S920" s="9">
        <v>0</v>
      </c>
      <c r="T920" s="9">
        <v>0</v>
      </c>
      <c r="U920" s="8">
        <v>1</v>
      </c>
      <c r="V920" s="9">
        <v>0</v>
      </c>
      <c r="W920" s="9">
        <v>0</v>
      </c>
      <c r="X920" s="9">
        <v>0</v>
      </c>
      <c r="Y920" s="8">
        <v>0</v>
      </c>
      <c r="Z920" s="9">
        <v>0</v>
      </c>
      <c r="AA920" s="8"/>
      <c r="AC920" s="8"/>
      <c r="AJ920" s="9">
        <f t="shared" si="155"/>
        <v>-1</v>
      </c>
      <c r="AK920" s="7">
        <v>10.1</v>
      </c>
      <c r="AO920" s="8"/>
      <c r="AQ920" s="31"/>
      <c r="AT920" s="31"/>
      <c r="AU920" s="21">
        <v>1989</v>
      </c>
      <c r="AV920" s="23">
        <f t="shared" si="148"/>
        <v>3.2986347831244354</v>
      </c>
      <c r="BB920" s="18"/>
      <c r="BD920" s="54"/>
      <c r="BF920" s="18"/>
      <c r="BH920" s="18"/>
      <c r="BJ920" s="18"/>
      <c r="BK920" s="18" t="s">
        <v>35</v>
      </c>
      <c r="BL920">
        <v>0</v>
      </c>
      <c r="BM920">
        <v>0</v>
      </c>
      <c r="BN920">
        <v>0</v>
      </c>
      <c r="BO920">
        <v>1</v>
      </c>
      <c r="BP920">
        <v>0</v>
      </c>
      <c r="BQ920">
        <v>0</v>
      </c>
      <c r="BR920" s="18">
        <v>0</v>
      </c>
      <c r="BS920">
        <v>0</v>
      </c>
      <c r="BT920">
        <v>1</v>
      </c>
      <c r="BU920" s="18">
        <v>0</v>
      </c>
      <c r="BV920" t="s">
        <v>397</v>
      </c>
      <c r="BW920" t="s">
        <v>397</v>
      </c>
      <c r="CB920" s="18"/>
      <c r="CD920" s="18"/>
      <c r="CE920" s="18"/>
      <c r="CH920" s="18"/>
      <c r="CJ920" s="18"/>
      <c r="CU920" s="18"/>
      <c r="CV920" t="s">
        <v>397</v>
      </c>
      <c r="CW920" t="s">
        <v>397</v>
      </c>
      <c r="CX920" t="s">
        <v>397</v>
      </c>
      <c r="CY920" s="25" t="s">
        <v>397</v>
      </c>
    </row>
    <row r="921" spans="1:103" x14ac:dyDescent="0.3">
      <c r="A921">
        <v>923</v>
      </c>
      <c r="B921">
        <v>127</v>
      </c>
      <c r="C921" s="25" t="s">
        <v>8</v>
      </c>
      <c r="D921" s="12">
        <v>7.7</v>
      </c>
      <c r="E921" s="14"/>
      <c r="F921" s="7" t="str">
        <f t="shared" si="149"/>
        <v>X</v>
      </c>
      <c r="G921" s="7">
        <f t="shared" si="150"/>
        <v>7.7</v>
      </c>
      <c r="H921" s="16">
        <f t="shared" si="151"/>
        <v>7.7</v>
      </c>
      <c r="I921" s="11" t="str">
        <f t="shared" si="152"/>
        <v>X</v>
      </c>
      <c r="J921" s="39" t="str">
        <f t="shared" si="153"/>
        <v>X</v>
      </c>
      <c r="K921" s="39" t="str">
        <f t="shared" si="146"/>
        <v>X</v>
      </c>
      <c r="L921" s="39" t="str">
        <f t="shared" si="147"/>
        <v>X</v>
      </c>
      <c r="M921" s="39" t="str">
        <f t="shared" si="154"/>
        <v>X</v>
      </c>
      <c r="N921" s="42">
        <v>0</v>
      </c>
      <c r="O921" s="8">
        <v>0</v>
      </c>
      <c r="P921" s="9">
        <v>0</v>
      </c>
      <c r="Q921" s="9">
        <v>0</v>
      </c>
      <c r="R921" s="8">
        <v>0</v>
      </c>
      <c r="S921" s="9">
        <v>0</v>
      </c>
      <c r="T921" s="9">
        <v>0</v>
      </c>
      <c r="U921" s="8">
        <v>0</v>
      </c>
      <c r="V921" s="9">
        <v>1</v>
      </c>
      <c r="W921" s="9">
        <v>0</v>
      </c>
      <c r="X921" s="9">
        <v>0</v>
      </c>
      <c r="Y921" s="8">
        <v>0</v>
      </c>
      <c r="Z921" s="9">
        <v>0</v>
      </c>
      <c r="AA921" s="8"/>
      <c r="AC921" s="8"/>
      <c r="AJ921" s="9">
        <f t="shared" si="155"/>
        <v>-1</v>
      </c>
      <c r="AK921" s="7">
        <v>10.1</v>
      </c>
      <c r="AO921" s="8"/>
      <c r="AQ921" s="31"/>
      <c r="AT921" s="31"/>
      <c r="AU921" s="21">
        <v>1989</v>
      </c>
      <c r="AV921" s="23">
        <f t="shared" si="148"/>
        <v>3.2986347831244354</v>
      </c>
      <c r="BB921" s="18"/>
      <c r="BD921" s="54"/>
      <c r="BF921" s="18"/>
      <c r="BH921" s="18"/>
      <c r="BJ921" s="18"/>
      <c r="BK921" s="18" t="s">
        <v>35</v>
      </c>
      <c r="BL921">
        <v>0</v>
      </c>
      <c r="BM921">
        <v>0</v>
      </c>
      <c r="BN921">
        <v>0</v>
      </c>
      <c r="BO921">
        <v>1</v>
      </c>
      <c r="BP921">
        <v>0</v>
      </c>
      <c r="BQ921">
        <v>0</v>
      </c>
      <c r="BR921" s="18">
        <v>0</v>
      </c>
      <c r="BS921">
        <v>0</v>
      </c>
      <c r="BT921">
        <v>1</v>
      </c>
      <c r="BU921" s="18">
        <v>0</v>
      </c>
      <c r="BV921" t="s">
        <v>397</v>
      </c>
      <c r="BW921" t="s">
        <v>397</v>
      </c>
      <c r="CB921" s="18"/>
      <c r="CD921" s="18"/>
      <c r="CE921" s="18"/>
      <c r="CH921" s="18"/>
      <c r="CJ921" s="18"/>
      <c r="CU921" s="18"/>
      <c r="CV921" t="s">
        <v>397</v>
      </c>
      <c r="CW921" t="s">
        <v>397</v>
      </c>
      <c r="CX921" t="s">
        <v>397</v>
      </c>
      <c r="CY921" s="25" t="s">
        <v>397</v>
      </c>
    </row>
    <row r="922" spans="1:103" x14ac:dyDescent="0.3">
      <c r="A922">
        <v>924</v>
      </c>
      <c r="B922">
        <v>127</v>
      </c>
      <c r="C922" s="25" t="s">
        <v>8</v>
      </c>
      <c r="D922" s="12">
        <v>8.6999999999999993</v>
      </c>
      <c r="E922" s="14"/>
      <c r="F922" s="7" t="str">
        <f t="shared" si="149"/>
        <v>X</v>
      </c>
      <c r="G922" s="7">
        <f t="shared" si="150"/>
        <v>8.6999999999999993</v>
      </c>
      <c r="H922" s="16">
        <f t="shared" si="151"/>
        <v>8.6999999999999993</v>
      </c>
      <c r="I922" s="11" t="str">
        <f t="shared" si="152"/>
        <v>X</v>
      </c>
      <c r="J922" s="39" t="str">
        <f t="shared" si="153"/>
        <v>X</v>
      </c>
      <c r="K922" s="39" t="str">
        <f t="shared" si="146"/>
        <v>X</v>
      </c>
      <c r="L922" s="39" t="str">
        <f t="shared" si="147"/>
        <v>X</v>
      </c>
      <c r="M922" s="39" t="str">
        <f t="shared" si="154"/>
        <v>X</v>
      </c>
      <c r="N922" s="42">
        <v>0</v>
      </c>
      <c r="O922" s="8">
        <v>0</v>
      </c>
      <c r="P922" s="9">
        <v>0</v>
      </c>
      <c r="Q922" s="9">
        <v>0</v>
      </c>
      <c r="R922" s="8">
        <v>0</v>
      </c>
      <c r="S922" s="9">
        <v>0</v>
      </c>
      <c r="T922" s="9">
        <v>0</v>
      </c>
      <c r="U922" s="8">
        <v>0</v>
      </c>
      <c r="V922" s="9">
        <v>0</v>
      </c>
      <c r="W922" s="9">
        <v>0</v>
      </c>
      <c r="X922" s="9">
        <v>0</v>
      </c>
      <c r="Y922" s="8">
        <v>1</v>
      </c>
      <c r="Z922" s="9">
        <v>0</v>
      </c>
      <c r="AA922" s="8"/>
      <c r="AC922" s="8"/>
      <c r="AJ922" s="9">
        <f t="shared" si="155"/>
        <v>-1</v>
      </c>
      <c r="AK922" s="7">
        <v>10.1</v>
      </c>
      <c r="AO922" s="8"/>
      <c r="AQ922" s="31"/>
      <c r="AT922" s="31"/>
      <c r="AU922" s="21">
        <v>1989</v>
      </c>
      <c r="AV922" s="23">
        <f t="shared" si="148"/>
        <v>3.2986347831244354</v>
      </c>
      <c r="BB922" s="18"/>
      <c r="BD922" s="54"/>
      <c r="BF922" s="18"/>
      <c r="BH922" s="18"/>
      <c r="BJ922" s="18"/>
      <c r="BK922" s="18" t="s">
        <v>35</v>
      </c>
      <c r="BL922">
        <v>0</v>
      </c>
      <c r="BM922">
        <v>0</v>
      </c>
      <c r="BN922">
        <v>0</v>
      </c>
      <c r="BO922">
        <v>1</v>
      </c>
      <c r="BP922">
        <v>0</v>
      </c>
      <c r="BQ922">
        <v>0</v>
      </c>
      <c r="BR922" s="18">
        <v>0</v>
      </c>
      <c r="BS922">
        <v>0</v>
      </c>
      <c r="BT922">
        <v>1</v>
      </c>
      <c r="BU922" s="18">
        <v>0</v>
      </c>
      <c r="BV922" t="s">
        <v>397</v>
      </c>
      <c r="BW922" t="s">
        <v>397</v>
      </c>
      <c r="CB922" s="18"/>
      <c r="CD922" s="18"/>
      <c r="CE922" s="18"/>
      <c r="CH922" s="18"/>
      <c r="CJ922" s="18"/>
      <c r="CU922" s="18"/>
      <c r="CV922" t="s">
        <v>397</v>
      </c>
      <c r="CW922" t="s">
        <v>397</v>
      </c>
      <c r="CX922" t="s">
        <v>397</v>
      </c>
      <c r="CY922" s="25" t="s">
        <v>397</v>
      </c>
    </row>
    <row r="923" spans="1:103" x14ac:dyDescent="0.3">
      <c r="A923">
        <v>925</v>
      </c>
      <c r="B923">
        <v>127</v>
      </c>
      <c r="C923" s="25" t="s">
        <v>8</v>
      </c>
      <c r="D923" s="12">
        <v>6.7</v>
      </c>
      <c r="E923" s="14"/>
      <c r="F923" s="7" t="str">
        <f t="shared" si="149"/>
        <v>X</v>
      </c>
      <c r="G923" s="7">
        <f t="shared" si="150"/>
        <v>6.7</v>
      </c>
      <c r="H923" s="16">
        <f t="shared" si="151"/>
        <v>6.7</v>
      </c>
      <c r="I923" s="11" t="str">
        <f t="shared" si="152"/>
        <v>X</v>
      </c>
      <c r="J923" s="39" t="str">
        <f t="shared" si="153"/>
        <v>X</v>
      </c>
      <c r="K923" s="39" t="str">
        <f t="shared" si="146"/>
        <v>X</v>
      </c>
      <c r="L923" s="39" t="str">
        <f t="shared" si="147"/>
        <v>X</v>
      </c>
      <c r="M923" s="39" t="str">
        <f t="shared" si="154"/>
        <v>X</v>
      </c>
      <c r="N923" s="42">
        <v>0</v>
      </c>
      <c r="O923" s="8">
        <v>0</v>
      </c>
      <c r="P923" s="9">
        <v>0</v>
      </c>
      <c r="Q923" s="9">
        <v>0</v>
      </c>
      <c r="R923" s="8">
        <v>0</v>
      </c>
      <c r="S923" s="9">
        <v>0</v>
      </c>
      <c r="T923" s="9">
        <v>0</v>
      </c>
      <c r="U923" s="8">
        <v>0</v>
      </c>
      <c r="V923" s="9">
        <v>0</v>
      </c>
      <c r="W923" s="9">
        <v>0</v>
      </c>
      <c r="X923" s="9">
        <v>0</v>
      </c>
      <c r="Y923" s="8">
        <v>0</v>
      </c>
      <c r="Z923" s="9">
        <v>1</v>
      </c>
      <c r="AA923" s="8"/>
      <c r="AC923" s="8"/>
      <c r="AJ923" s="9">
        <f t="shared" si="155"/>
        <v>-1</v>
      </c>
      <c r="AK923" s="7">
        <v>10.1</v>
      </c>
      <c r="AO923" s="8"/>
      <c r="AQ923" s="31"/>
      <c r="AT923" s="31"/>
      <c r="AU923" s="21">
        <v>1989</v>
      </c>
      <c r="AV923" s="23">
        <f t="shared" si="148"/>
        <v>3.2986347831244354</v>
      </c>
      <c r="BB923" s="18"/>
      <c r="BD923" s="54"/>
      <c r="BF923" s="18"/>
      <c r="BH923" s="18"/>
      <c r="BJ923" s="18"/>
      <c r="BK923" s="18" t="s">
        <v>35</v>
      </c>
      <c r="BL923">
        <v>0</v>
      </c>
      <c r="BM923">
        <v>0</v>
      </c>
      <c r="BN923">
        <v>0</v>
      </c>
      <c r="BO923">
        <v>1</v>
      </c>
      <c r="BP923">
        <v>0</v>
      </c>
      <c r="BQ923">
        <v>0</v>
      </c>
      <c r="BR923" s="18">
        <v>0</v>
      </c>
      <c r="BS923">
        <v>0</v>
      </c>
      <c r="BT923">
        <v>1</v>
      </c>
      <c r="BU923" s="18">
        <v>0</v>
      </c>
      <c r="BV923" t="s">
        <v>397</v>
      </c>
      <c r="BW923" t="s">
        <v>397</v>
      </c>
      <c r="CB923" s="18"/>
      <c r="CD923" s="18"/>
      <c r="CE923" s="18"/>
      <c r="CH923" s="18"/>
      <c r="CJ923" s="18"/>
      <c r="CU923" s="18"/>
      <c r="CV923" t="s">
        <v>397</v>
      </c>
      <c r="CW923" t="s">
        <v>397</v>
      </c>
      <c r="CX923" t="s">
        <v>397</v>
      </c>
      <c r="CY923" s="25" t="s">
        <v>397</v>
      </c>
    </row>
    <row r="924" spans="1:103" x14ac:dyDescent="0.3">
      <c r="A924">
        <v>926</v>
      </c>
      <c r="B924">
        <v>127</v>
      </c>
      <c r="C924" s="25" t="s">
        <v>8</v>
      </c>
      <c r="D924" s="12">
        <v>19.100000000000001</v>
      </c>
      <c r="E924" s="14"/>
      <c r="F924" s="7" t="str">
        <f t="shared" si="149"/>
        <v>X</v>
      </c>
      <c r="G924" s="7">
        <f t="shared" si="150"/>
        <v>19.100000000000001</v>
      </c>
      <c r="H924" s="16">
        <f t="shared" si="151"/>
        <v>19.100000000000001</v>
      </c>
      <c r="I924" s="11" t="str">
        <f t="shared" si="152"/>
        <v>X</v>
      </c>
      <c r="J924" s="39" t="str">
        <f t="shared" si="153"/>
        <v>X</v>
      </c>
      <c r="K924" s="39" t="str">
        <f t="shared" si="146"/>
        <v>X</v>
      </c>
      <c r="L924" s="39" t="str">
        <f t="shared" si="147"/>
        <v>X</v>
      </c>
      <c r="M924" s="39" t="str">
        <f t="shared" si="154"/>
        <v>X</v>
      </c>
      <c r="N924" s="42">
        <v>1</v>
      </c>
      <c r="O924" s="8">
        <v>0</v>
      </c>
      <c r="P924" s="9">
        <v>0</v>
      </c>
      <c r="Q924" s="9">
        <v>0</v>
      </c>
      <c r="R924" s="8">
        <v>0</v>
      </c>
      <c r="S924" s="9">
        <v>0</v>
      </c>
      <c r="T924" s="9">
        <v>0</v>
      </c>
      <c r="U924" s="8">
        <v>0</v>
      </c>
      <c r="V924" s="9">
        <v>0</v>
      </c>
      <c r="W924" s="9">
        <v>0</v>
      </c>
      <c r="X924" s="9">
        <v>0</v>
      </c>
      <c r="Y924" s="8">
        <v>0</v>
      </c>
      <c r="Z924" s="9">
        <v>0</v>
      </c>
      <c r="AA924" s="8"/>
      <c r="AC924" s="8"/>
      <c r="AJ924" s="9">
        <f t="shared" si="155"/>
        <v>-1</v>
      </c>
      <c r="AK924" s="7">
        <v>3.3</v>
      </c>
      <c r="AO924" s="8"/>
      <c r="AQ924" s="31"/>
      <c r="AT924" s="31"/>
      <c r="AU924" s="21">
        <v>1979</v>
      </c>
      <c r="AV924" s="23">
        <f t="shared" si="148"/>
        <v>3.2964457942063961</v>
      </c>
      <c r="BB924" s="18"/>
      <c r="BD924" s="54"/>
      <c r="BF924" s="18"/>
      <c r="BH924" s="18"/>
      <c r="BJ924" s="18"/>
      <c r="BK924" s="18" t="s">
        <v>42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 s="18">
        <v>1</v>
      </c>
      <c r="BS924">
        <v>0</v>
      </c>
      <c r="BT924">
        <v>1</v>
      </c>
      <c r="BU924" s="18">
        <v>0</v>
      </c>
      <c r="BV924" t="s">
        <v>397</v>
      </c>
      <c r="BW924" t="s">
        <v>397</v>
      </c>
      <c r="CB924" s="18"/>
      <c r="CD924" s="18"/>
      <c r="CE924" s="18"/>
      <c r="CH924" s="18"/>
      <c r="CJ924" s="18"/>
      <c r="CU924" s="18"/>
      <c r="CV924" t="s">
        <v>397</v>
      </c>
      <c r="CW924" t="s">
        <v>397</v>
      </c>
      <c r="CX924" t="s">
        <v>397</v>
      </c>
      <c r="CY924" s="25" t="s">
        <v>397</v>
      </c>
    </row>
    <row r="925" spans="1:103" x14ac:dyDescent="0.3">
      <c r="A925">
        <v>927</v>
      </c>
      <c r="B925">
        <v>127</v>
      </c>
      <c r="C925" s="25" t="s">
        <v>8</v>
      </c>
      <c r="D925" s="12">
        <v>16.399999999999999</v>
      </c>
      <c r="E925" s="14"/>
      <c r="F925" s="7" t="str">
        <f t="shared" si="149"/>
        <v>X</v>
      </c>
      <c r="G925" s="7">
        <f t="shared" si="150"/>
        <v>16.399999999999999</v>
      </c>
      <c r="H925" s="16">
        <f t="shared" si="151"/>
        <v>16.399999999999999</v>
      </c>
      <c r="I925" s="11" t="str">
        <f t="shared" si="152"/>
        <v>X</v>
      </c>
      <c r="J925" s="39" t="str">
        <f t="shared" si="153"/>
        <v>X</v>
      </c>
      <c r="K925" s="39" t="str">
        <f t="shared" si="146"/>
        <v>X</v>
      </c>
      <c r="L925" s="39" t="str">
        <f t="shared" si="147"/>
        <v>X</v>
      </c>
      <c r="M925" s="39" t="str">
        <f t="shared" si="154"/>
        <v>X</v>
      </c>
      <c r="N925" s="42">
        <v>0</v>
      </c>
      <c r="O925" s="8">
        <v>0</v>
      </c>
      <c r="P925" s="9">
        <v>0</v>
      </c>
      <c r="Q925" s="9">
        <v>0</v>
      </c>
      <c r="R925" s="8">
        <v>0</v>
      </c>
      <c r="S925" s="9">
        <v>0</v>
      </c>
      <c r="T925" s="9">
        <v>0</v>
      </c>
      <c r="U925" s="8">
        <v>1</v>
      </c>
      <c r="V925" s="9">
        <v>0</v>
      </c>
      <c r="W925" s="9">
        <v>0</v>
      </c>
      <c r="X925" s="9">
        <v>0</v>
      </c>
      <c r="Y925" s="8">
        <v>0</v>
      </c>
      <c r="Z925" s="9">
        <v>0</v>
      </c>
      <c r="AA925" s="8"/>
      <c r="AC925" s="8"/>
      <c r="AJ925" s="9">
        <f t="shared" si="155"/>
        <v>-1</v>
      </c>
      <c r="AK925" s="7">
        <v>2.7</v>
      </c>
      <c r="AO925" s="8"/>
      <c r="AQ925" s="31"/>
      <c r="AT925" s="31"/>
      <c r="AU925" s="21">
        <v>1975</v>
      </c>
      <c r="AV925" s="23">
        <f t="shared" si="148"/>
        <v>3.2955670999624789</v>
      </c>
      <c r="BB925" s="18"/>
      <c r="BD925" s="54"/>
      <c r="BF925" s="18"/>
      <c r="BH925" s="18"/>
      <c r="BJ925" s="18"/>
      <c r="BK925" s="18" t="s">
        <v>42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 s="18">
        <v>1</v>
      </c>
      <c r="BS925">
        <v>0</v>
      </c>
      <c r="BT925">
        <v>1</v>
      </c>
      <c r="BU925" s="18">
        <v>0</v>
      </c>
      <c r="BV925" t="s">
        <v>397</v>
      </c>
      <c r="BW925" t="s">
        <v>397</v>
      </c>
      <c r="CB925" s="18"/>
      <c r="CD925" s="18"/>
      <c r="CE925" s="18"/>
      <c r="CH925" s="18"/>
      <c r="CJ925" s="18"/>
      <c r="CU925" s="18"/>
      <c r="CV925" t="s">
        <v>397</v>
      </c>
      <c r="CW925" t="s">
        <v>397</v>
      </c>
      <c r="CX925" t="s">
        <v>397</v>
      </c>
      <c r="CY925" s="25" t="s">
        <v>397</v>
      </c>
    </row>
    <row r="926" spans="1:103" x14ac:dyDescent="0.3">
      <c r="A926">
        <v>928</v>
      </c>
      <c r="B926">
        <v>127</v>
      </c>
      <c r="C926" s="25" t="s">
        <v>8</v>
      </c>
      <c r="D926" s="12">
        <v>18.2</v>
      </c>
      <c r="E926" s="14"/>
      <c r="F926" s="7" t="str">
        <f t="shared" si="149"/>
        <v>X</v>
      </c>
      <c r="G926" s="7">
        <f t="shared" si="150"/>
        <v>18.2</v>
      </c>
      <c r="H926" s="16">
        <f t="shared" si="151"/>
        <v>18.2</v>
      </c>
      <c r="I926" s="11" t="str">
        <f t="shared" si="152"/>
        <v>X</v>
      </c>
      <c r="J926" s="39" t="str">
        <f t="shared" si="153"/>
        <v>X</v>
      </c>
      <c r="K926" s="39" t="str">
        <f t="shared" si="146"/>
        <v>X</v>
      </c>
      <c r="L926" s="39" t="str">
        <f t="shared" si="147"/>
        <v>X</v>
      </c>
      <c r="M926" s="39" t="str">
        <f t="shared" si="154"/>
        <v>X</v>
      </c>
      <c r="N926" s="42">
        <v>0</v>
      </c>
      <c r="O926" s="8">
        <v>0</v>
      </c>
      <c r="P926" s="9">
        <v>0</v>
      </c>
      <c r="Q926" s="9">
        <v>0</v>
      </c>
      <c r="R926" s="8">
        <v>0</v>
      </c>
      <c r="S926" s="9">
        <v>0</v>
      </c>
      <c r="T926" s="9">
        <v>0</v>
      </c>
      <c r="U926" s="8">
        <v>0</v>
      </c>
      <c r="V926" s="9">
        <v>1</v>
      </c>
      <c r="W926" s="9">
        <v>0</v>
      </c>
      <c r="X926" s="9">
        <v>0</v>
      </c>
      <c r="Y926" s="8">
        <v>0</v>
      </c>
      <c r="Z926" s="9">
        <v>0</v>
      </c>
      <c r="AA926" s="8"/>
      <c r="AC926" s="8"/>
      <c r="AJ926" s="9">
        <f t="shared" si="155"/>
        <v>-1</v>
      </c>
      <c r="AK926" s="7">
        <v>2.7</v>
      </c>
      <c r="AO926" s="8"/>
      <c r="AQ926" s="31"/>
      <c r="AT926" s="31"/>
      <c r="AU926" s="21">
        <v>1975</v>
      </c>
      <c r="AV926" s="23">
        <f t="shared" si="148"/>
        <v>3.2955670999624789</v>
      </c>
      <c r="BB926" s="18"/>
      <c r="BD926" s="54"/>
      <c r="BF926" s="18"/>
      <c r="BH926" s="18"/>
      <c r="BJ926" s="18"/>
      <c r="BK926" s="18" t="s">
        <v>42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 s="18">
        <v>1</v>
      </c>
      <c r="BS926">
        <v>0</v>
      </c>
      <c r="BT926">
        <v>1</v>
      </c>
      <c r="BU926" s="18">
        <v>0</v>
      </c>
      <c r="BV926" t="s">
        <v>397</v>
      </c>
      <c r="BW926" t="s">
        <v>397</v>
      </c>
      <c r="CB926" s="18"/>
      <c r="CD926" s="18"/>
      <c r="CE926" s="18"/>
      <c r="CH926" s="18"/>
      <c r="CJ926" s="18"/>
      <c r="CU926" s="18"/>
      <c r="CV926" t="s">
        <v>397</v>
      </c>
      <c r="CW926" t="s">
        <v>397</v>
      </c>
      <c r="CX926" t="s">
        <v>397</v>
      </c>
      <c r="CY926" s="25" t="s">
        <v>397</v>
      </c>
    </row>
    <row r="927" spans="1:103" x14ac:dyDescent="0.3">
      <c r="A927">
        <v>929</v>
      </c>
      <c r="B927">
        <v>127</v>
      </c>
      <c r="C927" s="25" t="s">
        <v>8</v>
      </c>
      <c r="D927" s="12">
        <v>14.5</v>
      </c>
      <c r="E927" s="14"/>
      <c r="F927" s="7" t="str">
        <f t="shared" si="149"/>
        <v>X</v>
      </c>
      <c r="G927" s="7">
        <f t="shared" si="150"/>
        <v>14.5</v>
      </c>
      <c r="H927" s="16">
        <f t="shared" si="151"/>
        <v>14.5</v>
      </c>
      <c r="I927" s="11" t="str">
        <f t="shared" si="152"/>
        <v>X</v>
      </c>
      <c r="J927" s="39" t="str">
        <f t="shared" si="153"/>
        <v>X</v>
      </c>
      <c r="K927" s="39" t="str">
        <f t="shared" si="146"/>
        <v>X</v>
      </c>
      <c r="L927" s="39" t="str">
        <f t="shared" si="147"/>
        <v>X</v>
      </c>
      <c r="M927" s="39" t="str">
        <f t="shared" si="154"/>
        <v>X</v>
      </c>
      <c r="N927" s="42">
        <v>1</v>
      </c>
      <c r="O927" s="8">
        <v>0</v>
      </c>
      <c r="P927" s="9">
        <v>0</v>
      </c>
      <c r="Q927" s="9">
        <v>0</v>
      </c>
      <c r="R927" s="8">
        <v>0</v>
      </c>
      <c r="S927" s="9">
        <v>0</v>
      </c>
      <c r="T927" s="9">
        <v>0</v>
      </c>
      <c r="U927" s="8">
        <v>0</v>
      </c>
      <c r="V927" s="9">
        <v>0</v>
      </c>
      <c r="W927" s="9">
        <v>0</v>
      </c>
      <c r="X927" s="9">
        <v>0</v>
      </c>
      <c r="Y927" s="8">
        <v>0</v>
      </c>
      <c r="Z927" s="9">
        <v>0</v>
      </c>
      <c r="AA927" s="8"/>
      <c r="AC927" s="8"/>
      <c r="AJ927" s="9">
        <f t="shared" si="155"/>
        <v>-1</v>
      </c>
      <c r="AK927" s="7">
        <v>3</v>
      </c>
      <c r="AO927" s="8"/>
      <c r="AQ927" s="31"/>
      <c r="AT927" s="31"/>
      <c r="AU927" s="21">
        <v>1980</v>
      </c>
      <c r="AV927" s="23">
        <f t="shared" si="148"/>
        <v>3.2966651902615309</v>
      </c>
      <c r="BB927" s="18"/>
      <c r="BD927" s="54"/>
      <c r="BF927" s="18"/>
      <c r="BH927" s="18"/>
      <c r="BJ927" s="18"/>
      <c r="BK927" s="18" t="s">
        <v>45</v>
      </c>
      <c r="BL927">
        <v>0</v>
      </c>
      <c r="BM927">
        <v>0</v>
      </c>
      <c r="BN927">
        <v>0</v>
      </c>
      <c r="BO927">
        <v>1</v>
      </c>
      <c r="BP927">
        <v>0</v>
      </c>
      <c r="BQ927">
        <v>0</v>
      </c>
      <c r="BR927" s="18">
        <v>0</v>
      </c>
      <c r="BS927">
        <v>0</v>
      </c>
      <c r="BT927">
        <v>1</v>
      </c>
      <c r="BU927" s="18">
        <v>0</v>
      </c>
      <c r="BV927" t="s">
        <v>397</v>
      </c>
      <c r="BW927" t="s">
        <v>397</v>
      </c>
      <c r="CB927" s="18"/>
      <c r="CD927" s="18"/>
      <c r="CE927" s="18"/>
      <c r="CH927" s="18"/>
      <c r="CJ927" s="18"/>
      <c r="CU927" s="18"/>
      <c r="CV927" t="s">
        <v>397</v>
      </c>
      <c r="CW927" t="s">
        <v>397</v>
      </c>
      <c r="CX927" t="s">
        <v>397</v>
      </c>
      <c r="CY927" s="25" t="s">
        <v>397</v>
      </c>
    </row>
    <row r="928" spans="1:103" x14ac:dyDescent="0.3">
      <c r="A928">
        <v>930</v>
      </c>
      <c r="B928">
        <v>127</v>
      </c>
      <c r="C928" s="25" t="s">
        <v>8</v>
      </c>
      <c r="D928" s="12">
        <v>14.7</v>
      </c>
      <c r="E928" s="14"/>
      <c r="F928" s="7" t="str">
        <f t="shared" si="149"/>
        <v>X</v>
      </c>
      <c r="G928" s="7">
        <f t="shared" si="150"/>
        <v>14.7</v>
      </c>
      <c r="H928" s="16">
        <f t="shared" si="151"/>
        <v>14.7</v>
      </c>
      <c r="I928" s="11" t="str">
        <f t="shared" si="152"/>
        <v>X</v>
      </c>
      <c r="J928" s="39" t="str">
        <f t="shared" si="153"/>
        <v>X</v>
      </c>
      <c r="K928" s="39" t="str">
        <f t="shared" si="146"/>
        <v>X</v>
      </c>
      <c r="L928" s="39" t="str">
        <f t="shared" si="147"/>
        <v>X</v>
      </c>
      <c r="M928" s="39" t="str">
        <f t="shared" si="154"/>
        <v>X</v>
      </c>
      <c r="N928" s="42">
        <v>1</v>
      </c>
      <c r="O928" s="8">
        <v>0</v>
      </c>
      <c r="P928" s="9">
        <v>0</v>
      </c>
      <c r="Q928" s="9">
        <v>0</v>
      </c>
      <c r="R928" s="8">
        <v>0</v>
      </c>
      <c r="S928" s="9">
        <v>0</v>
      </c>
      <c r="T928" s="9">
        <v>0</v>
      </c>
      <c r="U928" s="8">
        <v>0</v>
      </c>
      <c r="V928" s="9">
        <v>0</v>
      </c>
      <c r="W928" s="9">
        <v>0</v>
      </c>
      <c r="X928" s="9">
        <v>0</v>
      </c>
      <c r="Y928" s="8">
        <v>0</v>
      </c>
      <c r="Z928" s="9">
        <v>0</v>
      </c>
      <c r="AA928" s="8"/>
      <c r="AC928" s="8"/>
      <c r="AJ928" s="9">
        <f t="shared" si="155"/>
        <v>-1</v>
      </c>
      <c r="AK928" s="7">
        <v>5.3</v>
      </c>
      <c r="AO928" s="8"/>
      <c r="AQ928" s="31"/>
      <c r="AT928" s="31"/>
      <c r="AU928" s="21">
        <v>1989</v>
      </c>
      <c r="AV928" s="23">
        <f t="shared" si="148"/>
        <v>3.2986347831244354</v>
      </c>
      <c r="BB928" s="18"/>
      <c r="BD928" s="54"/>
      <c r="BF928" s="18"/>
      <c r="BH928" s="18"/>
      <c r="BJ928" s="18"/>
      <c r="BK928" s="18" t="s">
        <v>45</v>
      </c>
      <c r="BL928">
        <v>0</v>
      </c>
      <c r="BM928">
        <v>0</v>
      </c>
      <c r="BN928">
        <v>0</v>
      </c>
      <c r="BO928">
        <v>1</v>
      </c>
      <c r="BP928">
        <v>0</v>
      </c>
      <c r="BQ928">
        <v>0</v>
      </c>
      <c r="BR928" s="18">
        <v>0</v>
      </c>
      <c r="BS928">
        <v>0</v>
      </c>
      <c r="BT928">
        <v>1</v>
      </c>
      <c r="BU928" s="18">
        <v>0</v>
      </c>
      <c r="BV928" t="s">
        <v>397</v>
      </c>
      <c r="BW928" t="s">
        <v>397</v>
      </c>
      <c r="CB928" s="18"/>
      <c r="CD928" s="18"/>
      <c r="CE928" s="18"/>
      <c r="CH928" s="18"/>
      <c r="CJ928" s="18"/>
      <c r="CU928" s="18"/>
      <c r="CV928" t="s">
        <v>397</v>
      </c>
      <c r="CW928" t="s">
        <v>397</v>
      </c>
      <c r="CX928" t="s">
        <v>397</v>
      </c>
      <c r="CY928" s="25" t="s">
        <v>397</v>
      </c>
    </row>
    <row r="929" spans="1:103" x14ac:dyDescent="0.3">
      <c r="A929">
        <v>931</v>
      </c>
      <c r="B929">
        <v>127</v>
      </c>
      <c r="C929" s="25" t="s">
        <v>8</v>
      </c>
      <c r="D929" s="12">
        <v>36.6</v>
      </c>
      <c r="E929" s="14"/>
      <c r="F929" s="7" t="str">
        <f t="shared" si="149"/>
        <v>X</v>
      </c>
      <c r="G929" s="7">
        <f t="shared" si="150"/>
        <v>36.6</v>
      </c>
      <c r="H929" s="16">
        <f t="shared" si="151"/>
        <v>36.6</v>
      </c>
      <c r="I929" s="11" t="str">
        <f t="shared" si="152"/>
        <v>X</v>
      </c>
      <c r="J929" s="39" t="str">
        <f t="shared" si="153"/>
        <v>X</v>
      </c>
      <c r="K929" s="39" t="str">
        <f t="shared" si="146"/>
        <v>X</v>
      </c>
      <c r="L929" s="39" t="str">
        <f t="shared" si="147"/>
        <v>X</v>
      </c>
      <c r="M929" s="39" t="str">
        <f t="shared" si="154"/>
        <v>X</v>
      </c>
      <c r="N929" s="42">
        <v>0</v>
      </c>
      <c r="O929" s="8">
        <v>0</v>
      </c>
      <c r="P929" s="9">
        <v>0</v>
      </c>
      <c r="Q929" s="9">
        <v>0</v>
      </c>
      <c r="R929" s="8">
        <v>1</v>
      </c>
      <c r="S929" s="9">
        <v>0</v>
      </c>
      <c r="T929" s="9">
        <v>0</v>
      </c>
      <c r="U929" s="8">
        <v>0</v>
      </c>
      <c r="V929" s="9">
        <v>0</v>
      </c>
      <c r="W929" s="9">
        <v>0</v>
      </c>
      <c r="X929" s="9">
        <v>0</v>
      </c>
      <c r="Y929" s="8">
        <v>0</v>
      </c>
      <c r="Z929" s="9">
        <v>0</v>
      </c>
      <c r="AA929" s="8"/>
      <c r="AC929" s="8"/>
      <c r="AJ929" s="9">
        <f t="shared" si="155"/>
        <v>-1</v>
      </c>
      <c r="AK929" s="7">
        <v>5.3</v>
      </c>
      <c r="AO929" s="8"/>
      <c r="AQ929" s="31"/>
      <c r="AT929" s="31"/>
      <c r="AU929" s="21">
        <v>1989</v>
      </c>
      <c r="AV929" s="23">
        <f t="shared" si="148"/>
        <v>3.2986347831244354</v>
      </c>
      <c r="BB929" s="18"/>
      <c r="BD929" s="54"/>
      <c r="BF929" s="18"/>
      <c r="BH929" s="18"/>
      <c r="BJ929" s="18"/>
      <c r="BK929" s="18" t="s">
        <v>45</v>
      </c>
      <c r="BL929">
        <v>0</v>
      </c>
      <c r="BM929">
        <v>0</v>
      </c>
      <c r="BN929">
        <v>0</v>
      </c>
      <c r="BO929">
        <v>1</v>
      </c>
      <c r="BP929">
        <v>0</v>
      </c>
      <c r="BQ929">
        <v>0</v>
      </c>
      <c r="BR929" s="18">
        <v>0</v>
      </c>
      <c r="BS929">
        <v>0</v>
      </c>
      <c r="BT929">
        <v>1</v>
      </c>
      <c r="BU929" s="18">
        <v>0</v>
      </c>
      <c r="BV929" t="s">
        <v>397</v>
      </c>
      <c r="BW929" t="s">
        <v>397</v>
      </c>
      <c r="CB929" s="18"/>
      <c r="CD929" s="18"/>
      <c r="CE929" s="18"/>
      <c r="CH929" s="18"/>
      <c r="CJ929" s="18"/>
      <c r="CU929" s="18"/>
      <c r="CV929" t="s">
        <v>397</v>
      </c>
      <c r="CW929" t="s">
        <v>397</v>
      </c>
      <c r="CX929" t="s">
        <v>397</v>
      </c>
      <c r="CY929" s="25" t="s">
        <v>397</v>
      </c>
    </row>
    <row r="930" spans="1:103" x14ac:dyDescent="0.3">
      <c r="A930">
        <v>932</v>
      </c>
      <c r="B930">
        <v>127</v>
      </c>
      <c r="C930" s="25" t="s">
        <v>8</v>
      </c>
      <c r="D930" s="12">
        <v>5.0999999999999996</v>
      </c>
      <c r="E930" s="14"/>
      <c r="F930" s="7" t="str">
        <f t="shared" si="149"/>
        <v>X</v>
      </c>
      <c r="G930" s="7">
        <f t="shared" si="150"/>
        <v>5.0999999999999996</v>
      </c>
      <c r="H930" s="16">
        <f t="shared" si="151"/>
        <v>5.0999999999999996</v>
      </c>
      <c r="I930" s="11" t="str">
        <f t="shared" si="152"/>
        <v>X</v>
      </c>
      <c r="J930" s="39" t="str">
        <f t="shared" si="153"/>
        <v>X</v>
      </c>
      <c r="K930" s="39" t="str">
        <f t="shared" si="146"/>
        <v>X</v>
      </c>
      <c r="L930" s="39" t="str">
        <f t="shared" si="147"/>
        <v>X</v>
      </c>
      <c r="M930" s="39" t="str">
        <f t="shared" si="154"/>
        <v>X</v>
      </c>
      <c r="N930" s="42">
        <v>0</v>
      </c>
      <c r="O930" s="8">
        <v>0</v>
      </c>
      <c r="P930" s="9">
        <v>0</v>
      </c>
      <c r="Q930" s="9">
        <v>0</v>
      </c>
      <c r="R930" s="8">
        <v>0</v>
      </c>
      <c r="S930" s="9">
        <v>1</v>
      </c>
      <c r="T930" s="9">
        <v>0</v>
      </c>
      <c r="U930" s="8">
        <v>0</v>
      </c>
      <c r="V930" s="9">
        <v>0</v>
      </c>
      <c r="W930" s="9">
        <v>0</v>
      </c>
      <c r="X930" s="9">
        <v>0</v>
      </c>
      <c r="Y930" s="8">
        <v>0</v>
      </c>
      <c r="Z930" s="9">
        <v>0</v>
      </c>
      <c r="AA930" s="8"/>
      <c r="AC930" s="8"/>
      <c r="AJ930" s="9">
        <f t="shared" si="155"/>
        <v>-1</v>
      </c>
      <c r="AK930" s="7">
        <v>5.3</v>
      </c>
      <c r="AO930" s="8"/>
      <c r="AQ930" s="31"/>
      <c r="AT930" s="31"/>
      <c r="AU930" s="21">
        <v>1989</v>
      </c>
      <c r="AV930" s="23">
        <f t="shared" si="148"/>
        <v>3.2986347831244354</v>
      </c>
      <c r="BB930" s="18"/>
      <c r="BD930" s="54"/>
      <c r="BF930" s="18"/>
      <c r="BH930" s="18"/>
      <c r="BJ930" s="18"/>
      <c r="BK930" s="18" t="s">
        <v>45</v>
      </c>
      <c r="BL930">
        <v>0</v>
      </c>
      <c r="BM930">
        <v>0</v>
      </c>
      <c r="BN930">
        <v>0</v>
      </c>
      <c r="BO930">
        <v>1</v>
      </c>
      <c r="BP930">
        <v>0</v>
      </c>
      <c r="BQ930">
        <v>0</v>
      </c>
      <c r="BR930" s="18">
        <v>0</v>
      </c>
      <c r="BS930">
        <v>0</v>
      </c>
      <c r="BT930">
        <v>1</v>
      </c>
      <c r="BU930" s="18">
        <v>0</v>
      </c>
      <c r="BV930" t="s">
        <v>397</v>
      </c>
      <c r="BW930" t="s">
        <v>397</v>
      </c>
      <c r="CB930" s="18"/>
      <c r="CD930" s="18"/>
      <c r="CE930" s="18"/>
      <c r="CH930" s="18"/>
      <c r="CJ930" s="18"/>
      <c r="CU930" s="18"/>
      <c r="CV930" t="s">
        <v>397</v>
      </c>
      <c r="CW930" t="s">
        <v>397</v>
      </c>
      <c r="CX930" t="s">
        <v>397</v>
      </c>
      <c r="CY930" s="25" t="s">
        <v>397</v>
      </c>
    </row>
    <row r="931" spans="1:103" x14ac:dyDescent="0.3">
      <c r="A931">
        <v>933</v>
      </c>
      <c r="B931">
        <v>127</v>
      </c>
      <c r="C931" s="25" t="s">
        <v>8</v>
      </c>
      <c r="D931" s="12">
        <v>28.2</v>
      </c>
      <c r="E931" s="14"/>
      <c r="F931" s="7" t="str">
        <f t="shared" si="149"/>
        <v>X</v>
      </c>
      <c r="G931" s="7">
        <f t="shared" si="150"/>
        <v>28.2</v>
      </c>
      <c r="H931" s="16">
        <f t="shared" si="151"/>
        <v>28.2</v>
      </c>
      <c r="I931" s="11" t="str">
        <f t="shared" si="152"/>
        <v>X</v>
      </c>
      <c r="J931" s="39" t="str">
        <f t="shared" si="153"/>
        <v>X</v>
      </c>
      <c r="K931" s="39" t="str">
        <f t="shared" si="146"/>
        <v>X</v>
      </c>
      <c r="L931" s="39" t="str">
        <f t="shared" si="147"/>
        <v>X</v>
      </c>
      <c r="M931" s="39" t="str">
        <f t="shared" si="154"/>
        <v>X</v>
      </c>
      <c r="N931" s="42">
        <v>0</v>
      </c>
      <c r="O931" s="8">
        <v>0</v>
      </c>
      <c r="P931" s="9">
        <v>0</v>
      </c>
      <c r="Q931" s="9">
        <v>0</v>
      </c>
      <c r="R931" s="8">
        <v>0</v>
      </c>
      <c r="S931" s="9">
        <v>0</v>
      </c>
      <c r="T931" s="9">
        <v>1</v>
      </c>
      <c r="U931" s="8">
        <v>0</v>
      </c>
      <c r="V931" s="9">
        <v>0</v>
      </c>
      <c r="W931" s="9">
        <v>0</v>
      </c>
      <c r="X931" s="9">
        <v>0</v>
      </c>
      <c r="Y931" s="8">
        <v>0</v>
      </c>
      <c r="Z931" s="9">
        <v>0</v>
      </c>
      <c r="AA931" s="8"/>
      <c r="AC931" s="8"/>
      <c r="AJ931" s="9">
        <f t="shared" si="155"/>
        <v>-1</v>
      </c>
      <c r="AK931" s="7">
        <v>5.3</v>
      </c>
      <c r="AO931" s="8"/>
      <c r="AQ931" s="31"/>
      <c r="AT931" s="31"/>
      <c r="AU931" s="21">
        <v>1989</v>
      </c>
      <c r="AV931" s="23">
        <f t="shared" si="148"/>
        <v>3.2986347831244354</v>
      </c>
      <c r="BB931" s="18"/>
      <c r="BD931" s="54"/>
      <c r="BF931" s="18"/>
      <c r="BH931" s="18"/>
      <c r="BJ931" s="18"/>
      <c r="BK931" s="18" t="s">
        <v>45</v>
      </c>
      <c r="BL931">
        <v>0</v>
      </c>
      <c r="BM931">
        <v>0</v>
      </c>
      <c r="BN931">
        <v>0</v>
      </c>
      <c r="BO931">
        <v>1</v>
      </c>
      <c r="BP931">
        <v>0</v>
      </c>
      <c r="BQ931">
        <v>0</v>
      </c>
      <c r="BR931" s="18">
        <v>0</v>
      </c>
      <c r="BS931">
        <v>0</v>
      </c>
      <c r="BT931">
        <v>1</v>
      </c>
      <c r="BU931" s="18">
        <v>0</v>
      </c>
      <c r="BV931" t="s">
        <v>397</v>
      </c>
      <c r="BW931" t="s">
        <v>397</v>
      </c>
      <c r="CB931" s="18"/>
      <c r="CD931" s="18"/>
      <c r="CE931" s="18"/>
      <c r="CH931" s="18"/>
      <c r="CJ931" s="18"/>
      <c r="CU931" s="18"/>
      <c r="CV931" t="s">
        <v>397</v>
      </c>
      <c r="CW931" t="s">
        <v>397</v>
      </c>
      <c r="CX931" t="s">
        <v>397</v>
      </c>
      <c r="CY931" s="25" t="s">
        <v>397</v>
      </c>
    </row>
    <row r="932" spans="1:103" x14ac:dyDescent="0.3">
      <c r="A932">
        <v>934</v>
      </c>
      <c r="B932">
        <v>127</v>
      </c>
      <c r="C932" s="25" t="s">
        <v>8</v>
      </c>
      <c r="D932" s="12">
        <v>14.7</v>
      </c>
      <c r="E932" s="14"/>
      <c r="F932" s="7" t="str">
        <f t="shared" si="149"/>
        <v>X</v>
      </c>
      <c r="G932" s="7">
        <f t="shared" si="150"/>
        <v>14.7</v>
      </c>
      <c r="H932" s="16">
        <f t="shared" si="151"/>
        <v>14.7</v>
      </c>
      <c r="I932" s="11" t="str">
        <f t="shared" si="152"/>
        <v>X</v>
      </c>
      <c r="J932" s="39" t="str">
        <f t="shared" si="153"/>
        <v>X</v>
      </c>
      <c r="K932" s="39" t="str">
        <f t="shared" ref="K932:K995" si="156">IFERROR(1/J932, "X")</f>
        <v>X</v>
      </c>
      <c r="L932" s="39" t="str">
        <f t="shared" ref="L932:L995" si="157">IFERROR(I932-J932, "X")</f>
        <v>X</v>
      </c>
      <c r="M932" s="39" t="str">
        <f t="shared" si="154"/>
        <v>X</v>
      </c>
      <c r="N932" s="42">
        <v>0</v>
      </c>
      <c r="O932" s="8">
        <v>0</v>
      </c>
      <c r="P932" s="9">
        <v>0</v>
      </c>
      <c r="Q932" s="9">
        <v>0</v>
      </c>
      <c r="R932" s="8">
        <v>0</v>
      </c>
      <c r="S932" s="9">
        <v>0</v>
      </c>
      <c r="T932" s="9">
        <v>0</v>
      </c>
      <c r="U932" s="8">
        <v>1</v>
      </c>
      <c r="V932" s="9">
        <v>0</v>
      </c>
      <c r="W932" s="9">
        <v>0</v>
      </c>
      <c r="X932" s="9">
        <v>0</v>
      </c>
      <c r="Y932" s="8">
        <v>0</v>
      </c>
      <c r="Z932" s="9">
        <v>0</v>
      </c>
      <c r="AA932" s="8"/>
      <c r="AC932" s="8"/>
      <c r="AJ932" s="9">
        <f t="shared" si="155"/>
        <v>-1</v>
      </c>
      <c r="AK932" s="7">
        <v>3</v>
      </c>
      <c r="AO932" s="8"/>
      <c r="AQ932" s="31"/>
      <c r="AT932" s="31"/>
      <c r="AU932" s="21">
        <v>1980</v>
      </c>
      <c r="AV932" s="23">
        <f t="shared" ref="AV932:AV995" si="158">LOG(AU932)</f>
        <v>3.2966651902615309</v>
      </c>
      <c r="BB932" s="18"/>
      <c r="BD932" s="54"/>
      <c r="BF932" s="18"/>
      <c r="BH932" s="18"/>
      <c r="BJ932" s="18"/>
      <c r="BK932" s="18" t="s">
        <v>45</v>
      </c>
      <c r="BL932">
        <v>0</v>
      </c>
      <c r="BM932">
        <v>0</v>
      </c>
      <c r="BN932">
        <v>0</v>
      </c>
      <c r="BO932">
        <v>1</v>
      </c>
      <c r="BP932">
        <v>0</v>
      </c>
      <c r="BQ932">
        <v>0</v>
      </c>
      <c r="BR932" s="18">
        <v>0</v>
      </c>
      <c r="BS932">
        <v>0</v>
      </c>
      <c r="BT932">
        <v>1</v>
      </c>
      <c r="BU932" s="18">
        <v>0</v>
      </c>
      <c r="BV932" t="s">
        <v>397</v>
      </c>
      <c r="BW932" t="s">
        <v>397</v>
      </c>
      <c r="CB932" s="18"/>
      <c r="CD932" s="18"/>
      <c r="CE932" s="18"/>
      <c r="CH932" s="18"/>
      <c r="CJ932" s="18"/>
      <c r="CU932" s="18"/>
      <c r="CV932" t="s">
        <v>397</v>
      </c>
      <c r="CW932" t="s">
        <v>397</v>
      </c>
      <c r="CX932" t="s">
        <v>397</v>
      </c>
      <c r="CY932" s="25" t="s">
        <v>397</v>
      </c>
    </row>
    <row r="933" spans="1:103" x14ac:dyDescent="0.3">
      <c r="A933">
        <v>935</v>
      </c>
      <c r="B933">
        <v>127</v>
      </c>
      <c r="C933" s="25" t="s">
        <v>8</v>
      </c>
      <c r="D933" s="12">
        <v>15.4</v>
      </c>
      <c r="E933" s="14"/>
      <c r="F933" s="7" t="str">
        <f t="shared" si="149"/>
        <v>X</v>
      </c>
      <c r="G933" s="7">
        <f t="shared" si="150"/>
        <v>15.4</v>
      </c>
      <c r="H933" s="16">
        <f t="shared" si="151"/>
        <v>15.4</v>
      </c>
      <c r="I933" s="11" t="str">
        <f t="shared" si="152"/>
        <v>X</v>
      </c>
      <c r="J933" s="39" t="str">
        <f t="shared" si="153"/>
        <v>X</v>
      </c>
      <c r="K933" s="39" t="str">
        <f t="shared" si="156"/>
        <v>X</v>
      </c>
      <c r="L933" s="39" t="str">
        <f t="shared" si="157"/>
        <v>X</v>
      </c>
      <c r="M933" s="39" t="str">
        <f t="shared" si="154"/>
        <v>X</v>
      </c>
      <c r="N933" s="42">
        <v>0</v>
      </c>
      <c r="O933" s="8">
        <v>0</v>
      </c>
      <c r="P933" s="9">
        <v>0</v>
      </c>
      <c r="Q933" s="9">
        <v>0</v>
      </c>
      <c r="R933" s="8">
        <v>0</v>
      </c>
      <c r="S933" s="9">
        <v>0</v>
      </c>
      <c r="T933" s="9">
        <v>0</v>
      </c>
      <c r="U933" s="8">
        <v>1</v>
      </c>
      <c r="V933" s="9">
        <v>0</v>
      </c>
      <c r="W933" s="9">
        <v>0</v>
      </c>
      <c r="X933" s="9">
        <v>0</v>
      </c>
      <c r="Y933" s="8">
        <v>0</v>
      </c>
      <c r="Z933" s="9">
        <v>0</v>
      </c>
      <c r="AA933" s="8"/>
      <c r="AC933" s="8"/>
      <c r="AJ933" s="9">
        <f t="shared" si="155"/>
        <v>-1</v>
      </c>
      <c r="AK933" s="7">
        <v>5.3</v>
      </c>
      <c r="AO933" s="8"/>
      <c r="AQ933" s="31"/>
      <c r="AT933" s="31"/>
      <c r="AU933" s="21">
        <v>1989</v>
      </c>
      <c r="AV933" s="23">
        <f t="shared" si="158"/>
        <v>3.2986347831244354</v>
      </c>
      <c r="BB933" s="18"/>
      <c r="BD933" s="54"/>
      <c r="BF933" s="18"/>
      <c r="BH933" s="18"/>
      <c r="BJ933" s="18"/>
      <c r="BK933" s="18" t="s">
        <v>45</v>
      </c>
      <c r="BL933">
        <v>0</v>
      </c>
      <c r="BM933">
        <v>0</v>
      </c>
      <c r="BN933">
        <v>0</v>
      </c>
      <c r="BO933">
        <v>1</v>
      </c>
      <c r="BP933">
        <v>0</v>
      </c>
      <c r="BQ933">
        <v>0</v>
      </c>
      <c r="BR933" s="18">
        <v>0</v>
      </c>
      <c r="BS933">
        <v>0</v>
      </c>
      <c r="BT933">
        <v>1</v>
      </c>
      <c r="BU933" s="18">
        <v>0</v>
      </c>
      <c r="BV933" t="s">
        <v>397</v>
      </c>
      <c r="BW933" t="s">
        <v>397</v>
      </c>
      <c r="CB933" s="18"/>
      <c r="CD933" s="18"/>
      <c r="CE933" s="18"/>
      <c r="CH933" s="18"/>
      <c r="CJ933" s="18"/>
      <c r="CU933" s="18"/>
      <c r="CV933" t="s">
        <v>397</v>
      </c>
      <c r="CW933" t="s">
        <v>397</v>
      </c>
      <c r="CX933" t="s">
        <v>397</v>
      </c>
      <c r="CY933" s="25" t="s">
        <v>397</v>
      </c>
    </row>
    <row r="934" spans="1:103" x14ac:dyDescent="0.3">
      <c r="A934">
        <v>936</v>
      </c>
      <c r="B934">
        <v>127</v>
      </c>
      <c r="C934" s="25" t="s">
        <v>8</v>
      </c>
      <c r="D934" s="12">
        <v>15.6</v>
      </c>
      <c r="E934" s="14"/>
      <c r="F934" s="7" t="str">
        <f t="shared" si="149"/>
        <v>X</v>
      </c>
      <c r="G934" s="7">
        <f t="shared" si="150"/>
        <v>15.6</v>
      </c>
      <c r="H934" s="16">
        <f t="shared" si="151"/>
        <v>15.6</v>
      </c>
      <c r="I934" s="11" t="str">
        <f t="shared" si="152"/>
        <v>X</v>
      </c>
      <c r="J934" s="39" t="str">
        <f t="shared" si="153"/>
        <v>X</v>
      </c>
      <c r="K934" s="39" t="str">
        <f t="shared" si="156"/>
        <v>X</v>
      </c>
      <c r="L934" s="39" t="str">
        <f t="shared" si="157"/>
        <v>X</v>
      </c>
      <c r="M934" s="39" t="str">
        <f t="shared" si="154"/>
        <v>X</v>
      </c>
      <c r="N934" s="42">
        <v>0</v>
      </c>
      <c r="O934" s="8">
        <v>0</v>
      </c>
      <c r="P934" s="9">
        <v>0</v>
      </c>
      <c r="Q934" s="9">
        <v>0</v>
      </c>
      <c r="R934" s="8">
        <v>0</v>
      </c>
      <c r="S934" s="9">
        <v>0</v>
      </c>
      <c r="T934" s="9">
        <v>0</v>
      </c>
      <c r="U934" s="8">
        <v>0</v>
      </c>
      <c r="V934" s="9">
        <v>1</v>
      </c>
      <c r="W934" s="9">
        <v>0</v>
      </c>
      <c r="X934" s="9">
        <v>0</v>
      </c>
      <c r="Y934" s="8">
        <v>0</v>
      </c>
      <c r="Z934" s="9">
        <v>0</v>
      </c>
      <c r="AA934" s="8"/>
      <c r="AC934" s="8"/>
      <c r="AJ934" s="9">
        <f t="shared" si="155"/>
        <v>-1</v>
      </c>
      <c r="AK934" s="7">
        <v>3</v>
      </c>
      <c r="AO934" s="8"/>
      <c r="AQ934" s="31"/>
      <c r="AT934" s="31"/>
      <c r="AU934" s="21">
        <v>1980</v>
      </c>
      <c r="AV934" s="23">
        <f t="shared" si="158"/>
        <v>3.2966651902615309</v>
      </c>
      <c r="BB934" s="18"/>
      <c r="BD934" s="54"/>
      <c r="BF934" s="18"/>
      <c r="BH934" s="18"/>
      <c r="BJ934" s="18"/>
      <c r="BK934" s="18" t="s">
        <v>45</v>
      </c>
      <c r="BL934">
        <v>0</v>
      </c>
      <c r="BM934">
        <v>0</v>
      </c>
      <c r="BN934">
        <v>0</v>
      </c>
      <c r="BO934">
        <v>1</v>
      </c>
      <c r="BP934">
        <v>0</v>
      </c>
      <c r="BQ934">
        <v>0</v>
      </c>
      <c r="BR934" s="18">
        <v>0</v>
      </c>
      <c r="BS934">
        <v>0</v>
      </c>
      <c r="BT934">
        <v>1</v>
      </c>
      <c r="BU934" s="18">
        <v>0</v>
      </c>
      <c r="BV934" t="s">
        <v>397</v>
      </c>
      <c r="BW934" t="s">
        <v>397</v>
      </c>
      <c r="CB934" s="18"/>
      <c r="CD934" s="18"/>
      <c r="CE934" s="18"/>
      <c r="CH934" s="18"/>
      <c r="CJ934" s="18"/>
      <c r="CU934" s="18"/>
      <c r="CV934" t="s">
        <v>397</v>
      </c>
      <c r="CW934" t="s">
        <v>397</v>
      </c>
      <c r="CX934" t="s">
        <v>397</v>
      </c>
      <c r="CY934" s="25" t="s">
        <v>397</v>
      </c>
    </row>
    <row r="935" spans="1:103" x14ac:dyDescent="0.3">
      <c r="A935">
        <v>937</v>
      </c>
      <c r="B935">
        <v>127</v>
      </c>
      <c r="C935" s="25" t="s">
        <v>8</v>
      </c>
      <c r="D935" s="12">
        <v>14.2</v>
      </c>
      <c r="E935" s="14"/>
      <c r="F935" s="7" t="str">
        <f t="shared" si="149"/>
        <v>X</v>
      </c>
      <c r="G935" s="7">
        <f t="shared" si="150"/>
        <v>14.2</v>
      </c>
      <c r="H935" s="16">
        <f t="shared" si="151"/>
        <v>14.2</v>
      </c>
      <c r="I935" s="11" t="str">
        <f t="shared" si="152"/>
        <v>X</v>
      </c>
      <c r="J935" s="39" t="str">
        <f t="shared" si="153"/>
        <v>X</v>
      </c>
      <c r="K935" s="39" t="str">
        <f t="shared" si="156"/>
        <v>X</v>
      </c>
      <c r="L935" s="39" t="str">
        <f t="shared" si="157"/>
        <v>X</v>
      </c>
      <c r="M935" s="39" t="str">
        <f t="shared" si="154"/>
        <v>X</v>
      </c>
      <c r="N935" s="42">
        <v>0</v>
      </c>
      <c r="O935" s="8">
        <v>0</v>
      </c>
      <c r="P935" s="9">
        <v>0</v>
      </c>
      <c r="Q935" s="9">
        <v>0</v>
      </c>
      <c r="R935" s="8">
        <v>0</v>
      </c>
      <c r="S935" s="9">
        <v>0</v>
      </c>
      <c r="T935" s="9">
        <v>0</v>
      </c>
      <c r="U935" s="8">
        <v>0</v>
      </c>
      <c r="V935" s="9">
        <v>1</v>
      </c>
      <c r="W935" s="9">
        <v>0</v>
      </c>
      <c r="X935" s="9">
        <v>0</v>
      </c>
      <c r="Y935" s="8">
        <v>0</v>
      </c>
      <c r="Z935" s="9">
        <v>0</v>
      </c>
      <c r="AA935" s="8"/>
      <c r="AC935" s="8"/>
      <c r="AJ935" s="9">
        <f t="shared" si="155"/>
        <v>-1</v>
      </c>
      <c r="AK935" s="7">
        <v>5.3</v>
      </c>
      <c r="AO935" s="8"/>
      <c r="AQ935" s="31"/>
      <c r="AT935" s="31"/>
      <c r="AU935" s="21">
        <v>1989</v>
      </c>
      <c r="AV935" s="23">
        <f t="shared" si="158"/>
        <v>3.2986347831244354</v>
      </c>
      <c r="BB935" s="18"/>
      <c r="BD935" s="54"/>
      <c r="BF935" s="18"/>
      <c r="BH935" s="18"/>
      <c r="BJ935" s="18"/>
      <c r="BK935" s="18" t="s">
        <v>45</v>
      </c>
      <c r="BL935">
        <v>0</v>
      </c>
      <c r="BM935">
        <v>0</v>
      </c>
      <c r="BN935">
        <v>0</v>
      </c>
      <c r="BO935">
        <v>1</v>
      </c>
      <c r="BP935">
        <v>0</v>
      </c>
      <c r="BQ935">
        <v>0</v>
      </c>
      <c r="BR935" s="18">
        <v>0</v>
      </c>
      <c r="BS935">
        <v>0</v>
      </c>
      <c r="BT935">
        <v>1</v>
      </c>
      <c r="BU935" s="18">
        <v>0</v>
      </c>
      <c r="BV935" t="s">
        <v>397</v>
      </c>
      <c r="BW935" t="s">
        <v>397</v>
      </c>
      <c r="CB935" s="18"/>
      <c r="CD935" s="18"/>
      <c r="CE935" s="18"/>
      <c r="CH935" s="18"/>
      <c r="CJ935" s="18"/>
      <c r="CU935" s="18"/>
      <c r="CV935" t="s">
        <v>397</v>
      </c>
      <c r="CW935" t="s">
        <v>397</v>
      </c>
      <c r="CX935" t="s">
        <v>397</v>
      </c>
      <c r="CY935" s="25" t="s">
        <v>397</v>
      </c>
    </row>
    <row r="936" spans="1:103" x14ac:dyDescent="0.3">
      <c r="A936">
        <v>938</v>
      </c>
      <c r="B936">
        <v>127</v>
      </c>
      <c r="C936" s="25" t="s">
        <v>8</v>
      </c>
      <c r="D936" s="12">
        <v>15</v>
      </c>
      <c r="E936" s="14"/>
      <c r="F936" s="7" t="str">
        <f t="shared" si="149"/>
        <v>X</v>
      </c>
      <c r="G936" s="7">
        <f t="shared" si="150"/>
        <v>15</v>
      </c>
      <c r="H936" s="16">
        <f t="shared" si="151"/>
        <v>15</v>
      </c>
      <c r="I936" s="11" t="str">
        <f t="shared" si="152"/>
        <v>X</v>
      </c>
      <c r="J936" s="39" t="str">
        <f t="shared" si="153"/>
        <v>X</v>
      </c>
      <c r="K936" s="39" t="str">
        <f t="shared" si="156"/>
        <v>X</v>
      </c>
      <c r="L936" s="39" t="str">
        <f t="shared" si="157"/>
        <v>X</v>
      </c>
      <c r="M936" s="39" t="str">
        <f t="shared" si="154"/>
        <v>X</v>
      </c>
      <c r="N936" s="42">
        <v>0</v>
      </c>
      <c r="O936" s="8">
        <v>0</v>
      </c>
      <c r="P936" s="9">
        <v>0</v>
      </c>
      <c r="Q936" s="9">
        <v>0</v>
      </c>
      <c r="R936" s="8">
        <v>0</v>
      </c>
      <c r="S936" s="9">
        <v>0</v>
      </c>
      <c r="T936" s="9">
        <v>0</v>
      </c>
      <c r="U936" s="8">
        <v>0</v>
      </c>
      <c r="V936" s="9">
        <v>0</v>
      </c>
      <c r="W936" s="9">
        <v>0</v>
      </c>
      <c r="X936" s="9">
        <v>0</v>
      </c>
      <c r="Y936" s="8">
        <v>1</v>
      </c>
      <c r="Z936" s="9">
        <v>0</v>
      </c>
      <c r="AA936" s="8"/>
      <c r="AC936" s="8"/>
      <c r="AJ936" s="9">
        <f t="shared" si="155"/>
        <v>-1</v>
      </c>
      <c r="AK936" s="7">
        <v>5.3</v>
      </c>
      <c r="AO936" s="8"/>
      <c r="AQ936" s="31"/>
      <c r="AT936" s="31"/>
      <c r="AU936" s="21">
        <v>1989</v>
      </c>
      <c r="AV936" s="23">
        <f t="shared" si="158"/>
        <v>3.2986347831244354</v>
      </c>
      <c r="BB936" s="18"/>
      <c r="BD936" s="54"/>
      <c r="BF936" s="18"/>
      <c r="BH936" s="18"/>
      <c r="BJ936" s="18"/>
      <c r="BK936" s="18" t="s">
        <v>45</v>
      </c>
      <c r="BL936">
        <v>0</v>
      </c>
      <c r="BM936">
        <v>0</v>
      </c>
      <c r="BN936">
        <v>0</v>
      </c>
      <c r="BO936">
        <v>1</v>
      </c>
      <c r="BP936">
        <v>0</v>
      </c>
      <c r="BQ936">
        <v>0</v>
      </c>
      <c r="BR936" s="18">
        <v>0</v>
      </c>
      <c r="BS936">
        <v>0</v>
      </c>
      <c r="BT936">
        <v>1</v>
      </c>
      <c r="BU936" s="18">
        <v>0</v>
      </c>
      <c r="BV936" t="s">
        <v>397</v>
      </c>
      <c r="BW936" t="s">
        <v>397</v>
      </c>
      <c r="CB936" s="18"/>
      <c r="CD936" s="18"/>
      <c r="CE936" s="18"/>
      <c r="CH936" s="18"/>
      <c r="CJ936" s="18"/>
      <c r="CU936" s="18"/>
      <c r="CV936" t="s">
        <v>397</v>
      </c>
      <c r="CW936" t="s">
        <v>397</v>
      </c>
      <c r="CX936" t="s">
        <v>397</v>
      </c>
      <c r="CY936" s="25" t="s">
        <v>397</v>
      </c>
    </row>
    <row r="937" spans="1:103" x14ac:dyDescent="0.3">
      <c r="A937">
        <v>939</v>
      </c>
      <c r="B937">
        <v>127</v>
      </c>
      <c r="C937" s="25" t="s">
        <v>8</v>
      </c>
      <c r="D937" s="12">
        <v>11.4</v>
      </c>
      <c r="E937" s="14"/>
      <c r="F937" s="7" t="str">
        <f t="shared" si="149"/>
        <v>X</v>
      </c>
      <c r="G937" s="7">
        <f t="shared" si="150"/>
        <v>11.4</v>
      </c>
      <c r="H937" s="16">
        <f t="shared" si="151"/>
        <v>11.4</v>
      </c>
      <c r="I937" s="11" t="str">
        <f t="shared" si="152"/>
        <v>X</v>
      </c>
      <c r="J937" s="39" t="str">
        <f t="shared" si="153"/>
        <v>X</v>
      </c>
      <c r="K937" s="39" t="str">
        <f t="shared" si="156"/>
        <v>X</v>
      </c>
      <c r="L937" s="39" t="str">
        <f t="shared" si="157"/>
        <v>X</v>
      </c>
      <c r="M937" s="39" t="str">
        <f t="shared" si="154"/>
        <v>X</v>
      </c>
      <c r="N937" s="42">
        <v>0</v>
      </c>
      <c r="O937" s="8">
        <v>0</v>
      </c>
      <c r="P937" s="9">
        <v>0</v>
      </c>
      <c r="Q937" s="9">
        <v>0</v>
      </c>
      <c r="R937" s="8">
        <v>0</v>
      </c>
      <c r="S937" s="9">
        <v>0</v>
      </c>
      <c r="T937" s="9">
        <v>0</v>
      </c>
      <c r="U937" s="8">
        <v>0</v>
      </c>
      <c r="V937" s="9">
        <v>0</v>
      </c>
      <c r="W937" s="9">
        <v>0</v>
      </c>
      <c r="X937" s="9">
        <v>0</v>
      </c>
      <c r="Y937" s="8">
        <v>0</v>
      </c>
      <c r="Z937" s="9">
        <v>1</v>
      </c>
      <c r="AA937" s="8"/>
      <c r="AC937" s="8"/>
      <c r="AJ937" s="9">
        <f t="shared" si="155"/>
        <v>-1</v>
      </c>
      <c r="AK937" s="7">
        <v>5.3</v>
      </c>
      <c r="AO937" s="8"/>
      <c r="AQ937" s="31"/>
      <c r="AT937" s="31"/>
      <c r="AU937" s="21">
        <v>1989</v>
      </c>
      <c r="AV937" s="23">
        <f t="shared" si="158"/>
        <v>3.2986347831244354</v>
      </c>
      <c r="BB937" s="18"/>
      <c r="BD937" s="54"/>
      <c r="BF937" s="18"/>
      <c r="BH937" s="18"/>
      <c r="BJ937" s="18"/>
      <c r="BK937" s="18" t="s">
        <v>45</v>
      </c>
      <c r="BL937">
        <v>0</v>
      </c>
      <c r="BM937">
        <v>0</v>
      </c>
      <c r="BN937">
        <v>0</v>
      </c>
      <c r="BO937">
        <v>1</v>
      </c>
      <c r="BP937">
        <v>0</v>
      </c>
      <c r="BQ937">
        <v>0</v>
      </c>
      <c r="BR937" s="18">
        <v>0</v>
      </c>
      <c r="BS937">
        <v>0</v>
      </c>
      <c r="BT937">
        <v>1</v>
      </c>
      <c r="BU937" s="18">
        <v>0</v>
      </c>
      <c r="BV937" t="s">
        <v>397</v>
      </c>
      <c r="BW937" t="s">
        <v>397</v>
      </c>
      <c r="CB937" s="18"/>
      <c r="CD937" s="18"/>
      <c r="CE937" s="18"/>
      <c r="CH937" s="18"/>
      <c r="CJ937" s="18"/>
      <c r="CU937" s="18"/>
      <c r="CV937" t="s">
        <v>397</v>
      </c>
      <c r="CW937" t="s">
        <v>397</v>
      </c>
      <c r="CX937" t="s">
        <v>397</v>
      </c>
      <c r="CY937" s="25" t="s">
        <v>397</v>
      </c>
    </row>
    <row r="938" spans="1:103" x14ac:dyDescent="0.3">
      <c r="A938">
        <v>940</v>
      </c>
      <c r="B938">
        <v>127</v>
      </c>
      <c r="C938" s="25" t="s">
        <v>8</v>
      </c>
      <c r="D938" s="12">
        <v>9.6</v>
      </c>
      <c r="E938" s="14"/>
      <c r="F938" s="7" t="str">
        <f t="shared" si="149"/>
        <v>X</v>
      </c>
      <c r="G938" s="7">
        <f t="shared" si="150"/>
        <v>9.6</v>
      </c>
      <c r="H938" s="16">
        <f t="shared" si="151"/>
        <v>9.6</v>
      </c>
      <c r="I938" s="11" t="str">
        <f t="shared" si="152"/>
        <v>X</v>
      </c>
      <c r="J938" s="39" t="str">
        <f t="shared" si="153"/>
        <v>X</v>
      </c>
      <c r="K938" s="39" t="str">
        <f t="shared" si="156"/>
        <v>X</v>
      </c>
      <c r="L938" s="39" t="str">
        <f t="shared" si="157"/>
        <v>X</v>
      </c>
      <c r="M938" s="39" t="str">
        <f t="shared" si="154"/>
        <v>X</v>
      </c>
      <c r="N938" s="42">
        <v>1</v>
      </c>
      <c r="O938" s="8">
        <v>0</v>
      </c>
      <c r="P938" s="9">
        <v>0</v>
      </c>
      <c r="Q938" s="9">
        <v>0</v>
      </c>
      <c r="R938" s="8">
        <v>0</v>
      </c>
      <c r="S938" s="9">
        <v>0</v>
      </c>
      <c r="T938" s="9">
        <v>0</v>
      </c>
      <c r="U938" s="8">
        <v>0</v>
      </c>
      <c r="V938" s="9">
        <v>0</v>
      </c>
      <c r="W938" s="9">
        <v>0</v>
      </c>
      <c r="X938" s="9">
        <v>0</v>
      </c>
      <c r="Y938" s="8">
        <v>0</v>
      </c>
      <c r="Z938" s="9">
        <v>0</v>
      </c>
      <c r="AA938" s="8"/>
      <c r="AC938" s="8"/>
      <c r="AJ938" s="9">
        <f t="shared" si="155"/>
        <v>-1</v>
      </c>
      <c r="AK938" s="7">
        <v>0.7</v>
      </c>
      <c r="AO938" s="8"/>
      <c r="AQ938" s="31"/>
      <c r="AT938" s="31"/>
      <c r="AU938" s="21">
        <v>1980</v>
      </c>
      <c r="AV938" s="23">
        <f t="shared" si="158"/>
        <v>3.2966651902615309</v>
      </c>
      <c r="BB938" s="18"/>
      <c r="BD938" s="54"/>
      <c r="BF938" s="18"/>
      <c r="BH938" s="18"/>
      <c r="BJ938" s="18"/>
      <c r="BK938" s="18" t="s">
        <v>54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 s="18">
        <v>1</v>
      </c>
      <c r="BS938">
        <v>0</v>
      </c>
      <c r="BT938">
        <v>0</v>
      </c>
      <c r="BU938" s="18">
        <v>1</v>
      </c>
      <c r="BV938" t="s">
        <v>397</v>
      </c>
      <c r="BW938" t="s">
        <v>397</v>
      </c>
      <c r="CB938" s="18"/>
      <c r="CD938" s="18"/>
      <c r="CE938" s="18"/>
      <c r="CH938" s="18"/>
      <c r="CJ938" s="18"/>
      <c r="CU938" s="18"/>
      <c r="CV938" t="s">
        <v>397</v>
      </c>
      <c r="CW938" t="s">
        <v>397</v>
      </c>
      <c r="CX938" t="s">
        <v>397</v>
      </c>
      <c r="CY938" s="25" t="s">
        <v>397</v>
      </c>
    </row>
    <row r="939" spans="1:103" x14ac:dyDescent="0.3">
      <c r="A939">
        <v>941</v>
      </c>
      <c r="B939">
        <v>127</v>
      </c>
      <c r="C939" s="25" t="s">
        <v>8</v>
      </c>
      <c r="D939" s="12">
        <v>3.8</v>
      </c>
      <c r="E939" s="14"/>
      <c r="F939" s="7" t="str">
        <f t="shared" si="149"/>
        <v>X</v>
      </c>
      <c r="G939" s="7">
        <f t="shared" si="150"/>
        <v>3.8</v>
      </c>
      <c r="H939" s="16">
        <f t="shared" si="151"/>
        <v>3.8</v>
      </c>
      <c r="I939" s="11" t="str">
        <f t="shared" si="152"/>
        <v>X</v>
      </c>
      <c r="J939" s="39" t="str">
        <f t="shared" si="153"/>
        <v>X</v>
      </c>
      <c r="K939" s="39" t="str">
        <f t="shared" si="156"/>
        <v>X</v>
      </c>
      <c r="L939" s="39" t="str">
        <f t="shared" si="157"/>
        <v>X</v>
      </c>
      <c r="M939" s="39" t="str">
        <f t="shared" si="154"/>
        <v>X</v>
      </c>
      <c r="N939" s="42">
        <v>1</v>
      </c>
      <c r="O939" s="8">
        <v>0</v>
      </c>
      <c r="P939" s="9">
        <v>0</v>
      </c>
      <c r="Q939" s="9">
        <v>0</v>
      </c>
      <c r="R939" s="8">
        <v>0</v>
      </c>
      <c r="S939" s="9">
        <v>0</v>
      </c>
      <c r="T939" s="9">
        <v>0</v>
      </c>
      <c r="U939" s="8">
        <v>0</v>
      </c>
      <c r="V939" s="9">
        <v>0</v>
      </c>
      <c r="W939" s="9">
        <v>0</v>
      </c>
      <c r="X939" s="9">
        <v>0</v>
      </c>
      <c r="Y939" s="8">
        <v>0</v>
      </c>
      <c r="Z939" s="9">
        <v>0</v>
      </c>
      <c r="AA939" s="8"/>
      <c r="AC939" s="8"/>
      <c r="AJ939" s="9">
        <f t="shared" si="155"/>
        <v>-1</v>
      </c>
      <c r="AK939" s="7">
        <v>10.7</v>
      </c>
      <c r="AO939" s="8"/>
      <c r="AQ939" s="31"/>
      <c r="AT939" s="31"/>
      <c r="AU939" s="21">
        <v>1995</v>
      </c>
      <c r="AV939" s="23">
        <f t="shared" si="158"/>
        <v>3.2999429000227671</v>
      </c>
      <c r="BB939" s="18"/>
      <c r="BD939" s="54"/>
      <c r="BF939" s="18"/>
      <c r="BH939" s="18"/>
      <c r="BJ939" s="18"/>
      <c r="BK939" s="18" t="s">
        <v>59</v>
      </c>
      <c r="BL939">
        <v>1</v>
      </c>
      <c r="BM939">
        <v>0</v>
      </c>
      <c r="BN939">
        <v>0</v>
      </c>
      <c r="BO939">
        <v>0</v>
      </c>
      <c r="BP939">
        <v>0</v>
      </c>
      <c r="BQ939">
        <v>0</v>
      </c>
      <c r="BR939" s="18">
        <v>0</v>
      </c>
      <c r="BS939">
        <v>1</v>
      </c>
      <c r="BT939">
        <v>0</v>
      </c>
      <c r="BU939" s="18">
        <v>0</v>
      </c>
      <c r="BV939" t="s">
        <v>397</v>
      </c>
      <c r="BW939" t="s">
        <v>397</v>
      </c>
      <c r="CB939" s="18"/>
      <c r="CD939" s="18"/>
      <c r="CE939" s="18"/>
      <c r="CH939" s="18"/>
      <c r="CJ939" s="18"/>
      <c r="CU939" s="18"/>
      <c r="CV939" t="s">
        <v>397</v>
      </c>
      <c r="CW939" t="s">
        <v>397</v>
      </c>
      <c r="CX939" t="s">
        <v>397</v>
      </c>
      <c r="CY939" s="25" t="s">
        <v>397</v>
      </c>
    </row>
    <row r="940" spans="1:103" x14ac:dyDescent="0.3">
      <c r="A940">
        <v>942</v>
      </c>
      <c r="B940">
        <v>127</v>
      </c>
      <c r="C940" s="25" t="s">
        <v>8</v>
      </c>
      <c r="D940" s="12">
        <v>9</v>
      </c>
      <c r="E940" s="14"/>
      <c r="F940" s="7" t="str">
        <f t="shared" si="149"/>
        <v>X</v>
      </c>
      <c r="G940" s="7">
        <f t="shared" si="150"/>
        <v>9</v>
      </c>
      <c r="H940" s="16">
        <f t="shared" si="151"/>
        <v>9</v>
      </c>
      <c r="I940" s="11" t="str">
        <f t="shared" si="152"/>
        <v>X</v>
      </c>
      <c r="J940" s="39" t="str">
        <f t="shared" si="153"/>
        <v>X</v>
      </c>
      <c r="K940" s="39" t="str">
        <f t="shared" si="156"/>
        <v>X</v>
      </c>
      <c r="L940" s="39" t="str">
        <f t="shared" si="157"/>
        <v>X</v>
      </c>
      <c r="M940" s="39" t="str">
        <f t="shared" si="154"/>
        <v>X</v>
      </c>
      <c r="N940" s="42">
        <v>1</v>
      </c>
      <c r="O940" s="8">
        <v>0</v>
      </c>
      <c r="P940" s="9">
        <v>0</v>
      </c>
      <c r="Q940" s="9">
        <v>0</v>
      </c>
      <c r="R940" s="8">
        <v>0</v>
      </c>
      <c r="S940" s="9">
        <v>0</v>
      </c>
      <c r="T940" s="9">
        <v>0</v>
      </c>
      <c r="U940" s="8">
        <v>0</v>
      </c>
      <c r="V940" s="9">
        <v>0</v>
      </c>
      <c r="W940" s="9">
        <v>0</v>
      </c>
      <c r="X940" s="9">
        <v>0</v>
      </c>
      <c r="Y940" s="8">
        <v>0</v>
      </c>
      <c r="Z940" s="9">
        <v>0</v>
      </c>
      <c r="AA940" s="8"/>
      <c r="AC940" s="8"/>
      <c r="AJ940" s="9">
        <f t="shared" si="155"/>
        <v>-1</v>
      </c>
      <c r="AK940" s="7">
        <v>10.8</v>
      </c>
      <c r="AO940" s="8"/>
      <c r="AQ940" s="31"/>
      <c r="AT940" s="31"/>
      <c r="AU940" s="21">
        <v>1997</v>
      </c>
      <c r="AV940" s="23">
        <f t="shared" si="158"/>
        <v>3.3003780648707024</v>
      </c>
      <c r="BB940" s="18"/>
      <c r="BD940" s="54"/>
      <c r="BF940" s="18"/>
      <c r="BH940" s="18"/>
      <c r="BJ940" s="18"/>
      <c r="BK940" s="18" t="s">
        <v>59</v>
      </c>
      <c r="BL940">
        <v>1</v>
      </c>
      <c r="BM940">
        <v>0</v>
      </c>
      <c r="BN940">
        <v>0</v>
      </c>
      <c r="BO940">
        <v>0</v>
      </c>
      <c r="BP940">
        <v>0</v>
      </c>
      <c r="BQ940">
        <v>0</v>
      </c>
      <c r="BR940" s="18">
        <v>0</v>
      </c>
      <c r="BS940">
        <v>1</v>
      </c>
      <c r="BT940">
        <v>0</v>
      </c>
      <c r="BU940" s="18">
        <v>0</v>
      </c>
      <c r="BV940" t="s">
        <v>397</v>
      </c>
      <c r="BW940" t="s">
        <v>397</v>
      </c>
      <c r="CB940" s="18"/>
      <c r="CD940" s="18"/>
      <c r="CE940" s="18"/>
      <c r="CH940" s="18"/>
      <c r="CJ940" s="18"/>
      <c r="CU940" s="18"/>
      <c r="CV940" t="s">
        <v>397</v>
      </c>
      <c r="CW940" t="s">
        <v>397</v>
      </c>
      <c r="CX940" t="s">
        <v>397</v>
      </c>
      <c r="CY940" s="25" t="s">
        <v>397</v>
      </c>
    </row>
    <row r="941" spans="1:103" x14ac:dyDescent="0.3">
      <c r="A941">
        <v>943</v>
      </c>
      <c r="B941">
        <v>127</v>
      </c>
      <c r="C941" s="25" t="s">
        <v>8</v>
      </c>
      <c r="D941" s="12">
        <v>8.1999999999999993</v>
      </c>
      <c r="E941" s="14"/>
      <c r="F941" s="7" t="str">
        <f t="shared" si="149"/>
        <v>X</v>
      </c>
      <c r="G941" s="7">
        <f t="shared" si="150"/>
        <v>8.1999999999999993</v>
      </c>
      <c r="H941" s="16">
        <f t="shared" si="151"/>
        <v>8.1999999999999993</v>
      </c>
      <c r="I941" s="11" t="str">
        <f t="shared" si="152"/>
        <v>X</v>
      </c>
      <c r="J941" s="39" t="str">
        <f t="shared" si="153"/>
        <v>X</v>
      </c>
      <c r="K941" s="39" t="str">
        <f t="shared" si="156"/>
        <v>X</v>
      </c>
      <c r="L941" s="39" t="str">
        <f t="shared" si="157"/>
        <v>X</v>
      </c>
      <c r="M941" s="39" t="str">
        <f t="shared" si="154"/>
        <v>X</v>
      </c>
      <c r="N941" s="42">
        <v>1</v>
      </c>
      <c r="O941" s="8">
        <v>0</v>
      </c>
      <c r="P941" s="9">
        <v>0</v>
      </c>
      <c r="Q941" s="9">
        <v>0</v>
      </c>
      <c r="R941" s="8">
        <v>0</v>
      </c>
      <c r="S941" s="9">
        <v>0</v>
      </c>
      <c r="T941" s="9">
        <v>0</v>
      </c>
      <c r="U941" s="8">
        <v>0</v>
      </c>
      <c r="V941" s="9">
        <v>0</v>
      </c>
      <c r="W941" s="9">
        <v>0</v>
      </c>
      <c r="X941" s="9">
        <v>0</v>
      </c>
      <c r="Y941" s="8">
        <v>0</v>
      </c>
      <c r="Z941" s="9">
        <v>0</v>
      </c>
      <c r="AA941" s="8"/>
      <c r="AC941" s="8"/>
      <c r="AJ941" s="9">
        <f t="shared" si="155"/>
        <v>-1</v>
      </c>
      <c r="AK941" s="7">
        <v>10.9</v>
      </c>
      <c r="AO941" s="8"/>
      <c r="AQ941" s="31"/>
      <c r="AT941" s="31"/>
      <c r="AU941" s="21">
        <v>1998</v>
      </c>
      <c r="AV941" s="23">
        <f t="shared" si="158"/>
        <v>3.3005954838899636</v>
      </c>
      <c r="BB941" s="18"/>
      <c r="BD941" s="54"/>
      <c r="BF941" s="18"/>
      <c r="BH941" s="18"/>
      <c r="BJ941" s="18"/>
      <c r="BK941" s="18" t="s">
        <v>59</v>
      </c>
      <c r="BL941">
        <v>1</v>
      </c>
      <c r="BM941">
        <v>0</v>
      </c>
      <c r="BN941">
        <v>0</v>
      </c>
      <c r="BO941">
        <v>0</v>
      </c>
      <c r="BP941">
        <v>0</v>
      </c>
      <c r="BQ941">
        <v>0</v>
      </c>
      <c r="BR941" s="18">
        <v>0</v>
      </c>
      <c r="BS941">
        <v>1</v>
      </c>
      <c r="BT941">
        <v>0</v>
      </c>
      <c r="BU941" s="18">
        <v>0</v>
      </c>
      <c r="BV941" t="s">
        <v>397</v>
      </c>
      <c r="BW941" t="s">
        <v>397</v>
      </c>
      <c r="CB941" s="18"/>
      <c r="CD941" s="18"/>
      <c r="CE941" s="18"/>
      <c r="CH941" s="18"/>
      <c r="CJ941" s="18"/>
      <c r="CU941" s="18"/>
      <c r="CV941" t="s">
        <v>397</v>
      </c>
      <c r="CW941" t="s">
        <v>397</v>
      </c>
      <c r="CX941" t="s">
        <v>397</v>
      </c>
      <c r="CY941" s="25" t="s">
        <v>397</v>
      </c>
    </row>
    <row r="942" spans="1:103" x14ac:dyDescent="0.3">
      <c r="A942">
        <v>944</v>
      </c>
      <c r="B942">
        <v>127</v>
      </c>
      <c r="C942" s="25" t="s">
        <v>8</v>
      </c>
      <c r="D942" s="12">
        <v>12</v>
      </c>
      <c r="E942" s="14"/>
      <c r="F942" s="7" t="str">
        <f t="shared" si="149"/>
        <v>X</v>
      </c>
      <c r="G942" s="7">
        <f t="shared" si="150"/>
        <v>12</v>
      </c>
      <c r="H942" s="16">
        <f t="shared" si="151"/>
        <v>12</v>
      </c>
      <c r="I942" s="11" t="str">
        <f t="shared" si="152"/>
        <v>X</v>
      </c>
      <c r="J942" s="39" t="str">
        <f t="shared" si="153"/>
        <v>X</v>
      </c>
      <c r="K942" s="39" t="str">
        <f t="shared" si="156"/>
        <v>X</v>
      </c>
      <c r="L942" s="39" t="str">
        <f t="shared" si="157"/>
        <v>X</v>
      </c>
      <c r="M942" s="39" t="str">
        <f t="shared" si="154"/>
        <v>X</v>
      </c>
      <c r="N942" s="42">
        <v>1</v>
      </c>
      <c r="O942" s="8">
        <v>0</v>
      </c>
      <c r="P942" s="9">
        <v>0</v>
      </c>
      <c r="Q942" s="9">
        <v>0</v>
      </c>
      <c r="R942" s="8">
        <v>0</v>
      </c>
      <c r="S942" s="9">
        <v>0</v>
      </c>
      <c r="T942" s="9">
        <v>0</v>
      </c>
      <c r="U942" s="8">
        <v>0</v>
      </c>
      <c r="V942" s="9">
        <v>0</v>
      </c>
      <c r="W942" s="9">
        <v>0</v>
      </c>
      <c r="X942" s="9">
        <v>0</v>
      </c>
      <c r="Y942" s="8">
        <v>0</v>
      </c>
      <c r="Z942" s="9">
        <v>0</v>
      </c>
      <c r="AA942" s="8"/>
      <c r="AC942" s="8"/>
      <c r="AJ942" s="9">
        <f t="shared" si="155"/>
        <v>-1</v>
      </c>
      <c r="AK942" s="7">
        <v>8.5</v>
      </c>
      <c r="AO942" s="8"/>
      <c r="AQ942" s="31"/>
      <c r="AT942" s="31"/>
      <c r="AU942" s="21">
        <v>1989</v>
      </c>
      <c r="AV942" s="23">
        <f t="shared" si="158"/>
        <v>3.2986347831244354</v>
      </c>
      <c r="BB942" s="18"/>
      <c r="BD942" s="54"/>
      <c r="BF942" s="18"/>
      <c r="BH942" s="18"/>
      <c r="BJ942" s="18"/>
      <c r="BK942" s="18" t="s">
        <v>60</v>
      </c>
      <c r="BL942">
        <v>1</v>
      </c>
      <c r="BM942">
        <v>0</v>
      </c>
      <c r="BN942">
        <v>0</v>
      </c>
      <c r="BO942">
        <v>0</v>
      </c>
      <c r="BP942">
        <v>0</v>
      </c>
      <c r="BQ942">
        <v>0</v>
      </c>
      <c r="BR942" s="18">
        <v>0</v>
      </c>
      <c r="BS942">
        <v>1</v>
      </c>
      <c r="BT942">
        <v>0</v>
      </c>
      <c r="BU942" s="18">
        <v>0</v>
      </c>
      <c r="BV942" t="s">
        <v>397</v>
      </c>
      <c r="BW942" t="s">
        <v>397</v>
      </c>
      <c r="CB942" s="18"/>
      <c r="CD942" s="18"/>
      <c r="CE942" s="18"/>
      <c r="CH942" s="18"/>
      <c r="CJ942" s="18"/>
      <c r="CU942" s="18"/>
      <c r="CV942" t="s">
        <v>397</v>
      </c>
      <c r="CW942" t="s">
        <v>397</v>
      </c>
      <c r="CX942" t="s">
        <v>397</v>
      </c>
      <c r="CY942" s="25" t="s">
        <v>397</v>
      </c>
    </row>
    <row r="943" spans="1:103" x14ac:dyDescent="0.3">
      <c r="A943">
        <v>945</v>
      </c>
      <c r="B943">
        <v>127</v>
      </c>
      <c r="C943" s="25" t="s">
        <v>8</v>
      </c>
      <c r="D943" s="12">
        <v>9.6999999999999993</v>
      </c>
      <c r="E943" s="14"/>
      <c r="F943" s="7" t="str">
        <f t="shared" si="149"/>
        <v>X</v>
      </c>
      <c r="G943" s="7">
        <f t="shared" si="150"/>
        <v>9.6999999999999993</v>
      </c>
      <c r="H943" s="16">
        <f t="shared" si="151"/>
        <v>9.6999999999999993</v>
      </c>
      <c r="I943" s="11" t="str">
        <f t="shared" si="152"/>
        <v>X</v>
      </c>
      <c r="J943" s="39" t="str">
        <f t="shared" si="153"/>
        <v>X</v>
      </c>
      <c r="K943" s="39" t="str">
        <f t="shared" si="156"/>
        <v>X</v>
      </c>
      <c r="L943" s="39" t="str">
        <f t="shared" si="157"/>
        <v>X</v>
      </c>
      <c r="M943" s="39" t="str">
        <f t="shared" si="154"/>
        <v>X</v>
      </c>
      <c r="N943" s="42">
        <v>0</v>
      </c>
      <c r="O943" s="8">
        <v>0</v>
      </c>
      <c r="P943" s="9">
        <v>0</v>
      </c>
      <c r="Q943" s="9">
        <v>0</v>
      </c>
      <c r="R943" s="8">
        <v>1</v>
      </c>
      <c r="S943" s="9">
        <v>0</v>
      </c>
      <c r="T943" s="9">
        <v>0</v>
      </c>
      <c r="U943" s="8">
        <v>0</v>
      </c>
      <c r="V943" s="9">
        <v>0</v>
      </c>
      <c r="W943" s="9">
        <v>0</v>
      </c>
      <c r="X943" s="9">
        <v>0</v>
      </c>
      <c r="Y943" s="8">
        <v>0</v>
      </c>
      <c r="Z943" s="9">
        <v>0</v>
      </c>
      <c r="AA943" s="8"/>
      <c r="AC943" s="8"/>
      <c r="AJ943" s="9">
        <f t="shared" si="155"/>
        <v>-1</v>
      </c>
      <c r="AK943" s="7">
        <v>8.5</v>
      </c>
      <c r="AO943" s="8"/>
      <c r="AQ943" s="31"/>
      <c r="AT943" s="31"/>
      <c r="AU943" s="21">
        <v>1989</v>
      </c>
      <c r="AV943" s="23">
        <f t="shared" si="158"/>
        <v>3.2986347831244354</v>
      </c>
      <c r="BB943" s="18"/>
      <c r="BD943" s="54"/>
      <c r="BF943" s="18"/>
      <c r="BH943" s="18"/>
      <c r="BJ943" s="18"/>
      <c r="BK943" s="18" t="s">
        <v>60</v>
      </c>
      <c r="BL943">
        <v>1</v>
      </c>
      <c r="BM943">
        <v>0</v>
      </c>
      <c r="BN943">
        <v>0</v>
      </c>
      <c r="BO943">
        <v>0</v>
      </c>
      <c r="BP943">
        <v>0</v>
      </c>
      <c r="BQ943">
        <v>0</v>
      </c>
      <c r="BR943" s="18">
        <v>0</v>
      </c>
      <c r="BS943">
        <v>1</v>
      </c>
      <c r="BT943">
        <v>0</v>
      </c>
      <c r="BU943" s="18">
        <v>0</v>
      </c>
      <c r="BV943" t="s">
        <v>397</v>
      </c>
      <c r="BW943" t="s">
        <v>397</v>
      </c>
      <c r="CB943" s="18"/>
      <c r="CD943" s="18"/>
      <c r="CE943" s="18"/>
      <c r="CH943" s="18"/>
      <c r="CJ943" s="18"/>
      <c r="CU943" s="18"/>
      <c r="CV943" t="s">
        <v>397</v>
      </c>
      <c r="CW943" t="s">
        <v>397</v>
      </c>
      <c r="CX943" t="s">
        <v>397</v>
      </c>
      <c r="CY943" s="25" t="s">
        <v>397</v>
      </c>
    </row>
    <row r="944" spans="1:103" x14ac:dyDescent="0.3">
      <c r="A944">
        <v>946</v>
      </c>
      <c r="B944">
        <v>127</v>
      </c>
      <c r="C944" s="25" t="s">
        <v>8</v>
      </c>
      <c r="D944" s="12">
        <v>12.9</v>
      </c>
      <c r="E944" s="14"/>
      <c r="F944" s="7" t="str">
        <f t="shared" si="149"/>
        <v>X</v>
      </c>
      <c r="G944" s="7">
        <f t="shared" si="150"/>
        <v>12.9</v>
      </c>
      <c r="H944" s="16">
        <f t="shared" si="151"/>
        <v>12.9</v>
      </c>
      <c r="I944" s="11" t="str">
        <f t="shared" si="152"/>
        <v>X</v>
      </c>
      <c r="J944" s="39" t="str">
        <f t="shared" si="153"/>
        <v>X</v>
      </c>
      <c r="K944" s="39" t="str">
        <f t="shared" si="156"/>
        <v>X</v>
      </c>
      <c r="L944" s="39" t="str">
        <f t="shared" si="157"/>
        <v>X</v>
      </c>
      <c r="M944" s="39" t="str">
        <f t="shared" si="154"/>
        <v>X</v>
      </c>
      <c r="N944" s="42">
        <v>0</v>
      </c>
      <c r="O944" s="8">
        <v>0</v>
      </c>
      <c r="P944" s="9">
        <v>0</v>
      </c>
      <c r="Q944" s="9">
        <v>0</v>
      </c>
      <c r="R944" s="8">
        <v>0</v>
      </c>
      <c r="S944" s="9">
        <v>1</v>
      </c>
      <c r="T944" s="9">
        <v>0</v>
      </c>
      <c r="U944" s="8">
        <v>0</v>
      </c>
      <c r="V944" s="9">
        <v>0</v>
      </c>
      <c r="W944" s="9">
        <v>0</v>
      </c>
      <c r="X944" s="9">
        <v>0</v>
      </c>
      <c r="Y944" s="8">
        <v>0</v>
      </c>
      <c r="Z944" s="9">
        <v>0</v>
      </c>
      <c r="AA944" s="8"/>
      <c r="AC944" s="8"/>
      <c r="AJ944" s="9">
        <f t="shared" si="155"/>
        <v>-1</v>
      </c>
      <c r="AK944" s="7">
        <v>8.5</v>
      </c>
      <c r="AO944" s="8"/>
      <c r="AQ944" s="31"/>
      <c r="AT944" s="31"/>
      <c r="AU944" s="21">
        <v>1989</v>
      </c>
      <c r="AV944" s="23">
        <f t="shared" si="158"/>
        <v>3.2986347831244354</v>
      </c>
      <c r="BB944" s="18"/>
      <c r="BD944" s="54"/>
      <c r="BF944" s="18"/>
      <c r="BH944" s="18"/>
      <c r="BJ944" s="18"/>
      <c r="BK944" s="18" t="s">
        <v>60</v>
      </c>
      <c r="BL944">
        <v>1</v>
      </c>
      <c r="BM944">
        <v>0</v>
      </c>
      <c r="BN944">
        <v>0</v>
      </c>
      <c r="BO944">
        <v>0</v>
      </c>
      <c r="BP944">
        <v>0</v>
      </c>
      <c r="BQ944">
        <v>0</v>
      </c>
      <c r="BR944" s="18">
        <v>0</v>
      </c>
      <c r="BS944">
        <v>1</v>
      </c>
      <c r="BT944">
        <v>0</v>
      </c>
      <c r="BU944" s="18">
        <v>0</v>
      </c>
      <c r="BV944" t="s">
        <v>397</v>
      </c>
      <c r="BW944" t="s">
        <v>397</v>
      </c>
      <c r="CB944" s="18"/>
      <c r="CD944" s="18"/>
      <c r="CE944" s="18"/>
      <c r="CH944" s="18"/>
      <c r="CJ944" s="18"/>
      <c r="CU944" s="18"/>
      <c r="CV944" t="s">
        <v>397</v>
      </c>
      <c r="CW944" t="s">
        <v>397</v>
      </c>
      <c r="CX944" t="s">
        <v>397</v>
      </c>
      <c r="CY944" s="25" t="s">
        <v>397</v>
      </c>
    </row>
    <row r="945" spans="1:103" x14ac:dyDescent="0.3">
      <c r="A945">
        <v>947</v>
      </c>
      <c r="B945">
        <v>127</v>
      </c>
      <c r="C945" s="25" t="s">
        <v>8</v>
      </c>
      <c r="D945" s="12">
        <v>20.7</v>
      </c>
      <c r="E945" s="14"/>
      <c r="F945" s="7" t="str">
        <f t="shared" si="149"/>
        <v>X</v>
      </c>
      <c r="G945" s="7">
        <f t="shared" si="150"/>
        <v>20.7</v>
      </c>
      <c r="H945" s="16">
        <f t="shared" si="151"/>
        <v>20.7</v>
      </c>
      <c r="I945" s="11" t="str">
        <f t="shared" si="152"/>
        <v>X</v>
      </c>
      <c r="J945" s="39" t="str">
        <f t="shared" si="153"/>
        <v>X</v>
      </c>
      <c r="K945" s="39" t="str">
        <f t="shared" si="156"/>
        <v>X</v>
      </c>
      <c r="L945" s="39" t="str">
        <f t="shared" si="157"/>
        <v>X</v>
      </c>
      <c r="M945" s="39" t="str">
        <f t="shared" si="154"/>
        <v>X</v>
      </c>
      <c r="N945" s="42">
        <v>0</v>
      </c>
      <c r="O945" s="8">
        <v>0</v>
      </c>
      <c r="P945" s="9">
        <v>0</v>
      </c>
      <c r="Q945" s="9">
        <v>0</v>
      </c>
      <c r="R945" s="8">
        <v>0</v>
      </c>
      <c r="S945" s="9">
        <v>0</v>
      </c>
      <c r="T945" s="9">
        <v>1</v>
      </c>
      <c r="U945" s="8">
        <v>0</v>
      </c>
      <c r="V945" s="9">
        <v>0</v>
      </c>
      <c r="W945" s="9">
        <v>0</v>
      </c>
      <c r="X945" s="9">
        <v>0</v>
      </c>
      <c r="Y945" s="8">
        <v>0</v>
      </c>
      <c r="Z945" s="9">
        <v>0</v>
      </c>
      <c r="AA945" s="8"/>
      <c r="AC945" s="8"/>
      <c r="AJ945" s="9">
        <f t="shared" si="155"/>
        <v>-1</v>
      </c>
      <c r="AK945" s="7">
        <v>8.5</v>
      </c>
      <c r="AO945" s="8"/>
      <c r="AQ945" s="31"/>
      <c r="AT945" s="31"/>
      <c r="AU945" s="21">
        <v>1989</v>
      </c>
      <c r="AV945" s="23">
        <f t="shared" si="158"/>
        <v>3.2986347831244354</v>
      </c>
      <c r="BB945" s="18"/>
      <c r="BD945" s="54"/>
      <c r="BF945" s="18"/>
      <c r="BH945" s="18"/>
      <c r="BJ945" s="18"/>
      <c r="BK945" s="18" t="s">
        <v>60</v>
      </c>
      <c r="BL945">
        <v>1</v>
      </c>
      <c r="BM945">
        <v>0</v>
      </c>
      <c r="BN945">
        <v>0</v>
      </c>
      <c r="BO945">
        <v>0</v>
      </c>
      <c r="BP945">
        <v>0</v>
      </c>
      <c r="BQ945">
        <v>0</v>
      </c>
      <c r="BR945" s="18">
        <v>0</v>
      </c>
      <c r="BS945">
        <v>1</v>
      </c>
      <c r="BT945">
        <v>0</v>
      </c>
      <c r="BU945" s="18">
        <v>0</v>
      </c>
      <c r="BV945" t="s">
        <v>397</v>
      </c>
      <c r="BW945" t="s">
        <v>397</v>
      </c>
      <c r="CB945" s="18"/>
      <c r="CD945" s="18"/>
      <c r="CE945" s="18"/>
      <c r="CH945" s="18"/>
      <c r="CJ945" s="18"/>
      <c r="CU945" s="18"/>
      <c r="CV945" t="s">
        <v>397</v>
      </c>
      <c r="CW945" t="s">
        <v>397</v>
      </c>
      <c r="CX945" t="s">
        <v>397</v>
      </c>
      <c r="CY945" s="25" t="s">
        <v>397</v>
      </c>
    </row>
    <row r="946" spans="1:103" x14ac:dyDescent="0.3">
      <c r="A946">
        <v>948</v>
      </c>
      <c r="B946">
        <v>127</v>
      </c>
      <c r="C946" s="25" t="s">
        <v>8</v>
      </c>
      <c r="D946" s="12">
        <v>13.7</v>
      </c>
      <c r="E946" s="14"/>
      <c r="F946" s="7" t="str">
        <f t="shared" si="149"/>
        <v>X</v>
      </c>
      <c r="G946" s="7">
        <f t="shared" si="150"/>
        <v>13.7</v>
      </c>
      <c r="H946" s="16">
        <f t="shared" si="151"/>
        <v>13.7</v>
      </c>
      <c r="I946" s="11" t="str">
        <f t="shared" si="152"/>
        <v>X</v>
      </c>
      <c r="J946" s="39" t="str">
        <f t="shared" si="153"/>
        <v>X</v>
      </c>
      <c r="K946" s="39" t="str">
        <f t="shared" si="156"/>
        <v>X</v>
      </c>
      <c r="L946" s="39" t="str">
        <f t="shared" si="157"/>
        <v>X</v>
      </c>
      <c r="M946" s="39" t="str">
        <f t="shared" si="154"/>
        <v>X</v>
      </c>
      <c r="N946" s="42">
        <v>0</v>
      </c>
      <c r="O946" s="8">
        <v>0</v>
      </c>
      <c r="P946" s="9">
        <v>0</v>
      </c>
      <c r="Q946" s="9">
        <v>0</v>
      </c>
      <c r="R946" s="8">
        <v>0</v>
      </c>
      <c r="S946" s="9">
        <v>0</v>
      </c>
      <c r="T946" s="9">
        <v>0</v>
      </c>
      <c r="U946" s="8">
        <v>1</v>
      </c>
      <c r="V946" s="9">
        <v>0</v>
      </c>
      <c r="W946" s="9">
        <v>0</v>
      </c>
      <c r="X946" s="9">
        <v>0</v>
      </c>
      <c r="Y946" s="8">
        <v>0</v>
      </c>
      <c r="Z946" s="9">
        <v>0</v>
      </c>
      <c r="AA946" s="8"/>
      <c r="AC946" s="8"/>
      <c r="AJ946" s="9">
        <f t="shared" si="155"/>
        <v>-1</v>
      </c>
      <c r="AK946" s="7">
        <v>7.9</v>
      </c>
      <c r="AO946" s="8"/>
      <c r="AQ946" s="31"/>
      <c r="AT946" s="31"/>
      <c r="AU946" s="21">
        <v>1987</v>
      </c>
      <c r="AV946" s="23">
        <f t="shared" si="158"/>
        <v>3.2981978671098151</v>
      </c>
      <c r="BB946" s="18"/>
      <c r="BD946" s="54"/>
      <c r="BF946" s="18"/>
      <c r="BH946" s="18"/>
      <c r="BJ946" s="18"/>
      <c r="BK946" s="18" t="s">
        <v>60</v>
      </c>
      <c r="BL946">
        <v>1</v>
      </c>
      <c r="BM946">
        <v>0</v>
      </c>
      <c r="BN946">
        <v>0</v>
      </c>
      <c r="BO946">
        <v>0</v>
      </c>
      <c r="BP946">
        <v>0</v>
      </c>
      <c r="BQ946">
        <v>0</v>
      </c>
      <c r="BR946" s="18">
        <v>0</v>
      </c>
      <c r="BS946">
        <v>1</v>
      </c>
      <c r="BT946">
        <v>0</v>
      </c>
      <c r="BU946" s="18">
        <v>0</v>
      </c>
      <c r="BV946" t="s">
        <v>397</v>
      </c>
      <c r="BW946" t="s">
        <v>397</v>
      </c>
      <c r="CB946" s="18"/>
      <c r="CD946" s="18"/>
      <c r="CE946" s="18"/>
      <c r="CH946" s="18"/>
      <c r="CJ946" s="18"/>
      <c r="CU946" s="18"/>
      <c r="CV946" t="s">
        <v>397</v>
      </c>
      <c r="CW946" t="s">
        <v>397</v>
      </c>
      <c r="CX946" t="s">
        <v>397</v>
      </c>
      <c r="CY946" s="25" t="s">
        <v>397</v>
      </c>
    </row>
    <row r="947" spans="1:103" x14ac:dyDescent="0.3">
      <c r="A947">
        <v>949</v>
      </c>
      <c r="B947">
        <v>127</v>
      </c>
      <c r="C947" s="25" t="s">
        <v>8</v>
      </c>
      <c r="D947" s="12">
        <v>12.1</v>
      </c>
      <c r="E947" s="14"/>
      <c r="F947" s="7" t="str">
        <f t="shared" si="149"/>
        <v>X</v>
      </c>
      <c r="G947" s="7">
        <f t="shared" si="150"/>
        <v>12.1</v>
      </c>
      <c r="H947" s="16">
        <f t="shared" si="151"/>
        <v>12.1</v>
      </c>
      <c r="I947" s="11" t="str">
        <f t="shared" si="152"/>
        <v>X</v>
      </c>
      <c r="J947" s="39" t="str">
        <f t="shared" si="153"/>
        <v>X</v>
      </c>
      <c r="K947" s="39" t="str">
        <f t="shared" si="156"/>
        <v>X</v>
      </c>
      <c r="L947" s="39" t="str">
        <f t="shared" si="157"/>
        <v>X</v>
      </c>
      <c r="M947" s="39" t="str">
        <f t="shared" si="154"/>
        <v>X</v>
      </c>
      <c r="N947" s="42">
        <v>0</v>
      </c>
      <c r="O947" s="8">
        <v>0</v>
      </c>
      <c r="P947" s="9">
        <v>0</v>
      </c>
      <c r="Q947" s="9">
        <v>0</v>
      </c>
      <c r="R947" s="8">
        <v>0</v>
      </c>
      <c r="S947" s="9">
        <v>0</v>
      </c>
      <c r="T947" s="9">
        <v>0</v>
      </c>
      <c r="U947" s="8">
        <v>1</v>
      </c>
      <c r="V947" s="9">
        <v>0</v>
      </c>
      <c r="W947" s="9">
        <v>0</v>
      </c>
      <c r="X947" s="9">
        <v>0</v>
      </c>
      <c r="Y947" s="8">
        <v>0</v>
      </c>
      <c r="Z947" s="9">
        <v>0</v>
      </c>
      <c r="AA947" s="8"/>
      <c r="AC947" s="8"/>
      <c r="AJ947" s="9">
        <f t="shared" si="155"/>
        <v>-1</v>
      </c>
      <c r="AK947" s="7">
        <v>8.5</v>
      </c>
      <c r="AO947" s="8"/>
      <c r="AQ947" s="31"/>
      <c r="AT947" s="31"/>
      <c r="AU947" s="21">
        <v>1989</v>
      </c>
      <c r="AV947" s="23">
        <f t="shared" si="158"/>
        <v>3.2986347831244354</v>
      </c>
      <c r="BB947" s="18"/>
      <c r="BD947" s="54"/>
      <c r="BF947" s="18"/>
      <c r="BH947" s="18"/>
      <c r="BJ947" s="18"/>
      <c r="BK947" s="18" t="s">
        <v>60</v>
      </c>
      <c r="BL947">
        <v>1</v>
      </c>
      <c r="BM947">
        <v>0</v>
      </c>
      <c r="BN947">
        <v>0</v>
      </c>
      <c r="BO947">
        <v>0</v>
      </c>
      <c r="BP947">
        <v>0</v>
      </c>
      <c r="BQ947">
        <v>0</v>
      </c>
      <c r="BR947" s="18">
        <v>0</v>
      </c>
      <c r="BS947">
        <v>1</v>
      </c>
      <c r="BT947">
        <v>0</v>
      </c>
      <c r="BU947" s="18">
        <v>0</v>
      </c>
      <c r="BV947" t="s">
        <v>397</v>
      </c>
      <c r="BW947" t="s">
        <v>397</v>
      </c>
      <c r="CB947" s="18"/>
      <c r="CD947" s="18"/>
      <c r="CE947" s="18"/>
      <c r="CH947" s="18"/>
      <c r="CJ947" s="18"/>
      <c r="CU947" s="18"/>
      <c r="CV947" t="s">
        <v>397</v>
      </c>
      <c r="CW947" t="s">
        <v>397</v>
      </c>
      <c r="CX947" t="s">
        <v>397</v>
      </c>
      <c r="CY947" s="25" t="s">
        <v>397</v>
      </c>
    </row>
    <row r="948" spans="1:103" x14ac:dyDescent="0.3">
      <c r="A948">
        <v>950</v>
      </c>
      <c r="B948">
        <v>127</v>
      </c>
      <c r="C948" s="25" t="s">
        <v>8</v>
      </c>
      <c r="D948" s="12">
        <v>12.6</v>
      </c>
      <c r="E948" s="14"/>
      <c r="F948" s="7" t="str">
        <f t="shared" si="149"/>
        <v>X</v>
      </c>
      <c r="G948" s="7">
        <f t="shared" si="150"/>
        <v>12.6</v>
      </c>
      <c r="H948" s="16">
        <f t="shared" si="151"/>
        <v>12.6</v>
      </c>
      <c r="I948" s="11" t="str">
        <f t="shared" si="152"/>
        <v>X</v>
      </c>
      <c r="J948" s="39" t="str">
        <f t="shared" si="153"/>
        <v>X</v>
      </c>
      <c r="K948" s="39" t="str">
        <f t="shared" si="156"/>
        <v>X</v>
      </c>
      <c r="L948" s="39" t="str">
        <f t="shared" si="157"/>
        <v>X</v>
      </c>
      <c r="M948" s="39" t="str">
        <f t="shared" si="154"/>
        <v>X</v>
      </c>
      <c r="N948" s="42">
        <v>0</v>
      </c>
      <c r="O948" s="8">
        <v>0</v>
      </c>
      <c r="P948" s="9">
        <v>0</v>
      </c>
      <c r="Q948" s="9">
        <v>0</v>
      </c>
      <c r="R948" s="8">
        <v>0</v>
      </c>
      <c r="S948" s="9">
        <v>0</v>
      </c>
      <c r="T948" s="9">
        <v>0</v>
      </c>
      <c r="U948" s="8">
        <v>0</v>
      </c>
      <c r="V948" s="9">
        <v>1</v>
      </c>
      <c r="W948" s="9">
        <v>0</v>
      </c>
      <c r="X948" s="9">
        <v>0</v>
      </c>
      <c r="Y948" s="8">
        <v>0</v>
      </c>
      <c r="Z948" s="9">
        <v>0</v>
      </c>
      <c r="AA948" s="8"/>
      <c r="AC948" s="8"/>
      <c r="AJ948" s="9">
        <f t="shared" si="155"/>
        <v>-1</v>
      </c>
      <c r="AK948" s="7">
        <v>7.9</v>
      </c>
      <c r="AO948" s="8"/>
      <c r="AQ948" s="31"/>
      <c r="AT948" s="31"/>
      <c r="AU948" s="21">
        <v>1987</v>
      </c>
      <c r="AV948" s="23">
        <f t="shared" si="158"/>
        <v>3.2981978671098151</v>
      </c>
      <c r="BB948" s="18"/>
      <c r="BD948" s="54"/>
      <c r="BF948" s="18"/>
      <c r="BH948" s="18"/>
      <c r="BJ948" s="18"/>
      <c r="BK948" s="18" t="s">
        <v>60</v>
      </c>
      <c r="BL948">
        <v>1</v>
      </c>
      <c r="BM948">
        <v>0</v>
      </c>
      <c r="BN948">
        <v>0</v>
      </c>
      <c r="BO948">
        <v>0</v>
      </c>
      <c r="BP948">
        <v>0</v>
      </c>
      <c r="BQ948">
        <v>0</v>
      </c>
      <c r="BR948" s="18">
        <v>0</v>
      </c>
      <c r="BS948">
        <v>1</v>
      </c>
      <c r="BT948">
        <v>0</v>
      </c>
      <c r="BU948" s="18">
        <v>0</v>
      </c>
      <c r="BV948" t="s">
        <v>397</v>
      </c>
      <c r="BW948" t="s">
        <v>397</v>
      </c>
      <c r="CB948" s="18"/>
      <c r="CD948" s="18"/>
      <c r="CE948" s="18"/>
      <c r="CH948" s="18"/>
      <c r="CJ948" s="18"/>
      <c r="CU948" s="18"/>
      <c r="CV948" t="s">
        <v>397</v>
      </c>
      <c r="CW948" t="s">
        <v>397</v>
      </c>
      <c r="CX948" t="s">
        <v>397</v>
      </c>
      <c r="CY948" s="25" t="s">
        <v>397</v>
      </c>
    </row>
    <row r="949" spans="1:103" x14ac:dyDescent="0.3">
      <c r="A949">
        <v>951</v>
      </c>
      <c r="B949">
        <v>127</v>
      </c>
      <c r="C949" s="25" t="s">
        <v>8</v>
      </c>
      <c r="D949" s="12">
        <v>13.2</v>
      </c>
      <c r="E949" s="14"/>
      <c r="F949" s="7" t="str">
        <f t="shared" si="149"/>
        <v>X</v>
      </c>
      <c r="G949" s="7">
        <f t="shared" si="150"/>
        <v>13.2</v>
      </c>
      <c r="H949" s="16">
        <f t="shared" si="151"/>
        <v>13.2</v>
      </c>
      <c r="I949" s="11" t="str">
        <f t="shared" si="152"/>
        <v>X</v>
      </c>
      <c r="J949" s="39" t="str">
        <f t="shared" si="153"/>
        <v>X</v>
      </c>
      <c r="K949" s="39" t="str">
        <f t="shared" si="156"/>
        <v>X</v>
      </c>
      <c r="L949" s="39" t="str">
        <f t="shared" si="157"/>
        <v>X</v>
      </c>
      <c r="M949" s="39" t="str">
        <f t="shared" si="154"/>
        <v>X</v>
      </c>
      <c r="N949" s="42">
        <v>0</v>
      </c>
      <c r="O949" s="8">
        <v>0</v>
      </c>
      <c r="P949" s="9">
        <v>0</v>
      </c>
      <c r="Q949" s="9">
        <v>0</v>
      </c>
      <c r="R949" s="8">
        <v>0</v>
      </c>
      <c r="S949" s="9">
        <v>0</v>
      </c>
      <c r="T949" s="9">
        <v>0</v>
      </c>
      <c r="U949" s="8">
        <v>0</v>
      </c>
      <c r="V949" s="9">
        <v>1</v>
      </c>
      <c r="W949" s="9">
        <v>0</v>
      </c>
      <c r="X949" s="9">
        <v>0</v>
      </c>
      <c r="Y949" s="8">
        <v>0</v>
      </c>
      <c r="Z949" s="9">
        <v>0</v>
      </c>
      <c r="AA949" s="8"/>
      <c r="AC949" s="8"/>
      <c r="AJ949" s="9">
        <f t="shared" si="155"/>
        <v>-1</v>
      </c>
      <c r="AK949" s="7">
        <v>8.5</v>
      </c>
      <c r="AO949" s="8"/>
      <c r="AQ949" s="31"/>
      <c r="AT949" s="31"/>
      <c r="AU949" s="21">
        <v>1989</v>
      </c>
      <c r="AV949" s="23">
        <f t="shared" si="158"/>
        <v>3.2986347831244354</v>
      </c>
      <c r="BB949" s="18"/>
      <c r="BD949" s="54"/>
      <c r="BF949" s="18"/>
      <c r="BH949" s="18"/>
      <c r="BJ949" s="18"/>
      <c r="BK949" s="18" t="s">
        <v>60</v>
      </c>
      <c r="BL949">
        <v>1</v>
      </c>
      <c r="BM949">
        <v>0</v>
      </c>
      <c r="BN949">
        <v>0</v>
      </c>
      <c r="BO949">
        <v>0</v>
      </c>
      <c r="BP949">
        <v>0</v>
      </c>
      <c r="BQ949">
        <v>0</v>
      </c>
      <c r="BR949" s="18">
        <v>0</v>
      </c>
      <c r="BS949">
        <v>1</v>
      </c>
      <c r="BT949">
        <v>0</v>
      </c>
      <c r="BU949" s="18">
        <v>0</v>
      </c>
      <c r="BV949" t="s">
        <v>397</v>
      </c>
      <c r="BW949" t="s">
        <v>397</v>
      </c>
      <c r="CB949" s="18"/>
      <c r="CD949" s="18"/>
      <c r="CE949" s="18"/>
      <c r="CH949" s="18"/>
      <c r="CJ949" s="18"/>
      <c r="CU949" s="18"/>
      <c r="CV949" t="s">
        <v>397</v>
      </c>
      <c r="CW949" t="s">
        <v>397</v>
      </c>
      <c r="CX949" t="s">
        <v>397</v>
      </c>
      <c r="CY949" s="25" t="s">
        <v>397</v>
      </c>
    </row>
    <row r="950" spans="1:103" x14ac:dyDescent="0.3">
      <c r="A950">
        <v>952</v>
      </c>
      <c r="B950">
        <v>127</v>
      </c>
      <c r="C950" s="25" t="s">
        <v>8</v>
      </c>
      <c r="D950" s="12">
        <v>11.4</v>
      </c>
      <c r="E950" s="14"/>
      <c r="F950" s="7" t="str">
        <f t="shared" si="149"/>
        <v>X</v>
      </c>
      <c r="G950" s="7">
        <f t="shared" si="150"/>
        <v>11.4</v>
      </c>
      <c r="H950" s="16">
        <f t="shared" si="151"/>
        <v>11.4</v>
      </c>
      <c r="I950" s="11" t="str">
        <f t="shared" si="152"/>
        <v>X</v>
      </c>
      <c r="J950" s="39" t="str">
        <f t="shared" si="153"/>
        <v>X</v>
      </c>
      <c r="K950" s="39" t="str">
        <f t="shared" si="156"/>
        <v>X</v>
      </c>
      <c r="L950" s="39" t="str">
        <f t="shared" si="157"/>
        <v>X</v>
      </c>
      <c r="M950" s="39" t="str">
        <f t="shared" si="154"/>
        <v>X</v>
      </c>
      <c r="N950" s="42">
        <v>0</v>
      </c>
      <c r="O950" s="8">
        <v>0</v>
      </c>
      <c r="P950" s="9">
        <v>0</v>
      </c>
      <c r="Q950" s="9">
        <v>0</v>
      </c>
      <c r="R950" s="8">
        <v>0</v>
      </c>
      <c r="S950" s="9">
        <v>0</v>
      </c>
      <c r="T950" s="9">
        <v>0</v>
      </c>
      <c r="U950" s="8">
        <v>0</v>
      </c>
      <c r="V950" s="9">
        <v>0</v>
      </c>
      <c r="W950" s="9">
        <v>0</v>
      </c>
      <c r="X950" s="9">
        <v>0</v>
      </c>
      <c r="Y950" s="8">
        <v>1</v>
      </c>
      <c r="Z950" s="9">
        <v>0</v>
      </c>
      <c r="AA950" s="8"/>
      <c r="AC950" s="8"/>
      <c r="AJ950" s="9">
        <f t="shared" si="155"/>
        <v>-1</v>
      </c>
      <c r="AK950" s="7">
        <v>8.5</v>
      </c>
      <c r="AO950" s="8"/>
      <c r="AQ950" s="31"/>
      <c r="AT950" s="31"/>
      <c r="AU950" s="21">
        <v>1989</v>
      </c>
      <c r="AV950" s="23">
        <f t="shared" si="158"/>
        <v>3.2986347831244354</v>
      </c>
      <c r="BB950" s="18"/>
      <c r="BD950" s="54"/>
      <c r="BF950" s="18"/>
      <c r="BH950" s="18"/>
      <c r="BJ950" s="18"/>
      <c r="BK950" s="18" t="s">
        <v>60</v>
      </c>
      <c r="BL950">
        <v>1</v>
      </c>
      <c r="BM950">
        <v>0</v>
      </c>
      <c r="BN950">
        <v>0</v>
      </c>
      <c r="BO950">
        <v>0</v>
      </c>
      <c r="BP950">
        <v>0</v>
      </c>
      <c r="BQ950">
        <v>0</v>
      </c>
      <c r="BR950" s="18">
        <v>0</v>
      </c>
      <c r="BS950">
        <v>1</v>
      </c>
      <c r="BT950">
        <v>0</v>
      </c>
      <c r="BU950" s="18">
        <v>0</v>
      </c>
      <c r="BV950" t="s">
        <v>397</v>
      </c>
      <c r="BW950" t="s">
        <v>397</v>
      </c>
      <c r="CB950" s="18"/>
      <c r="CD950" s="18"/>
      <c r="CE950" s="18"/>
      <c r="CH950" s="18"/>
      <c r="CJ950" s="18"/>
      <c r="CU950" s="18"/>
      <c r="CV950" t="s">
        <v>397</v>
      </c>
      <c r="CW950" t="s">
        <v>397</v>
      </c>
      <c r="CX950" t="s">
        <v>397</v>
      </c>
      <c r="CY950" s="25" t="s">
        <v>397</v>
      </c>
    </row>
    <row r="951" spans="1:103" x14ac:dyDescent="0.3">
      <c r="A951">
        <v>953</v>
      </c>
      <c r="B951">
        <v>127</v>
      </c>
      <c r="C951" s="25" t="s">
        <v>8</v>
      </c>
      <c r="D951" s="12">
        <v>11.2</v>
      </c>
      <c r="E951" s="14"/>
      <c r="F951" s="7" t="str">
        <f t="shared" si="149"/>
        <v>X</v>
      </c>
      <c r="G951" s="7">
        <f t="shared" si="150"/>
        <v>11.2</v>
      </c>
      <c r="H951" s="16">
        <f t="shared" si="151"/>
        <v>11.2</v>
      </c>
      <c r="I951" s="11" t="str">
        <f t="shared" si="152"/>
        <v>X</v>
      </c>
      <c r="J951" s="39" t="str">
        <f t="shared" si="153"/>
        <v>X</v>
      </c>
      <c r="K951" s="39" t="str">
        <f t="shared" si="156"/>
        <v>X</v>
      </c>
      <c r="L951" s="39" t="str">
        <f t="shared" si="157"/>
        <v>X</v>
      </c>
      <c r="M951" s="39" t="str">
        <f t="shared" si="154"/>
        <v>X</v>
      </c>
      <c r="N951" s="42">
        <v>0</v>
      </c>
      <c r="O951" s="8">
        <v>0</v>
      </c>
      <c r="P951" s="9">
        <v>0</v>
      </c>
      <c r="Q951" s="9">
        <v>0</v>
      </c>
      <c r="R951" s="8">
        <v>0</v>
      </c>
      <c r="S951" s="9">
        <v>0</v>
      </c>
      <c r="T951" s="9">
        <v>0</v>
      </c>
      <c r="U951" s="8">
        <v>0</v>
      </c>
      <c r="V951" s="9">
        <v>0</v>
      </c>
      <c r="W951" s="9">
        <v>0</v>
      </c>
      <c r="X951" s="9">
        <v>0</v>
      </c>
      <c r="Y951" s="8">
        <v>0</v>
      </c>
      <c r="Z951" s="9">
        <v>1</v>
      </c>
      <c r="AA951" s="8"/>
      <c r="AC951" s="8"/>
      <c r="AJ951" s="9">
        <f t="shared" si="155"/>
        <v>-1</v>
      </c>
      <c r="AK951" s="7">
        <v>8.5</v>
      </c>
      <c r="AO951" s="8"/>
      <c r="AQ951" s="31"/>
      <c r="AT951" s="31"/>
      <c r="AU951" s="21">
        <v>1989</v>
      </c>
      <c r="AV951" s="23">
        <f t="shared" si="158"/>
        <v>3.2986347831244354</v>
      </c>
      <c r="BB951" s="18"/>
      <c r="BD951" s="54"/>
      <c r="BF951" s="18"/>
      <c r="BH951" s="18"/>
      <c r="BJ951" s="18"/>
      <c r="BK951" s="18" t="s">
        <v>60</v>
      </c>
      <c r="BL951">
        <v>1</v>
      </c>
      <c r="BM951">
        <v>0</v>
      </c>
      <c r="BN951">
        <v>0</v>
      </c>
      <c r="BO951">
        <v>0</v>
      </c>
      <c r="BP951">
        <v>0</v>
      </c>
      <c r="BQ951">
        <v>0</v>
      </c>
      <c r="BR951" s="18">
        <v>0</v>
      </c>
      <c r="BS951">
        <v>1</v>
      </c>
      <c r="BT951">
        <v>0</v>
      </c>
      <c r="BU951" s="18">
        <v>0</v>
      </c>
      <c r="BV951" t="s">
        <v>397</v>
      </c>
      <c r="BW951" t="s">
        <v>397</v>
      </c>
      <c r="CB951" s="18"/>
      <c r="CD951" s="18"/>
      <c r="CE951" s="18"/>
      <c r="CH951" s="18"/>
      <c r="CJ951" s="18"/>
      <c r="CU951" s="18"/>
      <c r="CV951" t="s">
        <v>397</v>
      </c>
      <c r="CW951" t="s">
        <v>397</v>
      </c>
      <c r="CX951" t="s">
        <v>397</v>
      </c>
      <c r="CY951" s="25" t="s">
        <v>397</v>
      </c>
    </row>
    <row r="952" spans="1:103" x14ac:dyDescent="0.3">
      <c r="A952">
        <v>954</v>
      </c>
      <c r="B952">
        <v>127</v>
      </c>
      <c r="C952" s="25" t="s">
        <v>8</v>
      </c>
      <c r="D952" s="12">
        <v>4.5</v>
      </c>
      <c r="E952" s="14"/>
      <c r="F952" s="7" t="str">
        <f t="shared" si="149"/>
        <v>X</v>
      </c>
      <c r="G952" s="7">
        <f t="shared" si="150"/>
        <v>4.5</v>
      </c>
      <c r="H952" s="16">
        <f t="shared" si="151"/>
        <v>4.5</v>
      </c>
      <c r="I952" s="11" t="str">
        <f t="shared" si="152"/>
        <v>X</v>
      </c>
      <c r="J952" s="39" t="str">
        <f t="shared" si="153"/>
        <v>X</v>
      </c>
      <c r="K952" s="39" t="str">
        <f t="shared" si="156"/>
        <v>X</v>
      </c>
      <c r="L952" s="39" t="str">
        <f t="shared" si="157"/>
        <v>X</v>
      </c>
      <c r="M952" s="39" t="str">
        <f t="shared" si="154"/>
        <v>X</v>
      </c>
      <c r="N952" s="42">
        <v>1</v>
      </c>
      <c r="O952" s="8">
        <v>0</v>
      </c>
      <c r="P952" s="9">
        <v>0</v>
      </c>
      <c r="Q952" s="9">
        <v>0</v>
      </c>
      <c r="R952" s="8">
        <v>0</v>
      </c>
      <c r="S952" s="9">
        <v>0</v>
      </c>
      <c r="T952" s="9">
        <v>0</v>
      </c>
      <c r="U952" s="8">
        <v>0</v>
      </c>
      <c r="V952" s="9">
        <v>0</v>
      </c>
      <c r="W952" s="9">
        <v>0</v>
      </c>
      <c r="X952" s="9">
        <v>0</v>
      </c>
      <c r="Y952" s="8">
        <v>0</v>
      </c>
      <c r="Z952" s="9">
        <v>0</v>
      </c>
      <c r="AA952" s="8"/>
      <c r="AC952" s="8"/>
      <c r="AJ952" s="9">
        <f t="shared" si="155"/>
        <v>-1</v>
      </c>
      <c r="AK952" s="7">
        <v>3</v>
      </c>
      <c r="AO952" s="8"/>
      <c r="AQ952" s="31"/>
      <c r="AT952" s="31"/>
      <c r="AU952" s="21">
        <v>1985</v>
      </c>
      <c r="AV952" s="23">
        <f t="shared" si="158"/>
        <v>3.2977605110991339</v>
      </c>
      <c r="BB952" s="18"/>
      <c r="BD952" s="54"/>
      <c r="BF952" s="18"/>
      <c r="BH952" s="18"/>
      <c r="BJ952" s="18"/>
      <c r="BK952" s="18" t="s">
        <v>62</v>
      </c>
      <c r="BL952">
        <v>0</v>
      </c>
      <c r="BM952">
        <v>1</v>
      </c>
      <c r="BN952">
        <v>0</v>
      </c>
      <c r="BO952">
        <v>0</v>
      </c>
      <c r="BP952">
        <v>0</v>
      </c>
      <c r="BQ952">
        <v>0</v>
      </c>
      <c r="BR952" s="18">
        <v>0</v>
      </c>
      <c r="BS952">
        <v>0</v>
      </c>
      <c r="BT952">
        <v>1</v>
      </c>
      <c r="BU952" s="18">
        <v>0</v>
      </c>
      <c r="BV952" t="s">
        <v>397</v>
      </c>
      <c r="BW952" t="s">
        <v>397</v>
      </c>
      <c r="CB952" s="18"/>
      <c r="CD952" s="18"/>
      <c r="CE952" s="18"/>
      <c r="CH952" s="18"/>
      <c r="CJ952" s="18"/>
      <c r="CU952" s="18"/>
      <c r="CV952" t="s">
        <v>397</v>
      </c>
      <c r="CW952" t="s">
        <v>397</v>
      </c>
      <c r="CX952" t="s">
        <v>397</v>
      </c>
      <c r="CY952" s="25" t="s">
        <v>397</v>
      </c>
    </row>
    <row r="953" spans="1:103" x14ac:dyDescent="0.3">
      <c r="A953">
        <v>955</v>
      </c>
      <c r="B953">
        <v>127</v>
      </c>
      <c r="C953" s="25" t="s">
        <v>8</v>
      </c>
      <c r="D953" s="12">
        <v>4.5</v>
      </c>
      <c r="E953" s="14"/>
      <c r="F953" s="7" t="str">
        <f t="shared" si="149"/>
        <v>X</v>
      </c>
      <c r="G953" s="7">
        <f t="shared" si="150"/>
        <v>4.5</v>
      </c>
      <c r="H953" s="16">
        <f t="shared" si="151"/>
        <v>4.5</v>
      </c>
      <c r="I953" s="11" t="str">
        <f t="shared" si="152"/>
        <v>X</v>
      </c>
      <c r="J953" s="39" t="str">
        <f t="shared" si="153"/>
        <v>X</v>
      </c>
      <c r="K953" s="39" t="str">
        <f t="shared" si="156"/>
        <v>X</v>
      </c>
      <c r="L953" s="39" t="str">
        <f t="shared" si="157"/>
        <v>X</v>
      </c>
      <c r="M953" s="39" t="str">
        <f t="shared" si="154"/>
        <v>X</v>
      </c>
      <c r="N953" s="42">
        <v>0</v>
      </c>
      <c r="O953" s="8">
        <v>0</v>
      </c>
      <c r="P953" s="9">
        <v>0</v>
      </c>
      <c r="Q953" s="9">
        <v>0</v>
      </c>
      <c r="R953" s="8">
        <v>0</v>
      </c>
      <c r="S953" s="9">
        <v>0</v>
      </c>
      <c r="T953" s="9">
        <v>0</v>
      </c>
      <c r="U953" s="8">
        <v>1</v>
      </c>
      <c r="V953" s="9">
        <v>0</v>
      </c>
      <c r="W953" s="9">
        <v>0</v>
      </c>
      <c r="X953" s="9">
        <v>0</v>
      </c>
      <c r="Y953" s="8">
        <v>0</v>
      </c>
      <c r="Z953" s="9">
        <v>0</v>
      </c>
      <c r="AA953" s="8"/>
      <c r="AC953" s="8"/>
      <c r="AJ953" s="9">
        <f t="shared" si="155"/>
        <v>-1</v>
      </c>
      <c r="AK953" s="7">
        <v>3</v>
      </c>
      <c r="AO953" s="8"/>
      <c r="AQ953" s="31"/>
      <c r="AT953" s="31"/>
      <c r="AU953" s="21">
        <v>1985</v>
      </c>
      <c r="AV953" s="23">
        <f t="shared" si="158"/>
        <v>3.2977605110991339</v>
      </c>
      <c r="BB953" s="18"/>
      <c r="BD953" s="54"/>
      <c r="BF953" s="18"/>
      <c r="BH953" s="18"/>
      <c r="BJ953" s="18"/>
      <c r="BK953" s="18" t="s">
        <v>62</v>
      </c>
      <c r="BL953">
        <v>0</v>
      </c>
      <c r="BM953">
        <v>1</v>
      </c>
      <c r="BN953">
        <v>0</v>
      </c>
      <c r="BO953">
        <v>0</v>
      </c>
      <c r="BP953">
        <v>0</v>
      </c>
      <c r="BQ953">
        <v>0</v>
      </c>
      <c r="BR953" s="18">
        <v>0</v>
      </c>
      <c r="BS953">
        <v>0</v>
      </c>
      <c r="BT953">
        <v>1</v>
      </c>
      <c r="BU953" s="18">
        <v>0</v>
      </c>
      <c r="BV953" t="s">
        <v>397</v>
      </c>
      <c r="BW953" t="s">
        <v>397</v>
      </c>
      <c r="CB953" s="18"/>
      <c r="CD953" s="18"/>
      <c r="CE953" s="18"/>
      <c r="CH953" s="18"/>
      <c r="CJ953" s="18"/>
      <c r="CU953" s="18"/>
      <c r="CV953" t="s">
        <v>397</v>
      </c>
      <c r="CW953" t="s">
        <v>397</v>
      </c>
      <c r="CX953" t="s">
        <v>397</v>
      </c>
      <c r="CY953" s="25" t="s">
        <v>397</v>
      </c>
    </row>
    <row r="954" spans="1:103" x14ac:dyDescent="0.3">
      <c r="A954">
        <v>956</v>
      </c>
      <c r="B954">
        <v>127</v>
      </c>
      <c r="C954" s="25" t="s">
        <v>8</v>
      </c>
      <c r="D954" s="12">
        <v>5.6</v>
      </c>
      <c r="E954" s="14"/>
      <c r="F954" s="7" t="str">
        <f t="shared" si="149"/>
        <v>X</v>
      </c>
      <c r="G954" s="7">
        <f t="shared" si="150"/>
        <v>5.6</v>
      </c>
      <c r="H954" s="16">
        <f t="shared" si="151"/>
        <v>5.6</v>
      </c>
      <c r="I954" s="11" t="str">
        <f t="shared" si="152"/>
        <v>X</v>
      </c>
      <c r="J954" s="39" t="str">
        <f t="shared" si="153"/>
        <v>X</v>
      </c>
      <c r="K954" s="39" t="str">
        <f t="shared" si="156"/>
        <v>X</v>
      </c>
      <c r="L954" s="39" t="str">
        <f t="shared" si="157"/>
        <v>X</v>
      </c>
      <c r="M954" s="39" t="str">
        <f t="shared" si="154"/>
        <v>X</v>
      </c>
      <c r="N954" s="42">
        <v>0</v>
      </c>
      <c r="O954" s="8">
        <v>0</v>
      </c>
      <c r="P954" s="9">
        <v>0</v>
      </c>
      <c r="Q954" s="9">
        <v>0</v>
      </c>
      <c r="R954" s="8">
        <v>0</v>
      </c>
      <c r="S954" s="9">
        <v>0</v>
      </c>
      <c r="T954" s="9">
        <v>0</v>
      </c>
      <c r="U954" s="8">
        <v>0</v>
      </c>
      <c r="V954" s="9">
        <v>1</v>
      </c>
      <c r="W954" s="9">
        <v>0</v>
      </c>
      <c r="X954" s="9">
        <v>0</v>
      </c>
      <c r="Y954" s="8">
        <v>0</v>
      </c>
      <c r="Z954" s="9">
        <v>0</v>
      </c>
      <c r="AA954" s="8"/>
      <c r="AC954" s="8"/>
      <c r="AJ954" s="9">
        <f t="shared" si="155"/>
        <v>-1</v>
      </c>
      <c r="AK954" s="7">
        <v>3</v>
      </c>
      <c r="AO954" s="8"/>
      <c r="AQ954" s="31"/>
      <c r="AT954" s="31"/>
      <c r="AU954" s="21">
        <v>1985</v>
      </c>
      <c r="AV954" s="23">
        <f t="shared" si="158"/>
        <v>3.2977605110991339</v>
      </c>
      <c r="BB954" s="18"/>
      <c r="BD954" s="54"/>
      <c r="BF954" s="18"/>
      <c r="BH954" s="18"/>
      <c r="BJ954" s="18"/>
      <c r="BK954" s="18" t="s">
        <v>62</v>
      </c>
      <c r="BL954">
        <v>0</v>
      </c>
      <c r="BM954">
        <v>1</v>
      </c>
      <c r="BN954">
        <v>0</v>
      </c>
      <c r="BO954">
        <v>0</v>
      </c>
      <c r="BP954">
        <v>0</v>
      </c>
      <c r="BQ954">
        <v>0</v>
      </c>
      <c r="BR954" s="18">
        <v>0</v>
      </c>
      <c r="BS954">
        <v>0</v>
      </c>
      <c r="BT954">
        <v>1</v>
      </c>
      <c r="BU954" s="18">
        <v>0</v>
      </c>
      <c r="BV954" t="s">
        <v>397</v>
      </c>
      <c r="BW954" t="s">
        <v>397</v>
      </c>
      <c r="CB954" s="18"/>
      <c r="CD954" s="18"/>
      <c r="CE954" s="18"/>
      <c r="CH954" s="18"/>
      <c r="CJ954" s="18"/>
      <c r="CU954" s="18"/>
      <c r="CV954" t="s">
        <v>397</v>
      </c>
      <c r="CW954" t="s">
        <v>397</v>
      </c>
      <c r="CX954" t="s">
        <v>397</v>
      </c>
      <c r="CY954" s="25" t="s">
        <v>397</v>
      </c>
    </row>
    <row r="955" spans="1:103" x14ac:dyDescent="0.3">
      <c r="A955">
        <v>957</v>
      </c>
      <c r="B955">
        <v>127</v>
      </c>
      <c r="C955" s="25" t="s">
        <v>8</v>
      </c>
      <c r="D955" s="12">
        <v>20.5</v>
      </c>
      <c r="E955" s="14"/>
      <c r="F955" s="7" t="str">
        <f t="shared" si="149"/>
        <v>X</v>
      </c>
      <c r="G955" s="7">
        <f t="shared" si="150"/>
        <v>20.5</v>
      </c>
      <c r="H955" s="16">
        <f t="shared" si="151"/>
        <v>20.5</v>
      </c>
      <c r="I955" s="11" t="str">
        <f t="shared" si="152"/>
        <v>X</v>
      </c>
      <c r="J955" s="39" t="str">
        <f t="shared" si="153"/>
        <v>X</v>
      </c>
      <c r="K955" s="39" t="str">
        <f t="shared" si="156"/>
        <v>X</v>
      </c>
      <c r="L955" s="39" t="str">
        <f t="shared" si="157"/>
        <v>X</v>
      </c>
      <c r="M955" s="39" t="str">
        <f t="shared" si="154"/>
        <v>X</v>
      </c>
      <c r="N955" s="42">
        <v>1</v>
      </c>
      <c r="O955" s="8">
        <v>0</v>
      </c>
      <c r="P955" s="9">
        <v>0</v>
      </c>
      <c r="Q955" s="9">
        <v>0</v>
      </c>
      <c r="R955" s="8">
        <v>0</v>
      </c>
      <c r="S955" s="9">
        <v>0</v>
      </c>
      <c r="T955" s="9">
        <v>0</v>
      </c>
      <c r="U955" s="8">
        <v>0</v>
      </c>
      <c r="V955" s="9">
        <v>0</v>
      </c>
      <c r="W955" s="9">
        <v>0</v>
      </c>
      <c r="X955" s="9">
        <v>0</v>
      </c>
      <c r="Y955" s="8">
        <v>0</v>
      </c>
      <c r="Z955" s="9">
        <v>0</v>
      </c>
      <c r="AA955" s="8"/>
      <c r="AC955" s="8"/>
      <c r="AJ955" s="9">
        <f t="shared" si="155"/>
        <v>-1</v>
      </c>
      <c r="AK955" s="7">
        <v>4.2</v>
      </c>
      <c r="AO955" s="8"/>
      <c r="AQ955" s="31"/>
      <c r="AT955" s="31"/>
      <c r="AU955" s="21">
        <v>1973</v>
      </c>
      <c r="AV955" s="23">
        <f t="shared" si="158"/>
        <v>3.295127085252191</v>
      </c>
      <c r="BB955" s="18"/>
      <c r="BD955" s="54"/>
      <c r="BF955" s="18"/>
      <c r="BH955" s="18"/>
      <c r="BJ955" s="18"/>
      <c r="BK955" s="18" t="s">
        <v>68</v>
      </c>
      <c r="BL955">
        <v>0</v>
      </c>
      <c r="BM955">
        <v>0</v>
      </c>
      <c r="BN955">
        <v>0</v>
      </c>
      <c r="BO955">
        <v>1</v>
      </c>
      <c r="BP955">
        <v>0</v>
      </c>
      <c r="BQ955">
        <v>0</v>
      </c>
      <c r="BR955" s="18">
        <v>0</v>
      </c>
      <c r="BS955">
        <v>0</v>
      </c>
      <c r="BT955">
        <v>1</v>
      </c>
      <c r="BU955" s="18">
        <v>0</v>
      </c>
      <c r="BV955" t="s">
        <v>397</v>
      </c>
      <c r="BW955" t="s">
        <v>397</v>
      </c>
      <c r="CB955" s="18"/>
      <c r="CD955" s="18"/>
      <c r="CE955" s="18"/>
      <c r="CH955" s="18"/>
      <c r="CJ955" s="18"/>
      <c r="CU955" s="18"/>
      <c r="CV955" t="s">
        <v>397</v>
      </c>
      <c r="CW955" t="s">
        <v>397</v>
      </c>
      <c r="CX955" t="s">
        <v>397</v>
      </c>
      <c r="CY955" s="25" t="s">
        <v>397</v>
      </c>
    </row>
    <row r="956" spans="1:103" x14ac:dyDescent="0.3">
      <c r="A956">
        <v>958</v>
      </c>
      <c r="B956">
        <v>127</v>
      </c>
      <c r="C956" s="25" t="s">
        <v>8</v>
      </c>
      <c r="D956" s="12">
        <v>18.100000000000001</v>
      </c>
      <c r="E956" s="14"/>
      <c r="F956" s="7" t="str">
        <f t="shared" si="149"/>
        <v>X</v>
      </c>
      <c r="G956" s="7">
        <f t="shared" si="150"/>
        <v>18.100000000000001</v>
      </c>
      <c r="H956" s="16">
        <f t="shared" si="151"/>
        <v>18.100000000000001</v>
      </c>
      <c r="I956" s="11" t="str">
        <f t="shared" si="152"/>
        <v>X</v>
      </c>
      <c r="J956" s="39" t="str">
        <f t="shared" si="153"/>
        <v>X</v>
      </c>
      <c r="K956" s="39" t="str">
        <f t="shared" si="156"/>
        <v>X</v>
      </c>
      <c r="L956" s="39" t="str">
        <f t="shared" si="157"/>
        <v>X</v>
      </c>
      <c r="M956" s="39" t="str">
        <f t="shared" si="154"/>
        <v>X</v>
      </c>
      <c r="N956" s="42">
        <v>0</v>
      </c>
      <c r="O956" s="8">
        <v>0</v>
      </c>
      <c r="P956" s="9">
        <v>0</v>
      </c>
      <c r="Q956" s="9">
        <v>0</v>
      </c>
      <c r="R956" s="8">
        <v>0</v>
      </c>
      <c r="S956" s="9">
        <v>0</v>
      </c>
      <c r="T956" s="9">
        <v>0</v>
      </c>
      <c r="U956" s="8">
        <v>1</v>
      </c>
      <c r="V956" s="9">
        <v>0</v>
      </c>
      <c r="W956" s="9">
        <v>0</v>
      </c>
      <c r="X956" s="9">
        <v>0</v>
      </c>
      <c r="Y956" s="8">
        <v>0</v>
      </c>
      <c r="Z956" s="9">
        <v>0</v>
      </c>
      <c r="AA956" s="8"/>
      <c r="AC956" s="8"/>
      <c r="AJ956" s="9">
        <f t="shared" si="155"/>
        <v>-1</v>
      </c>
      <c r="AK956" s="7">
        <v>4.2</v>
      </c>
      <c r="AO956" s="8"/>
      <c r="AQ956" s="31"/>
      <c r="AT956" s="31"/>
      <c r="AU956" s="21">
        <v>1973</v>
      </c>
      <c r="AV956" s="23">
        <f t="shared" si="158"/>
        <v>3.295127085252191</v>
      </c>
      <c r="BB956" s="18"/>
      <c r="BD956" s="54"/>
      <c r="BF956" s="18"/>
      <c r="BH956" s="18"/>
      <c r="BJ956" s="18"/>
      <c r="BK956" s="18" t="s">
        <v>68</v>
      </c>
      <c r="BL956">
        <v>0</v>
      </c>
      <c r="BM956">
        <v>0</v>
      </c>
      <c r="BN956">
        <v>0</v>
      </c>
      <c r="BO956">
        <v>1</v>
      </c>
      <c r="BP956">
        <v>0</v>
      </c>
      <c r="BQ956">
        <v>0</v>
      </c>
      <c r="BR956" s="18">
        <v>0</v>
      </c>
      <c r="BS956">
        <v>0</v>
      </c>
      <c r="BT956">
        <v>1</v>
      </c>
      <c r="BU956" s="18">
        <v>0</v>
      </c>
      <c r="BV956" t="s">
        <v>397</v>
      </c>
      <c r="BW956" t="s">
        <v>397</v>
      </c>
      <c r="CB956" s="18"/>
      <c r="CD956" s="18"/>
      <c r="CE956" s="18"/>
      <c r="CH956" s="18"/>
      <c r="CJ956" s="18"/>
      <c r="CU956" s="18"/>
      <c r="CV956" t="s">
        <v>397</v>
      </c>
      <c r="CW956" t="s">
        <v>397</v>
      </c>
      <c r="CX956" t="s">
        <v>397</v>
      </c>
      <c r="CY956" s="25" t="s">
        <v>397</v>
      </c>
    </row>
    <row r="957" spans="1:103" x14ac:dyDescent="0.3">
      <c r="A957">
        <v>959</v>
      </c>
      <c r="B957">
        <v>127</v>
      </c>
      <c r="C957" s="25" t="s">
        <v>8</v>
      </c>
      <c r="D957" s="12">
        <v>20.8</v>
      </c>
      <c r="E957" s="14"/>
      <c r="F957" s="7" t="str">
        <f t="shared" si="149"/>
        <v>X</v>
      </c>
      <c r="G957" s="7">
        <f t="shared" si="150"/>
        <v>20.8</v>
      </c>
      <c r="H957" s="16">
        <f t="shared" si="151"/>
        <v>20.8</v>
      </c>
      <c r="I957" s="11" t="str">
        <f t="shared" si="152"/>
        <v>X</v>
      </c>
      <c r="J957" s="39" t="str">
        <f t="shared" si="153"/>
        <v>X</v>
      </c>
      <c r="K957" s="39" t="str">
        <f t="shared" si="156"/>
        <v>X</v>
      </c>
      <c r="L957" s="39" t="str">
        <f t="shared" si="157"/>
        <v>X</v>
      </c>
      <c r="M957" s="39" t="str">
        <f t="shared" si="154"/>
        <v>X</v>
      </c>
      <c r="N957" s="42">
        <v>0</v>
      </c>
      <c r="O957" s="8">
        <v>0</v>
      </c>
      <c r="P957" s="9">
        <v>0</v>
      </c>
      <c r="Q957" s="9">
        <v>0</v>
      </c>
      <c r="R957" s="8">
        <v>0</v>
      </c>
      <c r="S957" s="9">
        <v>0</v>
      </c>
      <c r="T957" s="9">
        <v>0</v>
      </c>
      <c r="U957" s="8">
        <v>0</v>
      </c>
      <c r="V957" s="9">
        <v>1</v>
      </c>
      <c r="W957" s="9">
        <v>0</v>
      </c>
      <c r="X957" s="9">
        <v>0</v>
      </c>
      <c r="Y957" s="8">
        <v>0</v>
      </c>
      <c r="Z957" s="9">
        <v>0</v>
      </c>
      <c r="AA957" s="8"/>
      <c r="AC957" s="8"/>
      <c r="AJ957" s="9">
        <f t="shared" si="155"/>
        <v>-1</v>
      </c>
      <c r="AK957" s="7">
        <v>4.2</v>
      </c>
      <c r="AO957" s="8"/>
      <c r="AQ957" s="31"/>
      <c r="AT957" s="31"/>
      <c r="AU957" s="21">
        <v>1973</v>
      </c>
      <c r="AV957" s="23">
        <f t="shared" si="158"/>
        <v>3.295127085252191</v>
      </c>
      <c r="BB957" s="18"/>
      <c r="BD957" s="54"/>
      <c r="BF957" s="18"/>
      <c r="BH957" s="18"/>
      <c r="BJ957" s="18"/>
      <c r="BK957" s="18" t="s">
        <v>68</v>
      </c>
      <c r="BL957">
        <v>0</v>
      </c>
      <c r="BM957">
        <v>0</v>
      </c>
      <c r="BN957">
        <v>0</v>
      </c>
      <c r="BO957">
        <v>1</v>
      </c>
      <c r="BP957">
        <v>0</v>
      </c>
      <c r="BQ957">
        <v>0</v>
      </c>
      <c r="BR957" s="18">
        <v>0</v>
      </c>
      <c r="BS957">
        <v>0</v>
      </c>
      <c r="BT957">
        <v>1</v>
      </c>
      <c r="BU957" s="18">
        <v>0</v>
      </c>
      <c r="BV957" t="s">
        <v>397</v>
      </c>
      <c r="BW957" t="s">
        <v>397</v>
      </c>
      <c r="CB957" s="18"/>
      <c r="CD957" s="18"/>
      <c r="CE957" s="18"/>
      <c r="CH957" s="18"/>
      <c r="CJ957" s="18"/>
      <c r="CU957" s="18"/>
      <c r="CV957" t="s">
        <v>397</v>
      </c>
      <c r="CW957" t="s">
        <v>397</v>
      </c>
      <c r="CX957" t="s">
        <v>397</v>
      </c>
      <c r="CY957" s="25" t="s">
        <v>397</v>
      </c>
    </row>
    <row r="958" spans="1:103" x14ac:dyDescent="0.3">
      <c r="A958">
        <v>960</v>
      </c>
      <c r="B958">
        <v>127</v>
      </c>
      <c r="C958" s="25" t="s">
        <v>8</v>
      </c>
      <c r="D958" s="12">
        <v>10.9</v>
      </c>
      <c r="E958" s="14"/>
      <c r="F958" s="7" t="str">
        <f t="shared" si="149"/>
        <v>X</v>
      </c>
      <c r="G958" s="7">
        <f t="shared" si="150"/>
        <v>10.9</v>
      </c>
      <c r="H958" s="16">
        <f t="shared" si="151"/>
        <v>10.9</v>
      </c>
      <c r="I958" s="11" t="str">
        <f t="shared" si="152"/>
        <v>X</v>
      </c>
      <c r="J958" s="39" t="str">
        <f t="shared" si="153"/>
        <v>X</v>
      </c>
      <c r="K958" s="39" t="str">
        <f t="shared" si="156"/>
        <v>X</v>
      </c>
      <c r="L958" s="39" t="str">
        <f t="shared" si="157"/>
        <v>X</v>
      </c>
      <c r="M958" s="39" t="str">
        <f t="shared" si="154"/>
        <v>X</v>
      </c>
      <c r="N958" s="42">
        <v>1</v>
      </c>
      <c r="O958" s="8">
        <v>0</v>
      </c>
      <c r="P958" s="9">
        <v>0</v>
      </c>
      <c r="Q958" s="9">
        <v>0</v>
      </c>
      <c r="R958" s="8">
        <v>0</v>
      </c>
      <c r="S958" s="9">
        <v>0</v>
      </c>
      <c r="T958" s="9">
        <v>0</v>
      </c>
      <c r="U958" s="8">
        <v>0</v>
      </c>
      <c r="V958" s="9">
        <v>0</v>
      </c>
      <c r="W958" s="9">
        <v>0</v>
      </c>
      <c r="X958" s="9">
        <v>0</v>
      </c>
      <c r="Y958" s="8">
        <v>0</v>
      </c>
      <c r="Z958" s="9">
        <v>0</v>
      </c>
      <c r="AA958" s="8"/>
      <c r="AC958" s="8"/>
      <c r="AJ958" s="9">
        <f t="shared" si="155"/>
        <v>-1</v>
      </c>
      <c r="AK958" s="7">
        <v>6.9</v>
      </c>
      <c r="AO958" s="8"/>
      <c r="AQ958" s="31"/>
      <c r="AT958" s="31"/>
      <c r="AU958" s="21">
        <v>1989</v>
      </c>
      <c r="AV958" s="23">
        <f t="shared" si="158"/>
        <v>3.2986347831244354</v>
      </c>
      <c r="BB958" s="18"/>
      <c r="BD958" s="54"/>
      <c r="BF958" s="18"/>
      <c r="BH958" s="18"/>
      <c r="BJ958" s="18"/>
      <c r="BK958" s="18" t="s">
        <v>71</v>
      </c>
      <c r="BL958">
        <v>0</v>
      </c>
      <c r="BM958">
        <v>0</v>
      </c>
      <c r="BN958">
        <v>0</v>
      </c>
      <c r="BO958">
        <v>1</v>
      </c>
      <c r="BP958">
        <v>0</v>
      </c>
      <c r="BQ958">
        <v>0</v>
      </c>
      <c r="BR958" s="18">
        <v>0</v>
      </c>
      <c r="BS958">
        <v>0</v>
      </c>
      <c r="BT958">
        <v>1</v>
      </c>
      <c r="BU958" s="18">
        <v>0</v>
      </c>
      <c r="BV958" t="s">
        <v>397</v>
      </c>
      <c r="BW958" t="s">
        <v>397</v>
      </c>
      <c r="CB958" s="18"/>
      <c r="CD958" s="18"/>
      <c r="CE958" s="18"/>
      <c r="CH958" s="18"/>
      <c r="CJ958" s="18"/>
      <c r="CU958" s="18"/>
      <c r="CV958" t="s">
        <v>397</v>
      </c>
      <c r="CW958" t="s">
        <v>397</v>
      </c>
      <c r="CX958" t="s">
        <v>397</v>
      </c>
      <c r="CY958" s="25" t="s">
        <v>397</v>
      </c>
    </row>
    <row r="959" spans="1:103" x14ac:dyDescent="0.3">
      <c r="A959">
        <v>961</v>
      </c>
      <c r="B959">
        <v>127</v>
      </c>
      <c r="C959" s="25" t="s">
        <v>8</v>
      </c>
      <c r="D959" s="12">
        <v>12.2</v>
      </c>
      <c r="E959" s="14"/>
      <c r="F959" s="7" t="str">
        <f t="shared" si="149"/>
        <v>X</v>
      </c>
      <c r="G959" s="7">
        <f t="shared" si="150"/>
        <v>12.2</v>
      </c>
      <c r="H959" s="16">
        <f t="shared" si="151"/>
        <v>12.2</v>
      </c>
      <c r="I959" s="11" t="str">
        <f t="shared" si="152"/>
        <v>X</v>
      </c>
      <c r="J959" s="39" t="str">
        <f t="shared" si="153"/>
        <v>X</v>
      </c>
      <c r="K959" s="39" t="str">
        <f t="shared" si="156"/>
        <v>X</v>
      </c>
      <c r="L959" s="39" t="str">
        <f t="shared" si="157"/>
        <v>X</v>
      </c>
      <c r="M959" s="39" t="str">
        <f t="shared" si="154"/>
        <v>X</v>
      </c>
      <c r="N959" s="42">
        <v>0</v>
      </c>
      <c r="O959" s="8">
        <v>0</v>
      </c>
      <c r="P959" s="9">
        <v>0</v>
      </c>
      <c r="Q959" s="9">
        <v>0</v>
      </c>
      <c r="R959" s="8">
        <v>1</v>
      </c>
      <c r="S959" s="9">
        <v>0</v>
      </c>
      <c r="T959" s="9">
        <v>0</v>
      </c>
      <c r="U959" s="8">
        <v>0</v>
      </c>
      <c r="V959" s="9">
        <v>0</v>
      </c>
      <c r="W959" s="9">
        <v>0</v>
      </c>
      <c r="X959" s="9">
        <v>0</v>
      </c>
      <c r="Y959" s="8">
        <v>0</v>
      </c>
      <c r="Z959" s="9">
        <v>0</v>
      </c>
      <c r="AA959" s="8"/>
      <c r="AC959" s="8"/>
      <c r="AJ959" s="9">
        <f t="shared" si="155"/>
        <v>-1</v>
      </c>
      <c r="AK959" s="7">
        <v>6.9</v>
      </c>
      <c r="AO959" s="8"/>
      <c r="AQ959" s="31"/>
      <c r="AT959" s="31"/>
      <c r="AU959" s="21">
        <v>1989</v>
      </c>
      <c r="AV959" s="23">
        <f t="shared" si="158"/>
        <v>3.2986347831244354</v>
      </c>
      <c r="BB959" s="18"/>
      <c r="BD959" s="54"/>
      <c r="BF959" s="18"/>
      <c r="BH959" s="18"/>
      <c r="BJ959" s="18"/>
      <c r="BK959" s="18" t="s">
        <v>71</v>
      </c>
      <c r="BL959">
        <v>0</v>
      </c>
      <c r="BM959">
        <v>0</v>
      </c>
      <c r="BN959">
        <v>0</v>
      </c>
      <c r="BO959">
        <v>1</v>
      </c>
      <c r="BP959">
        <v>0</v>
      </c>
      <c r="BQ959">
        <v>0</v>
      </c>
      <c r="BR959" s="18">
        <v>0</v>
      </c>
      <c r="BS959">
        <v>0</v>
      </c>
      <c r="BT959">
        <v>1</v>
      </c>
      <c r="BU959" s="18">
        <v>0</v>
      </c>
      <c r="BV959" t="s">
        <v>397</v>
      </c>
      <c r="BW959" t="s">
        <v>397</v>
      </c>
      <c r="CB959" s="18"/>
      <c r="CD959" s="18"/>
      <c r="CE959" s="18"/>
      <c r="CH959" s="18"/>
      <c r="CJ959" s="18"/>
      <c r="CU959" s="18"/>
      <c r="CV959" t="s">
        <v>397</v>
      </c>
      <c r="CW959" t="s">
        <v>397</v>
      </c>
      <c r="CX959" t="s">
        <v>397</v>
      </c>
      <c r="CY959" s="25" t="s">
        <v>397</v>
      </c>
    </row>
    <row r="960" spans="1:103" x14ac:dyDescent="0.3">
      <c r="A960">
        <v>962</v>
      </c>
      <c r="B960">
        <v>127</v>
      </c>
      <c r="C960" s="25" t="s">
        <v>8</v>
      </c>
      <c r="D960" s="12">
        <v>17.600000000000001</v>
      </c>
      <c r="E960" s="14"/>
      <c r="F960" s="7" t="str">
        <f t="shared" si="149"/>
        <v>X</v>
      </c>
      <c r="G960" s="7">
        <f t="shared" si="150"/>
        <v>17.600000000000001</v>
      </c>
      <c r="H960" s="16">
        <f t="shared" si="151"/>
        <v>17.600000000000001</v>
      </c>
      <c r="I960" s="11" t="str">
        <f t="shared" si="152"/>
        <v>X</v>
      </c>
      <c r="J960" s="39" t="str">
        <f t="shared" si="153"/>
        <v>X</v>
      </c>
      <c r="K960" s="39" t="str">
        <f t="shared" si="156"/>
        <v>X</v>
      </c>
      <c r="L960" s="39" t="str">
        <f t="shared" si="157"/>
        <v>X</v>
      </c>
      <c r="M960" s="39" t="str">
        <f t="shared" si="154"/>
        <v>X</v>
      </c>
      <c r="N960" s="42">
        <v>0</v>
      </c>
      <c r="O960" s="8">
        <v>0</v>
      </c>
      <c r="P960" s="9">
        <v>0</v>
      </c>
      <c r="Q960" s="9">
        <v>0</v>
      </c>
      <c r="R960" s="8">
        <v>0</v>
      </c>
      <c r="S960" s="9">
        <v>1</v>
      </c>
      <c r="T960" s="9">
        <v>0</v>
      </c>
      <c r="U960" s="8">
        <v>0</v>
      </c>
      <c r="V960" s="9">
        <v>0</v>
      </c>
      <c r="W960" s="9">
        <v>0</v>
      </c>
      <c r="X960" s="9">
        <v>0</v>
      </c>
      <c r="Y960" s="8">
        <v>0</v>
      </c>
      <c r="Z960" s="9">
        <v>0</v>
      </c>
      <c r="AA960" s="8"/>
      <c r="AC960" s="8"/>
      <c r="AJ960" s="9">
        <f t="shared" si="155"/>
        <v>-1</v>
      </c>
      <c r="AK960" s="7">
        <v>6.9</v>
      </c>
      <c r="AO960" s="8"/>
      <c r="AQ960" s="31"/>
      <c r="AT960" s="31"/>
      <c r="AU960" s="21">
        <v>1989</v>
      </c>
      <c r="AV960" s="23">
        <f t="shared" si="158"/>
        <v>3.2986347831244354</v>
      </c>
      <c r="BB960" s="18"/>
      <c r="BD960" s="54"/>
      <c r="BF960" s="18"/>
      <c r="BH960" s="18"/>
      <c r="BJ960" s="18"/>
      <c r="BK960" s="18" t="s">
        <v>71</v>
      </c>
      <c r="BL960">
        <v>0</v>
      </c>
      <c r="BM960">
        <v>0</v>
      </c>
      <c r="BN960">
        <v>0</v>
      </c>
      <c r="BO960">
        <v>1</v>
      </c>
      <c r="BP960">
        <v>0</v>
      </c>
      <c r="BQ960">
        <v>0</v>
      </c>
      <c r="BR960" s="18">
        <v>0</v>
      </c>
      <c r="BS960">
        <v>0</v>
      </c>
      <c r="BT960">
        <v>1</v>
      </c>
      <c r="BU960" s="18">
        <v>0</v>
      </c>
      <c r="BV960" t="s">
        <v>397</v>
      </c>
      <c r="BW960" t="s">
        <v>397</v>
      </c>
      <c r="CB960" s="18"/>
      <c r="CD960" s="18"/>
      <c r="CE960" s="18"/>
      <c r="CH960" s="18"/>
      <c r="CJ960" s="18"/>
      <c r="CU960" s="18"/>
      <c r="CV960" t="s">
        <v>397</v>
      </c>
      <c r="CW960" t="s">
        <v>397</v>
      </c>
      <c r="CX960" t="s">
        <v>397</v>
      </c>
      <c r="CY960" s="25" t="s">
        <v>397</v>
      </c>
    </row>
    <row r="961" spans="1:103" x14ac:dyDescent="0.3">
      <c r="A961">
        <v>963</v>
      </c>
      <c r="B961">
        <v>127</v>
      </c>
      <c r="C961" s="25" t="s">
        <v>8</v>
      </c>
      <c r="D961" s="12">
        <v>12.9</v>
      </c>
      <c r="E961" s="14"/>
      <c r="F961" s="7" t="str">
        <f t="shared" si="149"/>
        <v>X</v>
      </c>
      <c r="G961" s="7">
        <f t="shared" si="150"/>
        <v>12.9</v>
      </c>
      <c r="H961" s="16">
        <f t="shared" si="151"/>
        <v>12.9</v>
      </c>
      <c r="I961" s="11" t="str">
        <f t="shared" si="152"/>
        <v>X</v>
      </c>
      <c r="J961" s="39" t="str">
        <f t="shared" si="153"/>
        <v>X</v>
      </c>
      <c r="K961" s="39" t="str">
        <f t="shared" si="156"/>
        <v>X</v>
      </c>
      <c r="L961" s="39" t="str">
        <f t="shared" si="157"/>
        <v>X</v>
      </c>
      <c r="M961" s="39" t="str">
        <f t="shared" si="154"/>
        <v>X</v>
      </c>
      <c r="N961" s="42">
        <v>0</v>
      </c>
      <c r="O961" s="8">
        <v>0</v>
      </c>
      <c r="P961" s="9">
        <v>0</v>
      </c>
      <c r="Q961" s="9">
        <v>0</v>
      </c>
      <c r="R961" s="8">
        <v>0</v>
      </c>
      <c r="S961" s="9">
        <v>0</v>
      </c>
      <c r="T961" s="9">
        <v>1</v>
      </c>
      <c r="U961" s="8">
        <v>0</v>
      </c>
      <c r="V961" s="9">
        <v>0</v>
      </c>
      <c r="W961" s="9">
        <v>0</v>
      </c>
      <c r="X961" s="9">
        <v>0</v>
      </c>
      <c r="Y961" s="8">
        <v>0</v>
      </c>
      <c r="Z961" s="9">
        <v>0</v>
      </c>
      <c r="AA961" s="8"/>
      <c r="AC961" s="8"/>
      <c r="AJ961" s="9">
        <f t="shared" si="155"/>
        <v>-1</v>
      </c>
      <c r="AK961" s="7">
        <v>6.9</v>
      </c>
      <c r="AO961" s="8"/>
      <c r="AQ961" s="31"/>
      <c r="AT961" s="31"/>
      <c r="AU961" s="21">
        <v>1989</v>
      </c>
      <c r="AV961" s="23">
        <f t="shared" si="158"/>
        <v>3.2986347831244354</v>
      </c>
      <c r="BB961" s="18"/>
      <c r="BD961" s="54"/>
      <c r="BF961" s="18"/>
      <c r="BH961" s="18"/>
      <c r="BJ961" s="18"/>
      <c r="BK961" s="18" t="s">
        <v>71</v>
      </c>
      <c r="BL961">
        <v>0</v>
      </c>
      <c r="BM961">
        <v>0</v>
      </c>
      <c r="BN961">
        <v>0</v>
      </c>
      <c r="BO961">
        <v>1</v>
      </c>
      <c r="BP961">
        <v>0</v>
      </c>
      <c r="BQ961">
        <v>0</v>
      </c>
      <c r="BR961" s="18">
        <v>0</v>
      </c>
      <c r="BS961">
        <v>0</v>
      </c>
      <c r="BT961">
        <v>1</v>
      </c>
      <c r="BU961" s="18">
        <v>0</v>
      </c>
      <c r="BV961" t="s">
        <v>397</v>
      </c>
      <c r="BW961" t="s">
        <v>397</v>
      </c>
      <c r="CB961" s="18"/>
      <c r="CD961" s="18"/>
      <c r="CE961" s="18"/>
      <c r="CH961" s="18"/>
      <c r="CJ961" s="18"/>
      <c r="CU961" s="18"/>
      <c r="CV961" t="s">
        <v>397</v>
      </c>
      <c r="CW961" t="s">
        <v>397</v>
      </c>
      <c r="CX961" t="s">
        <v>397</v>
      </c>
      <c r="CY961" s="25" t="s">
        <v>397</v>
      </c>
    </row>
    <row r="962" spans="1:103" x14ac:dyDescent="0.3">
      <c r="A962">
        <v>964</v>
      </c>
      <c r="B962">
        <v>127</v>
      </c>
      <c r="C962" s="25" t="s">
        <v>8</v>
      </c>
      <c r="D962" s="12">
        <v>14.7</v>
      </c>
      <c r="E962" s="14"/>
      <c r="F962" s="7" t="str">
        <f t="shared" si="149"/>
        <v>X</v>
      </c>
      <c r="G962" s="7">
        <f t="shared" si="150"/>
        <v>14.7</v>
      </c>
      <c r="H962" s="16">
        <f t="shared" si="151"/>
        <v>14.7</v>
      </c>
      <c r="I962" s="11" t="str">
        <f t="shared" si="152"/>
        <v>X</v>
      </c>
      <c r="J962" s="39" t="str">
        <f t="shared" si="153"/>
        <v>X</v>
      </c>
      <c r="K962" s="39" t="str">
        <f t="shared" si="156"/>
        <v>X</v>
      </c>
      <c r="L962" s="39" t="str">
        <f t="shared" si="157"/>
        <v>X</v>
      </c>
      <c r="M962" s="39" t="str">
        <f t="shared" si="154"/>
        <v>X</v>
      </c>
      <c r="N962" s="42">
        <v>0</v>
      </c>
      <c r="O962" s="8">
        <v>0</v>
      </c>
      <c r="P962" s="9">
        <v>0</v>
      </c>
      <c r="Q962" s="9">
        <v>0</v>
      </c>
      <c r="R962" s="8">
        <v>0</v>
      </c>
      <c r="S962" s="9">
        <v>0</v>
      </c>
      <c r="T962" s="9">
        <v>0</v>
      </c>
      <c r="U962" s="8">
        <v>1</v>
      </c>
      <c r="V962" s="9">
        <v>0</v>
      </c>
      <c r="W962" s="9">
        <v>0</v>
      </c>
      <c r="X962" s="9">
        <v>0</v>
      </c>
      <c r="Y962" s="8">
        <v>0</v>
      </c>
      <c r="Z962" s="9">
        <v>0</v>
      </c>
      <c r="AA962" s="8"/>
      <c r="AC962" s="8"/>
      <c r="AJ962" s="9">
        <f t="shared" si="155"/>
        <v>-1</v>
      </c>
      <c r="AK962" s="7">
        <v>5.0999999999999996</v>
      </c>
      <c r="AO962" s="8"/>
      <c r="AQ962" s="31"/>
      <c r="AT962" s="31"/>
      <c r="AU962" s="21">
        <v>1974</v>
      </c>
      <c r="AV962" s="23">
        <f t="shared" si="158"/>
        <v>3.2953471483336179</v>
      </c>
      <c r="BB962" s="18"/>
      <c r="BD962" s="54"/>
      <c r="BF962" s="18"/>
      <c r="BH962" s="18"/>
      <c r="BJ962" s="18"/>
      <c r="BK962" s="18" t="s">
        <v>71</v>
      </c>
      <c r="BL962">
        <v>0</v>
      </c>
      <c r="BM962">
        <v>0</v>
      </c>
      <c r="BN962">
        <v>0</v>
      </c>
      <c r="BO962">
        <v>1</v>
      </c>
      <c r="BP962">
        <v>0</v>
      </c>
      <c r="BQ962">
        <v>0</v>
      </c>
      <c r="BR962" s="18">
        <v>0</v>
      </c>
      <c r="BS962">
        <v>0</v>
      </c>
      <c r="BT962">
        <v>1</v>
      </c>
      <c r="BU962" s="18">
        <v>0</v>
      </c>
      <c r="BV962" t="s">
        <v>397</v>
      </c>
      <c r="BW962" t="s">
        <v>397</v>
      </c>
      <c r="CB962" s="18"/>
      <c r="CD962" s="18"/>
      <c r="CE962" s="18"/>
      <c r="CH962" s="18"/>
      <c r="CJ962" s="18"/>
      <c r="CU962" s="18"/>
      <c r="CV962" t="s">
        <v>397</v>
      </c>
      <c r="CW962" t="s">
        <v>397</v>
      </c>
      <c r="CX962" t="s">
        <v>397</v>
      </c>
      <c r="CY962" s="25" t="s">
        <v>397</v>
      </c>
    </row>
    <row r="963" spans="1:103" x14ac:dyDescent="0.3">
      <c r="A963">
        <v>965</v>
      </c>
      <c r="B963">
        <v>127</v>
      </c>
      <c r="C963" s="25" t="s">
        <v>8</v>
      </c>
      <c r="D963" s="12">
        <v>10.5</v>
      </c>
      <c r="E963" s="14"/>
      <c r="F963" s="7" t="str">
        <f t="shared" si="149"/>
        <v>X</v>
      </c>
      <c r="G963" s="7">
        <f t="shared" si="150"/>
        <v>10.5</v>
      </c>
      <c r="H963" s="16">
        <f t="shared" si="151"/>
        <v>10.5</v>
      </c>
      <c r="I963" s="11" t="str">
        <f t="shared" si="152"/>
        <v>X</v>
      </c>
      <c r="J963" s="39" t="str">
        <f t="shared" si="153"/>
        <v>X</v>
      </c>
      <c r="K963" s="39" t="str">
        <f t="shared" si="156"/>
        <v>X</v>
      </c>
      <c r="L963" s="39" t="str">
        <f t="shared" si="157"/>
        <v>X</v>
      </c>
      <c r="M963" s="39" t="str">
        <f t="shared" si="154"/>
        <v>X</v>
      </c>
      <c r="N963" s="42">
        <v>0</v>
      </c>
      <c r="O963" s="8">
        <v>0</v>
      </c>
      <c r="P963" s="9">
        <v>0</v>
      </c>
      <c r="Q963" s="9">
        <v>0</v>
      </c>
      <c r="R963" s="8">
        <v>0</v>
      </c>
      <c r="S963" s="9">
        <v>0</v>
      </c>
      <c r="T963" s="9">
        <v>0</v>
      </c>
      <c r="U963" s="8">
        <v>1</v>
      </c>
      <c r="V963" s="9">
        <v>0</v>
      </c>
      <c r="W963" s="9">
        <v>0</v>
      </c>
      <c r="X963" s="9">
        <v>0</v>
      </c>
      <c r="Y963" s="8">
        <v>0</v>
      </c>
      <c r="Z963" s="9">
        <v>0</v>
      </c>
      <c r="AA963" s="8"/>
      <c r="AC963" s="8"/>
      <c r="AJ963" s="9">
        <f t="shared" si="155"/>
        <v>-1</v>
      </c>
      <c r="AK963" s="7">
        <v>6.9</v>
      </c>
      <c r="AO963" s="8"/>
      <c r="AQ963" s="31"/>
      <c r="AT963" s="31"/>
      <c r="AU963" s="21">
        <v>1989</v>
      </c>
      <c r="AV963" s="23">
        <f t="shared" si="158"/>
        <v>3.2986347831244354</v>
      </c>
      <c r="BB963" s="18"/>
      <c r="BD963" s="54"/>
      <c r="BF963" s="18"/>
      <c r="BH963" s="18"/>
      <c r="BJ963" s="18"/>
      <c r="BK963" s="18" t="s">
        <v>71</v>
      </c>
      <c r="BL963">
        <v>0</v>
      </c>
      <c r="BM963">
        <v>0</v>
      </c>
      <c r="BN963">
        <v>0</v>
      </c>
      <c r="BO963">
        <v>1</v>
      </c>
      <c r="BP963">
        <v>0</v>
      </c>
      <c r="BQ963">
        <v>0</v>
      </c>
      <c r="BR963" s="18">
        <v>0</v>
      </c>
      <c r="BS963">
        <v>0</v>
      </c>
      <c r="BT963">
        <v>1</v>
      </c>
      <c r="BU963" s="18">
        <v>0</v>
      </c>
      <c r="BV963" t="s">
        <v>397</v>
      </c>
      <c r="BW963" t="s">
        <v>397</v>
      </c>
      <c r="CB963" s="18"/>
      <c r="CD963" s="18"/>
      <c r="CE963" s="18"/>
      <c r="CH963" s="18"/>
      <c r="CJ963" s="18"/>
      <c r="CU963" s="18"/>
      <c r="CV963" t="s">
        <v>397</v>
      </c>
      <c r="CW963" t="s">
        <v>397</v>
      </c>
      <c r="CX963" t="s">
        <v>397</v>
      </c>
      <c r="CY963" s="25" t="s">
        <v>397</v>
      </c>
    </row>
    <row r="964" spans="1:103" x14ac:dyDescent="0.3">
      <c r="A964">
        <v>966</v>
      </c>
      <c r="B964">
        <v>127</v>
      </c>
      <c r="C964" s="25" t="s">
        <v>8</v>
      </c>
      <c r="D964" s="12">
        <v>14.7</v>
      </c>
      <c r="E964" s="14"/>
      <c r="F964" s="7" t="str">
        <f t="shared" si="149"/>
        <v>X</v>
      </c>
      <c r="G964" s="7">
        <f t="shared" si="150"/>
        <v>14.7</v>
      </c>
      <c r="H964" s="16">
        <f t="shared" si="151"/>
        <v>14.7</v>
      </c>
      <c r="I964" s="11" t="str">
        <f t="shared" si="152"/>
        <v>X</v>
      </c>
      <c r="J964" s="39" t="str">
        <f t="shared" si="153"/>
        <v>X</v>
      </c>
      <c r="K964" s="39" t="str">
        <f t="shared" si="156"/>
        <v>X</v>
      </c>
      <c r="L964" s="39" t="str">
        <f t="shared" si="157"/>
        <v>X</v>
      </c>
      <c r="M964" s="39" t="str">
        <f t="shared" si="154"/>
        <v>X</v>
      </c>
      <c r="N964" s="42">
        <v>0</v>
      </c>
      <c r="O964" s="8">
        <v>0</v>
      </c>
      <c r="P964" s="9">
        <v>0</v>
      </c>
      <c r="Q964" s="9">
        <v>0</v>
      </c>
      <c r="R964" s="8">
        <v>0</v>
      </c>
      <c r="S964" s="9">
        <v>0</v>
      </c>
      <c r="T964" s="9">
        <v>0</v>
      </c>
      <c r="U964" s="8">
        <v>0</v>
      </c>
      <c r="V964" s="9">
        <v>1</v>
      </c>
      <c r="W964" s="9">
        <v>0</v>
      </c>
      <c r="X964" s="9">
        <v>0</v>
      </c>
      <c r="Y964" s="8">
        <v>0</v>
      </c>
      <c r="Z964" s="9">
        <v>0</v>
      </c>
      <c r="AA964" s="8"/>
      <c r="AC964" s="8"/>
      <c r="AJ964" s="9">
        <f t="shared" si="155"/>
        <v>-1</v>
      </c>
      <c r="AK964" s="7">
        <v>5.0999999999999996</v>
      </c>
      <c r="AO964" s="8"/>
      <c r="AQ964" s="31"/>
      <c r="AT964" s="31"/>
      <c r="AU964" s="21">
        <v>1974</v>
      </c>
      <c r="AV964" s="23">
        <f t="shared" si="158"/>
        <v>3.2953471483336179</v>
      </c>
      <c r="BB964" s="18"/>
      <c r="BD964" s="54"/>
      <c r="BF964" s="18"/>
      <c r="BH964" s="18"/>
      <c r="BJ964" s="18"/>
      <c r="BK964" s="18" t="s">
        <v>71</v>
      </c>
      <c r="BL964">
        <v>0</v>
      </c>
      <c r="BM964">
        <v>0</v>
      </c>
      <c r="BN964">
        <v>0</v>
      </c>
      <c r="BO964">
        <v>1</v>
      </c>
      <c r="BP964">
        <v>0</v>
      </c>
      <c r="BQ964">
        <v>0</v>
      </c>
      <c r="BR964" s="18">
        <v>0</v>
      </c>
      <c r="BS964">
        <v>0</v>
      </c>
      <c r="BT964">
        <v>1</v>
      </c>
      <c r="BU964" s="18">
        <v>0</v>
      </c>
      <c r="BV964" t="s">
        <v>397</v>
      </c>
      <c r="BW964" t="s">
        <v>397</v>
      </c>
      <c r="CB964" s="18"/>
      <c r="CD964" s="18"/>
      <c r="CE964" s="18"/>
      <c r="CH964" s="18"/>
      <c r="CJ964" s="18"/>
      <c r="CU964" s="18"/>
      <c r="CV964" t="s">
        <v>397</v>
      </c>
      <c r="CW964" t="s">
        <v>397</v>
      </c>
      <c r="CX964" t="s">
        <v>397</v>
      </c>
      <c r="CY964" s="25" t="s">
        <v>397</v>
      </c>
    </row>
    <row r="965" spans="1:103" x14ac:dyDescent="0.3">
      <c r="A965">
        <v>967</v>
      </c>
      <c r="B965">
        <v>127</v>
      </c>
      <c r="C965" s="25" t="s">
        <v>8</v>
      </c>
      <c r="D965" s="12">
        <v>13.5</v>
      </c>
      <c r="E965" s="14"/>
      <c r="F965" s="7" t="str">
        <f t="shared" si="149"/>
        <v>X</v>
      </c>
      <c r="G965" s="7">
        <f t="shared" si="150"/>
        <v>13.5</v>
      </c>
      <c r="H965" s="16">
        <f t="shared" si="151"/>
        <v>13.5</v>
      </c>
      <c r="I965" s="11" t="str">
        <f t="shared" si="152"/>
        <v>X</v>
      </c>
      <c r="J965" s="39" t="str">
        <f t="shared" si="153"/>
        <v>X</v>
      </c>
      <c r="K965" s="39" t="str">
        <f t="shared" si="156"/>
        <v>X</v>
      </c>
      <c r="L965" s="39" t="str">
        <f t="shared" si="157"/>
        <v>X</v>
      </c>
      <c r="M965" s="39" t="str">
        <f t="shared" si="154"/>
        <v>X</v>
      </c>
      <c r="N965" s="42">
        <v>0</v>
      </c>
      <c r="O965" s="8">
        <v>0</v>
      </c>
      <c r="P965" s="9">
        <v>0</v>
      </c>
      <c r="Q965" s="9">
        <v>0</v>
      </c>
      <c r="R965" s="8">
        <v>0</v>
      </c>
      <c r="S965" s="9">
        <v>0</v>
      </c>
      <c r="T965" s="9">
        <v>0</v>
      </c>
      <c r="U965" s="8">
        <v>0</v>
      </c>
      <c r="V965" s="9">
        <v>1</v>
      </c>
      <c r="W965" s="9">
        <v>0</v>
      </c>
      <c r="X965" s="9">
        <v>0</v>
      </c>
      <c r="Y965" s="8">
        <v>0</v>
      </c>
      <c r="Z965" s="9">
        <v>0</v>
      </c>
      <c r="AA965" s="8"/>
      <c r="AC965" s="8"/>
      <c r="AJ965" s="9">
        <f t="shared" si="155"/>
        <v>-1</v>
      </c>
      <c r="AK965" s="7">
        <v>6.9</v>
      </c>
      <c r="AO965" s="8"/>
      <c r="AQ965" s="31"/>
      <c r="AT965" s="31"/>
      <c r="AU965" s="21">
        <v>1989</v>
      </c>
      <c r="AV965" s="23">
        <f t="shared" si="158"/>
        <v>3.2986347831244354</v>
      </c>
      <c r="BB965" s="18"/>
      <c r="BD965" s="54"/>
      <c r="BF965" s="18"/>
      <c r="BH965" s="18"/>
      <c r="BJ965" s="18"/>
      <c r="BK965" s="18" t="s">
        <v>71</v>
      </c>
      <c r="BL965">
        <v>0</v>
      </c>
      <c r="BM965">
        <v>0</v>
      </c>
      <c r="BN965">
        <v>0</v>
      </c>
      <c r="BO965">
        <v>1</v>
      </c>
      <c r="BP965">
        <v>0</v>
      </c>
      <c r="BQ965">
        <v>0</v>
      </c>
      <c r="BR965" s="18">
        <v>0</v>
      </c>
      <c r="BS965">
        <v>0</v>
      </c>
      <c r="BT965">
        <v>1</v>
      </c>
      <c r="BU965" s="18">
        <v>0</v>
      </c>
      <c r="BV965" t="s">
        <v>397</v>
      </c>
      <c r="BW965" t="s">
        <v>397</v>
      </c>
      <c r="CB965" s="18"/>
      <c r="CD965" s="18"/>
      <c r="CE965" s="18"/>
      <c r="CH965" s="18"/>
      <c r="CJ965" s="18"/>
      <c r="CU965" s="18"/>
      <c r="CV965" t="s">
        <v>397</v>
      </c>
      <c r="CW965" t="s">
        <v>397</v>
      </c>
      <c r="CX965" t="s">
        <v>397</v>
      </c>
      <c r="CY965" s="25" t="s">
        <v>397</v>
      </c>
    </row>
    <row r="966" spans="1:103" x14ac:dyDescent="0.3">
      <c r="A966">
        <v>968</v>
      </c>
      <c r="B966">
        <v>127</v>
      </c>
      <c r="C966" s="25" t="s">
        <v>8</v>
      </c>
      <c r="D966" s="12">
        <v>9.3000000000000007</v>
      </c>
      <c r="E966" s="14"/>
      <c r="F966" s="7" t="str">
        <f t="shared" si="149"/>
        <v>X</v>
      </c>
      <c r="G966" s="7">
        <f t="shared" si="150"/>
        <v>9.3000000000000007</v>
      </c>
      <c r="H966" s="16">
        <f t="shared" si="151"/>
        <v>9.3000000000000007</v>
      </c>
      <c r="I966" s="11" t="str">
        <f t="shared" si="152"/>
        <v>X</v>
      </c>
      <c r="J966" s="39" t="str">
        <f t="shared" si="153"/>
        <v>X</v>
      </c>
      <c r="K966" s="39" t="str">
        <f t="shared" si="156"/>
        <v>X</v>
      </c>
      <c r="L966" s="39" t="str">
        <f t="shared" si="157"/>
        <v>X</v>
      </c>
      <c r="M966" s="39" t="str">
        <f t="shared" si="154"/>
        <v>X</v>
      </c>
      <c r="N966" s="42">
        <v>0</v>
      </c>
      <c r="O966" s="8">
        <v>0</v>
      </c>
      <c r="P966" s="9">
        <v>0</v>
      </c>
      <c r="Q966" s="9">
        <v>0</v>
      </c>
      <c r="R966" s="8">
        <v>0</v>
      </c>
      <c r="S966" s="9">
        <v>0</v>
      </c>
      <c r="T966" s="9">
        <v>0</v>
      </c>
      <c r="U966" s="8">
        <v>0</v>
      </c>
      <c r="V966" s="9">
        <v>0</v>
      </c>
      <c r="W966" s="9">
        <v>0</v>
      </c>
      <c r="X966" s="9">
        <v>0</v>
      </c>
      <c r="Y966" s="8">
        <v>1</v>
      </c>
      <c r="Z966" s="9">
        <v>0</v>
      </c>
      <c r="AA966" s="8"/>
      <c r="AC966" s="8"/>
      <c r="AJ966" s="9">
        <f t="shared" si="155"/>
        <v>-1</v>
      </c>
      <c r="AK966" s="7">
        <v>6.9</v>
      </c>
      <c r="AO966" s="8"/>
      <c r="AQ966" s="31"/>
      <c r="AT966" s="31"/>
      <c r="AU966" s="21">
        <v>1989</v>
      </c>
      <c r="AV966" s="23">
        <f t="shared" si="158"/>
        <v>3.2986347831244354</v>
      </c>
      <c r="BB966" s="18"/>
      <c r="BD966" s="54"/>
      <c r="BF966" s="18"/>
      <c r="BH966" s="18"/>
      <c r="BJ966" s="18"/>
      <c r="BK966" s="18" t="s">
        <v>71</v>
      </c>
      <c r="BL966">
        <v>0</v>
      </c>
      <c r="BM966">
        <v>0</v>
      </c>
      <c r="BN966">
        <v>0</v>
      </c>
      <c r="BO966">
        <v>1</v>
      </c>
      <c r="BP966">
        <v>0</v>
      </c>
      <c r="BQ966">
        <v>0</v>
      </c>
      <c r="BR966" s="18">
        <v>0</v>
      </c>
      <c r="BS966">
        <v>0</v>
      </c>
      <c r="BT966">
        <v>1</v>
      </c>
      <c r="BU966" s="18">
        <v>0</v>
      </c>
      <c r="BV966" t="s">
        <v>397</v>
      </c>
      <c r="BW966" t="s">
        <v>397</v>
      </c>
      <c r="CB966" s="18"/>
      <c r="CD966" s="18"/>
      <c r="CE966" s="18"/>
      <c r="CH966" s="18"/>
      <c r="CJ966" s="18"/>
      <c r="CU966" s="18"/>
      <c r="CV966" t="s">
        <v>397</v>
      </c>
      <c r="CW966" t="s">
        <v>397</v>
      </c>
      <c r="CX966" t="s">
        <v>397</v>
      </c>
      <c r="CY966" s="25" t="s">
        <v>397</v>
      </c>
    </row>
    <row r="967" spans="1:103" x14ac:dyDescent="0.3">
      <c r="A967">
        <v>969</v>
      </c>
      <c r="B967">
        <v>127</v>
      </c>
      <c r="C967" s="25" t="s">
        <v>8</v>
      </c>
      <c r="D967" s="12">
        <v>8.5</v>
      </c>
      <c r="E967" s="14"/>
      <c r="F967" s="7" t="str">
        <f t="shared" si="149"/>
        <v>X</v>
      </c>
      <c r="G967" s="7">
        <f t="shared" si="150"/>
        <v>8.5</v>
      </c>
      <c r="H967" s="16">
        <f t="shared" si="151"/>
        <v>8.5</v>
      </c>
      <c r="I967" s="11" t="str">
        <f t="shared" si="152"/>
        <v>X</v>
      </c>
      <c r="J967" s="39" t="str">
        <f t="shared" si="153"/>
        <v>X</v>
      </c>
      <c r="K967" s="39" t="str">
        <f t="shared" si="156"/>
        <v>X</v>
      </c>
      <c r="L967" s="39" t="str">
        <f t="shared" si="157"/>
        <v>X</v>
      </c>
      <c r="M967" s="39" t="str">
        <f t="shared" si="154"/>
        <v>X</v>
      </c>
      <c r="N967" s="42">
        <v>0</v>
      </c>
      <c r="O967" s="8">
        <v>0</v>
      </c>
      <c r="P967" s="9">
        <v>0</v>
      </c>
      <c r="Q967" s="9">
        <v>0</v>
      </c>
      <c r="R967" s="8">
        <v>0</v>
      </c>
      <c r="S967" s="9">
        <v>0</v>
      </c>
      <c r="T967" s="9">
        <v>0</v>
      </c>
      <c r="U967" s="8">
        <v>0</v>
      </c>
      <c r="V967" s="9">
        <v>0</v>
      </c>
      <c r="W967" s="9">
        <v>0</v>
      </c>
      <c r="X967" s="9">
        <v>0</v>
      </c>
      <c r="Y967" s="8">
        <v>0</v>
      </c>
      <c r="Z967" s="9">
        <v>1</v>
      </c>
      <c r="AA967" s="8"/>
      <c r="AC967" s="8"/>
      <c r="AJ967" s="9">
        <f t="shared" si="155"/>
        <v>-1</v>
      </c>
      <c r="AK967" s="7">
        <v>6.9</v>
      </c>
      <c r="AO967" s="8"/>
      <c r="AQ967" s="31"/>
      <c r="AT967" s="31"/>
      <c r="AU967" s="21">
        <v>1989</v>
      </c>
      <c r="AV967" s="23">
        <f t="shared" si="158"/>
        <v>3.2986347831244354</v>
      </c>
      <c r="BB967" s="18"/>
      <c r="BD967" s="54"/>
      <c r="BF967" s="18"/>
      <c r="BH967" s="18"/>
      <c r="BJ967" s="18"/>
      <c r="BK967" s="18" t="s">
        <v>71</v>
      </c>
      <c r="BL967">
        <v>0</v>
      </c>
      <c r="BM967">
        <v>0</v>
      </c>
      <c r="BN967">
        <v>0</v>
      </c>
      <c r="BO967">
        <v>1</v>
      </c>
      <c r="BP967">
        <v>0</v>
      </c>
      <c r="BQ967">
        <v>0</v>
      </c>
      <c r="BR967" s="18">
        <v>0</v>
      </c>
      <c r="BS967">
        <v>0</v>
      </c>
      <c r="BT967">
        <v>1</v>
      </c>
      <c r="BU967" s="18">
        <v>0</v>
      </c>
      <c r="BV967" t="s">
        <v>397</v>
      </c>
      <c r="BW967" t="s">
        <v>397</v>
      </c>
      <c r="CB967" s="18"/>
      <c r="CD967" s="18"/>
      <c r="CE967" s="18"/>
      <c r="CH967" s="18"/>
      <c r="CJ967" s="18"/>
      <c r="CU967" s="18"/>
      <c r="CV967" t="s">
        <v>397</v>
      </c>
      <c r="CW967" t="s">
        <v>397</v>
      </c>
      <c r="CX967" t="s">
        <v>397</v>
      </c>
      <c r="CY967" s="25" t="s">
        <v>397</v>
      </c>
    </row>
    <row r="968" spans="1:103" x14ac:dyDescent="0.3">
      <c r="A968">
        <v>970</v>
      </c>
      <c r="B968">
        <v>127</v>
      </c>
      <c r="C968" s="25" t="s">
        <v>8</v>
      </c>
      <c r="D968" s="12">
        <v>20.100000000000001</v>
      </c>
      <c r="E968" s="14"/>
      <c r="F968" s="7" t="str">
        <f t="shared" si="149"/>
        <v>X</v>
      </c>
      <c r="G968" s="7">
        <f t="shared" si="150"/>
        <v>20.100000000000001</v>
      </c>
      <c r="H968" s="16">
        <f t="shared" si="151"/>
        <v>20.100000000000001</v>
      </c>
      <c r="I968" s="11" t="str">
        <f t="shared" si="152"/>
        <v>X</v>
      </c>
      <c r="J968" s="39" t="str">
        <f t="shared" si="153"/>
        <v>X</v>
      </c>
      <c r="K968" s="39" t="str">
        <f t="shared" si="156"/>
        <v>X</v>
      </c>
      <c r="L968" s="39" t="str">
        <f t="shared" si="157"/>
        <v>X</v>
      </c>
      <c r="M968" s="39" t="str">
        <f t="shared" si="154"/>
        <v>X</v>
      </c>
      <c r="N968" s="42">
        <v>1</v>
      </c>
      <c r="O968" s="8">
        <v>0</v>
      </c>
      <c r="P968" s="9">
        <v>0</v>
      </c>
      <c r="Q968" s="9">
        <v>0</v>
      </c>
      <c r="R968" s="8">
        <v>0</v>
      </c>
      <c r="S968" s="9">
        <v>0</v>
      </c>
      <c r="T968" s="9">
        <v>0</v>
      </c>
      <c r="U968" s="8">
        <v>0</v>
      </c>
      <c r="V968" s="9">
        <v>0</v>
      </c>
      <c r="W968" s="9">
        <v>0</v>
      </c>
      <c r="X968" s="9">
        <v>0</v>
      </c>
      <c r="Y968" s="8">
        <v>0</v>
      </c>
      <c r="Z968" s="9">
        <v>0</v>
      </c>
      <c r="AA968" s="8"/>
      <c r="AC968" s="8"/>
      <c r="AJ968" s="9">
        <f t="shared" si="155"/>
        <v>-1</v>
      </c>
      <c r="AK968" s="7">
        <v>6.9</v>
      </c>
      <c r="AO968" s="8"/>
      <c r="AQ968" s="31"/>
      <c r="AT968" s="31"/>
      <c r="AU968" s="21">
        <v>1986</v>
      </c>
      <c r="AV968" s="23">
        <f t="shared" si="158"/>
        <v>3.2979792441593623</v>
      </c>
      <c r="BB968" s="18"/>
      <c r="BD968" s="54"/>
      <c r="BF968" s="18"/>
      <c r="BH968" s="18"/>
      <c r="BJ968" s="18"/>
      <c r="BK968" s="18" t="s">
        <v>74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 s="18">
        <v>1</v>
      </c>
      <c r="BS968">
        <v>0</v>
      </c>
      <c r="BT968">
        <v>1</v>
      </c>
      <c r="BU968" s="18">
        <v>0</v>
      </c>
      <c r="BV968" t="s">
        <v>397</v>
      </c>
      <c r="BW968" t="s">
        <v>397</v>
      </c>
      <c r="CB968" s="18"/>
      <c r="CD968" s="18"/>
      <c r="CE968" s="18"/>
      <c r="CH968" s="18"/>
      <c r="CJ968" s="18"/>
      <c r="CU968" s="18"/>
      <c r="CV968" t="s">
        <v>397</v>
      </c>
      <c r="CW968" t="s">
        <v>397</v>
      </c>
      <c r="CX968" t="s">
        <v>397</v>
      </c>
      <c r="CY968" s="25" t="s">
        <v>397</v>
      </c>
    </row>
    <row r="969" spans="1:103" x14ac:dyDescent="0.3">
      <c r="A969">
        <v>971</v>
      </c>
      <c r="B969">
        <v>127</v>
      </c>
      <c r="C969" s="25" t="s">
        <v>8</v>
      </c>
      <c r="D969" s="12">
        <v>25.7</v>
      </c>
      <c r="E969" s="14"/>
      <c r="F969" s="7" t="str">
        <f t="shared" si="149"/>
        <v>X</v>
      </c>
      <c r="G969" s="7">
        <f t="shared" si="150"/>
        <v>25.7</v>
      </c>
      <c r="H969" s="16">
        <f t="shared" si="151"/>
        <v>25.7</v>
      </c>
      <c r="I969" s="11" t="str">
        <f t="shared" si="152"/>
        <v>X</v>
      </c>
      <c r="J969" s="39" t="str">
        <f t="shared" si="153"/>
        <v>X</v>
      </c>
      <c r="K969" s="39" t="str">
        <f t="shared" si="156"/>
        <v>X</v>
      </c>
      <c r="L969" s="39" t="str">
        <f t="shared" si="157"/>
        <v>X</v>
      </c>
      <c r="M969" s="39" t="str">
        <f t="shared" si="154"/>
        <v>X</v>
      </c>
      <c r="N969" s="42">
        <v>0</v>
      </c>
      <c r="O969" s="8">
        <v>0</v>
      </c>
      <c r="P969" s="9">
        <v>0</v>
      </c>
      <c r="Q969" s="9">
        <v>0</v>
      </c>
      <c r="R969" s="8">
        <v>1</v>
      </c>
      <c r="S969" s="9">
        <v>0</v>
      </c>
      <c r="T969" s="9">
        <v>0</v>
      </c>
      <c r="U969" s="8">
        <v>0</v>
      </c>
      <c r="V969" s="9">
        <v>0</v>
      </c>
      <c r="W969" s="9">
        <v>0</v>
      </c>
      <c r="X969" s="9">
        <v>0</v>
      </c>
      <c r="Y969" s="8">
        <v>0</v>
      </c>
      <c r="Z969" s="9">
        <v>0</v>
      </c>
      <c r="AA969" s="8"/>
      <c r="AC969" s="8"/>
      <c r="AJ969" s="9">
        <f t="shared" si="155"/>
        <v>-1</v>
      </c>
      <c r="AK969" s="7">
        <v>2.4</v>
      </c>
      <c r="AO969" s="8"/>
      <c r="AQ969" s="31"/>
      <c r="AT969" s="31"/>
      <c r="AU969" s="21">
        <v>1984</v>
      </c>
      <c r="AV969" s="23">
        <f t="shared" si="158"/>
        <v>3.2975416678181597</v>
      </c>
      <c r="BB969" s="18"/>
      <c r="BD969" s="54"/>
      <c r="BF969" s="18"/>
      <c r="BH969" s="18"/>
      <c r="BJ969" s="18"/>
      <c r="BK969" s="18" t="s">
        <v>74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 s="18">
        <v>1</v>
      </c>
      <c r="BS969">
        <v>0</v>
      </c>
      <c r="BT969">
        <v>1</v>
      </c>
      <c r="BU969" s="18">
        <v>0</v>
      </c>
      <c r="BV969" t="s">
        <v>397</v>
      </c>
      <c r="BW969" t="s">
        <v>397</v>
      </c>
      <c r="CB969" s="18"/>
      <c r="CD969" s="18"/>
      <c r="CE969" s="18"/>
      <c r="CH969" s="18"/>
      <c r="CJ969" s="18"/>
      <c r="CU969" s="18"/>
      <c r="CV969" t="s">
        <v>397</v>
      </c>
      <c r="CW969" t="s">
        <v>397</v>
      </c>
      <c r="CX969" t="s">
        <v>397</v>
      </c>
      <c r="CY969" s="25" t="s">
        <v>397</v>
      </c>
    </row>
    <row r="970" spans="1:103" x14ac:dyDescent="0.3">
      <c r="A970">
        <v>972</v>
      </c>
      <c r="B970">
        <v>127</v>
      </c>
      <c r="C970" s="25" t="s">
        <v>8</v>
      </c>
      <c r="D970" s="12">
        <v>30.7</v>
      </c>
      <c r="E970" s="14"/>
      <c r="F970" s="7" t="str">
        <f t="shared" si="149"/>
        <v>X</v>
      </c>
      <c r="G970" s="7">
        <f t="shared" si="150"/>
        <v>30.7</v>
      </c>
      <c r="H970" s="16">
        <f t="shared" si="151"/>
        <v>30.7</v>
      </c>
      <c r="I970" s="11" t="str">
        <f t="shared" si="152"/>
        <v>X</v>
      </c>
      <c r="J970" s="39" t="str">
        <f t="shared" si="153"/>
        <v>X</v>
      </c>
      <c r="K970" s="39" t="str">
        <f t="shared" si="156"/>
        <v>X</v>
      </c>
      <c r="L970" s="39" t="str">
        <f t="shared" si="157"/>
        <v>X</v>
      </c>
      <c r="M970" s="39" t="str">
        <f t="shared" si="154"/>
        <v>X</v>
      </c>
      <c r="N970" s="42">
        <v>0</v>
      </c>
      <c r="O970" s="8">
        <v>0</v>
      </c>
      <c r="P970" s="9">
        <v>0</v>
      </c>
      <c r="Q970" s="9">
        <v>0</v>
      </c>
      <c r="R970" s="8">
        <v>0</v>
      </c>
      <c r="S970" s="9">
        <v>1</v>
      </c>
      <c r="T970" s="9">
        <v>0</v>
      </c>
      <c r="U970" s="8">
        <v>0</v>
      </c>
      <c r="V970" s="9">
        <v>0</v>
      </c>
      <c r="W970" s="9">
        <v>0</v>
      </c>
      <c r="X970" s="9">
        <v>0</v>
      </c>
      <c r="Y970" s="8">
        <v>0</v>
      </c>
      <c r="Z970" s="9">
        <v>0</v>
      </c>
      <c r="AA970" s="8"/>
      <c r="AC970" s="8"/>
      <c r="AJ970" s="9">
        <f t="shared" si="155"/>
        <v>-1</v>
      </c>
      <c r="AK970" s="7">
        <v>2.4</v>
      </c>
      <c r="AO970" s="8"/>
      <c r="AQ970" s="31"/>
      <c r="AT970" s="31"/>
      <c r="AU970" s="21">
        <v>1984</v>
      </c>
      <c r="AV970" s="23">
        <f t="shared" si="158"/>
        <v>3.2975416678181597</v>
      </c>
      <c r="BB970" s="18"/>
      <c r="BD970" s="54"/>
      <c r="BF970" s="18"/>
      <c r="BH970" s="18"/>
      <c r="BJ970" s="18"/>
      <c r="BK970" s="18" t="s">
        <v>74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 s="18">
        <v>1</v>
      </c>
      <c r="BS970">
        <v>0</v>
      </c>
      <c r="BT970">
        <v>1</v>
      </c>
      <c r="BU970" s="18">
        <v>0</v>
      </c>
      <c r="BV970" t="s">
        <v>397</v>
      </c>
      <c r="BW970" t="s">
        <v>397</v>
      </c>
      <c r="CB970" s="18"/>
      <c r="CD970" s="18"/>
      <c r="CE970" s="18"/>
      <c r="CH970" s="18"/>
      <c r="CJ970" s="18"/>
      <c r="CU970" s="18"/>
      <c r="CV970" t="s">
        <v>397</v>
      </c>
      <c r="CW970" t="s">
        <v>397</v>
      </c>
      <c r="CX970" t="s">
        <v>397</v>
      </c>
      <c r="CY970" s="25" t="s">
        <v>397</v>
      </c>
    </row>
    <row r="971" spans="1:103" x14ac:dyDescent="0.3">
      <c r="A971">
        <v>973</v>
      </c>
      <c r="B971">
        <v>127</v>
      </c>
      <c r="C971" s="25" t="s">
        <v>8</v>
      </c>
      <c r="D971" s="12">
        <v>25.1</v>
      </c>
      <c r="E971" s="14"/>
      <c r="F971" s="7" t="str">
        <f t="shared" si="149"/>
        <v>X</v>
      </c>
      <c r="G971" s="7">
        <f t="shared" si="150"/>
        <v>25.1</v>
      </c>
      <c r="H971" s="16">
        <f t="shared" si="151"/>
        <v>25.1</v>
      </c>
      <c r="I971" s="11" t="str">
        <f t="shared" si="152"/>
        <v>X</v>
      </c>
      <c r="J971" s="39" t="str">
        <f t="shared" si="153"/>
        <v>X</v>
      </c>
      <c r="K971" s="39" t="str">
        <f t="shared" si="156"/>
        <v>X</v>
      </c>
      <c r="L971" s="39" t="str">
        <f t="shared" si="157"/>
        <v>X</v>
      </c>
      <c r="M971" s="39" t="str">
        <f t="shared" si="154"/>
        <v>X</v>
      </c>
      <c r="N971" s="42">
        <v>0</v>
      </c>
      <c r="O971" s="8">
        <v>0</v>
      </c>
      <c r="P971" s="9">
        <v>0</v>
      </c>
      <c r="Q971" s="9">
        <v>0</v>
      </c>
      <c r="R971" s="8">
        <v>0</v>
      </c>
      <c r="S971" s="9">
        <v>0</v>
      </c>
      <c r="T971" s="9">
        <v>1</v>
      </c>
      <c r="U971" s="8">
        <v>0</v>
      </c>
      <c r="V971" s="9">
        <v>0</v>
      </c>
      <c r="W971" s="9">
        <v>0</v>
      </c>
      <c r="X971" s="9">
        <v>0</v>
      </c>
      <c r="Y971" s="8">
        <v>0</v>
      </c>
      <c r="Z971" s="9">
        <v>0</v>
      </c>
      <c r="AA971" s="8"/>
      <c r="AC971" s="8"/>
      <c r="AJ971" s="9">
        <f t="shared" si="155"/>
        <v>-1</v>
      </c>
      <c r="AK971" s="7">
        <v>2.4</v>
      </c>
      <c r="AO971" s="8"/>
      <c r="AQ971" s="31"/>
      <c r="AT971" s="31"/>
      <c r="AU971" s="21">
        <v>1984</v>
      </c>
      <c r="AV971" s="23">
        <f t="shared" si="158"/>
        <v>3.2975416678181597</v>
      </c>
      <c r="BB971" s="18"/>
      <c r="BD971" s="54"/>
      <c r="BF971" s="18"/>
      <c r="BH971" s="18"/>
      <c r="BJ971" s="18"/>
      <c r="BK971" s="18" t="s">
        <v>74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 s="18">
        <v>1</v>
      </c>
      <c r="BS971">
        <v>0</v>
      </c>
      <c r="BT971">
        <v>1</v>
      </c>
      <c r="BU971" s="18">
        <v>0</v>
      </c>
      <c r="BV971" t="s">
        <v>397</v>
      </c>
      <c r="BW971" t="s">
        <v>397</v>
      </c>
      <c r="CB971" s="18"/>
      <c r="CD971" s="18"/>
      <c r="CE971" s="18"/>
      <c r="CH971" s="18"/>
      <c r="CJ971" s="18"/>
      <c r="CU971" s="18"/>
      <c r="CV971" t="s">
        <v>397</v>
      </c>
      <c r="CW971" t="s">
        <v>397</v>
      </c>
      <c r="CX971" t="s">
        <v>397</v>
      </c>
      <c r="CY971" s="25" t="s">
        <v>397</v>
      </c>
    </row>
    <row r="972" spans="1:103" x14ac:dyDescent="0.3">
      <c r="A972">
        <v>974</v>
      </c>
      <c r="B972">
        <v>127</v>
      </c>
      <c r="C972" s="25" t="s">
        <v>8</v>
      </c>
      <c r="D972" s="12">
        <v>11.1</v>
      </c>
      <c r="E972" s="14"/>
      <c r="F972" s="7" t="str">
        <f t="shared" si="149"/>
        <v>X</v>
      </c>
      <c r="G972" s="7">
        <f t="shared" si="150"/>
        <v>11.1</v>
      </c>
      <c r="H972" s="16">
        <f t="shared" si="151"/>
        <v>11.1</v>
      </c>
      <c r="I972" s="11" t="str">
        <f t="shared" si="152"/>
        <v>X</v>
      </c>
      <c r="J972" s="39" t="str">
        <f t="shared" si="153"/>
        <v>X</v>
      </c>
      <c r="K972" s="39" t="str">
        <f t="shared" si="156"/>
        <v>X</v>
      </c>
      <c r="L972" s="39" t="str">
        <f t="shared" si="157"/>
        <v>X</v>
      </c>
      <c r="M972" s="39" t="str">
        <f t="shared" si="154"/>
        <v>X</v>
      </c>
      <c r="N972" s="42">
        <v>0</v>
      </c>
      <c r="O972" s="8">
        <v>0</v>
      </c>
      <c r="P972" s="9">
        <v>0</v>
      </c>
      <c r="Q972" s="9">
        <v>0</v>
      </c>
      <c r="R972" s="8">
        <v>0</v>
      </c>
      <c r="S972" s="9">
        <v>0</v>
      </c>
      <c r="T972" s="9">
        <v>0</v>
      </c>
      <c r="U972" s="8">
        <v>1</v>
      </c>
      <c r="V972" s="9">
        <v>0</v>
      </c>
      <c r="W972" s="9">
        <v>0</v>
      </c>
      <c r="X972" s="9">
        <v>0</v>
      </c>
      <c r="Y972" s="8">
        <v>0</v>
      </c>
      <c r="Z972" s="9">
        <v>0</v>
      </c>
      <c r="AA972" s="8"/>
      <c r="AC972" s="8"/>
      <c r="AJ972" s="9">
        <f t="shared" si="155"/>
        <v>-1</v>
      </c>
      <c r="AK972" s="7">
        <v>2.4</v>
      </c>
      <c r="AO972" s="8"/>
      <c r="AQ972" s="31"/>
      <c r="AT972" s="31"/>
      <c r="AU972" s="21">
        <v>1984</v>
      </c>
      <c r="AV972" s="23">
        <f t="shared" si="158"/>
        <v>3.2975416678181597</v>
      </c>
      <c r="BB972" s="18"/>
      <c r="BD972" s="54"/>
      <c r="BF972" s="18"/>
      <c r="BH972" s="18"/>
      <c r="BJ972" s="18"/>
      <c r="BK972" s="18" t="s">
        <v>74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 s="18">
        <v>1</v>
      </c>
      <c r="BS972">
        <v>0</v>
      </c>
      <c r="BT972">
        <v>1</v>
      </c>
      <c r="BU972" s="18">
        <v>0</v>
      </c>
      <c r="BV972" t="s">
        <v>397</v>
      </c>
      <c r="BW972" t="s">
        <v>397</v>
      </c>
      <c r="CB972" s="18"/>
      <c r="CD972" s="18"/>
      <c r="CE972" s="18"/>
      <c r="CH972" s="18"/>
      <c r="CJ972" s="18"/>
      <c r="CU972" s="18"/>
      <c r="CV972" t="s">
        <v>397</v>
      </c>
      <c r="CW972" t="s">
        <v>397</v>
      </c>
      <c r="CX972" t="s">
        <v>397</v>
      </c>
      <c r="CY972" s="25" t="s">
        <v>397</v>
      </c>
    </row>
    <row r="973" spans="1:103" x14ac:dyDescent="0.3">
      <c r="A973">
        <v>975</v>
      </c>
      <c r="B973">
        <v>127</v>
      </c>
      <c r="C973" s="25" t="s">
        <v>8</v>
      </c>
      <c r="D973" s="12">
        <v>22.6</v>
      </c>
      <c r="E973" s="14"/>
      <c r="F973" s="7" t="str">
        <f t="shared" si="149"/>
        <v>X</v>
      </c>
      <c r="G973" s="7">
        <f t="shared" si="150"/>
        <v>22.6</v>
      </c>
      <c r="H973" s="16">
        <f t="shared" si="151"/>
        <v>22.6</v>
      </c>
      <c r="I973" s="11" t="str">
        <f t="shared" si="152"/>
        <v>X</v>
      </c>
      <c r="J973" s="39" t="str">
        <f t="shared" si="153"/>
        <v>X</v>
      </c>
      <c r="K973" s="39" t="str">
        <f t="shared" si="156"/>
        <v>X</v>
      </c>
      <c r="L973" s="39" t="str">
        <f t="shared" si="157"/>
        <v>X</v>
      </c>
      <c r="M973" s="39" t="str">
        <f t="shared" si="154"/>
        <v>X</v>
      </c>
      <c r="N973" s="42">
        <v>0</v>
      </c>
      <c r="O973" s="8">
        <v>0</v>
      </c>
      <c r="P973" s="9">
        <v>0</v>
      </c>
      <c r="Q973" s="9">
        <v>0</v>
      </c>
      <c r="R973" s="8">
        <v>0</v>
      </c>
      <c r="S973" s="9">
        <v>0</v>
      </c>
      <c r="T973" s="9">
        <v>0</v>
      </c>
      <c r="U973" s="8">
        <v>0</v>
      </c>
      <c r="V973" s="9">
        <v>1</v>
      </c>
      <c r="W973" s="9">
        <v>0</v>
      </c>
      <c r="X973" s="9">
        <v>0</v>
      </c>
      <c r="Y973" s="8">
        <v>0</v>
      </c>
      <c r="Z973" s="9">
        <v>0</v>
      </c>
      <c r="AA973" s="8"/>
      <c r="AC973" s="8"/>
      <c r="AJ973" s="9">
        <f t="shared" si="155"/>
        <v>-1</v>
      </c>
      <c r="AK973" s="7">
        <v>2.4</v>
      </c>
      <c r="AO973" s="8"/>
      <c r="AQ973" s="31"/>
      <c r="AT973" s="31"/>
      <c r="AU973" s="21">
        <v>1984</v>
      </c>
      <c r="AV973" s="23">
        <f t="shared" si="158"/>
        <v>3.2975416678181597</v>
      </c>
      <c r="BB973" s="18"/>
      <c r="BD973" s="54"/>
      <c r="BF973" s="18"/>
      <c r="BH973" s="18"/>
      <c r="BJ973" s="18"/>
      <c r="BK973" s="18" t="s">
        <v>74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 s="18">
        <v>1</v>
      </c>
      <c r="BS973">
        <v>0</v>
      </c>
      <c r="BT973">
        <v>1</v>
      </c>
      <c r="BU973" s="18">
        <v>0</v>
      </c>
      <c r="BV973" t="s">
        <v>397</v>
      </c>
      <c r="BW973" t="s">
        <v>397</v>
      </c>
      <c r="CB973" s="18"/>
      <c r="CD973" s="18"/>
      <c r="CE973" s="18"/>
      <c r="CH973" s="18"/>
      <c r="CJ973" s="18"/>
      <c r="CU973" s="18"/>
      <c r="CV973" t="s">
        <v>397</v>
      </c>
      <c r="CW973" t="s">
        <v>397</v>
      </c>
      <c r="CX973" t="s">
        <v>397</v>
      </c>
      <c r="CY973" s="25" t="s">
        <v>397</v>
      </c>
    </row>
    <row r="974" spans="1:103" x14ac:dyDescent="0.3">
      <c r="A974">
        <v>976</v>
      </c>
      <c r="B974">
        <v>127</v>
      </c>
      <c r="C974" s="25" t="s">
        <v>8</v>
      </c>
      <c r="D974" s="12">
        <v>11</v>
      </c>
      <c r="E974" s="14"/>
      <c r="F974" s="7" t="str">
        <f t="shared" si="149"/>
        <v>X</v>
      </c>
      <c r="G974" s="7">
        <f t="shared" si="150"/>
        <v>11</v>
      </c>
      <c r="H974" s="16">
        <f t="shared" si="151"/>
        <v>11</v>
      </c>
      <c r="I974" s="11" t="str">
        <f t="shared" si="152"/>
        <v>X</v>
      </c>
      <c r="J974" s="39" t="str">
        <f t="shared" si="153"/>
        <v>X</v>
      </c>
      <c r="K974" s="39" t="str">
        <f t="shared" si="156"/>
        <v>X</v>
      </c>
      <c r="L974" s="39" t="str">
        <f t="shared" si="157"/>
        <v>X</v>
      </c>
      <c r="M974" s="39" t="str">
        <f t="shared" si="154"/>
        <v>X</v>
      </c>
      <c r="N974" s="42">
        <v>1</v>
      </c>
      <c r="O974" s="8">
        <v>0</v>
      </c>
      <c r="P974" s="9">
        <v>0</v>
      </c>
      <c r="Q974" s="9">
        <v>0</v>
      </c>
      <c r="R974" s="8">
        <v>0</v>
      </c>
      <c r="S974" s="9">
        <v>0</v>
      </c>
      <c r="T974" s="9">
        <v>0</v>
      </c>
      <c r="U974" s="8">
        <v>0</v>
      </c>
      <c r="V974" s="9">
        <v>0</v>
      </c>
      <c r="W974" s="9">
        <v>0</v>
      </c>
      <c r="X974" s="9">
        <v>0</v>
      </c>
      <c r="Y974" s="8">
        <v>0</v>
      </c>
      <c r="Z974" s="9">
        <v>0</v>
      </c>
      <c r="AA974" s="8"/>
      <c r="AC974" s="8"/>
      <c r="AJ974" s="9">
        <f t="shared" si="155"/>
        <v>-1</v>
      </c>
      <c r="AK974" s="7">
        <v>9.5</v>
      </c>
      <c r="AO974" s="8"/>
      <c r="AQ974" s="31"/>
      <c r="AT974" s="31"/>
      <c r="AU974" s="21">
        <v>1984</v>
      </c>
      <c r="AV974" s="23">
        <f t="shared" si="158"/>
        <v>3.2975416678181597</v>
      </c>
      <c r="BB974" s="18"/>
      <c r="BD974" s="54"/>
      <c r="BF974" s="18"/>
      <c r="BH974" s="18"/>
      <c r="BJ974" s="18"/>
      <c r="BK974" s="18" t="s">
        <v>80</v>
      </c>
      <c r="BL974">
        <v>0</v>
      </c>
      <c r="BM974">
        <v>0</v>
      </c>
      <c r="BN974">
        <v>1</v>
      </c>
      <c r="BO974">
        <v>0</v>
      </c>
      <c r="BP974">
        <v>0</v>
      </c>
      <c r="BQ974">
        <v>0</v>
      </c>
      <c r="BR974" s="18">
        <v>0</v>
      </c>
      <c r="BS974">
        <v>1</v>
      </c>
      <c r="BT974">
        <v>0</v>
      </c>
      <c r="BU974" s="18">
        <v>0</v>
      </c>
      <c r="BV974" t="s">
        <v>397</v>
      </c>
      <c r="BW974" t="s">
        <v>397</v>
      </c>
      <c r="CB974" s="18"/>
      <c r="CD974" s="18"/>
      <c r="CE974" s="18"/>
      <c r="CH974" s="18"/>
      <c r="CJ974" s="18"/>
      <c r="CU974" s="18"/>
      <c r="CV974" t="s">
        <v>397</v>
      </c>
      <c r="CW974" t="s">
        <v>397</v>
      </c>
      <c r="CX974" t="s">
        <v>397</v>
      </c>
      <c r="CY974" s="25" t="s">
        <v>397</v>
      </c>
    </row>
    <row r="975" spans="1:103" x14ac:dyDescent="0.3">
      <c r="A975">
        <v>977</v>
      </c>
      <c r="B975">
        <v>127</v>
      </c>
      <c r="C975" s="25" t="s">
        <v>8</v>
      </c>
      <c r="D975" s="12">
        <v>8.9</v>
      </c>
      <c r="E975" s="14"/>
      <c r="F975" s="7" t="str">
        <f t="shared" ref="F975:F1038" si="159">IFERROR(D975/E975, "X")</f>
        <v>X</v>
      </c>
      <c r="G975" s="7">
        <f t="shared" ref="G975:G1038" si="160">D975-E975</f>
        <v>8.9</v>
      </c>
      <c r="H975" s="16">
        <f t="shared" ref="H975:H1038" si="161">D975+E975</f>
        <v>8.9</v>
      </c>
      <c r="I975" s="11" t="str">
        <f t="shared" ref="I975:I1038" si="162">IFERROR(F975/SQRT(F975^2+AJ975), "X")</f>
        <v>X</v>
      </c>
      <c r="J975" s="39" t="str">
        <f t="shared" ref="J975:J1038" si="163">IFERROR(SQRT((1-I975^2)/AJ975), "X")</f>
        <v>X</v>
      </c>
      <c r="K975" s="39" t="str">
        <f t="shared" si="156"/>
        <v>X</v>
      </c>
      <c r="L975" s="39" t="str">
        <f t="shared" si="157"/>
        <v>X</v>
      </c>
      <c r="M975" s="39" t="str">
        <f t="shared" ref="M975:M1038" si="164">IFERROR(I975+J975, "X")</f>
        <v>X</v>
      </c>
      <c r="N975" s="42">
        <v>0</v>
      </c>
      <c r="O975" s="8">
        <v>0</v>
      </c>
      <c r="P975" s="9">
        <v>0</v>
      </c>
      <c r="Q975" s="9">
        <v>0</v>
      </c>
      <c r="R975" s="8">
        <v>0</v>
      </c>
      <c r="S975" s="9">
        <v>0</v>
      </c>
      <c r="T975" s="9">
        <v>0</v>
      </c>
      <c r="U975" s="8">
        <v>1</v>
      </c>
      <c r="V975" s="9">
        <v>0</v>
      </c>
      <c r="W975" s="9">
        <v>0</v>
      </c>
      <c r="X975" s="9">
        <v>0</v>
      </c>
      <c r="Y975" s="8">
        <v>0</v>
      </c>
      <c r="Z975" s="9">
        <v>0</v>
      </c>
      <c r="AA975" s="8"/>
      <c r="AC975" s="8"/>
      <c r="AJ975" s="9">
        <f t="shared" ref="AJ975:AJ1038" si="165">IFERROR(AH975-AI975-1, "X")</f>
        <v>-1</v>
      </c>
      <c r="AK975" s="7">
        <v>9.5</v>
      </c>
      <c r="AO975" s="8"/>
      <c r="AQ975" s="31"/>
      <c r="AT975" s="31"/>
      <c r="AU975" s="21">
        <v>1984</v>
      </c>
      <c r="AV975" s="23">
        <f t="shared" si="158"/>
        <v>3.2975416678181597</v>
      </c>
      <c r="BB975" s="18"/>
      <c r="BD975" s="54"/>
      <c r="BF975" s="18"/>
      <c r="BH975" s="18"/>
      <c r="BJ975" s="18"/>
      <c r="BK975" s="18" t="s">
        <v>80</v>
      </c>
      <c r="BL975">
        <v>0</v>
      </c>
      <c r="BM975">
        <v>0</v>
      </c>
      <c r="BN975">
        <v>1</v>
      </c>
      <c r="BO975">
        <v>0</v>
      </c>
      <c r="BP975">
        <v>0</v>
      </c>
      <c r="BQ975">
        <v>0</v>
      </c>
      <c r="BR975" s="18">
        <v>0</v>
      </c>
      <c r="BS975">
        <v>1</v>
      </c>
      <c r="BT975">
        <v>0</v>
      </c>
      <c r="BU975" s="18">
        <v>0</v>
      </c>
      <c r="BV975" t="s">
        <v>397</v>
      </c>
      <c r="BW975" t="s">
        <v>397</v>
      </c>
      <c r="CB975" s="18"/>
      <c r="CD975" s="18"/>
      <c r="CE975" s="18"/>
      <c r="CH975" s="18"/>
      <c r="CJ975" s="18"/>
      <c r="CU975" s="18"/>
      <c r="CV975" t="s">
        <v>397</v>
      </c>
      <c r="CW975" t="s">
        <v>397</v>
      </c>
      <c r="CX975" t="s">
        <v>397</v>
      </c>
      <c r="CY975" s="25" t="s">
        <v>397</v>
      </c>
    </row>
    <row r="976" spans="1:103" x14ac:dyDescent="0.3">
      <c r="A976">
        <v>978</v>
      </c>
      <c r="B976">
        <v>127</v>
      </c>
      <c r="C976" s="25" t="s">
        <v>8</v>
      </c>
      <c r="D976" s="12">
        <v>12.7</v>
      </c>
      <c r="E976" s="14"/>
      <c r="F976" s="7" t="str">
        <f t="shared" si="159"/>
        <v>X</v>
      </c>
      <c r="G976" s="7">
        <f t="shared" si="160"/>
        <v>12.7</v>
      </c>
      <c r="H976" s="16">
        <f t="shared" si="161"/>
        <v>12.7</v>
      </c>
      <c r="I976" s="11" t="str">
        <f t="shared" si="162"/>
        <v>X</v>
      </c>
      <c r="J976" s="39" t="str">
        <f t="shared" si="163"/>
        <v>X</v>
      </c>
      <c r="K976" s="39" t="str">
        <f t="shared" si="156"/>
        <v>X</v>
      </c>
      <c r="L976" s="39" t="str">
        <f t="shared" si="157"/>
        <v>X</v>
      </c>
      <c r="M976" s="39" t="str">
        <f t="shared" si="164"/>
        <v>X</v>
      </c>
      <c r="N976" s="42">
        <v>0</v>
      </c>
      <c r="O976" s="8">
        <v>0</v>
      </c>
      <c r="P976" s="9">
        <v>0</v>
      </c>
      <c r="Q976" s="9">
        <v>0</v>
      </c>
      <c r="R976" s="8">
        <v>0</v>
      </c>
      <c r="S976" s="9">
        <v>0</v>
      </c>
      <c r="T976" s="9">
        <v>0</v>
      </c>
      <c r="U976" s="8">
        <v>0</v>
      </c>
      <c r="V976" s="9">
        <v>1</v>
      </c>
      <c r="W976" s="9">
        <v>0</v>
      </c>
      <c r="X976" s="9">
        <v>0</v>
      </c>
      <c r="Y976" s="8">
        <v>0</v>
      </c>
      <c r="Z976" s="9">
        <v>0</v>
      </c>
      <c r="AA976" s="8"/>
      <c r="AC976" s="8"/>
      <c r="AJ976" s="9">
        <f t="shared" si="165"/>
        <v>-1</v>
      </c>
      <c r="AK976" s="7">
        <v>9.5</v>
      </c>
      <c r="AO976" s="8"/>
      <c r="AQ976" s="31"/>
      <c r="AT976" s="31"/>
      <c r="AU976" s="21">
        <v>1984</v>
      </c>
      <c r="AV976" s="23">
        <f t="shared" si="158"/>
        <v>3.2975416678181597</v>
      </c>
      <c r="BB976" s="18"/>
      <c r="BD976" s="54"/>
      <c r="BF976" s="18"/>
      <c r="BH976" s="18"/>
      <c r="BJ976" s="18"/>
      <c r="BK976" s="18" t="s">
        <v>80</v>
      </c>
      <c r="BL976">
        <v>0</v>
      </c>
      <c r="BM976">
        <v>0</v>
      </c>
      <c r="BN976">
        <v>1</v>
      </c>
      <c r="BO976">
        <v>0</v>
      </c>
      <c r="BP976">
        <v>0</v>
      </c>
      <c r="BQ976">
        <v>0</v>
      </c>
      <c r="BR976" s="18">
        <v>0</v>
      </c>
      <c r="BS976">
        <v>1</v>
      </c>
      <c r="BT976">
        <v>0</v>
      </c>
      <c r="BU976" s="18">
        <v>0</v>
      </c>
      <c r="BV976" t="s">
        <v>397</v>
      </c>
      <c r="BW976" t="s">
        <v>397</v>
      </c>
      <c r="CB976" s="18"/>
      <c r="CD976" s="18"/>
      <c r="CE976" s="18"/>
      <c r="CH976" s="18"/>
      <c r="CJ976" s="18"/>
      <c r="CU976" s="18"/>
      <c r="CV976" t="s">
        <v>397</v>
      </c>
      <c r="CW976" t="s">
        <v>397</v>
      </c>
      <c r="CX976" t="s">
        <v>397</v>
      </c>
      <c r="CY976" s="25" t="s">
        <v>397</v>
      </c>
    </row>
    <row r="977" spans="1:103" x14ac:dyDescent="0.3">
      <c r="A977">
        <v>979</v>
      </c>
      <c r="B977">
        <v>127</v>
      </c>
      <c r="C977" s="25" t="s">
        <v>8</v>
      </c>
      <c r="D977" s="12">
        <v>9.4</v>
      </c>
      <c r="E977" s="14"/>
      <c r="F977" s="7" t="str">
        <f t="shared" si="159"/>
        <v>X</v>
      </c>
      <c r="G977" s="7">
        <f t="shared" si="160"/>
        <v>9.4</v>
      </c>
      <c r="H977" s="16">
        <f t="shared" si="161"/>
        <v>9.4</v>
      </c>
      <c r="I977" s="11" t="str">
        <f t="shared" si="162"/>
        <v>X</v>
      </c>
      <c r="J977" s="39" t="str">
        <f t="shared" si="163"/>
        <v>X</v>
      </c>
      <c r="K977" s="39" t="str">
        <f t="shared" si="156"/>
        <v>X</v>
      </c>
      <c r="L977" s="39" t="str">
        <f t="shared" si="157"/>
        <v>X</v>
      </c>
      <c r="M977" s="39" t="str">
        <f t="shared" si="164"/>
        <v>X</v>
      </c>
      <c r="N977" s="42">
        <v>1</v>
      </c>
      <c r="O977" s="8">
        <v>0</v>
      </c>
      <c r="P977" s="9">
        <v>0</v>
      </c>
      <c r="Q977" s="9">
        <v>0</v>
      </c>
      <c r="R977" s="8">
        <v>0</v>
      </c>
      <c r="S977" s="9">
        <v>0</v>
      </c>
      <c r="T977" s="9">
        <v>0</v>
      </c>
      <c r="U977" s="8">
        <v>0</v>
      </c>
      <c r="V977" s="9">
        <v>0</v>
      </c>
      <c r="W977" s="9">
        <v>0</v>
      </c>
      <c r="X977" s="9">
        <v>0</v>
      </c>
      <c r="Y977" s="8">
        <v>0</v>
      </c>
      <c r="Z977" s="9">
        <v>0</v>
      </c>
      <c r="AA977" s="8"/>
      <c r="AC977" s="8"/>
      <c r="AJ977" s="9">
        <f t="shared" si="165"/>
        <v>-1</v>
      </c>
      <c r="AK977" s="7">
        <v>6</v>
      </c>
      <c r="AO977" s="8"/>
      <c r="AQ977" s="31"/>
      <c r="AT977" s="31"/>
      <c r="AU977" s="21">
        <v>1989</v>
      </c>
      <c r="AV977" s="23">
        <f t="shared" si="158"/>
        <v>3.2986347831244354</v>
      </c>
      <c r="BB977" s="18"/>
      <c r="BD977" s="54"/>
      <c r="BF977" s="18"/>
      <c r="BH977" s="18"/>
      <c r="BJ977" s="18"/>
      <c r="BK977" s="18" t="s">
        <v>92</v>
      </c>
      <c r="BL977">
        <v>0</v>
      </c>
      <c r="BM977">
        <v>0</v>
      </c>
      <c r="BN977">
        <v>0</v>
      </c>
      <c r="BO977">
        <v>1</v>
      </c>
      <c r="BP977">
        <v>0</v>
      </c>
      <c r="BQ977">
        <v>0</v>
      </c>
      <c r="BR977" s="18">
        <v>0</v>
      </c>
      <c r="BS977">
        <v>0</v>
      </c>
      <c r="BT977">
        <v>1</v>
      </c>
      <c r="BU977" s="18">
        <v>0</v>
      </c>
      <c r="BV977" t="s">
        <v>397</v>
      </c>
      <c r="BW977" t="s">
        <v>397</v>
      </c>
      <c r="CB977" s="18"/>
      <c r="CD977" s="18"/>
      <c r="CE977" s="18"/>
      <c r="CH977" s="18"/>
      <c r="CJ977" s="18"/>
      <c r="CU977" s="18"/>
      <c r="CV977" t="s">
        <v>397</v>
      </c>
      <c r="CW977" t="s">
        <v>397</v>
      </c>
      <c r="CX977" t="s">
        <v>397</v>
      </c>
      <c r="CY977" s="25" t="s">
        <v>397</v>
      </c>
    </row>
    <row r="978" spans="1:103" x14ac:dyDescent="0.3">
      <c r="A978">
        <v>980</v>
      </c>
      <c r="B978">
        <v>127</v>
      </c>
      <c r="C978" s="25" t="s">
        <v>8</v>
      </c>
      <c r="D978" s="12">
        <v>85.1</v>
      </c>
      <c r="E978" s="14"/>
      <c r="F978" s="7" t="str">
        <f t="shared" si="159"/>
        <v>X</v>
      </c>
      <c r="G978" s="7">
        <f t="shared" si="160"/>
        <v>85.1</v>
      </c>
      <c r="H978" s="16">
        <f t="shared" si="161"/>
        <v>85.1</v>
      </c>
      <c r="I978" s="11" t="str">
        <f t="shared" si="162"/>
        <v>X</v>
      </c>
      <c r="J978" s="39" t="str">
        <f t="shared" si="163"/>
        <v>X</v>
      </c>
      <c r="K978" s="39" t="str">
        <f t="shared" si="156"/>
        <v>X</v>
      </c>
      <c r="L978" s="39" t="str">
        <f t="shared" si="157"/>
        <v>X</v>
      </c>
      <c r="M978" s="39" t="str">
        <f t="shared" si="164"/>
        <v>X</v>
      </c>
      <c r="N978" s="42">
        <v>0</v>
      </c>
      <c r="O978" s="8">
        <v>0</v>
      </c>
      <c r="P978" s="9">
        <v>0</v>
      </c>
      <c r="Q978" s="9">
        <v>0</v>
      </c>
      <c r="R978" s="8">
        <v>1</v>
      </c>
      <c r="S978" s="9">
        <v>0</v>
      </c>
      <c r="T978" s="9">
        <v>0</v>
      </c>
      <c r="U978" s="8">
        <v>0</v>
      </c>
      <c r="V978" s="9">
        <v>0</v>
      </c>
      <c r="W978" s="9">
        <v>0</v>
      </c>
      <c r="X978" s="9">
        <v>0</v>
      </c>
      <c r="Y978" s="8">
        <v>0</v>
      </c>
      <c r="Z978" s="9">
        <v>0</v>
      </c>
      <c r="AA978" s="8"/>
      <c r="AC978" s="8"/>
      <c r="AJ978" s="9">
        <f t="shared" si="165"/>
        <v>-1</v>
      </c>
      <c r="AK978" s="7">
        <v>6</v>
      </c>
      <c r="AO978" s="8"/>
      <c r="AQ978" s="31"/>
      <c r="AT978" s="31"/>
      <c r="AU978" s="21">
        <v>1989</v>
      </c>
      <c r="AV978" s="23">
        <f t="shared" si="158"/>
        <v>3.2986347831244354</v>
      </c>
      <c r="BB978" s="18"/>
      <c r="BD978" s="54"/>
      <c r="BF978" s="18"/>
      <c r="BH978" s="18"/>
      <c r="BJ978" s="18"/>
      <c r="BK978" s="18" t="s">
        <v>92</v>
      </c>
      <c r="BL978">
        <v>0</v>
      </c>
      <c r="BM978">
        <v>0</v>
      </c>
      <c r="BN978">
        <v>0</v>
      </c>
      <c r="BO978">
        <v>1</v>
      </c>
      <c r="BP978">
        <v>0</v>
      </c>
      <c r="BQ978">
        <v>0</v>
      </c>
      <c r="BR978" s="18">
        <v>0</v>
      </c>
      <c r="BS978">
        <v>0</v>
      </c>
      <c r="BT978">
        <v>1</v>
      </c>
      <c r="BU978" s="18">
        <v>0</v>
      </c>
      <c r="BV978" t="s">
        <v>397</v>
      </c>
      <c r="BW978" t="s">
        <v>397</v>
      </c>
      <c r="CB978" s="18"/>
      <c r="CD978" s="18"/>
      <c r="CE978" s="18"/>
      <c r="CH978" s="18"/>
      <c r="CJ978" s="18"/>
      <c r="CU978" s="18"/>
      <c r="CV978" t="s">
        <v>397</v>
      </c>
      <c r="CW978" t="s">
        <v>397</v>
      </c>
      <c r="CX978" t="s">
        <v>397</v>
      </c>
      <c r="CY978" s="25" t="s">
        <v>397</v>
      </c>
    </row>
    <row r="979" spans="1:103" x14ac:dyDescent="0.3">
      <c r="A979">
        <v>981</v>
      </c>
      <c r="B979">
        <v>127</v>
      </c>
      <c r="C979" s="25" t="s">
        <v>8</v>
      </c>
      <c r="D979" s="12">
        <v>15.1</v>
      </c>
      <c r="E979" s="14"/>
      <c r="F979" s="7" t="str">
        <f t="shared" si="159"/>
        <v>X</v>
      </c>
      <c r="G979" s="7">
        <f t="shared" si="160"/>
        <v>15.1</v>
      </c>
      <c r="H979" s="16">
        <f t="shared" si="161"/>
        <v>15.1</v>
      </c>
      <c r="I979" s="11" t="str">
        <f t="shared" si="162"/>
        <v>X</v>
      </c>
      <c r="J979" s="39" t="str">
        <f t="shared" si="163"/>
        <v>X</v>
      </c>
      <c r="K979" s="39" t="str">
        <f t="shared" si="156"/>
        <v>X</v>
      </c>
      <c r="L979" s="39" t="str">
        <f t="shared" si="157"/>
        <v>X</v>
      </c>
      <c r="M979" s="39" t="str">
        <f t="shared" si="164"/>
        <v>X</v>
      </c>
      <c r="N979" s="42">
        <v>0</v>
      </c>
      <c r="O979" s="8">
        <v>0</v>
      </c>
      <c r="P979" s="9">
        <v>0</v>
      </c>
      <c r="Q979" s="9">
        <v>0</v>
      </c>
      <c r="R979" s="8">
        <v>0</v>
      </c>
      <c r="S979" s="9">
        <v>1</v>
      </c>
      <c r="T979" s="9">
        <v>0</v>
      </c>
      <c r="U979" s="8">
        <v>0</v>
      </c>
      <c r="V979" s="9">
        <v>0</v>
      </c>
      <c r="W979" s="9">
        <v>0</v>
      </c>
      <c r="X979" s="9">
        <v>0</v>
      </c>
      <c r="Y979" s="8">
        <v>0</v>
      </c>
      <c r="Z979" s="9">
        <v>0</v>
      </c>
      <c r="AA979" s="8"/>
      <c r="AC979" s="8"/>
      <c r="AJ979" s="9">
        <f t="shared" si="165"/>
        <v>-1</v>
      </c>
      <c r="AK979" s="7">
        <v>6</v>
      </c>
      <c r="AO979" s="8"/>
      <c r="AQ979" s="31"/>
      <c r="AT979" s="31"/>
      <c r="AU979" s="21">
        <v>1989</v>
      </c>
      <c r="AV979" s="23">
        <f t="shared" si="158"/>
        <v>3.2986347831244354</v>
      </c>
      <c r="BB979" s="18"/>
      <c r="BD979" s="54"/>
      <c r="BF979" s="18"/>
      <c r="BH979" s="18"/>
      <c r="BJ979" s="18"/>
      <c r="BK979" s="18" t="s">
        <v>92</v>
      </c>
      <c r="BL979">
        <v>0</v>
      </c>
      <c r="BM979">
        <v>0</v>
      </c>
      <c r="BN979">
        <v>0</v>
      </c>
      <c r="BO979">
        <v>1</v>
      </c>
      <c r="BP979">
        <v>0</v>
      </c>
      <c r="BQ979">
        <v>0</v>
      </c>
      <c r="BR979" s="18">
        <v>0</v>
      </c>
      <c r="BS979">
        <v>0</v>
      </c>
      <c r="BT979">
        <v>1</v>
      </c>
      <c r="BU979" s="18">
        <v>0</v>
      </c>
      <c r="BV979" t="s">
        <v>397</v>
      </c>
      <c r="BW979" t="s">
        <v>397</v>
      </c>
      <c r="CB979" s="18"/>
      <c r="CD979" s="18"/>
      <c r="CE979" s="18"/>
      <c r="CH979" s="18"/>
      <c r="CJ979" s="18"/>
      <c r="CU979" s="18"/>
      <c r="CV979" t="s">
        <v>397</v>
      </c>
      <c r="CW979" t="s">
        <v>397</v>
      </c>
      <c r="CX979" t="s">
        <v>397</v>
      </c>
      <c r="CY979" s="25" t="s">
        <v>397</v>
      </c>
    </row>
    <row r="980" spans="1:103" x14ac:dyDescent="0.3">
      <c r="A980">
        <v>982</v>
      </c>
      <c r="B980">
        <v>127</v>
      </c>
      <c r="C980" s="25" t="s">
        <v>8</v>
      </c>
      <c r="D980" s="12">
        <v>19.399999999999999</v>
      </c>
      <c r="E980" s="14"/>
      <c r="F980" s="7" t="str">
        <f t="shared" si="159"/>
        <v>X</v>
      </c>
      <c r="G980" s="7">
        <f t="shared" si="160"/>
        <v>19.399999999999999</v>
      </c>
      <c r="H980" s="16">
        <f t="shared" si="161"/>
        <v>19.399999999999999</v>
      </c>
      <c r="I980" s="11" t="str">
        <f t="shared" si="162"/>
        <v>X</v>
      </c>
      <c r="J980" s="39" t="str">
        <f t="shared" si="163"/>
        <v>X</v>
      </c>
      <c r="K980" s="39" t="str">
        <f t="shared" si="156"/>
        <v>X</v>
      </c>
      <c r="L980" s="39" t="str">
        <f t="shared" si="157"/>
        <v>X</v>
      </c>
      <c r="M980" s="39" t="str">
        <f t="shared" si="164"/>
        <v>X</v>
      </c>
      <c r="N980" s="42">
        <v>0</v>
      </c>
      <c r="O980" s="8">
        <v>0</v>
      </c>
      <c r="P980" s="9">
        <v>0</v>
      </c>
      <c r="Q980" s="9">
        <v>0</v>
      </c>
      <c r="R980" s="8">
        <v>0</v>
      </c>
      <c r="S980" s="9">
        <v>0</v>
      </c>
      <c r="T980" s="9">
        <v>1</v>
      </c>
      <c r="U980" s="8">
        <v>0</v>
      </c>
      <c r="V980" s="9">
        <v>0</v>
      </c>
      <c r="W980" s="9">
        <v>0</v>
      </c>
      <c r="X980" s="9">
        <v>0</v>
      </c>
      <c r="Y980" s="8">
        <v>0</v>
      </c>
      <c r="Z980" s="9">
        <v>0</v>
      </c>
      <c r="AA980" s="8"/>
      <c r="AC980" s="8"/>
      <c r="AJ980" s="9">
        <f t="shared" si="165"/>
        <v>-1</v>
      </c>
      <c r="AK980" s="7">
        <v>6</v>
      </c>
      <c r="AO980" s="8"/>
      <c r="AQ980" s="31"/>
      <c r="AT980" s="31"/>
      <c r="AU980" s="21">
        <v>1989</v>
      </c>
      <c r="AV980" s="23">
        <f t="shared" si="158"/>
        <v>3.2986347831244354</v>
      </c>
      <c r="BB980" s="18"/>
      <c r="BD980" s="54"/>
      <c r="BF980" s="18"/>
      <c r="BH980" s="18"/>
      <c r="BJ980" s="18"/>
      <c r="BK980" s="18" t="s">
        <v>92</v>
      </c>
      <c r="BL980">
        <v>0</v>
      </c>
      <c r="BM980">
        <v>0</v>
      </c>
      <c r="BN980">
        <v>0</v>
      </c>
      <c r="BO980">
        <v>1</v>
      </c>
      <c r="BP980">
        <v>0</v>
      </c>
      <c r="BQ980">
        <v>0</v>
      </c>
      <c r="BR980" s="18">
        <v>0</v>
      </c>
      <c r="BS980">
        <v>0</v>
      </c>
      <c r="BT980">
        <v>1</v>
      </c>
      <c r="BU980" s="18">
        <v>0</v>
      </c>
      <c r="BV980" t="s">
        <v>397</v>
      </c>
      <c r="BW980" t="s">
        <v>397</v>
      </c>
      <c r="CB980" s="18"/>
      <c r="CD980" s="18"/>
      <c r="CE980" s="18"/>
      <c r="CH980" s="18"/>
      <c r="CJ980" s="18"/>
      <c r="CU980" s="18"/>
      <c r="CV980" t="s">
        <v>397</v>
      </c>
      <c r="CW980" t="s">
        <v>397</v>
      </c>
      <c r="CX980" t="s">
        <v>397</v>
      </c>
      <c r="CY980" s="25" t="s">
        <v>397</v>
      </c>
    </row>
    <row r="981" spans="1:103" x14ac:dyDescent="0.3">
      <c r="A981">
        <v>983</v>
      </c>
      <c r="B981">
        <v>127</v>
      </c>
      <c r="C981" s="25" t="s">
        <v>8</v>
      </c>
      <c r="D981" s="12">
        <v>7.8</v>
      </c>
      <c r="E981" s="14"/>
      <c r="F981" s="7" t="str">
        <f t="shared" si="159"/>
        <v>X</v>
      </c>
      <c r="G981" s="7">
        <f t="shared" si="160"/>
        <v>7.8</v>
      </c>
      <c r="H981" s="16">
        <f t="shared" si="161"/>
        <v>7.8</v>
      </c>
      <c r="I981" s="11" t="str">
        <f t="shared" si="162"/>
        <v>X</v>
      </c>
      <c r="J981" s="39" t="str">
        <f t="shared" si="163"/>
        <v>X</v>
      </c>
      <c r="K981" s="39" t="str">
        <f t="shared" si="156"/>
        <v>X</v>
      </c>
      <c r="L981" s="39" t="str">
        <f t="shared" si="157"/>
        <v>X</v>
      </c>
      <c r="M981" s="39" t="str">
        <f t="shared" si="164"/>
        <v>X</v>
      </c>
      <c r="N981" s="42">
        <v>0</v>
      </c>
      <c r="O981" s="8">
        <v>0</v>
      </c>
      <c r="P981" s="9">
        <v>0</v>
      </c>
      <c r="Q981" s="9">
        <v>0</v>
      </c>
      <c r="R981" s="8">
        <v>0</v>
      </c>
      <c r="S981" s="9">
        <v>0</v>
      </c>
      <c r="T981" s="9">
        <v>0</v>
      </c>
      <c r="U981" s="8">
        <v>1</v>
      </c>
      <c r="V981" s="9">
        <v>0</v>
      </c>
      <c r="W981" s="9">
        <v>0</v>
      </c>
      <c r="X981" s="9">
        <v>0</v>
      </c>
      <c r="Y981" s="8">
        <v>0</v>
      </c>
      <c r="Z981" s="9">
        <v>0</v>
      </c>
      <c r="AA981" s="8"/>
      <c r="AC981" s="8"/>
      <c r="AJ981" s="9">
        <f t="shared" si="165"/>
        <v>-1</v>
      </c>
      <c r="AK981" s="7">
        <v>6</v>
      </c>
      <c r="AO981" s="8"/>
      <c r="AQ981" s="31"/>
      <c r="AT981" s="31"/>
      <c r="AU981" s="21">
        <v>1989</v>
      </c>
      <c r="AV981" s="23">
        <f t="shared" si="158"/>
        <v>3.2986347831244354</v>
      </c>
      <c r="BB981" s="18"/>
      <c r="BD981" s="54"/>
      <c r="BF981" s="18"/>
      <c r="BH981" s="18"/>
      <c r="BJ981" s="18"/>
      <c r="BK981" s="18" t="s">
        <v>92</v>
      </c>
      <c r="BL981">
        <v>0</v>
      </c>
      <c r="BM981">
        <v>0</v>
      </c>
      <c r="BN981">
        <v>0</v>
      </c>
      <c r="BO981">
        <v>1</v>
      </c>
      <c r="BP981">
        <v>0</v>
      </c>
      <c r="BQ981">
        <v>0</v>
      </c>
      <c r="BR981" s="18">
        <v>0</v>
      </c>
      <c r="BS981">
        <v>0</v>
      </c>
      <c r="BT981">
        <v>1</v>
      </c>
      <c r="BU981" s="18">
        <v>0</v>
      </c>
      <c r="BV981" t="s">
        <v>397</v>
      </c>
      <c r="BW981" t="s">
        <v>397</v>
      </c>
      <c r="CB981" s="18"/>
      <c r="CD981" s="18"/>
      <c r="CE981" s="18"/>
      <c r="CH981" s="18"/>
      <c r="CJ981" s="18"/>
      <c r="CU981" s="18"/>
      <c r="CV981" t="s">
        <v>397</v>
      </c>
      <c r="CW981" t="s">
        <v>397</v>
      </c>
      <c r="CX981" t="s">
        <v>397</v>
      </c>
      <c r="CY981" s="25" t="s">
        <v>397</v>
      </c>
    </row>
    <row r="982" spans="1:103" x14ac:dyDescent="0.3">
      <c r="A982">
        <v>984</v>
      </c>
      <c r="B982">
        <v>127</v>
      </c>
      <c r="C982" s="25" t="s">
        <v>8</v>
      </c>
      <c r="D982" s="12">
        <v>12</v>
      </c>
      <c r="E982" s="14"/>
      <c r="F982" s="7" t="str">
        <f t="shared" si="159"/>
        <v>X</v>
      </c>
      <c r="G982" s="7">
        <f t="shared" si="160"/>
        <v>12</v>
      </c>
      <c r="H982" s="16">
        <f t="shared" si="161"/>
        <v>12</v>
      </c>
      <c r="I982" s="11" t="str">
        <f t="shared" si="162"/>
        <v>X</v>
      </c>
      <c r="J982" s="39" t="str">
        <f t="shared" si="163"/>
        <v>X</v>
      </c>
      <c r="K982" s="39" t="str">
        <f t="shared" si="156"/>
        <v>X</v>
      </c>
      <c r="L982" s="39" t="str">
        <f t="shared" si="157"/>
        <v>X</v>
      </c>
      <c r="M982" s="39" t="str">
        <f t="shared" si="164"/>
        <v>X</v>
      </c>
      <c r="N982" s="42">
        <v>0</v>
      </c>
      <c r="O982" s="8">
        <v>0</v>
      </c>
      <c r="P982" s="9">
        <v>0</v>
      </c>
      <c r="Q982" s="9">
        <v>0</v>
      </c>
      <c r="R982" s="8">
        <v>0</v>
      </c>
      <c r="S982" s="9">
        <v>0</v>
      </c>
      <c r="T982" s="9">
        <v>0</v>
      </c>
      <c r="U982" s="8">
        <v>0</v>
      </c>
      <c r="V982" s="9">
        <v>1</v>
      </c>
      <c r="W982" s="9">
        <v>0</v>
      </c>
      <c r="X982" s="9">
        <v>0</v>
      </c>
      <c r="Y982" s="8">
        <v>0</v>
      </c>
      <c r="Z982" s="9">
        <v>0</v>
      </c>
      <c r="AA982" s="8"/>
      <c r="AC982" s="8"/>
      <c r="AJ982" s="9">
        <f t="shared" si="165"/>
        <v>-1</v>
      </c>
      <c r="AK982" s="7">
        <v>6</v>
      </c>
      <c r="AO982" s="8"/>
      <c r="AQ982" s="31"/>
      <c r="AT982" s="31"/>
      <c r="AU982" s="21">
        <v>1989</v>
      </c>
      <c r="AV982" s="23">
        <f t="shared" si="158"/>
        <v>3.2986347831244354</v>
      </c>
      <c r="BB982" s="18"/>
      <c r="BD982" s="54"/>
      <c r="BF982" s="18"/>
      <c r="BH982" s="18"/>
      <c r="BJ982" s="18"/>
      <c r="BK982" s="18" t="s">
        <v>92</v>
      </c>
      <c r="BL982">
        <v>0</v>
      </c>
      <c r="BM982">
        <v>0</v>
      </c>
      <c r="BN982">
        <v>0</v>
      </c>
      <c r="BO982">
        <v>1</v>
      </c>
      <c r="BP982">
        <v>0</v>
      </c>
      <c r="BQ982">
        <v>0</v>
      </c>
      <c r="BR982" s="18">
        <v>0</v>
      </c>
      <c r="BS982">
        <v>0</v>
      </c>
      <c r="BT982">
        <v>1</v>
      </c>
      <c r="BU982" s="18">
        <v>0</v>
      </c>
      <c r="BV982" t="s">
        <v>397</v>
      </c>
      <c r="BW982" t="s">
        <v>397</v>
      </c>
      <c r="CB982" s="18"/>
      <c r="CD982" s="18"/>
      <c r="CE982" s="18"/>
      <c r="CH982" s="18"/>
      <c r="CJ982" s="18"/>
      <c r="CU982" s="18"/>
      <c r="CV982" t="s">
        <v>397</v>
      </c>
      <c r="CW982" t="s">
        <v>397</v>
      </c>
      <c r="CX982" t="s">
        <v>397</v>
      </c>
      <c r="CY982" s="25" t="s">
        <v>397</v>
      </c>
    </row>
    <row r="983" spans="1:103" x14ac:dyDescent="0.3">
      <c r="A983">
        <v>985</v>
      </c>
      <c r="B983">
        <v>127</v>
      </c>
      <c r="C983" s="25" t="s">
        <v>8</v>
      </c>
      <c r="D983" s="12">
        <v>11.8</v>
      </c>
      <c r="E983" s="14"/>
      <c r="F983" s="7" t="str">
        <f t="shared" si="159"/>
        <v>X</v>
      </c>
      <c r="G983" s="7">
        <f t="shared" si="160"/>
        <v>11.8</v>
      </c>
      <c r="H983" s="16">
        <f t="shared" si="161"/>
        <v>11.8</v>
      </c>
      <c r="I983" s="11" t="str">
        <f t="shared" si="162"/>
        <v>X</v>
      </c>
      <c r="J983" s="39" t="str">
        <f t="shared" si="163"/>
        <v>X</v>
      </c>
      <c r="K983" s="39" t="str">
        <f t="shared" si="156"/>
        <v>X</v>
      </c>
      <c r="L983" s="39" t="str">
        <f t="shared" si="157"/>
        <v>X</v>
      </c>
      <c r="M983" s="39" t="str">
        <f t="shared" si="164"/>
        <v>X</v>
      </c>
      <c r="N983" s="42">
        <v>1</v>
      </c>
      <c r="O983" s="8">
        <v>0</v>
      </c>
      <c r="P983" s="9">
        <v>0</v>
      </c>
      <c r="Q983" s="9">
        <v>0</v>
      </c>
      <c r="R983" s="8">
        <v>0</v>
      </c>
      <c r="S983" s="9">
        <v>0</v>
      </c>
      <c r="T983" s="9">
        <v>0</v>
      </c>
      <c r="U983" s="8">
        <v>0</v>
      </c>
      <c r="V983" s="9">
        <v>0</v>
      </c>
      <c r="W983" s="9">
        <v>0</v>
      </c>
      <c r="X983" s="9">
        <v>0</v>
      </c>
      <c r="Y983" s="8">
        <v>0</v>
      </c>
      <c r="Z983" s="9">
        <v>0</v>
      </c>
      <c r="AA983" s="8"/>
      <c r="AC983" s="8"/>
      <c r="AJ983" s="9">
        <f t="shared" si="165"/>
        <v>-1</v>
      </c>
      <c r="AK983" s="7">
        <v>9.6</v>
      </c>
      <c r="AO983" s="8"/>
      <c r="AQ983" s="31"/>
      <c r="AT983" s="31"/>
      <c r="AU983" s="21">
        <v>1987</v>
      </c>
      <c r="AV983" s="23">
        <f t="shared" si="158"/>
        <v>3.2981978671098151</v>
      </c>
      <c r="BB983" s="18"/>
      <c r="BD983" s="54"/>
      <c r="BF983" s="18"/>
      <c r="BH983" s="18"/>
      <c r="BJ983" s="18"/>
      <c r="BK983" s="18" t="s">
        <v>93</v>
      </c>
      <c r="BL983">
        <v>0</v>
      </c>
      <c r="BM983">
        <v>0</v>
      </c>
      <c r="BN983">
        <v>0</v>
      </c>
      <c r="BO983">
        <v>1</v>
      </c>
      <c r="BP983">
        <v>0</v>
      </c>
      <c r="BQ983">
        <v>0</v>
      </c>
      <c r="BR983" s="18">
        <v>0</v>
      </c>
      <c r="BS983">
        <v>0</v>
      </c>
      <c r="BT983">
        <v>1</v>
      </c>
      <c r="BU983" s="18">
        <v>0</v>
      </c>
      <c r="BV983" t="s">
        <v>397</v>
      </c>
      <c r="BW983" t="s">
        <v>397</v>
      </c>
      <c r="CB983" s="18"/>
      <c r="CD983" s="18"/>
      <c r="CE983" s="18"/>
      <c r="CH983" s="18"/>
      <c r="CJ983" s="18"/>
      <c r="CU983" s="18"/>
      <c r="CV983" t="s">
        <v>397</v>
      </c>
      <c r="CW983" t="s">
        <v>397</v>
      </c>
      <c r="CX983" t="s">
        <v>397</v>
      </c>
      <c r="CY983" s="25" t="s">
        <v>397</v>
      </c>
    </row>
    <row r="984" spans="1:103" x14ac:dyDescent="0.3">
      <c r="A984">
        <v>986</v>
      </c>
      <c r="B984">
        <v>127</v>
      </c>
      <c r="C984" s="25" t="s">
        <v>8</v>
      </c>
      <c r="D984" s="12">
        <v>17.100000000000001</v>
      </c>
      <c r="E984" s="14"/>
      <c r="F984" s="7" t="str">
        <f t="shared" si="159"/>
        <v>X</v>
      </c>
      <c r="G984" s="7">
        <f t="shared" si="160"/>
        <v>17.100000000000001</v>
      </c>
      <c r="H984" s="16">
        <f t="shared" si="161"/>
        <v>17.100000000000001</v>
      </c>
      <c r="I984" s="11" t="str">
        <f t="shared" si="162"/>
        <v>X</v>
      </c>
      <c r="J984" s="39" t="str">
        <f t="shared" si="163"/>
        <v>X</v>
      </c>
      <c r="K984" s="39" t="str">
        <f t="shared" si="156"/>
        <v>X</v>
      </c>
      <c r="L984" s="39" t="str">
        <f t="shared" si="157"/>
        <v>X</v>
      </c>
      <c r="M984" s="39" t="str">
        <f t="shared" si="164"/>
        <v>X</v>
      </c>
      <c r="N984" s="42">
        <v>0</v>
      </c>
      <c r="O984" s="8">
        <v>0</v>
      </c>
      <c r="P984" s="9">
        <v>0</v>
      </c>
      <c r="Q984" s="9">
        <v>0</v>
      </c>
      <c r="R984" s="8">
        <v>1</v>
      </c>
      <c r="S984" s="9">
        <v>0</v>
      </c>
      <c r="T984" s="9">
        <v>0</v>
      </c>
      <c r="U984" s="8">
        <v>0</v>
      </c>
      <c r="V984" s="9">
        <v>0</v>
      </c>
      <c r="W984" s="9">
        <v>0</v>
      </c>
      <c r="X984" s="9">
        <v>0</v>
      </c>
      <c r="Y984" s="8">
        <v>0</v>
      </c>
      <c r="Z984" s="9">
        <v>0</v>
      </c>
      <c r="AA984" s="8"/>
      <c r="AC984" s="8"/>
      <c r="AJ984" s="9">
        <f t="shared" si="165"/>
        <v>-1</v>
      </c>
      <c r="AK984" s="7">
        <v>9.6</v>
      </c>
      <c r="AO984" s="8"/>
      <c r="AQ984" s="31"/>
      <c r="AT984" s="31"/>
      <c r="AU984" s="21">
        <v>1987</v>
      </c>
      <c r="AV984" s="23">
        <f t="shared" si="158"/>
        <v>3.2981978671098151</v>
      </c>
      <c r="BB984" s="18"/>
      <c r="BD984" s="54"/>
      <c r="BF984" s="18"/>
      <c r="BH984" s="18"/>
      <c r="BJ984" s="18"/>
      <c r="BK984" s="18" t="s">
        <v>93</v>
      </c>
      <c r="BL984">
        <v>0</v>
      </c>
      <c r="BM984">
        <v>0</v>
      </c>
      <c r="BN984">
        <v>0</v>
      </c>
      <c r="BO984">
        <v>1</v>
      </c>
      <c r="BP984">
        <v>0</v>
      </c>
      <c r="BQ984">
        <v>0</v>
      </c>
      <c r="BR984" s="18">
        <v>0</v>
      </c>
      <c r="BS984">
        <v>0</v>
      </c>
      <c r="BT984">
        <v>1</v>
      </c>
      <c r="BU984" s="18">
        <v>0</v>
      </c>
      <c r="BV984" t="s">
        <v>397</v>
      </c>
      <c r="BW984" t="s">
        <v>397</v>
      </c>
      <c r="CB984" s="18"/>
      <c r="CD984" s="18"/>
      <c r="CE984" s="18"/>
      <c r="CH984" s="18"/>
      <c r="CJ984" s="18"/>
      <c r="CU984" s="18"/>
      <c r="CV984" t="s">
        <v>397</v>
      </c>
      <c r="CW984" t="s">
        <v>397</v>
      </c>
      <c r="CX984" t="s">
        <v>397</v>
      </c>
      <c r="CY984" s="25" t="s">
        <v>397</v>
      </c>
    </row>
    <row r="985" spans="1:103" x14ac:dyDescent="0.3">
      <c r="A985">
        <v>987</v>
      </c>
      <c r="B985">
        <v>127</v>
      </c>
      <c r="C985" s="25" t="s">
        <v>8</v>
      </c>
      <c r="D985" s="12">
        <v>17.2</v>
      </c>
      <c r="E985" s="14"/>
      <c r="F985" s="7" t="str">
        <f t="shared" si="159"/>
        <v>X</v>
      </c>
      <c r="G985" s="7">
        <f t="shared" si="160"/>
        <v>17.2</v>
      </c>
      <c r="H985" s="16">
        <f t="shared" si="161"/>
        <v>17.2</v>
      </c>
      <c r="I985" s="11" t="str">
        <f t="shared" si="162"/>
        <v>X</v>
      </c>
      <c r="J985" s="39" t="str">
        <f t="shared" si="163"/>
        <v>X</v>
      </c>
      <c r="K985" s="39" t="str">
        <f t="shared" si="156"/>
        <v>X</v>
      </c>
      <c r="L985" s="39" t="str">
        <f t="shared" si="157"/>
        <v>X</v>
      </c>
      <c r="M985" s="39" t="str">
        <f t="shared" si="164"/>
        <v>X</v>
      </c>
      <c r="N985" s="42">
        <v>0</v>
      </c>
      <c r="O985" s="8">
        <v>0</v>
      </c>
      <c r="P985" s="9">
        <v>0</v>
      </c>
      <c r="Q985" s="9">
        <v>0</v>
      </c>
      <c r="R985" s="8">
        <v>0</v>
      </c>
      <c r="S985" s="9">
        <v>1</v>
      </c>
      <c r="T985" s="9">
        <v>0</v>
      </c>
      <c r="U985" s="8">
        <v>0</v>
      </c>
      <c r="V985" s="9">
        <v>0</v>
      </c>
      <c r="W985" s="9">
        <v>0</v>
      </c>
      <c r="X985" s="9">
        <v>0</v>
      </c>
      <c r="Y985" s="8">
        <v>0</v>
      </c>
      <c r="Z985" s="9">
        <v>0</v>
      </c>
      <c r="AA985" s="8"/>
      <c r="AC985" s="8"/>
      <c r="AJ985" s="9">
        <f t="shared" si="165"/>
        <v>-1</v>
      </c>
      <c r="AK985" s="7">
        <v>9.6</v>
      </c>
      <c r="AO985" s="8"/>
      <c r="AQ985" s="31"/>
      <c r="AT985" s="31"/>
      <c r="AU985" s="21">
        <v>1987</v>
      </c>
      <c r="AV985" s="23">
        <f t="shared" si="158"/>
        <v>3.2981978671098151</v>
      </c>
      <c r="BB985" s="18"/>
      <c r="BD985" s="54"/>
      <c r="BF985" s="18"/>
      <c r="BH985" s="18"/>
      <c r="BJ985" s="18"/>
      <c r="BK985" s="18" t="s">
        <v>93</v>
      </c>
      <c r="BL985">
        <v>0</v>
      </c>
      <c r="BM985">
        <v>0</v>
      </c>
      <c r="BN985">
        <v>0</v>
      </c>
      <c r="BO985">
        <v>1</v>
      </c>
      <c r="BP985">
        <v>0</v>
      </c>
      <c r="BQ985">
        <v>0</v>
      </c>
      <c r="BR985" s="18">
        <v>0</v>
      </c>
      <c r="BS985">
        <v>0</v>
      </c>
      <c r="BT985">
        <v>1</v>
      </c>
      <c r="BU985" s="18">
        <v>0</v>
      </c>
      <c r="BV985" t="s">
        <v>397</v>
      </c>
      <c r="BW985" t="s">
        <v>397</v>
      </c>
      <c r="CB985" s="18"/>
      <c r="CD985" s="18"/>
      <c r="CE985" s="18"/>
      <c r="CH985" s="18"/>
      <c r="CJ985" s="18"/>
      <c r="CU985" s="18"/>
      <c r="CV985" t="s">
        <v>397</v>
      </c>
      <c r="CW985" t="s">
        <v>397</v>
      </c>
      <c r="CX985" t="s">
        <v>397</v>
      </c>
      <c r="CY985" s="25" t="s">
        <v>397</v>
      </c>
    </row>
    <row r="986" spans="1:103" x14ac:dyDescent="0.3">
      <c r="A986">
        <v>988</v>
      </c>
      <c r="B986">
        <v>127</v>
      </c>
      <c r="C986" s="25" t="s">
        <v>8</v>
      </c>
      <c r="D986" s="12">
        <v>12.7</v>
      </c>
      <c r="E986" s="14"/>
      <c r="F986" s="7" t="str">
        <f t="shared" si="159"/>
        <v>X</v>
      </c>
      <c r="G986" s="7">
        <f t="shared" si="160"/>
        <v>12.7</v>
      </c>
      <c r="H986" s="16">
        <f t="shared" si="161"/>
        <v>12.7</v>
      </c>
      <c r="I986" s="11" t="str">
        <f t="shared" si="162"/>
        <v>X</v>
      </c>
      <c r="J986" s="39" t="str">
        <f t="shared" si="163"/>
        <v>X</v>
      </c>
      <c r="K986" s="39" t="str">
        <f t="shared" si="156"/>
        <v>X</v>
      </c>
      <c r="L986" s="39" t="str">
        <f t="shared" si="157"/>
        <v>X</v>
      </c>
      <c r="M986" s="39" t="str">
        <f t="shared" si="164"/>
        <v>X</v>
      </c>
      <c r="N986" s="42">
        <v>0</v>
      </c>
      <c r="O986" s="8">
        <v>0</v>
      </c>
      <c r="P986" s="9">
        <v>0</v>
      </c>
      <c r="Q986" s="9">
        <v>0</v>
      </c>
      <c r="R986" s="8">
        <v>0</v>
      </c>
      <c r="S986" s="9">
        <v>0</v>
      </c>
      <c r="T986" s="9">
        <v>1</v>
      </c>
      <c r="U986" s="8">
        <v>0</v>
      </c>
      <c r="V986" s="9">
        <v>0</v>
      </c>
      <c r="W986" s="9">
        <v>0</v>
      </c>
      <c r="X986" s="9">
        <v>0</v>
      </c>
      <c r="Y986" s="8">
        <v>0</v>
      </c>
      <c r="Z986" s="9">
        <v>0</v>
      </c>
      <c r="AA986" s="8"/>
      <c r="AC986" s="8"/>
      <c r="AJ986" s="9">
        <f t="shared" si="165"/>
        <v>-1</v>
      </c>
      <c r="AK986" s="7">
        <v>9.6</v>
      </c>
      <c r="AO986" s="8"/>
      <c r="AQ986" s="31"/>
      <c r="AT986" s="31"/>
      <c r="AU986" s="21">
        <v>1987</v>
      </c>
      <c r="AV986" s="23">
        <f t="shared" si="158"/>
        <v>3.2981978671098151</v>
      </c>
      <c r="BB986" s="18"/>
      <c r="BD986" s="54"/>
      <c r="BF986" s="18"/>
      <c r="BH986" s="18"/>
      <c r="BJ986" s="18"/>
      <c r="BK986" s="18" t="s">
        <v>93</v>
      </c>
      <c r="BL986">
        <v>0</v>
      </c>
      <c r="BM986">
        <v>0</v>
      </c>
      <c r="BN986">
        <v>0</v>
      </c>
      <c r="BO986">
        <v>1</v>
      </c>
      <c r="BP986">
        <v>0</v>
      </c>
      <c r="BQ986">
        <v>0</v>
      </c>
      <c r="BR986" s="18">
        <v>0</v>
      </c>
      <c r="BS986">
        <v>0</v>
      </c>
      <c r="BT986">
        <v>1</v>
      </c>
      <c r="BU986" s="18">
        <v>0</v>
      </c>
      <c r="BV986" t="s">
        <v>397</v>
      </c>
      <c r="BW986" t="s">
        <v>397</v>
      </c>
      <c r="CB986" s="18"/>
      <c r="CD986" s="18"/>
      <c r="CE986" s="18"/>
      <c r="CH986" s="18"/>
      <c r="CJ986" s="18"/>
      <c r="CU986" s="18"/>
      <c r="CV986" t="s">
        <v>397</v>
      </c>
      <c r="CW986" t="s">
        <v>397</v>
      </c>
      <c r="CX986" t="s">
        <v>397</v>
      </c>
      <c r="CY986" s="25" t="s">
        <v>397</v>
      </c>
    </row>
    <row r="987" spans="1:103" x14ac:dyDescent="0.3">
      <c r="A987">
        <v>989</v>
      </c>
      <c r="B987">
        <v>127</v>
      </c>
      <c r="C987" s="25" t="s">
        <v>8</v>
      </c>
      <c r="D987" s="12">
        <v>9.8000000000000007</v>
      </c>
      <c r="E987" s="14"/>
      <c r="F987" s="7" t="str">
        <f t="shared" si="159"/>
        <v>X</v>
      </c>
      <c r="G987" s="7">
        <f t="shared" si="160"/>
        <v>9.8000000000000007</v>
      </c>
      <c r="H987" s="16">
        <f t="shared" si="161"/>
        <v>9.8000000000000007</v>
      </c>
      <c r="I987" s="11" t="str">
        <f t="shared" si="162"/>
        <v>X</v>
      </c>
      <c r="J987" s="39" t="str">
        <f t="shared" si="163"/>
        <v>X</v>
      </c>
      <c r="K987" s="39" t="str">
        <f t="shared" si="156"/>
        <v>X</v>
      </c>
      <c r="L987" s="39" t="str">
        <f t="shared" si="157"/>
        <v>X</v>
      </c>
      <c r="M987" s="39" t="str">
        <f t="shared" si="164"/>
        <v>X</v>
      </c>
      <c r="N987" s="42">
        <v>0</v>
      </c>
      <c r="O987" s="8">
        <v>0</v>
      </c>
      <c r="P987" s="9">
        <v>0</v>
      </c>
      <c r="Q987" s="9">
        <v>0</v>
      </c>
      <c r="R987" s="8">
        <v>0</v>
      </c>
      <c r="S987" s="9">
        <v>0</v>
      </c>
      <c r="T987" s="9">
        <v>0</v>
      </c>
      <c r="U987" s="8">
        <v>1</v>
      </c>
      <c r="V987" s="9">
        <v>0</v>
      </c>
      <c r="W987" s="9">
        <v>0</v>
      </c>
      <c r="X987" s="9">
        <v>0</v>
      </c>
      <c r="Y987" s="8">
        <v>0</v>
      </c>
      <c r="Z987" s="9">
        <v>0</v>
      </c>
      <c r="AA987" s="8"/>
      <c r="AC987" s="8"/>
      <c r="AJ987" s="9">
        <f t="shared" si="165"/>
        <v>-1</v>
      </c>
      <c r="AK987" s="7">
        <v>9.6</v>
      </c>
      <c r="AO987" s="8"/>
      <c r="AQ987" s="31"/>
      <c r="AT987" s="31"/>
      <c r="AU987" s="21">
        <v>1987</v>
      </c>
      <c r="AV987" s="23">
        <f t="shared" si="158"/>
        <v>3.2981978671098151</v>
      </c>
      <c r="BB987" s="18"/>
      <c r="BD987" s="54"/>
      <c r="BF987" s="18"/>
      <c r="BH987" s="18"/>
      <c r="BJ987" s="18"/>
      <c r="BK987" s="18" t="s">
        <v>93</v>
      </c>
      <c r="BL987">
        <v>0</v>
      </c>
      <c r="BM987">
        <v>0</v>
      </c>
      <c r="BN987">
        <v>0</v>
      </c>
      <c r="BO987">
        <v>1</v>
      </c>
      <c r="BP987">
        <v>0</v>
      </c>
      <c r="BQ987">
        <v>0</v>
      </c>
      <c r="BR987" s="18">
        <v>0</v>
      </c>
      <c r="BS987">
        <v>0</v>
      </c>
      <c r="BT987">
        <v>1</v>
      </c>
      <c r="BU987" s="18">
        <v>0</v>
      </c>
      <c r="BV987" t="s">
        <v>397</v>
      </c>
      <c r="BW987" t="s">
        <v>397</v>
      </c>
      <c r="CB987" s="18"/>
      <c r="CD987" s="18"/>
      <c r="CE987" s="18"/>
      <c r="CH987" s="18"/>
      <c r="CJ987" s="18"/>
      <c r="CU987" s="18"/>
      <c r="CV987" t="s">
        <v>397</v>
      </c>
      <c r="CW987" t="s">
        <v>397</v>
      </c>
      <c r="CX987" t="s">
        <v>397</v>
      </c>
      <c r="CY987" s="25" t="s">
        <v>397</v>
      </c>
    </row>
    <row r="988" spans="1:103" x14ac:dyDescent="0.3">
      <c r="A988">
        <v>990</v>
      </c>
      <c r="B988">
        <v>127</v>
      </c>
      <c r="C988" s="25" t="s">
        <v>8</v>
      </c>
      <c r="D988" s="12">
        <v>11.5</v>
      </c>
      <c r="E988" s="14"/>
      <c r="F988" s="7" t="str">
        <f t="shared" si="159"/>
        <v>X</v>
      </c>
      <c r="G988" s="7">
        <f t="shared" si="160"/>
        <v>11.5</v>
      </c>
      <c r="H988" s="16">
        <f t="shared" si="161"/>
        <v>11.5</v>
      </c>
      <c r="I988" s="11" t="str">
        <f t="shared" si="162"/>
        <v>X</v>
      </c>
      <c r="J988" s="39" t="str">
        <f t="shared" si="163"/>
        <v>X</v>
      </c>
      <c r="K988" s="39" t="str">
        <f t="shared" si="156"/>
        <v>X</v>
      </c>
      <c r="L988" s="39" t="str">
        <f t="shared" si="157"/>
        <v>X</v>
      </c>
      <c r="M988" s="39" t="str">
        <f t="shared" si="164"/>
        <v>X</v>
      </c>
      <c r="N988" s="42">
        <v>0</v>
      </c>
      <c r="O988" s="8">
        <v>0</v>
      </c>
      <c r="P988" s="9">
        <v>0</v>
      </c>
      <c r="Q988" s="9">
        <v>0</v>
      </c>
      <c r="R988" s="8">
        <v>0</v>
      </c>
      <c r="S988" s="9">
        <v>0</v>
      </c>
      <c r="T988" s="9">
        <v>0</v>
      </c>
      <c r="U988" s="8">
        <v>0</v>
      </c>
      <c r="V988" s="9">
        <v>1</v>
      </c>
      <c r="W988" s="9">
        <v>0</v>
      </c>
      <c r="X988" s="9">
        <v>0</v>
      </c>
      <c r="Y988" s="8">
        <v>0</v>
      </c>
      <c r="Z988" s="9">
        <v>0</v>
      </c>
      <c r="AA988" s="8"/>
      <c r="AC988" s="8"/>
      <c r="AJ988" s="9">
        <f t="shared" si="165"/>
        <v>-1</v>
      </c>
      <c r="AK988" s="7">
        <v>9.6</v>
      </c>
      <c r="AO988" s="8"/>
      <c r="AQ988" s="31"/>
      <c r="AT988" s="31"/>
      <c r="AU988" s="21">
        <v>1987</v>
      </c>
      <c r="AV988" s="23">
        <f t="shared" si="158"/>
        <v>3.2981978671098151</v>
      </c>
      <c r="BB988" s="18"/>
      <c r="BD988" s="54"/>
      <c r="BF988" s="18"/>
      <c r="BH988" s="18"/>
      <c r="BJ988" s="18"/>
      <c r="BK988" s="18" t="s">
        <v>93</v>
      </c>
      <c r="BL988">
        <v>0</v>
      </c>
      <c r="BM988">
        <v>0</v>
      </c>
      <c r="BN988">
        <v>0</v>
      </c>
      <c r="BO988">
        <v>1</v>
      </c>
      <c r="BP988">
        <v>0</v>
      </c>
      <c r="BQ988">
        <v>0</v>
      </c>
      <c r="BR988" s="18">
        <v>0</v>
      </c>
      <c r="BS988">
        <v>0</v>
      </c>
      <c r="BT988">
        <v>1</v>
      </c>
      <c r="BU988" s="18">
        <v>0</v>
      </c>
      <c r="BV988" t="s">
        <v>397</v>
      </c>
      <c r="BW988" t="s">
        <v>397</v>
      </c>
      <c r="CB988" s="18"/>
      <c r="CD988" s="18"/>
      <c r="CE988" s="18"/>
      <c r="CH988" s="18"/>
      <c r="CJ988" s="18"/>
      <c r="CU988" s="18"/>
      <c r="CV988" t="s">
        <v>397</v>
      </c>
      <c r="CW988" t="s">
        <v>397</v>
      </c>
      <c r="CX988" t="s">
        <v>397</v>
      </c>
      <c r="CY988" s="25" t="s">
        <v>397</v>
      </c>
    </row>
    <row r="989" spans="1:103" x14ac:dyDescent="0.3">
      <c r="A989">
        <v>991</v>
      </c>
      <c r="B989">
        <v>127</v>
      </c>
      <c r="C989" s="25" t="s">
        <v>8</v>
      </c>
      <c r="D989" s="12">
        <v>11.3</v>
      </c>
      <c r="E989" s="14"/>
      <c r="F989" s="7" t="str">
        <f t="shared" si="159"/>
        <v>X</v>
      </c>
      <c r="G989" s="7">
        <f t="shared" si="160"/>
        <v>11.3</v>
      </c>
      <c r="H989" s="16">
        <f t="shared" si="161"/>
        <v>11.3</v>
      </c>
      <c r="I989" s="11" t="str">
        <f t="shared" si="162"/>
        <v>X</v>
      </c>
      <c r="J989" s="39" t="str">
        <f t="shared" si="163"/>
        <v>X</v>
      </c>
      <c r="K989" s="39" t="str">
        <f t="shared" si="156"/>
        <v>X</v>
      </c>
      <c r="L989" s="39" t="str">
        <f t="shared" si="157"/>
        <v>X</v>
      </c>
      <c r="M989" s="39" t="str">
        <f t="shared" si="164"/>
        <v>X</v>
      </c>
      <c r="N989" s="42">
        <v>0</v>
      </c>
      <c r="O989" s="8">
        <v>0</v>
      </c>
      <c r="P989" s="9">
        <v>0</v>
      </c>
      <c r="Q989" s="9">
        <v>0</v>
      </c>
      <c r="R989" s="8">
        <v>0</v>
      </c>
      <c r="S989" s="9">
        <v>0</v>
      </c>
      <c r="T989" s="9">
        <v>0</v>
      </c>
      <c r="U989" s="8">
        <v>0</v>
      </c>
      <c r="V989" s="9">
        <v>0</v>
      </c>
      <c r="W989" s="9">
        <v>0</v>
      </c>
      <c r="X989" s="9">
        <v>0</v>
      </c>
      <c r="Y989" s="8">
        <v>1</v>
      </c>
      <c r="Z989" s="9">
        <v>0</v>
      </c>
      <c r="AA989" s="8"/>
      <c r="AC989" s="8"/>
      <c r="AJ989" s="9">
        <f t="shared" si="165"/>
        <v>-1</v>
      </c>
      <c r="AK989" s="7">
        <v>9.6</v>
      </c>
      <c r="AO989" s="8"/>
      <c r="AQ989" s="31"/>
      <c r="AT989" s="31"/>
      <c r="AU989" s="21">
        <v>1987</v>
      </c>
      <c r="AV989" s="23">
        <f t="shared" si="158"/>
        <v>3.2981978671098151</v>
      </c>
      <c r="BB989" s="18"/>
      <c r="BD989" s="54"/>
      <c r="BF989" s="18"/>
      <c r="BH989" s="18"/>
      <c r="BJ989" s="18"/>
      <c r="BK989" s="18" t="s">
        <v>93</v>
      </c>
      <c r="BL989">
        <v>0</v>
      </c>
      <c r="BM989">
        <v>0</v>
      </c>
      <c r="BN989">
        <v>0</v>
      </c>
      <c r="BO989">
        <v>1</v>
      </c>
      <c r="BP989">
        <v>0</v>
      </c>
      <c r="BQ989">
        <v>0</v>
      </c>
      <c r="BR989" s="18">
        <v>0</v>
      </c>
      <c r="BS989">
        <v>0</v>
      </c>
      <c r="BT989">
        <v>1</v>
      </c>
      <c r="BU989" s="18">
        <v>0</v>
      </c>
      <c r="BV989" t="s">
        <v>397</v>
      </c>
      <c r="BW989" t="s">
        <v>397</v>
      </c>
      <c r="CB989" s="18"/>
      <c r="CD989" s="18"/>
      <c r="CE989" s="18"/>
      <c r="CH989" s="18"/>
      <c r="CJ989" s="18"/>
      <c r="CU989" s="18"/>
      <c r="CV989" t="s">
        <v>397</v>
      </c>
      <c r="CW989" t="s">
        <v>397</v>
      </c>
      <c r="CX989" t="s">
        <v>397</v>
      </c>
      <c r="CY989" s="25" t="s">
        <v>397</v>
      </c>
    </row>
    <row r="990" spans="1:103" x14ac:dyDescent="0.3">
      <c r="A990">
        <v>992</v>
      </c>
      <c r="B990">
        <v>127</v>
      </c>
      <c r="C990" s="25" t="s">
        <v>8</v>
      </c>
      <c r="D990" s="12">
        <v>7.1</v>
      </c>
      <c r="E990" s="14"/>
      <c r="F990" s="7" t="str">
        <f t="shared" si="159"/>
        <v>X</v>
      </c>
      <c r="G990" s="7">
        <f t="shared" si="160"/>
        <v>7.1</v>
      </c>
      <c r="H990" s="16">
        <f t="shared" si="161"/>
        <v>7.1</v>
      </c>
      <c r="I990" s="11" t="str">
        <f t="shared" si="162"/>
        <v>X</v>
      </c>
      <c r="J990" s="39" t="str">
        <f t="shared" si="163"/>
        <v>X</v>
      </c>
      <c r="K990" s="39" t="str">
        <f t="shared" si="156"/>
        <v>X</v>
      </c>
      <c r="L990" s="39" t="str">
        <f t="shared" si="157"/>
        <v>X</v>
      </c>
      <c r="M990" s="39" t="str">
        <f t="shared" si="164"/>
        <v>X</v>
      </c>
      <c r="N990" s="42">
        <v>0</v>
      </c>
      <c r="O990" s="8">
        <v>0</v>
      </c>
      <c r="P990" s="9">
        <v>0</v>
      </c>
      <c r="Q990" s="9">
        <v>0</v>
      </c>
      <c r="R990" s="8">
        <v>0</v>
      </c>
      <c r="S990" s="9">
        <v>0</v>
      </c>
      <c r="T990" s="9">
        <v>0</v>
      </c>
      <c r="U990" s="8">
        <v>0</v>
      </c>
      <c r="V990" s="9">
        <v>0</v>
      </c>
      <c r="W990" s="9">
        <v>0</v>
      </c>
      <c r="X990" s="9">
        <v>0</v>
      </c>
      <c r="Y990" s="8">
        <v>0</v>
      </c>
      <c r="Z990" s="9">
        <v>1</v>
      </c>
      <c r="AA990" s="8"/>
      <c r="AC990" s="8"/>
      <c r="AJ990" s="9">
        <f t="shared" si="165"/>
        <v>-1</v>
      </c>
      <c r="AK990" s="7">
        <v>9.6</v>
      </c>
      <c r="AO990" s="8"/>
      <c r="AQ990" s="31"/>
      <c r="AT990" s="31"/>
      <c r="AU990" s="21">
        <v>1987</v>
      </c>
      <c r="AV990" s="23">
        <f t="shared" si="158"/>
        <v>3.2981978671098151</v>
      </c>
      <c r="BB990" s="18"/>
      <c r="BD990" s="54"/>
      <c r="BF990" s="18"/>
      <c r="BH990" s="18"/>
      <c r="BJ990" s="18"/>
      <c r="BK990" s="18" t="s">
        <v>93</v>
      </c>
      <c r="BL990">
        <v>0</v>
      </c>
      <c r="BM990">
        <v>0</v>
      </c>
      <c r="BN990">
        <v>0</v>
      </c>
      <c r="BO990">
        <v>1</v>
      </c>
      <c r="BP990">
        <v>0</v>
      </c>
      <c r="BQ990">
        <v>0</v>
      </c>
      <c r="BR990" s="18">
        <v>0</v>
      </c>
      <c r="BS990">
        <v>0</v>
      </c>
      <c r="BT990">
        <v>1</v>
      </c>
      <c r="BU990" s="18">
        <v>0</v>
      </c>
      <c r="BV990" t="s">
        <v>397</v>
      </c>
      <c r="BW990" t="s">
        <v>397</v>
      </c>
      <c r="CB990" s="18"/>
      <c r="CD990" s="18"/>
      <c r="CE990" s="18"/>
      <c r="CH990" s="18"/>
      <c r="CJ990" s="18"/>
      <c r="CU990" s="18"/>
      <c r="CV990" t="s">
        <v>397</v>
      </c>
      <c r="CW990" t="s">
        <v>397</v>
      </c>
      <c r="CX990" t="s">
        <v>397</v>
      </c>
      <c r="CY990" s="25" t="s">
        <v>397</v>
      </c>
    </row>
    <row r="991" spans="1:103" x14ac:dyDescent="0.3">
      <c r="A991">
        <v>993</v>
      </c>
      <c r="B991">
        <v>127</v>
      </c>
      <c r="C991" s="25" t="s">
        <v>8</v>
      </c>
      <c r="D991" s="12">
        <v>8</v>
      </c>
      <c r="E991" s="14"/>
      <c r="F991" s="7" t="str">
        <f t="shared" si="159"/>
        <v>X</v>
      </c>
      <c r="G991" s="7">
        <f t="shared" si="160"/>
        <v>8</v>
      </c>
      <c r="H991" s="16">
        <f t="shared" si="161"/>
        <v>8</v>
      </c>
      <c r="I991" s="11" t="str">
        <f t="shared" si="162"/>
        <v>X</v>
      </c>
      <c r="J991" s="39" t="str">
        <f t="shared" si="163"/>
        <v>X</v>
      </c>
      <c r="K991" s="39" t="str">
        <f t="shared" si="156"/>
        <v>X</v>
      </c>
      <c r="L991" s="39" t="str">
        <f t="shared" si="157"/>
        <v>X</v>
      </c>
      <c r="M991" s="39" t="str">
        <f t="shared" si="164"/>
        <v>X</v>
      </c>
      <c r="N991" s="42">
        <v>1</v>
      </c>
      <c r="O991" s="8">
        <v>0</v>
      </c>
      <c r="P991" s="9">
        <v>0</v>
      </c>
      <c r="Q991" s="9">
        <v>0</v>
      </c>
      <c r="R991" s="8">
        <v>0</v>
      </c>
      <c r="S991" s="9">
        <v>0</v>
      </c>
      <c r="T991" s="9">
        <v>0</v>
      </c>
      <c r="U991" s="8">
        <v>0</v>
      </c>
      <c r="V991" s="9">
        <v>0</v>
      </c>
      <c r="W991" s="9">
        <v>0</v>
      </c>
      <c r="X991" s="9">
        <v>0</v>
      </c>
      <c r="Y991" s="8">
        <v>0</v>
      </c>
      <c r="Z991" s="9">
        <v>0</v>
      </c>
      <c r="AA991" s="8"/>
      <c r="AC991" s="8"/>
      <c r="AJ991" s="9">
        <f t="shared" si="165"/>
        <v>-1</v>
      </c>
      <c r="AK991" s="7">
        <v>6</v>
      </c>
      <c r="AO991" s="8"/>
      <c r="AQ991" s="31"/>
      <c r="AT991" s="31"/>
      <c r="AU991" s="21">
        <v>1972</v>
      </c>
      <c r="AV991" s="23">
        <f t="shared" si="158"/>
        <v>3.2949069106051923</v>
      </c>
      <c r="BB991" s="18"/>
      <c r="BD991" s="54"/>
      <c r="BF991" s="18"/>
      <c r="BH991" s="18"/>
      <c r="BJ991" s="18"/>
      <c r="BK991" s="18" t="s">
        <v>104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 s="18">
        <v>1</v>
      </c>
      <c r="BS991">
        <v>0</v>
      </c>
      <c r="BT991">
        <v>0</v>
      </c>
      <c r="BU991" s="18">
        <v>1</v>
      </c>
      <c r="BV991" t="s">
        <v>397</v>
      </c>
      <c r="BW991" t="s">
        <v>397</v>
      </c>
      <c r="CB991" s="18"/>
      <c r="CD991" s="18"/>
      <c r="CE991" s="18"/>
      <c r="CH991" s="18"/>
      <c r="CJ991" s="18"/>
      <c r="CU991" s="18"/>
      <c r="CV991" t="s">
        <v>397</v>
      </c>
      <c r="CW991" t="s">
        <v>397</v>
      </c>
      <c r="CX991" t="s">
        <v>397</v>
      </c>
      <c r="CY991" s="25" t="s">
        <v>397</v>
      </c>
    </row>
    <row r="992" spans="1:103" x14ac:dyDescent="0.3">
      <c r="A992">
        <v>994</v>
      </c>
      <c r="B992">
        <v>127</v>
      </c>
      <c r="C992" s="25" t="s">
        <v>8</v>
      </c>
      <c r="D992" s="12">
        <v>10</v>
      </c>
      <c r="E992" s="14"/>
      <c r="F992" s="7" t="str">
        <f t="shared" si="159"/>
        <v>X</v>
      </c>
      <c r="G992" s="7">
        <f t="shared" si="160"/>
        <v>10</v>
      </c>
      <c r="H992" s="16">
        <f t="shared" si="161"/>
        <v>10</v>
      </c>
      <c r="I992" s="11" t="str">
        <f t="shared" si="162"/>
        <v>X</v>
      </c>
      <c r="J992" s="39" t="str">
        <f t="shared" si="163"/>
        <v>X</v>
      </c>
      <c r="K992" s="39" t="str">
        <f t="shared" si="156"/>
        <v>X</v>
      </c>
      <c r="L992" s="39" t="str">
        <f t="shared" si="157"/>
        <v>X</v>
      </c>
      <c r="M992" s="39" t="str">
        <f t="shared" si="164"/>
        <v>X</v>
      </c>
      <c r="N992" s="42">
        <v>1</v>
      </c>
      <c r="O992" s="8">
        <v>0</v>
      </c>
      <c r="P992" s="9">
        <v>0</v>
      </c>
      <c r="Q992" s="9">
        <v>0</v>
      </c>
      <c r="R992" s="8">
        <v>0</v>
      </c>
      <c r="S992" s="9">
        <v>0</v>
      </c>
      <c r="T992" s="9">
        <v>0</v>
      </c>
      <c r="U992" s="8">
        <v>0</v>
      </c>
      <c r="V992" s="9">
        <v>0</v>
      </c>
      <c r="W992" s="9">
        <v>0</v>
      </c>
      <c r="X992" s="9">
        <v>0</v>
      </c>
      <c r="Y992" s="8">
        <v>0</v>
      </c>
      <c r="Z992" s="9">
        <v>0</v>
      </c>
      <c r="AA992" s="8"/>
      <c r="AC992" s="8"/>
      <c r="AJ992" s="9">
        <f t="shared" si="165"/>
        <v>-1</v>
      </c>
      <c r="AK992" s="7">
        <v>6.2</v>
      </c>
      <c r="AO992" s="8"/>
      <c r="AQ992" s="31"/>
      <c r="AT992" s="31"/>
      <c r="AU992" s="21">
        <v>1977</v>
      </c>
      <c r="AV992" s="23">
        <f t="shared" si="158"/>
        <v>3.2960066693136723</v>
      </c>
      <c r="BB992" s="18"/>
      <c r="BD992" s="54"/>
      <c r="BF992" s="18"/>
      <c r="BH992" s="18"/>
      <c r="BJ992" s="18"/>
      <c r="BK992" s="18" t="s">
        <v>107</v>
      </c>
      <c r="BL992">
        <v>1</v>
      </c>
      <c r="BM992">
        <v>0</v>
      </c>
      <c r="BN992">
        <v>0</v>
      </c>
      <c r="BO992">
        <v>0</v>
      </c>
      <c r="BP992">
        <v>0</v>
      </c>
      <c r="BQ992">
        <v>0</v>
      </c>
      <c r="BR992" s="18">
        <v>0</v>
      </c>
      <c r="BS992">
        <v>1</v>
      </c>
      <c r="BT992">
        <v>0</v>
      </c>
      <c r="BU992" s="18">
        <v>0</v>
      </c>
      <c r="BV992" t="s">
        <v>397</v>
      </c>
      <c r="BW992" t="s">
        <v>397</v>
      </c>
      <c r="CB992" s="18"/>
      <c r="CD992" s="18"/>
      <c r="CE992" s="18"/>
      <c r="CH992" s="18"/>
      <c r="CJ992" s="18"/>
      <c r="CU992" s="18"/>
      <c r="CV992" t="s">
        <v>397</v>
      </c>
      <c r="CW992" t="s">
        <v>397</v>
      </c>
      <c r="CX992" t="s">
        <v>397</v>
      </c>
      <c r="CY992" s="25" t="s">
        <v>397</v>
      </c>
    </row>
    <row r="993" spans="1:103" x14ac:dyDescent="0.3">
      <c r="A993">
        <v>995</v>
      </c>
      <c r="B993">
        <v>127</v>
      </c>
      <c r="C993" s="25" t="s">
        <v>8</v>
      </c>
      <c r="D993" s="12">
        <v>8.9</v>
      </c>
      <c r="E993" s="14"/>
      <c r="F993" s="7" t="str">
        <f t="shared" si="159"/>
        <v>X</v>
      </c>
      <c r="G993" s="7">
        <f t="shared" si="160"/>
        <v>8.9</v>
      </c>
      <c r="H993" s="16">
        <f t="shared" si="161"/>
        <v>8.9</v>
      </c>
      <c r="I993" s="11" t="str">
        <f t="shared" si="162"/>
        <v>X</v>
      </c>
      <c r="J993" s="39" t="str">
        <f t="shared" si="163"/>
        <v>X</v>
      </c>
      <c r="K993" s="39" t="str">
        <f t="shared" si="156"/>
        <v>X</v>
      </c>
      <c r="L993" s="39" t="str">
        <f t="shared" si="157"/>
        <v>X</v>
      </c>
      <c r="M993" s="39" t="str">
        <f t="shared" si="164"/>
        <v>X</v>
      </c>
      <c r="N993" s="42">
        <v>1</v>
      </c>
      <c r="O993" s="8">
        <v>0</v>
      </c>
      <c r="P993" s="9">
        <v>0</v>
      </c>
      <c r="Q993" s="9">
        <v>0</v>
      </c>
      <c r="R993" s="8">
        <v>0</v>
      </c>
      <c r="S993" s="9">
        <v>0</v>
      </c>
      <c r="T993" s="9">
        <v>0</v>
      </c>
      <c r="U993" s="8">
        <v>0</v>
      </c>
      <c r="V993" s="9">
        <v>0</v>
      </c>
      <c r="W993" s="9">
        <v>0</v>
      </c>
      <c r="X993" s="9">
        <v>0</v>
      </c>
      <c r="Y993" s="8">
        <v>0</v>
      </c>
      <c r="Z993" s="9">
        <v>0</v>
      </c>
      <c r="AA993" s="8"/>
      <c r="AC993" s="8"/>
      <c r="AJ993" s="9">
        <f t="shared" si="165"/>
        <v>-1</v>
      </c>
      <c r="AK993" s="7">
        <v>8.4</v>
      </c>
      <c r="AO993" s="8"/>
      <c r="AQ993" s="31"/>
      <c r="AT993" s="31"/>
      <c r="AU993" s="21">
        <v>1994</v>
      </c>
      <c r="AV993" s="23">
        <f t="shared" si="158"/>
        <v>3.2997251539756367</v>
      </c>
      <c r="BB993" s="18"/>
      <c r="BD993" s="54"/>
      <c r="BF993" s="18"/>
      <c r="BH993" s="18"/>
      <c r="BJ993" s="18"/>
      <c r="BK993" s="18" t="s">
        <v>107</v>
      </c>
      <c r="BL993">
        <v>1</v>
      </c>
      <c r="BM993">
        <v>0</v>
      </c>
      <c r="BN993">
        <v>0</v>
      </c>
      <c r="BO993">
        <v>0</v>
      </c>
      <c r="BP993">
        <v>0</v>
      </c>
      <c r="BQ993">
        <v>0</v>
      </c>
      <c r="BR993" s="18">
        <v>0</v>
      </c>
      <c r="BS993">
        <v>1</v>
      </c>
      <c r="BT993">
        <v>0</v>
      </c>
      <c r="BU993" s="18">
        <v>0</v>
      </c>
      <c r="BV993" t="s">
        <v>397</v>
      </c>
      <c r="BW993" t="s">
        <v>397</v>
      </c>
      <c r="CB993" s="18"/>
      <c r="CD993" s="18"/>
      <c r="CE993" s="18"/>
      <c r="CH993" s="18"/>
      <c r="CJ993" s="18"/>
      <c r="CU993" s="18"/>
      <c r="CV993" t="s">
        <v>397</v>
      </c>
      <c r="CW993" t="s">
        <v>397</v>
      </c>
      <c r="CX993" t="s">
        <v>397</v>
      </c>
      <c r="CY993" s="25" t="s">
        <v>397</v>
      </c>
    </row>
    <row r="994" spans="1:103" x14ac:dyDescent="0.3">
      <c r="A994">
        <v>996</v>
      </c>
      <c r="B994">
        <v>127</v>
      </c>
      <c r="C994" s="25" t="s">
        <v>8</v>
      </c>
      <c r="D994" s="12">
        <v>14.8</v>
      </c>
      <c r="E994" s="14"/>
      <c r="F994" s="7" t="str">
        <f t="shared" si="159"/>
        <v>X</v>
      </c>
      <c r="G994" s="7">
        <f t="shared" si="160"/>
        <v>14.8</v>
      </c>
      <c r="H994" s="16">
        <f t="shared" si="161"/>
        <v>14.8</v>
      </c>
      <c r="I994" s="11" t="str">
        <f t="shared" si="162"/>
        <v>X</v>
      </c>
      <c r="J994" s="39" t="str">
        <f t="shared" si="163"/>
        <v>X</v>
      </c>
      <c r="K994" s="39" t="str">
        <f t="shared" si="156"/>
        <v>X</v>
      </c>
      <c r="L994" s="39" t="str">
        <f t="shared" si="157"/>
        <v>X</v>
      </c>
      <c r="M994" s="39" t="str">
        <f t="shared" si="164"/>
        <v>X</v>
      </c>
      <c r="N994" s="42">
        <v>0</v>
      </c>
      <c r="O994" s="8">
        <v>0</v>
      </c>
      <c r="P994" s="9">
        <v>0</v>
      </c>
      <c r="Q994" s="9">
        <v>0</v>
      </c>
      <c r="R994" s="8">
        <v>0</v>
      </c>
      <c r="S994" s="9">
        <v>1</v>
      </c>
      <c r="T994" s="9">
        <v>0</v>
      </c>
      <c r="U994" s="8">
        <v>0</v>
      </c>
      <c r="V994" s="9">
        <v>0</v>
      </c>
      <c r="W994" s="9">
        <v>0</v>
      </c>
      <c r="X994" s="9">
        <v>0</v>
      </c>
      <c r="Y994" s="8">
        <v>0</v>
      </c>
      <c r="Z994" s="9">
        <v>0</v>
      </c>
      <c r="AA994" s="8"/>
      <c r="AC994" s="8"/>
      <c r="AJ994" s="9">
        <f t="shared" si="165"/>
        <v>-1</v>
      </c>
      <c r="AK994" s="7">
        <v>6.2</v>
      </c>
      <c r="AO994" s="8"/>
      <c r="AQ994" s="31"/>
      <c r="AT994" s="31"/>
      <c r="AU994" s="21">
        <v>1977</v>
      </c>
      <c r="AV994" s="23">
        <f t="shared" si="158"/>
        <v>3.2960066693136723</v>
      </c>
      <c r="BB994" s="18"/>
      <c r="BD994" s="54"/>
      <c r="BF994" s="18"/>
      <c r="BH994" s="18"/>
      <c r="BJ994" s="18"/>
      <c r="BK994" s="18" t="s">
        <v>107</v>
      </c>
      <c r="BL994">
        <v>1</v>
      </c>
      <c r="BM994">
        <v>0</v>
      </c>
      <c r="BN994">
        <v>0</v>
      </c>
      <c r="BO994">
        <v>0</v>
      </c>
      <c r="BP994">
        <v>0</v>
      </c>
      <c r="BQ994">
        <v>0</v>
      </c>
      <c r="BR994" s="18">
        <v>0</v>
      </c>
      <c r="BS994">
        <v>1</v>
      </c>
      <c r="BT994">
        <v>0</v>
      </c>
      <c r="BU994" s="18">
        <v>0</v>
      </c>
      <c r="BV994" t="s">
        <v>397</v>
      </c>
      <c r="BW994" t="s">
        <v>397</v>
      </c>
      <c r="CB994" s="18"/>
      <c r="CD994" s="18"/>
      <c r="CE994" s="18"/>
      <c r="CH994" s="18"/>
      <c r="CJ994" s="18"/>
      <c r="CU994" s="18"/>
      <c r="CV994" t="s">
        <v>397</v>
      </c>
      <c r="CW994" t="s">
        <v>397</v>
      </c>
      <c r="CX994" t="s">
        <v>397</v>
      </c>
      <c r="CY994" s="25" t="s">
        <v>397</v>
      </c>
    </row>
    <row r="995" spans="1:103" x14ac:dyDescent="0.3">
      <c r="A995">
        <v>997</v>
      </c>
      <c r="B995">
        <v>127</v>
      </c>
      <c r="C995" s="25" t="s">
        <v>8</v>
      </c>
      <c r="D995" s="12">
        <v>20</v>
      </c>
      <c r="E995" s="14"/>
      <c r="F995" s="7" t="str">
        <f t="shared" si="159"/>
        <v>X</v>
      </c>
      <c r="G995" s="7">
        <f t="shared" si="160"/>
        <v>20</v>
      </c>
      <c r="H995" s="16">
        <f t="shared" si="161"/>
        <v>20</v>
      </c>
      <c r="I995" s="11" t="str">
        <f t="shared" si="162"/>
        <v>X</v>
      </c>
      <c r="J995" s="39" t="str">
        <f t="shared" si="163"/>
        <v>X</v>
      </c>
      <c r="K995" s="39" t="str">
        <f t="shared" si="156"/>
        <v>X</v>
      </c>
      <c r="L995" s="39" t="str">
        <f t="shared" si="157"/>
        <v>X</v>
      </c>
      <c r="M995" s="39" t="str">
        <f t="shared" si="164"/>
        <v>X</v>
      </c>
      <c r="N995" s="42">
        <v>0</v>
      </c>
      <c r="O995" s="8">
        <v>0</v>
      </c>
      <c r="P995" s="9">
        <v>0</v>
      </c>
      <c r="Q995" s="9">
        <v>0</v>
      </c>
      <c r="R995" s="8">
        <v>0</v>
      </c>
      <c r="S995" s="9">
        <v>0</v>
      </c>
      <c r="T995" s="9">
        <v>1</v>
      </c>
      <c r="U995" s="8">
        <v>0</v>
      </c>
      <c r="V995" s="9">
        <v>0</v>
      </c>
      <c r="W995" s="9">
        <v>0</v>
      </c>
      <c r="X995" s="9">
        <v>0</v>
      </c>
      <c r="Y995" s="8">
        <v>0</v>
      </c>
      <c r="Z995" s="9">
        <v>0</v>
      </c>
      <c r="AA995" s="8"/>
      <c r="AC995" s="8"/>
      <c r="AJ995" s="9">
        <f t="shared" si="165"/>
        <v>-1</v>
      </c>
      <c r="AK995" s="7">
        <v>6.2</v>
      </c>
      <c r="AO995" s="8"/>
      <c r="AQ995" s="31"/>
      <c r="AT995" s="31"/>
      <c r="AU995" s="21">
        <v>1977</v>
      </c>
      <c r="AV995" s="23">
        <f t="shared" si="158"/>
        <v>3.2960066693136723</v>
      </c>
      <c r="BB995" s="18"/>
      <c r="BD995" s="54"/>
      <c r="BF995" s="18"/>
      <c r="BH995" s="18"/>
      <c r="BJ995" s="18"/>
      <c r="BK995" s="18" t="s">
        <v>107</v>
      </c>
      <c r="BL995">
        <v>1</v>
      </c>
      <c r="BM995">
        <v>0</v>
      </c>
      <c r="BN995">
        <v>0</v>
      </c>
      <c r="BO995">
        <v>0</v>
      </c>
      <c r="BP995">
        <v>0</v>
      </c>
      <c r="BQ995">
        <v>0</v>
      </c>
      <c r="BR995" s="18">
        <v>0</v>
      </c>
      <c r="BS995">
        <v>1</v>
      </c>
      <c r="BT995">
        <v>0</v>
      </c>
      <c r="BU995" s="18">
        <v>0</v>
      </c>
      <c r="BV995" t="s">
        <v>397</v>
      </c>
      <c r="BW995" t="s">
        <v>397</v>
      </c>
      <c r="CB995" s="18"/>
      <c r="CD995" s="18"/>
      <c r="CE995" s="18"/>
      <c r="CH995" s="18"/>
      <c r="CJ995" s="18"/>
      <c r="CU995" s="18"/>
      <c r="CV995" t="s">
        <v>397</v>
      </c>
      <c r="CW995" t="s">
        <v>397</v>
      </c>
      <c r="CX995" t="s">
        <v>397</v>
      </c>
      <c r="CY995" s="25" t="s">
        <v>397</v>
      </c>
    </row>
    <row r="996" spans="1:103" x14ac:dyDescent="0.3">
      <c r="A996">
        <v>998</v>
      </c>
      <c r="B996">
        <v>127</v>
      </c>
      <c r="C996" s="25" t="s">
        <v>8</v>
      </c>
      <c r="D996" s="12">
        <v>4.9000000000000004</v>
      </c>
      <c r="E996" s="14"/>
      <c r="F996" s="7" t="str">
        <f t="shared" si="159"/>
        <v>X</v>
      </c>
      <c r="G996" s="7">
        <f t="shared" si="160"/>
        <v>4.9000000000000004</v>
      </c>
      <c r="H996" s="16">
        <f t="shared" si="161"/>
        <v>4.9000000000000004</v>
      </c>
      <c r="I996" s="11" t="str">
        <f t="shared" si="162"/>
        <v>X</v>
      </c>
      <c r="J996" s="39" t="str">
        <f t="shared" si="163"/>
        <v>X</v>
      </c>
      <c r="K996" s="39" t="str">
        <f t="shared" ref="K996:K1059" si="166">IFERROR(1/J996, "X")</f>
        <v>X</v>
      </c>
      <c r="L996" s="39" t="str">
        <f t="shared" ref="L996:L1059" si="167">IFERROR(I996-J996, "X")</f>
        <v>X</v>
      </c>
      <c r="M996" s="39" t="str">
        <f t="shared" si="164"/>
        <v>X</v>
      </c>
      <c r="N996" s="42">
        <v>1</v>
      </c>
      <c r="O996" s="8">
        <v>0</v>
      </c>
      <c r="P996" s="9">
        <v>0</v>
      </c>
      <c r="Q996" s="9">
        <v>0</v>
      </c>
      <c r="R996" s="8">
        <v>0</v>
      </c>
      <c r="S996" s="9">
        <v>0</v>
      </c>
      <c r="T996" s="9">
        <v>0</v>
      </c>
      <c r="U996" s="8">
        <v>0</v>
      </c>
      <c r="V996" s="9">
        <v>0</v>
      </c>
      <c r="W996" s="9">
        <v>0</v>
      </c>
      <c r="X996" s="9">
        <v>0</v>
      </c>
      <c r="Y996" s="8">
        <v>0</v>
      </c>
      <c r="Z996" s="9">
        <v>0</v>
      </c>
      <c r="AA996" s="8"/>
      <c r="AC996" s="8"/>
      <c r="AJ996" s="9">
        <f t="shared" si="165"/>
        <v>-1</v>
      </c>
      <c r="AK996" s="7">
        <v>10.1</v>
      </c>
      <c r="AO996" s="8"/>
      <c r="AQ996" s="31"/>
      <c r="AT996" s="31"/>
      <c r="AU996" s="21">
        <v>1987</v>
      </c>
      <c r="AV996" s="23">
        <f t="shared" ref="AV996:AV1059" si="168">LOG(AU996)</f>
        <v>3.2981978671098151</v>
      </c>
      <c r="BB996" s="18"/>
      <c r="BD996" s="54"/>
      <c r="BF996" s="18"/>
      <c r="BH996" s="18"/>
      <c r="BJ996" s="18"/>
      <c r="BK996" s="18" t="s">
        <v>113</v>
      </c>
      <c r="BL996">
        <v>1</v>
      </c>
      <c r="BM996">
        <v>0</v>
      </c>
      <c r="BN996">
        <v>0</v>
      </c>
      <c r="BO996">
        <v>0</v>
      </c>
      <c r="BP996">
        <v>0</v>
      </c>
      <c r="BQ996">
        <v>0</v>
      </c>
      <c r="BR996" s="18">
        <v>0</v>
      </c>
      <c r="BS996">
        <v>1</v>
      </c>
      <c r="BT996">
        <v>0</v>
      </c>
      <c r="BU996" s="18">
        <v>0</v>
      </c>
      <c r="BV996" t="s">
        <v>397</v>
      </c>
      <c r="BW996" t="s">
        <v>397</v>
      </c>
      <c r="CB996" s="18"/>
      <c r="CD996" s="18"/>
      <c r="CE996" s="18"/>
      <c r="CH996" s="18"/>
      <c r="CJ996" s="18"/>
      <c r="CU996" s="18"/>
      <c r="CV996" t="s">
        <v>397</v>
      </c>
      <c r="CW996" t="s">
        <v>397</v>
      </c>
      <c r="CX996" t="s">
        <v>397</v>
      </c>
      <c r="CY996" s="25" t="s">
        <v>397</v>
      </c>
    </row>
    <row r="997" spans="1:103" x14ac:dyDescent="0.3">
      <c r="A997">
        <v>999</v>
      </c>
      <c r="B997">
        <v>127</v>
      </c>
      <c r="C997" s="25" t="s">
        <v>8</v>
      </c>
      <c r="D997" s="12">
        <v>6.5</v>
      </c>
      <c r="E997" s="14"/>
      <c r="F997" s="7" t="str">
        <f t="shared" si="159"/>
        <v>X</v>
      </c>
      <c r="G997" s="7">
        <f t="shared" si="160"/>
        <v>6.5</v>
      </c>
      <c r="H997" s="16">
        <f t="shared" si="161"/>
        <v>6.5</v>
      </c>
      <c r="I997" s="11" t="str">
        <f t="shared" si="162"/>
        <v>X</v>
      </c>
      <c r="J997" s="39" t="str">
        <f t="shared" si="163"/>
        <v>X</v>
      </c>
      <c r="K997" s="39" t="str">
        <f t="shared" si="166"/>
        <v>X</v>
      </c>
      <c r="L997" s="39" t="str">
        <f t="shared" si="167"/>
        <v>X</v>
      </c>
      <c r="M997" s="39" t="str">
        <f t="shared" si="164"/>
        <v>X</v>
      </c>
      <c r="N997" s="42">
        <v>0</v>
      </c>
      <c r="O997" s="8">
        <v>0</v>
      </c>
      <c r="P997" s="9">
        <v>0</v>
      </c>
      <c r="Q997" s="9">
        <v>0</v>
      </c>
      <c r="R997" s="8">
        <v>0</v>
      </c>
      <c r="S997" s="9">
        <v>1</v>
      </c>
      <c r="T997" s="9">
        <v>0</v>
      </c>
      <c r="U997" s="8">
        <v>0</v>
      </c>
      <c r="V997" s="9">
        <v>0</v>
      </c>
      <c r="W997" s="9">
        <v>0</v>
      </c>
      <c r="X997" s="9">
        <v>0</v>
      </c>
      <c r="Y997" s="8">
        <v>0</v>
      </c>
      <c r="Z997" s="9">
        <v>0</v>
      </c>
      <c r="AA997" s="8"/>
      <c r="AC997" s="8"/>
      <c r="AJ997" s="9">
        <f t="shared" si="165"/>
        <v>-1</v>
      </c>
      <c r="AK997" s="7">
        <v>7</v>
      </c>
      <c r="AO997" s="8"/>
      <c r="AQ997" s="31"/>
      <c r="AT997" s="31"/>
      <c r="AU997" s="21">
        <v>1978</v>
      </c>
      <c r="AV997" s="23">
        <f t="shared" si="168"/>
        <v>3.2962262872611605</v>
      </c>
      <c r="BB997" s="18"/>
      <c r="BD997" s="54"/>
      <c r="BF997" s="18"/>
      <c r="BH997" s="18"/>
      <c r="BJ997" s="18"/>
      <c r="BK997" s="18" t="s">
        <v>113</v>
      </c>
      <c r="BL997">
        <v>1</v>
      </c>
      <c r="BM997">
        <v>0</v>
      </c>
      <c r="BN997">
        <v>0</v>
      </c>
      <c r="BO997">
        <v>0</v>
      </c>
      <c r="BP997">
        <v>0</v>
      </c>
      <c r="BQ997">
        <v>0</v>
      </c>
      <c r="BR997" s="18">
        <v>0</v>
      </c>
      <c r="BS997">
        <v>1</v>
      </c>
      <c r="BT997">
        <v>0</v>
      </c>
      <c r="BU997" s="18">
        <v>0</v>
      </c>
      <c r="BV997" t="s">
        <v>397</v>
      </c>
      <c r="BW997" t="s">
        <v>397</v>
      </c>
      <c r="CB997" s="18"/>
      <c r="CD997" s="18"/>
      <c r="CE997" s="18"/>
      <c r="CH997" s="18"/>
      <c r="CJ997" s="18"/>
      <c r="CU997" s="18"/>
      <c r="CV997" t="s">
        <v>397</v>
      </c>
      <c r="CW997" t="s">
        <v>397</v>
      </c>
      <c r="CX997" t="s">
        <v>397</v>
      </c>
      <c r="CY997" s="25" t="s">
        <v>397</v>
      </c>
    </row>
    <row r="998" spans="1:103" x14ac:dyDescent="0.3">
      <c r="A998">
        <v>1000</v>
      </c>
      <c r="B998">
        <v>127</v>
      </c>
      <c r="C998" s="25" t="s">
        <v>8</v>
      </c>
      <c r="D998" s="12">
        <v>10.5</v>
      </c>
      <c r="E998" s="14"/>
      <c r="F998" s="7" t="str">
        <f t="shared" si="159"/>
        <v>X</v>
      </c>
      <c r="G998" s="7">
        <f t="shared" si="160"/>
        <v>10.5</v>
      </c>
      <c r="H998" s="16">
        <f t="shared" si="161"/>
        <v>10.5</v>
      </c>
      <c r="I998" s="11" t="str">
        <f t="shared" si="162"/>
        <v>X</v>
      </c>
      <c r="J998" s="39" t="str">
        <f t="shared" si="163"/>
        <v>X</v>
      </c>
      <c r="K998" s="39" t="str">
        <f t="shared" si="166"/>
        <v>X</v>
      </c>
      <c r="L998" s="39" t="str">
        <f t="shared" si="167"/>
        <v>X</v>
      </c>
      <c r="M998" s="39" t="str">
        <f t="shared" si="164"/>
        <v>X</v>
      </c>
      <c r="N998" s="42">
        <v>0</v>
      </c>
      <c r="O998" s="8">
        <v>0</v>
      </c>
      <c r="P998" s="9">
        <v>0</v>
      </c>
      <c r="Q998" s="9">
        <v>0</v>
      </c>
      <c r="R998" s="8">
        <v>0</v>
      </c>
      <c r="S998" s="9">
        <v>0</v>
      </c>
      <c r="T998" s="9">
        <v>1</v>
      </c>
      <c r="U998" s="8">
        <v>0</v>
      </c>
      <c r="V998" s="9">
        <v>0</v>
      </c>
      <c r="W998" s="9">
        <v>0</v>
      </c>
      <c r="X998" s="9">
        <v>0</v>
      </c>
      <c r="Y998" s="8">
        <v>0</v>
      </c>
      <c r="Z998" s="9">
        <v>0</v>
      </c>
      <c r="AA998" s="8"/>
      <c r="AC998" s="8"/>
      <c r="AJ998" s="9">
        <f t="shared" si="165"/>
        <v>-1</v>
      </c>
      <c r="AK998" s="7">
        <v>7</v>
      </c>
      <c r="AO998" s="8"/>
      <c r="AQ998" s="31"/>
      <c r="AT998" s="31"/>
      <c r="AU998" s="21">
        <v>1978</v>
      </c>
      <c r="AV998" s="23">
        <f t="shared" si="168"/>
        <v>3.2962262872611605</v>
      </c>
      <c r="BB998" s="18"/>
      <c r="BD998" s="54"/>
      <c r="BF998" s="18"/>
      <c r="BH998" s="18"/>
      <c r="BJ998" s="18"/>
      <c r="BK998" s="18" t="s">
        <v>113</v>
      </c>
      <c r="BL998">
        <v>1</v>
      </c>
      <c r="BM998">
        <v>0</v>
      </c>
      <c r="BN998">
        <v>0</v>
      </c>
      <c r="BO998">
        <v>0</v>
      </c>
      <c r="BP998">
        <v>0</v>
      </c>
      <c r="BQ998">
        <v>0</v>
      </c>
      <c r="BR998" s="18">
        <v>0</v>
      </c>
      <c r="BS998">
        <v>1</v>
      </c>
      <c r="BT998">
        <v>0</v>
      </c>
      <c r="BU998" s="18">
        <v>0</v>
      </c>
      <c r="BV998" t="s">
        <v>397</v>
      </c>
      <c r="BW998" t="s">
        <v>397</v>
      </c>
      <c r="CB998" s="18"/>
      <c r="CD998" s="18"/>
      <c r="CE998" s="18"/>
      <c r="CH998" s="18"/>
      <c r="CJ998" s="18"/>
      <c r="CU998" s="18"/>
      <c r="CV998" t="s">
        <v>397</v>
      </c>
      <c r="CW998" t="s">
        <v>397</v>
      </c>
      <c r="CX998" t="s">
        <v>397</v>
      </c>
      <c r="CY998" s="25" t="s">
        <v>397</v>
      </c>
    </row>
    <row r="999" spans="1:103" x14ac:dyDescent="0.3">
      <c r="A999">
        <v>1001</v>
      </c>
      <c r="B999">
        <v>127</v>
      </c>
      <c r="C999" s="25" t="s">
        <v>8</v>
      </c>
      <c r="D999" s="12">
        <v>13.1</v>
      </c>
      <c r="E999" s="14"/>
      <c r="F999" s="7" t="str">
        <f t="shared" si="159"/>
        <v>X</v>
      </c>
      <c r="G999" s="7">
        <f t="shared" si="160"/>
        <v>13.1</v>
      </c>
      <c r="H999" s="16">
        <f t="shared" si="161"/>
        <v>13.1</v>
      </c>
      <c r="I999" s="11" t="str">
        <f t="shared" si="162"/>
        <v>X</v>
      </c>
      <c r="J999" s="39" t="str">
        <f t="shared" si="163"/>
        <v>X</v>
      </c>
      <c r="K999" s="39" t="str">
        <f t="shared" si="166"/>
        <v>X</v>
      </c>
      <c r="L999" s="39" t="str">
        <f t="shared" si="167"/>
        <v>X</v>
      </c>
      <c r="M999" s="39" t="str">
        <f t="shared" si="164"/>
        <v>X</v>
      </c>
      <c r="N999" s="42">
        <v>0</v>
      </c>
      <c r="O999" s="8">
        <v>0</v>
      </c>
      <c r="P999" s="9">
        <v>0</v>
      </c>
      <c r="Q999" s="9">
        <v>0</v>
      </c>
      <c r="R999" s="8">
        <v>0</v>
      </c>
      <c r="S999" s="9">
        <v>0</v>
      </c>
      <c r="T999" s="9">
        <v>0</v>
      </c>
      <c r="U999" s="8">
        <v>1</v>
      </c>
      <c r="V999" s="9">
        <v>0</v>
      </c>
      <c r="W999" s="9">
        <v>0</v>
      </c>
      <c r="X999" s="9">
        <v>0</v>
      </c>
      <c r="Y999" s="8">
        <v>0</v>
      </c>
      <c r="Z999" s="9">
        <v>0</v>
      </c>
      <c r="AA999" s="8"/>
      <c r="AC999" s="8"/>
      <c r="AJ999" s="9">
        <f t="shared" si="165"/>
        <v>-1</v>
      </c>
      <c r="AK999" s="7">
        <v>6.9</v>
      </c>
      <c r="AO999" s="8"/>
      <c r="AQ999" s="31"/>
      <c r="AT999" s="31"/>
      <c r="AU999" s="21">
        <v>1974</v>
      </c>
      <c r="AV999" s="23">
        <f t="shared" si="168"/>
        <v>3.2953471483336179</v>
      </c>
      <c r="BB999" s="18"/>
      <c r="BD999" s="54"/>
      <c r="BF999" s="18"/>
      <c r="BH999" s="18"/>
      <c r="BJ999" s="18"/>
      <c r="BK999" s="18" t="s">
        <v>113</v>
      </c>
      <c r="BL999">
        <v>1</v>
      </c>
      <c r="BM999">
        <v>0</v>
      </c>
      <c r="BN999">
        <v>0</v>
      </c>
      <c r="BO999">
        <v>0</v>
      </c>
      <c r="BP999">
        <v>0</v>
      </c>
      <c r="BQ999">
        <v>0</v>
      </c>
      <c r="BR999" s="18">
        <v>0</v>
      </c>
      <c r="BS999">
        <v>1</v>
      </c>
      <c r="BT999">
        <v>0</v>
      </c>
      <c r="BU999" s="18">
        <v>0</v>
      </c>
      <c r="BV999" t="s">
        <v>397</v>
      </c>
      <c r="BW999" t="s">
        <v>397</v>
      </c>
      <c r="CB999" s="18"/>
      <c r="CD999" s="18"/>
      <c r="CE999" s="18"/>
      <c r="CH999" s="18"/>
      <c r="CJ999" s="18"/>
      <c r="CU999" s="18"/>
      <c r="CV999" t="s">
        <v>397</v>
      </c>
      <c r="CW999" t="s">
        <v>397</v>
      </c>
      <c r="CX999" t="s">
        <v>397</v>
      </c>
      <c r="CY999" s="25" t="s">
        <v>397</v>
      </c>
    </row>
    <row r="1000" spans="1:103" x14ac:dyDescent="0.3">
      <c r="A1000">
        <v>1002</v>
      </c>
      <c r="B1000">
        <v>127</v>
      </c>
      <c r="C1000" s="25" t="s">
        <v>8</v>
      </c>
      <c r="D1000" s="12">
        <v>13.6</v>
      </c>
      <c r="E1000" s="14"/>
      <c r="F1000" s="7" t="str">
        <f t="shared" si="159"/>
        <v>X</v>
      </c>
      <c r="G1000" s="7">
        <f t="shared" si="160"/>
        <v>13.6</v>
      </c>
      <c r="H1000" s="16">
        <f t="shared" si="161"/>
        <v>13.6</v>
      </c>
      <c r="I1000" s="11" t="str">
        <f t="shared" si="162"/>
        <v>X</v>
      </c>
      <c r="J1000" s="39" t="str">
        <f t="shared" si="163"/>
        <v>X</v>
      </c>
      <c r="K1000" s="39" t="str">
        <f t="shared" si="166"/>
        <v>X</v>
      </c>
      <c r="L1000" s="39" t="str">
        <f t="shared" si="167"/>
        <v>X</v>
      </c>
      <c r="M1000" s="39" t="str">
        <f t="shared" si="164"/>
        <v>X</v>
      </c>
      <c r="N1000" s="42">
        <v>0</v>
      </c>
      <c r="O1000" s="8">
        <v>0</v>
      </c>
      <c r="P1000" s="9">
        <v>0</v>
      </c>
      <c r="Q1000" s="9">
        <v>0</v>
      </c>
      <c r="R1000" s="8">
        <v>0</v>
      </c>
      <c r="S1000" s="9">
        <v>0</v>
      </c>
      <c r="T1000" s="9">
        <v>0</v>
      </c>
      <c r="U1000" s="8">
        <v>1</v>
      </c>
      <c r="V1000" s="9">
        <v>0</v>
      </c>
      <c r="W1000" s="9">
        <v>0</v>
      </c>
      <c r="X1000" s="9">
        <v>0</v>
      </c>
      <c r="Y1000" s="8">
        <v>0</v>
      </c>
      <c r="Z1000" s="9">
        <v>0</v>
      </c>
      <c r="AA1000" s="8"/>
      <c r="AC1000" s="8"/>
      <c r="AJ1000" s="9">
        <f t="shared" si="165"/>
        <v>-1</v>
      </c>
      <c r="AK1000" s="7">
        <v>7</v>
      </c>
      <c r="AO1000" s="8"/>
      <c r="AQ1000" s="31"/>
      <c r="AT1000" s="31"/>
      <c r="AU1000" s="21">
        <v>1978</v>
      </c>
      <c r="AV1000" s="23">
        <f t="shared" si="168"/>
        <v>3.2962262872611605</v>
      </c>
      <c r="BB1000" s="18"/>
      <c r="BD1000" s="54"/>
      <c r="BF1000" s="18"/>
      <c r="BH1000" s="18"/>
      <c r="BJ1000" s="18"/>
      <c r="BK1000" s="18" t="s">
        <v>113</v>
      </c>
      <c r="BL1000">
        <v>1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 s="18">
        <v>0</v>
      </c>
      <c r="BS1000">
        <v>1</v>
      </c>
      <c r="BT1000">
        <v>0</v>
      </c>
      <c r="BU1000" s="18">
        <v>0</v>
      </c>
      <c r="BV1000" t="s">
        <v>397</v>
      </c>
      <c r="BW1000" t="s">
        <v>397</v>
      </c>
      <c r="CB1000" s="18"/>
      <c r="CD1000" s="18"/>
      <c r="CE1000" s="18"/>
      <c r="CH1000" s="18"/>
      <c r="CJ1000" s="18"/>
      <c r="CU1000" s="18"/>
      <c r="CV1000" t="s">
        <v>397</v>
      </c>
      <c r="CW1000" t="s">
        <v>397</v>
      </c>
      <c r="CX1000" t="s">
        <v>397</v>
      </c>
      <c r="CY1000" s="25" t="s">
        <v>397</v>
      </c>
    </row>
    <row r="1001" spans="1:103" x14ac:dyDescent="0.3">
      <c r="A1001">
        <v>1003</v>
      </c>
      <c r="B1001">
        <v>127</v>
      </c>
      <c r="C1001" s="25" t="s">
        <v>8</v>
      </c>
      <c r="D1001" s="12">
        <v>11.2</v>
      </c>
      <c r="E1001" s="14"/>
      <c r="F1001" s="7" t="str">
        <f t="shared" si="159"/>
        <v>X</v>
      </c>
      <c r="G1001" s="7">
        <f t="shared" si="160"/>
        <v>11.2</v>
      </c>
      <c r="H1001" s="16">
        <f t="shared" si="161"/>
        <v>11.2</v>
      </c>
      <c r="I1001" s="11" t="str">
        <f t="shared" si="162"/>
        <v>X</v>
      </c>
      <c r="J1001" s="39" t="str">
        <f t="shared" si="163"/>
        <v>X</v>
      </c>
      <c r="K1001" s="39" t="str">
        <f t="shared" si="166"/>
        <v>X</v>
      </c>
      <c r="L1001" s="39" t="str">
        <f t="shared" si="167"/>
        <v>X</v>
      </c>
      <c r="M1001" s="39" t="str">
        <f t="shared" si="164"/>
        <v>X</v>
      </c>
      <c r="N1001" s="42">
        <v>0</v>
      </c>
      <c r="O1001" s="8">
        <v>0</v>
      </c>
      <c r="P1001" s="9">
        <v>0</v>
      </c>
      <c r="Q1001" s="9">
        <v>0</v>
      </c>
      <c r="R1001" s="8">
        <v>0</v>
      </c>
      <c r="S1001" s="9">
        <v>0</v>
      </c>
      <c r="T1001" s="9">
        <v>0</v>
      </c>
      <c r="U1001" s="8">
        <v>0</v>
      </c>
      <c r="V1001" s="9">
        <v>1</v>
      </c>
      <c r="W1001" s="9">
        <v>0</v>
      </c>
      <c r="X1001" s="9">
        <v>0</v>
      </c>
      <c r="Y1001" s="8">
        <v>0</v>
      </c>
      <c r="Z1001" s="9">
        <v>0</v>
      </c>
      <c r="AA1001" s="8"/>
      <c r="AC1001" s="8"/>
      <c r="AJ1001" s="9">
        <f t="shared" si="165"/>
        <v>-1</v>
      </c>
      <c r="AK1001" s="7">
        <v>6.9</v>
      </c>
      <c r="AO1001" s="8"/>
      <c r="AQ1001" s="31"/>
      <c r="AT1001" s="31"/>
      <c r="AU1001" s="21">
        <v>1974</v>
      </c>
      <c r="AV1001" s="23">
        <f t="shared" si="168"/>
        <v>3.2953471483336179</v>
      </c>
      <c r="BB1001" s="18"/>
      <c r="BD1001" s="54"/>
      <c r="BF1001" s="18"/>
      <c r="BH1001" s="18"/>
      <c r="BJ1001" s="18"/>
      <c r="BK1001" s="18" t="s">
        <v>113</v>
      </c>
      <c r="BL1001">
        <v>1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 s="18">
        <v>0</v>
      </c>
      <c r="BS1001">
        <v>1</v>
      </c>
      <c r="BT1001">
        <v>0</v>
      </c>
      <c r="BU1001" s="18">
        <v>0</v>
      </c>
      <c r="BV1001" t="s">
        <v>397</v>
      </c>
      <c r="BW1001" t="s">
        <v>397</v>
      </c>
      <c r="CB1001" s="18"/>
      <c r="CD1001" s="18"/>
      <c r="CE1001" s="18"/>
      <c r="CH1001" s="18"/>
      <c r="CJ1001" s="18"/>
      <c r="CU1001" s="18"/>
      <c r="CV1001" t="s">
        <v>397</v>
      </c>
      <c r="CW1001" t="s">
        <v>397</v>
      </c>
      <c r="CX1001" t="s">
        <v>397</v>
      </c>
      <c r="CY1001" s="25" t="s">
        <v>397</v>
      </c>
    </row>
    <row r="1002" spans="1:103" x14ac:dyDescent="0.3">
      <c r="A1002">
        <v>1004</v>
      </c>
      <c r="B1002">
        <v>127</v>
      </c>
      <c r="C1002" s="25" t="s">
        <v>8</v>
      </c>
      <c r="D1002" s="12">
        <v>11.7</v>
      </c>
      <c r="E1002" s="14"/>
      <c r="F1002" s="7" t="str">
        <f t="shared" si="159"/>
        <v>X</v>
      </c>
      <c r="G1002" s="7">
        <f t="shared" si="160"/>
        <v>11.7</v>
      </c>
      <c r="H1002" s="16">
        <f t="shared" si="161"/>
        <v>11.7</v>
      </c>
      <c r="I1002" s="11" t="str">
        <f t="shared" si="162"/>
        <v>X</v>
      </c>
      <c r="J1002" s="39" t="str">
        <f t="shared" si="163"/>
        <v>X</v>
      </c>
      <c r="K1002" s="39" t="str">
        <f t="shared" si="166"/>
        <v>X</v>
      </c>
      <c r="L1002" s="39" t="str">
        <f t="shared" si="167"/>
        <v>X</v>
      </c>
      <c r="M1002" s="39" t="str">
        <f t="shared" si="164"/>
        <v>X</v>
      </c>
      <c r="N1002" s="42">
        <v>0</v>
      </c>
      <c r="O1002" s="8">
        <v>0</v>
      </c>
      <c r="P1002" s="9">
        <v>0</v>
      </c>
      <c r="Q1002" s="9">
        <v>0</v>
      </c>
      <c r="R1002" s="8">
        <v>0</v>
      </c>
      <c r="S1002" s="9">
        <v>0</v>
      </c>
      <c r="T1002" s="9">
        <v>0</v>
      </c>
      <c r="U1002" s="8">
        <v>0</v>
      </c>
      <c r="V1002" s="9">
        <v>1</v>
      </c>
      <c r="W1002" s="9">
        <v>0</v>
      </c>
      <c r="X1002" s="9">
        <v>0</v>
      </c>
      <c r="Y1002" s="8">
        <v>0</v>
      </c>
      <c r="Z1002" s="9">
        <v>0</v>
      </c>
      <c r="AA1002" s="8"/>
      <c r="AC1002" s="8"/>
      <c r="AJ1002" s="9">
        <f t="shared" si="165"/>
        <v>-1</v>
      </c>
      <c r="AK1002" s="7">
        <v>7</v>
      </c>
      <c r="AO1002" s="8"/>
      <c r="AQ1002" s="31"/>
      <c r="AT1002" s="31"/>
      <c r="AU1002" s="21">
        <v>1978</v>
      </c>
      <c r="AV1002" s="23">
        <f t="shared" si="168"/>
        <v>3.2962262872611605</v>
      </c>
      <c r="BB1002" s="18"/>
      <c r="BD1002" s="54"/>
      <c r="BF1002" s="18"/>
      <c r="BH1002" s="18"/>
      <c r="BJ1002" s="18"/>
      <c r="BK1002" s="18" t="s">
        <v>113</v>
      </c>
      <c r="BL1002">
        <v>1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 s="18">
        <v>0</v>
      </c>
      <c r="BS1002">
        <v>1</v>
      </c>
      <c r="BT1002">
        <v>0</v>
      </c>
      <c r="BU1002" s="18">
        <v>0</v>
      </c>
      <c r="BV1002" t="s">
        <v>397</v>
      </c>
      <c r="BW1002" t="s">
        <v>397</v>
      </c>
      <c r="CB1002" s="18"/>
      <c r="CD1002" s="18"/>
      <c r="CE1002" s="18"/>
      <c r="CH1002" s="18"/>
      <c r="CJ1002" s="18"/>
      <c r="CU1002" s="18"/>
      <c r="CV1002" t="s">
        <v>397</v>
      </c>
      <c r="CW1002" t="s">
        <v>397</v>
      </c>
      <c r="CX1002" t="s">
        <v>397</v>
      </c>
      <c r="CY1002" s="25" t="s">
        <v>397</v>
      </c>
    </row>
    <row r="1003" spans="1:103" x14ac:dyDescent="0.3">
      <c r="A1003">
        <v>1005</v>
      </c>
      <c r="B1003">
        <v>127</v>
      </c>
      <c r="C1003" s="25" t="s">
        <v>8</v>
      </c>
      <c r="D1003" s="12">
        <v>8</v>
      </c>
      <c r="E1003" s="14"/>
      <c r="F1003" s="7" t="str">
        <f t="shared" si="159"/>
        <v>X</v>
      </c>
      <c r="G1003" s="7">
        <f t="shared" si="160"/>
        <v>8</v>
      </c>
      <c r="H1003" s="16">
        <f t="shared" si="161"/>
        <v>8</v>
      </c>
      <c r="I1003" s="11" t="str">
        <f t="shared" si="162"/>
        <v>X</v>
      </c>
      <c r="J1003" s="39" t="str">
        <f t="shared" si="163"/>
        <v>X</v>
      </c>
      <c r="K1003" s="39" t="str">
        <f t="shared" si="166"/>
        <v>X</v>
      </c>
      <c r="L1003" s="39" t="str">
        <f t="shared" si="167"/>
        <v>X</v>
      </c>
      <c r="M1003" s="39" t="str">
        <f t="shared" si="164"/>
        <v>X</v>
      </c>
      <c r="N1003" s="42">
        <v>1</v>
      </c>
      <c r="O1003" s="8">
        <v>0</v>
      </c>
      <c r="P1003" s="9">
        <v>0</v>
      </c>
      <c r="Q1003" s="9">
        <v>0</v>
      </c>
      <c r="R1003" s="8">
        <v>0</v>
      </c>
      <c r="S1003" s="9">
        <v>0</v>
      </c>
      <c r="T1003" s="9">
        <v>0</v>
      </c>
      <c r="U1003" s="8">
        <v>0</v>
      </c>
      <c r="V1003" s="9">
        <v>0</v>
      </c>
      <c r="W1003" s="9">
        <v>0</v>
      </c>
      <c r="X1003" s="9">
        <v>0</v>
      </c>
      <c r="Y1003" s="8">
        <v>0</v>
      </c>
      <c r="Z1003" s="9">
        <v>0</v>
      </c>
      <c r="AA1003" s="8"/>
      <c r="AC1003" s="8"/>
      <c r="AJ1003" s="9">
        <f t="shared" si="165"/>
        <v>-1</v>
      </c>
      <c r="AK1003" s="7">
        <v>13</v>
      </c>
      <c r="AO1003" s="8"/>
      <c r="AQ1003" s="31"/>
      <c r="AT1003" s="31"/>
      <c r="AU1003" s="21">
        <v>1975</v>
      </c>
      <c r="AV1003" s="23">
        <f t="shared" si="168"/>
        <v>3.2955670999624789</v>
      </c>
      <c r="BB1003" s="18"/>
      <c r="BD1003" s="54"/>
      <c r="BF1003" s="18"/>
      <c r="BH1003" s="18"/>
      <c r="BJ1003" s="18"/>
      <c r="BK1003" s="18" t="s">
        <v>125</v>
      </c>
      <c r="BL1003">
        <v>1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 s="18">
        <v>0</v>
      </c>
      <c r="BS1003">
        <v>1</v>
      </c>
      <c r="BT1003">
        <v>0</v>
      </c>
      <c r="BU1003" s="18">
        <v>0</v>
      </c>
      <c r="BV1003" t="s">
        <v>397</v>
      </c>
      <c r="BW1003" t="s">
        <v>397</v>
      </c>
      <c r="CB1003" s="18"/>
      <c r="CD1003" s="18"/>
      <c r="CE1003" s="18"/>
      <c r="CH1003" s="18"/>
      <c r="CJ1003" s="18"/>
      <c r="CU1003" s="18"/>
      <c r="CV1003" t="s">
        <v>397</v>
      </c>
      <c r="CW1003" t="s">
        <v>397</v>
      </c>
      <c r="CX1003" t="s">
        <v>397</v>
      </c>
      <c r="CY1003" s="25" t="s">
        <v>397</v>
      </c>
    </row>
    <row r="1004" spans="1:103" x14ac:dyDescent="0.3">
      <c r="A1004">
        <v>1006</v>
      </c>
      <c r="B1004">
        <v>127</v>
      </c>
      <c r="C1004" s="25" t="s">
        <v>8</v>
      </c>
      <c r="D1004" s="12">
        <v>8.6999999999999993</v>
      </c>
      <c r="E1004" s="14"/>
      <c r="F1004" s="7" t="str">
        <f t="shared" si="159"/>
        <v>X</v>
      </c>
      <c r="G1004" s="7">
        <f t="shared" si="160"/>
        <v>8.6999999999999993</v>
      </c>
      <c r="H1004" s="16">
        <f t="shared" si="161"/>
        <v>8.6999999999999993</v>
      </c>
      <c r="I1004" s="11" t="str">
        <f t="shared" si="162"/>
        <v>X</v>
      </c>
      <c r="J1004" s="39" t="str">
        <f t="shared" si="163"/>
        <v>X</v>
      </c>
      <c r="K1004" s="39" t="str">
        <f t="shared" si="166"/>
        <v>X</v>
      </c>
      <c r="L1004" s="39" t="str">
        <f t="shared" si="167"/>
        <v>X</v>
      </c>
      <c r="M1004" s="39" t="str">
        <f t="shared" si="164"/>
        <v>X</v>
      </c>
      <c r="N1004" s="42">
        <v>0</v>
      </c>
      <c r="O1004" s="8">
        <v>0</v>
      </c>
      <c r="P1004" s="9">
        <v>0</v>
      </c>
      <c r="Q1004" s="9">
        <v>0</v>
      </c>
      <c r="R1004" s="8">
        <v>0</v>
      </c>
      <c r="S1004" s="9">
        <v>0</v>
      </c>
      <c r="T1004" s="9">
        <v>0</v>
      </c>
      <c r="U1004" s="8">
        <v>0</v>
      </c>
      <c r="V1004" s="9">
        <v>0</v>
      </c>
      <c r="W1004" s="9">
        <v>0</v>
      </c>
      <c r="X1004" s="9">
        <v>0</v>
      </c>
      <c r="Y1004" s="8">
        <v>1</v>
      </c>
      <c r="Z1004" s="9">
        <v>0</v>
      </c>
      <c r="AA1004" s="8"/>
      <c r="AC1004" s="8"/>
      <c r="AJ1004" s="9">
        <f t="shared" si="165"/>
        <v>-1</v>
      </c>
      <c r="AK1004" s="7">
        <v>13</v>
      </c>
      <c r="AO1004" s="8"/>
      <c r="AQ1004" s="31"/>
      <c r="AT1004" s="31"/>
      <c r="AU1004" s="21">
        <v>1975</v>
      </c>
      <c r="AV1004" s="23">
        <f t="shared" si="168"/>
        <v>3.2955670999624789</v>
      </c>
      <c r="BB1004" s="18"/>
      <c r="BD1004" s="54"/>
      <c r="BF1004" s="18"/>
      <c r="BH1004" s="18"/>
      <c r="BJ1004" s="18"/>
      <c r="BK1004" s="18" t="s">
        <v>125</v>
      </c>
      <c r="BL1004">
        <v>1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 s="18">
        <v>0</v>
      </c>
      <c r="BS1004">
        <v>1</v>
      </c>
      <c r="BT1004">
        <v>0</v>
      </c>
      <c r="BU1004" s="18">
        <v>0</v>
      </c>
      <c r="BV1004" t="s">
        <v>397</v>
      </c>
      <c r="BW1004" t="s">
        <v>397</v>
      </c>
      <c r="CB1004" s="18"/>
      <c r="CD1004" s="18"/>
      <c r="CE1004" s="18"/>
      <c r="CH1004" s="18"/>
      <c r="CJ1004" s="18"/>
      <c r="CU1004" s="18"/>
      <c r="CV1004" t="s">
        <v>397</v>
      </c>
      <c r="CW1004" t="s">
        <v>397</v>
      </c>
      <c r="CX1004" t="s">
        <v>397</v>
      </c>
      <c r="CY1004" s="25" t="s">
        <v>397</v>
      </c>
    </row>
    <row r="1005" spans="1:103" x14ac:dyDescent="0.3">
      <c r="A1005">
        <v>1007</v>
      </c>
      <c r="B1005">
        <v>127</v>
      </c>
      <c r="C1005" s="25" t="s">
        <v>8</v>
      </c>
      <c r="D1005" s="12">
        <v>6.3</v>
      </c>
      <c r="E1005" s="14"/>
      <c r="F1005" s="7" t="str">
        <f t="shared" si="159"/>
        <v>X</v>
      </c>
      <c r="G1005" s="7">
        <f t="shared" si="160"/>
        <v>6.3</v>
      </c>
      <c r="H1005" s="16">
        <f t="shared" si="161"/>
        <v>6.3</v>
      </c>
      <c r="I1005" s="11" t="str">
        <f t="shared" si="162"/>
        <v>X</v>
      </c>
      <c r="J1005" s="39" t="str">
        <f t="shared" si="163"/>
        <v>X</v>
      </c>
      <c r="K1005" s="39" t="str">
        <f t="shared" si="166"/>
        <v>X</v>
      </c>
      <c r="L1005" s="39" t="str">
        <f t="shared" si="167"/>
        <v>X</v>
      </c>
      <c r="M1005" s="39" t="str">
        <f t="shared" si="164"/>
        <v>X</v>
      </c>
      <c r="N1005" s="42">
        <v>0</v>
      </c>
      <c r="O1005" s="8">
        <v>0</v>
      </c>
      <c r="P1005" s="9">
        <v>0</v>
      </c>
      <c r="Q1005" s="9">
        <v>0</v>
      </c>
      <c r="R1005" s="8">
        <v>0</v>
      </c>
      <c r="S1005" s="9">
        <v>0</v>
      </c>
      <c r="T1005" s="9">
        <v>0</v>
      </c>
      <c r="U1005" s="8">
        <v>0</v>
      </c>
      <c r="V1005" s="9">
        <v>0</v>
      </c>
      <c r="W1005" s="9">
        <v>0</v>
      </c>
      <c r="X1005" s="9">
        <v>0</v>
      </c>
      <c r="Y1005" s="8">
        <v>0</v>
      </c>
      <c r="Z1005" s="9">
        <v>1</v>
      </c>
      <c r="AA1005" s="8"/>
      <c r="AC1005" s="8"/>
      <c r="AJ1005" s="9">
        <f t="shared" si="165"/>
        <v>-1</v>
      </c>
      <c r="AK1005" s="7">
        <v>13</v>
      </c>
      <c r="AO1005" s="8"/>
      <c r="AQ1005" s="31"/>
      <c r="AT1005" s="31"/>
      <c r="AU1005" s="21">
        <v>1975</v>
      </c>
      <c r="AV1005" s="23">
        <f t="shared" si="168"/>
        <v>3.2955670999624789</v>
      </c>
      <c r="BB1005" s="18"/>
      <c r="BD1005" s="54"/>
      <c r="BF1005" s="18"/>
      <c r="BH1005" s="18"/>
      <c r="BJ1005" s="18"/>
      <c r="BK1005" s="18" t="s">
        <v>125</v>
      </c>
      <c r="BL1005">
        <v>1</v>
      </c>
      <c r="BM1005">
        <v>0</v>
      </c>
      <c r="BN1005">
        <v>0</v>
      </c>
      <c r="BO1005">
        <v>0</v>
      </c>
      <c r="BP1005">
        <v>0</v>
      </c>
      <c r="BQ1005">
        <v>0</v>
      </c>
      <c r="BR1005" s="18">
        <v>0</v>
      </c>
      <c r="BS1005">
        <v>1</v>
      </c>
      <c r="BT1005">
        <v>0</v>
      </c>
      <c r="BU1005" s="18">
        <v>0</v>
      </c>
      <c r="BV1005" t="s">
        <v>397</v>
      </c>
      <c r="BW1005" t="s">
        <v>397</v>
      </c>
      <c r="CB1005" s="18"/>
      <c r="CD1005" s="18"/>
      <c r="CE1005" s="18"/>
      <c r="CH1005" s="18"/>
      <c r="CJ1005" s="18"/>
      <c r="CU1005" s="18"/>
      <c r="CV1005" t="s">
        <v>397</v>
      </c>
      <c r="CW1005" t="s">
        <v>397</v>
      </c>
      <c r="CX1005" t="s">
        <v>397</v>
      </c>
      <c r="CY1005" s="25" t="s">
        <v>397</v>
      </c>
    </row>
    <row r="1006" spans="1:103" x14ac:dyDescent="0.3">
      <c r="A1006">
        <v>1008</v>
      </c>
      <c r="B1006">
        <v>127</v>
      </c>
      <c r="C1006" s="25" t="s">
        <v>8</v>
      </c>
      <c r="D1006" s="12">
        <v>5.8</v>
      </c>
      <c r="E1006" s="14"/>
      <c r="F1006" s="7" t="str">
        <f t="shared" si="159"/>
        <v>X</v>
      </c>
      <c r="G1006" s="7">
        <f t="shared" si="160"/>
        <v>5.8</v>
      </c>
      <c r="H1006" s="16">
        <f t="shared" si="161"/>
        <v>5.8</v>
      </c>
      <c r="I1006" s="11" t="str">
        <f t="shared" si="162"/>
        <v>X</v>
      </c>
      <c r="J1006" s="39" t="str">
        <f t="shared" si="163"/>
        <v>X</v>
      </c>
      <c r="K1006" s="39" t="str">
        <f t="shared" si="166"/>
        <v>X</v>
      </c>
      <c r="L1006" s="39" t="str">
        <f t="shared" si="167"/>
        <v>X</v>
      </c>
      <c r="M1006" s="39" t="str">
        <f t="shared" si="164"/>
        <v>X</v>
      </c>
      <c r="N1006" s="42">
        <v>1</v>
      </c>
      <c r="O1006" s="8">
        <v>0</v>
      </c>
      <c r="P1006" s="9">
        <v>0</v>
      </c>
      <c r="Q1006" s="9">
        <v>0</v>
      </c>
      <c r="R1006" s="8">
        <v>0</v>
      </c>
      <c r="S1006" s="9">
        <v>0</v>
      </c>
      <c r="T1006" s="9">
        <v>0</v>
      </c>
      <c r="U1006" s="8">
        <v>0</v>
      </c>
      <c r="V1006" s="9">
        <v>0</v>
      </c>
      <c r="W1006" s="9">
        <v>0</v>
      </c>
      <c r="X1006" s="9">
        <v>0</v>
      </c>
      <c r="Y1006" s="8">
        <v>0</v>
      </c>
      <c r="Z1006" s="9">
        <v>0</v>
      </c>
      <c r="AA1006" s="8"/>
      <c r="AC1006" s="8"/>
      <c r="AJ1006" s="9">
        <f t="shared" si="165"/>
        <v>-1</v>
      </c>
      <c r="AK1006" s="7">
        <v>6.9</v>
      </c>
      <c r="AO1006" s="8"/>
      <c r="AQ1006" s="31"/>
      <c r="AT1006" s="31"/>
      <c r="AU1006" s="21">
        <v>1977</v>
      </c>
      <c r="AV1006" s="23">
        <f t="shared" si="168"/>
        <v>3.2960066693136723</v>
      </c>
      <c r="BB1006" s="18"/>
      <c r="BD1006" s="54"/>
      <c r="BF1006" s="18"/>
      <c r="BH1006" s="18"/>
      <c r="BJ1006" s="18"/>
      <c r="BK1006" s="18" t="s">
        <v>132</v>
      </c>
      <c r="BL1006">
        <v>1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 s="18">
        <v>0</v>
      </c>
      <c r="BS1006">
        <v>1</v>
      </c>
      <c r="BT1006">
        <v>0</v>
      </c>
      <c r="BU1006" s="18">
        <v>0</v>
      </c>
      <c r="BV1006" t="s">
        <v>397</v>
      </c>
      <c r="BW1006" t="s">
        <v>397</v>
      </c>
      <c r="CB1006" s="18"/>
      <c r="CD1006" s="18"/>
      <c r="CE1006" s="18"/>
      <c r="CH1006" s="18"/>
      <c r="CJ1006" s="18"/>
      <c r="CU1006" s="18"/>
      <c r="CV1006" t="s">
        <v>397</v>
      </c>
      <c r="CW1006" t="s">
        <v>397</v>
      </c>
      <c r="CX1006" t="s">
        <v>397</v>
      </c>
      <c r="CY1006" s="25" t="s">
        <v>397</v>
      </c>
    </row>
    <row r="1007" spans="1:103" x14ac:dyDescent="0.3">
      <c r="A1007">
        <v>1009</v>
      </c>
      <c r="B1007">
        <v>127</v>
      </c>
      <c r="C1007" s="25" t="s">
        <v>8</v>
      </c>
      <c r="D1007" s="12">
        <v>4.7</v>
      </c>
      <c r="E1007" s="14"/>
      <c r="F1007" s="7" t="str">
        <f t="shared" si="159"/>
        <v>X</v>
      </c>
      <c r="G1007" s="7">
        <f t="shared" si="160"/>
        <v>4.7</v>
      </c>
      <c r="H1007" s="16">
        <f t="shared" si="161"/>
        <v>4.7</v>
      </c>
      <c r="I1007" s="11" t="str">
        <f t="shared" si="162"/>
        <v>X</v>
      </c>
      <c r="J1007" s="39" t="str">
        <f t="shared" si="163"/>
        <v>X</v>
      </c>
      <c r="K1007" s="39" t="str">
        <f t="shared" si="166"/>
        <v>X</v>
      </c>
      <c r="L1007" s="39" t="str">
        <f t="shared" si="167"/>
        <v>X</v>
      </c>
      <c r="M1007" s="39" t="str">
        <f t="shared" si="164"/>
        <v>X</v>
      </c>
      <c r="N1007" s="42">
        <v>0</v>
      </c>
      <c r="O1007" s="8">
        <v>0</v>
      </c>
      <c r="P1007" s="9">
        <v>0</v>
      </c>
      <c r="Q1007" s="9">
        <v>0</v>
      </c>
      <c r="R1007" s="8">
        <v>0</v>
      </c>
      <c r="S1007" s="9">
        <v>0</v>
      </c>
      <c r="T1007" s="9">
        <v>0</v>
      </c>
      <c r="U1007" s="8">
        <v>1</v>
      </c>
      <c r="V1007" s="9">
        <v>0</v>
      </c>
      <c r="W1007" s="9">
        <v>0</v>
      </c>
      <c r="X1007" s="9">
        <v>0</v>
      </c>
      <c r="Y1007" s="8">
        <v>0</v>
      </c>
      <c r="Z1007" s="9">
        <v>0</v>
      </c>
      <c r="AA1007" s="8"/>
      <c r="AC1007" s="8"/>
      <c r="AJ1007" s="9">
        <f t="shared" si="165"/>
        <v>-1</v>
      </c>
      <c r="AK1007" s="7">
        <v>6.9</v>
      </c>
      <c r="AO1007" s="8"/>
      <c r="AQ1007" s="31"/>
      <c r="AT1007" s="31"/>
      <c r="AU1007" s="21">
        <v>1977</v>
      </c>
      <c r="AV1007" s="23">
        <f t="shared" si="168"/>
        <v>3.2960066693136723</v>
      </c>
      <c r="BB1007" s="18"/>
      <c r="BD1007" s="54"/>
      <c r="BF1007" s="18"/>
      <c r="BH1007" s="18"/>
      <c r="BJ1007" s="18"/>
      <c r="BK1007" s="18" t="s">
        <v>132</v>
      </c>
      <c r="BL1007">
        <v>1</v>
      </c>
      <c r="BM1007">
        <v>0</v>
      </c>
      <c r="BN1007">
        <v>0</v>
      </c>
      <c r="BO1007">
        <v>0</v>
      </c>
      <c r="BP1007">
        <v>0</v>
      </c>
      <c r="BQ1007">
        <v>0</v>
      </c>
      <c r="BR1007" s="18">
        <v>0</v>
      </c>
      <c r="BS1007">
        <v>1</v>
      </c>
      <c r="BT1007">
        <v>0</v>
      </c>
      <c r="BU1007" s="18">
        <v>0</v>
      </c>
      <c r="BV1007" t="s">
        <v>397</v>
      </c>
      <c r="BW1007" t="s">
        <v>397</v>
      </c>
      <c r="CB1007" s="18"/>
      <c r="CD1007" s="18"/>
      <c r="CE1007" s="18"/>
      <c r="CH1007" s="18"/>
      <c r="CJ1007" s="18"/>
      <c r="CU1007" s="18"/>
      <c r="CV1007" t="s">
        <v>397</v>
      </c>
      <c r="CW1007" t="s">
        <v>397</v>
      </c>
      <c r="CX1007" t="s">
        <v>397</v>
      </c>
      <c r="CY1007" s="25" t="s">
        <v>397</v>
      </c>
    </row>
    <row r="1008" spans="1:103" x14ac:dyDescent="0.3">
      <c r="A1008">
        <v>1010</v>
      </c>
      <c r="B1008">
        <v>127</v>
      </c>
      <c r="C1008" s="25" t="s">
        <v>8</v>
      </c>
      <c r="D1008" s="12">
        <v>4.5</v>
      </c>
      <c r="E1008" s="14"/>
      <c r="F1008" s="7" t="str">
        <f t="shared" si="159"/>
        <v>X</v>
      </c>
      <c r="G1008" s="7">
        <f t="shared" si="160"/>
        <v>4.5</v>
      </c>
      <c r="H1008" s="16">
        <f t="shared" si="161"/>
        <v>4.5</v>
      </c>
      <c r="I1008" s="11" t="str">
        <f t="shared" si="162"/>
        <v>X</v>
      </c>
      <c r="J1008" s="39" t="str">
        <f t="shared" si="163"/>
        <v>X</v>
      </c>
      <c r="K1008" s="39" t="str">
        <f t="shared" si="166"/>
        <v>X</v>
      </c>
      <c r="L1008" s="39" t="str">
        <f t="shared" si="167"/>
        <v>X</v>
      </c>
      <c r="M1008" s="39" t="str">
        <f t="shared" si="164"/>
        <v>X</v>
      </c>
      <c r="N1008" s="42">
        <v>0</v>
      </c>
      <c r="O1008" s="8">
        <v>0</v>
      </c>
      <c r="P1008" s="9">
        <v>0</v>
      </c>
      <c r="Q1008" s="9">
        <v>0</v>
      </c>
      <c r="R1008" s="8">
        <v>0</v>
      </c>
      <c r="S1008" s="9">
        <v>0</v>
      </c>
      <c r="T1008" s="9">
        <v>0</v>
      </c>
      <c r="U1008" s="8">
        <v>0</v>
      </c>
      <c r="V1008" s="9">
        <v>1</v>
      </c>
      <c r="W1008" s="9">
        <v>0</v>
      </c>
      <c r="X1008" s="9">
        <v>0</v>
      </c>
      <c r="Y1008" s="8">
        <v>0</v>
      </c>
      <c r="Z1008" s="9">
        <v>0</v>
      </c>
      <c r="AA1008" s="8"/>
      <c r="AC1008" s="8"/>
      <c r="AJ1008" s="9">
        <f t="shared" si="165"/>
        <v>-1</v>
      </c>
      <c r="AK1008" s="7">
        <v>6.9</v>
      </c>
      <c r="AO1008" s="8"/>
      <c r="AQ1008" s="31"/>
      <c r="AT1008" s="31"/>
      <c r="AU1008" s="21">
        <v>1977</v>
      </c>
      <c r="AV1008" s="23">
        <f t="shared" si="168"/>
        <v>3.2960066693136723</v>
      </c>
      <c r="BB1008" s="18"/>
      <c r="BD1008" s="54"/>
      <c r="BF1008" s="18"/>
      <c r="BH1008" s="18"/>
      <c r="BJ1008" s="18"/>
      <c r="BK1008" s="18" t="s">
        <v>132</v>
      </c>
      <c r="BL1008">
        <v>1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 s="18">
        <v>0</v>
      </c>
      <c r="BS1008">
        <v>1</v>
      </c>
      <c r="BT1008">
        <v>0</v>
      </c>
      <c r="BU1008" s="18">
        <v>0</v>
      </c>
      <c r="BV1008" t="s">
        <v>397</v>
      </c>
      <c r="BW1008" t="s">
        <v>397</v>
      </c>
      <c r="CB1008" s="18"/>
      <c r="CD1008" s="18"/>
      <c r="CE1008" s="18"/>
      <c r="CH1008" s="18"/>
      <c r="CJ1008" s="18"/>
      <c r="CU1008" s="18"/>
      <c r="CV1008" t="s">
        <v>397</v>
      </c>
      <c r="CW1008" t="s">
        <v>397</v>
      </c>
      <c r="CX1008" t="s">
        <v>397</v>
      </c>
      <c r="CY1008" s="25" t="s">
        <v>397</v>
      </c>
    </row>
    <row r="1009" spans="1:103" x14ac:dyDescent="0.3">
      <c r="A1009">
        <v>1011</v>
      </c>
      <c r="B1009">
        <v>127</v>
      </c>
      <c r="C1009" s="25" t="s">
        <v>8</v>
      </c>
      <c r="D1009" s="12">
        <v>14.9</v>
      </c>
      <c r="E1009" s="14"/>
      <c r="F1009" s="7" t="str">
        <f t="shared" si="159"/>
        <v>X</v>
      </c>
      <c r="G1009" s="7">
        <f t="shared" si="160"/>
        <v>14.9</v>
      </c>
      <c r="H1009" s="16">
        <f t="shared" si="161"/>
        <v>14.9</v>
      </c>
      <c r="I1009" s="11" t="str">
        <f t="shared" si="162"/>
        <v>X</v>
      </c>
      <c r="J1009" s="39" t="str">
        <f t="shared" si="163"/>
        <v>X</v>
      </c>
      <c r="K1009" s="39" t="str">
        <f t="shared" si="166"/>
        <v>X</v>
      </c>
      <c r="L1009" s="39" t="str">
        <f t="shared" si="167"/>
        <v>X</v>
      </c>
      <c r="M1009" s="39" t="str">
        <f t="shared" si="164"/>
        <v>X</v>
      </c>
      <c r="N1009" s="42">
        <v>1</v>
      </c>
      <c r="O1009" s="8">
        <v>0</v>
      </c>
      <c r="P1009" s="9">
        <v>0</v>
      </c>
      <c r="Q1009" s="9">
        <v>0</v>
      </c>
      <c r="R1009" s="8">
        <v>0</v>
      </c>
      <c r="S1009" s="9">
        <v>0</v>
      </c>
      <c r="T1009" s="9">
        <v>0</v>
      </c>
      <c r="U1009" s="8">
        <v>0</v>
      </c>
      <c r="V1009" s="9">
        <v>0</v>
      </c>
      <c r="W1009" s="9">
        <v>0</v>
      </c>
      <c r="X1009" s="9">
        <v>0</v>
      </c>
      <c r="Y1009" s="8">
        <v>0</v>
      </c>
      <c r="Z1009" s="9">
        <v>0</v>
      </c>
      <c r="AA1009" s="8"/>
      <c r="AC1009" s="8"/>
      <c r="AJ1009" s="9">
        <f t="shared" si="165"/>
        <v>-1</v>
      </c>
      <c r="AK1009" s="7">
        <v>4.3</v>
      </c>
      <c r="AO1009" s="8"/>
      <c r="AQ1009" s="31"/>
      <c r="AT1009" s="31"/>
      <c r="AU1009" s="21">
        <v>1989</v>
      </c>
      <c r="AV1009" s="23">
        <f t="shared" si="168"/>
        <v>3.2986347831244354</v>
      </c>
      <c r="BB1009" s="18"/>
      <c r="BD1009" s="54"/>
      <c r="BF1009" s="18"/>
      <c r="BH1009" s="18"/>
      <c r="BJ1009" s="18"/>
      <c r="BK1009" s="18" t="s">
        <v>135</v>
      </c>
      <c r="BL1009">
        <v>0</v>
      </c>
      <c r="BM1009">
        <v>0</v>
      </c>
      <c r="BN1009">
        <v>0</v>
      </c>
      <c r="BO1009">
        <v>1</v>
      </c>
      <c r="BP1009">
        <v>0</v>
      </c>
      <c r="BQ1009">
        <v>0</v>
      </c>
      <c r="BR1009" s="18">
        <v>0</v>
      </c>
      <c r="BS1009">
        <v>0</v>
      </c>
      <c r="BT1009">
        <v>1</v>
      </c>
      <c r="BU1009" s="18">
        <v>0</v>
      </c>
      <c r="BV1009" t="s">
        <v>397</v>
      </c>
      <c r="BW1009" t="s">
        <v>397</v>
      </c>
      <c r="CB1009" s="18"/>
      <c r="CD1009" s="18"/>
      <c r="CE1009" s="18"/>
      <c r="CH1009" s="18"/>
      <c r="CJ1009" s="18"/>
      <c r="CU1009" s="18"/>
      <c r="CV1009" t="s">
        <v>397</v>
      </c>
      <c r="CW1009" t="s">
        <v>397</v>
      </c>
      <c r="CX1009" t="s">
        <v>397</v>
      </c>
      <c r="CY1009" s="25" t="s">
        <v>397</v>
      </c>
    </row>
    <row r="1010" spans="1:103" x14ac:dyDescent="0.3">
      <c r="A1010">
        <v>1012</v>
      </c>
      <c r="B1010">
        <v>127</v>
      </c>
      <c r="C1010" s="25" t="s">
        <v>8</v>
      </c>
      <c r="D1010" s="12">
        <v>12.6</v>
      </c>
      <c r="E1010" s="14"/>
      <c r="F1010" s="7" t="str">
        <f t="shared" si="159"/>
        <v>X</v>
      </c>
      <c r="G1010" s="7">
        <f t="shared" si="160"/>
        <v>12.6</v>
      </c>
      <c r="H1010" s="16">
        <f t="shared" si="161"/>
        <v>12.6</v>
      </c>
      <c r="I1010" s="11" t="str">
        <f t="shared" si="162"/>
        <v>X</v>
      </c>
      <c r="J1010" s="39" t="str">
        <f t="shared" si="163"/>
        <v>X</v>
      </c>
      <c r="K1010" s="39" t="str">
        <f t="shared" si="166"/>
        <v>X</v>
      </c>
      <c r="L1010" s="39" t="str">
        <f t="shared" si="167"/>
        <v>X</v>
      </c>
      <c r="M1010" s="39" t="str">
        <f t="shared" si="164"/>
        <v>X</v>
      </c>
      <c r="N1010" s="42">
        <v>1</v>
      </c>
      <c r="O1010" s="8">
        <v>0</v>
      </c>
      <c r="P1010" s="9">
        <v>0</v>
      </c>
      <c r="Q1010" s="9">
        <v>0</v>
      </c>
      <c r="R1010" s="8">
        <v>0</v>
      </c>
      <c r="S1010" s="9">
        <v>0</v>
      </c>
      <c r="T1010" s="9">
        <v>0</v>
      </c>
      <c r="U1010" s="8">
        <v>0</v>
      </c>
      <c r="V1010" s="9">
        <v>0</v>
      </c>
      <c r="W1010" s="9">
        <v>0</v>
      </c>
      <c r="X1010" s="9">
        <v>0</v>
      </c>
      <c r="Y1010" s="8">
        <v>0</v>
      </c>
      <c r="Z1010" s="9">
        <v>0</v>
      </c>
      <c r="AA1010" s="8"/>
      <c r="AC1010" s="8"/>
      <c r="AJ1010" s="9">
        <f t="shared" si="165"/>
        <v>-1</v>
      </c>
      <c r="AK1010" s="7">
        <v>4.0999999999999996</v>
      </c>
      <c r="AO1010" s="8"/>
      <c r="AQ1010" s="31"/>
      <c r="AT1010" s="31"/>
      <c r="AU1010" s="21">
        <v>2000</v>
      </c>
      <c r="AV1010" s="23">
        <f t="shared" si="168"/>
        <v>3.3010299956639813</v>
      </c>
      <c r="BB1010" s="18"/>
      <c r="BD1010" s="54"/>
      <c r="BF1010" s="18"/>
      <c r="BH1010" s="18"/>
      <c r="BJ1010" s="18"/>
      <c r="BK1010" s="18" t="s">
        <v>135</v>
      </c>
      <c r="BL1010">
        <v>0</v>
      </c>
      <c r="BM1010">
        <v>0</v>
      </c>
      <c r="BN1010">
        <v>0</v>
      </c>
      <c r="BO1010">
        <v>1</v>
      </c>
      <c r="BP1010">
        <v>0</v>
      </c>
      <c r="BQ1010">
        <v>0</v>
      </c>
      <c r="BR1010" s="18">
        <v>0</v>
      </c>
      <c r="BS1010">
        <v>0</v>
      </c>
      <c r="BT1010">
        <v>1</v>
      </c>
      <c r="BU1010" s="18">
        <v>0</v>
      </c>
      <c r="BV1010" t="s">
        <v>397</v>
      </c>
      <c r="BW1010" t="s">
        <v>397</v>
      </c>
      <c r="CB1010" s="18"/>
      <c r="CD1010" s="18"/>
      <c r="CE1010" s="18"/>
      <c r="CH1010" s="18"/>
      <c r="CJ1010" s="18"/>
      <c r="CU1010" s="18"/>
      <c r="CV1010" t="s">
        <v>397</v>
      </c>
      <c r="CW1010" t="s">
        <v>397</v>
      </c>
      <c r="CX1010" t="s">
        <v>397</v>
      </c>
      <c r="CY1010" s="25" t="s">
        <v>397</v>
      </c>
    </row>
    <row r="1011" spans="1:103" x14ac:dyDescent="0.3">
      <c r="A1011">
        <v>1013</v>
      </c>
      <c r="B1011">
        <v>127</v>
      </c>
      <c r="C1011" s="25" t="s">
        <v>8</v>
      </c>
      <c r="D1011" s="12">
        <v>33.799999999999997</v>
      </c>
      <c r="E1011" s="14"/>
      <c r="F1011" s="7" t="str">
        <f t="shared" si="159"/>
        <v>X</v>
      </c>
      <c r="G1011" s="7">
        <f t="shared" si="160"/>
        <v>33.799999999999997</v>
      </c>
      <c r="H1011" s="16">
        <f t="shared" si="161"/>
        <v>33.799999999999997</v>
      </c>
      <c r="I1011" s="11" t="str">
        <f t="shared" si="162"/>
        <v>X</v>
      </c>
      <c r="J1011" s="39" t="str">
        <f t="shared" si="163"/>
        <v>X</v>
      </c>
      <c r="K1011" s="39" t="str">
        <f t="shared" si="166"/>
        <v>X</v>
      </c>
      <c r="L1011" s="39" t="str">
        <f t="shared" si="167"/>
        <v>X</v>
      </c>
      <c r="M1011" s="39" t="str">
        <f t="shared" si="164"/>
        <v>X</v>
      </c>
      <c r="N1011" s="42">
        <v>0</v>
      </c>
      <c r="O1011" s="8">
        <v>0</v>
      </c>
      <c r="P1011" s="9">
        <v>0</v>
      </c>
      <c r="Q1011" s="9">
        <v>0</v>
      </c>
      <c r="R1011" s="8">
        <v>1</v>
      </c>
      <c r="S1011" s="9">
        <v>0</v>
      </c>
      <c r="T1011" s="9">
        <v>0</v>
      </c>
      <c r="U1011" s="8">
        <v>0</v>
      </c>
      <c r="V1011" s="9">
        <v>0</v>
      </c>
      <c r="W1011" s="9">
        <v>0</v>
      </c>
      <c r="X1011" s="9">
        <v>0</v>
      </c>
      <c r="Y1011" s="8">
        <v>0</v>
      </c>
      <c r="Z1011" s="9">
        <v>0</v>
      </c>
      <c r="AA1011" s="8"/>
      <c r="AC1011" s="8"/>
      <c r="AJ1011" s="9">
        <f t="shared" si="165"/>
        <v>-1</v>
      </c>
      <c r="AK1011" s="7">
        <v>4.3</v>
      </c>
      <c r="AO1011" s="8"/>
      <c r="AQ1011" s="31"/>
      <c r="AT1011" s="31"/>
      <c r="AU1011" s="21">
        <v>1989</v>
      </c>
      <c r="AV1011" s="23">
        <f t="shared" si="168"/>
        <v>3.2986347831244354</v>
      </c>
      <c r="BB1011" s="18"/>
      <c r="BD1011" s="54"/>
      <c r="BF1011" s="18"/>
      <c r="BH1011" s="18"/>
      <c r="BJ1011" s="18"/>
      <c r="BK1011" s="18" t="s">
        <v>135</v>
      </c>
      <c r="BL1011">
        <v>0</v>
      </c>
      <c r="BM1011">
        <v>0</v>
      </c>
      <c r="BN1011">
        <v>0</v>
      </c>
      <c r="BO1011">
        <v>1</v>
      </c>
      <c r="BP1011">
        <v>0</v>
      </c>
      <c r="BQ1011">
        <v>0</v>
      </c>
      <c r="BR1011" s="18">
        <v>0</v>
      </c>
      <c r="BS1011">
        <v>0</v>
      </c>
      <c r="BT1011">
        <v>1</v>
      </c>
      <c r="BU1011" s="18">
        <v>0</v>
      </c>
      <c r="BV1011" t="s">
        <v>397</v>
      </c>
      <c r="BW1011" t="s">
        <v>397</v>
      </c>
      <c r="CB1011" s="18"/>
      <c r="CD1011" s="18"/>
      <c r="CE1011" s="18"/>
      <c r="CH1011" s="18"/>
      <c r="CJ1011" s="18"/>
      <c r="CU1011" s="18"/>
      <c r="CV1011" t="s">
        <v>397</v>
      </c>
      <c r="CW1011" t="s">
        <v>397</v>
      </c>
      <c r="CX1011" t="s">
        <v>397</v>
      </c>
      <c r="CY1011" s="25" t="s">
        <v>397</v>
      </c>
    </row>
    <row r="1012" spans="1:103" x14ac:dyDescent="0.3">
      <c r="A1012">
        <v>1014</v>
      </c>
      <c r="B1012">
        <v>127</v>
      </c>
      <c r="C1012" s="25" t="s">
        <v>8</v>
      </c>
      <c r="D1012" s="12">
        <v>17.899999999999999</v>
      </c>
      <c r="E1012" s="14"/>
      <c r="F1012" s="7" t="str">
        <f t="shared" si="159"/>
        <v>X</v>
      </c>
      <c r="G1012" s="7">
        <f t="shared" si="160"/>
        <v>17.899999999999999</v>
      </c>
      <c r="H1012" s="16">
        <f t="shared" si="161"/>
        <v>17.899999999999999</v>
      </c>
      <c r="I1012" s="11" t="str">
        <f t="shared" si="162"/>
        <v>X</v>
      </c>
      <c r="J1012" s="39" t="str">
        <f t="shared" si="163"/>
        <v>X</v>
      </c>
      <c r="K1012" s="39" t="str">
        <f t="shared" si="166"/>
        <v>X</v>
      </c>
      <c r="L1012" s="39" t="str">
        <f t="shared" si="167"/>
        <v>X</v>
      </c>
      <c r="M1012" s="39" t="str">
        <f t="shared" si="164"/>
        <v>X</v>
      </c>
      <c r="N1012" s="42">
        <v>0</v>
      </c>
      <c r="O1012" s="8">
        <v>0</v>
      </c>
      <c r="P1012" s="9">
        <v>0</v>
      </c>
      <c r="Q1012" s="9">
        <v>0</v>
      </c>
      <c r="R1012" s="8">
        <v>0</v>
      </c>
      <c r="S1012" s="9">
        <v>1</v>
      </c>
      <c r="T1012" s="9">
        <v>0</v>
      </c>
      <c r="U1012" s="8">
        <v>0</v>
      </c>
      <c r="V1012" s="9">
        <v>0</v>
      </c>
      <c r="W1012" s="9">
        <v>0</v>
      </c>
      <c r="X1012" s="9">
        <v>0</v>
      </c>
      <c r="Y1012" s="8">
        <v>0</v>
      </c>
      <c r="Z1012" s="9">
        <v>0</v>
      </c>
      <c r="AA1012" s="8"/>
      <c r="AC1012" s="8"/>
      <c r="AJ1012" s="9">
        <f t="shared" si="165"/>
        <v>-1</v>
      </c>
      <c r="AK1012" s="7">
        <v>4.3</v>
      </c>
      <c r="AO1012" s="8"/>
      <c r="AQ1012" s="31"/>
      <c r="AT1012" s="31"/>
      <c r="AU1012" s="21">
        <v>1989</v>
      </c>
      <c r="AV1012" s="23">
        <f t="shared" si="168"/>
        <v>3.2986347831244354</v>
      </c>
      <c r="BB1012" s="18"/>
      <c r="BD1012" s="54"/>
      <c r="BF1012" s="18"/>
      <c r="BH1012" s="18"/>
      <c r="BJ1012" s="18"/>
      <c r="BK1012" s="18" t="s">
        <v>135</v>
      </c>
      <c r="BL1012">
        <v>0</v>
      </c>
      <c r="BM1012">
        <v>0</v>
      </c>
      <c r="BN1012">
        <v>0</v>
      </c>
      <c r="BO1012">
        <v>1</v>
      </c>
      <c r="BP1012">
        <v>0</v>
      </c>
      <c r="BQ1012">
        <v>0</v>
      </c>
      <c r="BR1012" s="18">
        <v>0</v>
      </c>
      <c r="BS1012">
        <v>0</v>
      </c>
      <c r="BT1012">
        <v>1</v>
      </c>
      <c r="BU1012" s="18">
        <v>0</v>
      </c>
      <c r="BV1012" t="s">
        <v>397</v>
      </c>
      <c r="BW1012" t="s">
        <v>397</v>
      </c>
      <c r="CB1012" s="18"/>
      <c r="CD1012" s="18"/>
      <c r="CE1012" s="18"/>
      <c r="CH1012" s="18"/>
      <c r="CJ1012" s="18"/>
      <c r="CU1012" s="18"/>
      <c r="CV1012" t="s">
        <v>397</v>
      </c>
      <c r="CW1012" t="s">
        <v>397</v>
      </c>
      <c r="CX1012" t="s">
        <v>397</v>
      </c>
      <c r="CY1012" s="25" t="s">
        <v>397</v>
      </c>
    </row>
    <row r="1013" spans="1:103" x14ac:dyDescent="0.3">
      <c r="A1013">
        <v>1015</v>
      </c>
      <c r="B1013">
        <v>127</v>
      </c>
      <c r="C1013" s="25" t="s">
        <v>8</v>
      </c>
      <c r="D1013" s="12">
        <v>22.2</v>
      </c>
      <c r="E1013" s="14"/>
      <c r="F1013" s="7" t="str">
        <f t="shared" si="159"/>
        <v>X</v>
      </c>
      <c r="G1013" s="7">
        <f t="shared" si="160"/>
        <v>22.2</v>
      </c>
      <c r="H1013" s="16">
        <f t="shared" si="161"/>
        <v>22.2</v>
      </c>
      <c r="I1013" s="11" t="str">
        <f t="shared" si="162"/>
        <v>X</v>
      </c>
      <c r="J1013" s="39" t="str">
        <f t="shared" si="163"/>
        <v>X</v>
      </c>
      <c r="K1013" s="39" t="str">
        <f t="shared" si="166"/>
        <v>X</v>
      </c>
      <c r="L1013" s="39" t="str">
        <f t="shared" si="167"/>
        <v>X</v>
      </c>
      <c r="M1013" s="39" t="str">
        <f t="shared" si="164"/>
        <v>X</v>
      </c>
      <c r="N1013" s="42">
        <v>0</v>
      </c>
      <c r="O1013" s="8">
        <v>0</v>
      </c>
      <c r="P1013" s="9">
        <v>0</v>
      </c>
      <c r="Q1013" s="9">
        <v>0</v>
      </c>
      <c r="R1013" s="8">
        <v>0</v>
      </c>
      <c r="S1013" s="9">
        <v>0</v>
      </c>
      <c r="T1013" s="9">
        <v>1</v>
      </c>
      <c r="U1013" s="8">
        <v>0</v>
      </c>
      <c r="V1013" s="9">
        <v>0</v>
      </c>
      <c r="W1013" s="9">
        <v>0</v>
      </c>
      <c r="X1013" s="9">
        <v>0</v>
      </c>
      <c r="Y1013" s="8">
        <v>0</v>
      </c>
      <c r="Z1013" s="9">
        <v>0</v>
      </c>
      <c r="AA1013" s="8"/>
      <c r="AC1013" s="8"/>
      <c r="AJ1013" s="9">
        <f t="shared" si="165"/>
        <v>-1</v>
      </c>
      <c r="AK1013" s="7">
        <v>4.3</v>
      </c>
      <c r="AO1013" s="8"/>
      <c r="AQ1013" s="31"/>
      <c r="AT1013" s="31"/>
      <c r="AU1013" s="21">
        <v>1989</v>
      </c>
      <c r="AV1013" s="23">
        <f t="shared" si="168"/>
        <v>3.2986347831244354</v>
      </c>
      <c r="BB1013" s="18"/>
      <c r="BD1013" s="54"/>
      <c r="BF1013" s="18"/>
      <c r="BH1013" s="18"/>
      <c r="BJ1013" s="18"/>
      <c r="BK1013" s="18" t="s">
        <v>135</v>
      </c>
      <c r="BL1013">
        <v>0</v>
      </c>
      <c r="BM1013">
        <v>0</v>
      </c>
      <c r="BN1013">
        <v>0</v>
      </c>
      <c r="BO1013">
        <v>1</v>
      </c>
      <c r="BP1013">
        <v>0</v>
      </c>
      <c r="BQ1013">
        <v>0</v>
      </c>
      <c r="BR1013" s="18">
        <v>0</v>
      </c>
      <c r="BS1013">
        <v>0</v>
      </c>
      <c r="BT1013">
        <v>1</v>
      </c>
      <c r="BU1013" s="18">
        <v>0</v>
      </c>
      <c r="BV1013" t="s">
        <v>397</v>
      </c>
      <c r="BW1013" t="s">
        <v>397</v>
      </c>
      <c r="CB1013" s="18"/>
      <c r="CD1013" s="18"/>
      <c r="CE1013" s="18"/>
      <c r="CH1013" s="18"/>
      <c r="CJ1013" s="18"/>
      <c r="CU1013" s="18"/>
      <c r="CV1013" t="s">
        <v>397</v>
      </c>
      <c r="CW1013" t="s">
        <v>397</v>
      </c>
      <c r="CX1013" t="s">
        <v>397</v>
      </c>
      <c r="CY1013" s="25" t="s">
        <v>397</v>
      </c>
    </row>
    <row r="1014" spans="1:103" x14ac:dyDescent="0.3">
      <c r="A1014">
        <v>1016</v>
      </c>
      <c r="B1014">
        <v>127</v>
      </c>
      <c r="C1014" s="25" t="s">
        <v>8</v>
      </c>
      <c r="D1014" s="12">
        <v>14.2</v>
      </c>
      <c r="E1014" s="14"/>
      <c r="F1014" s="7" t="str">
        <f t="shared" si="159"/>
        <v>X</v>
      </c>
      <c r="G1014" s="7">
        <f t="shared" si="160"/>
        <v>14.2</v>
      </c>
      <c r="H1014" s="16">
        <f t="shared" si="161"/>
        <v>14.2</v>
      </c>
      <c r="I1014" s="11" t="str">
        <f t="shared" si="162"/>
        <v>X</v>
      </c>
      <c r="J1014" s="39" t="str">
        <f t="shared" si="163"/>
        <v>X</v>
      </c>
      <c r="K1014" s="39" t="str">
        <f t="shared" si="166"/>
        <v>X</v>
      </c>
      <c r="L1014" s="39" t="str">
        <f t="shared" si="167"/>
        <v>X</v>
      </c>
      <c r="M1014" s="39" t="str">
        <f t="shared" si="164"/>
        <v>X</v>
      </c>
      <c r="N1014" s="42">
        <v>0</v>
      </c>
      <c r="O1014" s="8">
        <v>0</v>
      </c>
      <c r="P1014" s="9">
        <v>0</v>
      </c>
      <c r="Q1014" s="9">
        <v>0</v>
      </c>
      <c r="R1014" s="8">
        <v>0</v>
      </c>
      <c r="S1014" s="9">
        <v>0</v>
      </c>
      <c r="T1014" s="9">
        <v>0</v>
      </c>
      <c r="U1014" s="8">
        <v>1</v>
      </c>
      <c r="V1014" s="9">
        <v>0</v>
      </c>
      <c r="W1014" s="9">
        <v>0</v>
      </c>
      <c r="X1014" s="9">
        <v>0</v>
      </c>
      <c r="Y1014" s="8">
        <v>0</v>
      </c>
      <c r="Z1014" s="9">
        <v>0</v>
      </c>
      <c r="AA1014" s="8"/>
      <c r="AC1014" s="8"/>
      <c r="AJ1014" s="9">
        <f t="shared" si="165"/>
        <v>-1</v>
      </c>
      <c r="AK1014" s="7">
        <v>4.3</v>
      </c>
      <c r="AO1014" s="8"/>
      <c r="AQ1014" s="31"/>
      <c r="AT1014" s="31"/>
      <c r="AU1014" s="21">
        <v>1989</v>
      </c>
      <c r="AV1014" s="23">
        <f t="shared" si="168"/>
        <v>3.2986347831244354</v>
      </c>
      <c r="BB1014" s="18"/>
      <c r="BD1014" s="54"/>
      <c r="BF1014" s="18"/>
      <c r="BH1014" s="18"/>
      <c r="BJ1014" s="18"/>
      <c r="BK1014" s="18" t="s">
        <v>135</v>
      </c>
      <c r="BL1014">
        <v>0</v>
      </c>
      <c r="BM1014">
        <v>0</v>
      </c>
      <c r="BN1014">
        <v>0</v>
      </c>
      <c r="BO1014">
        <v>1</v>
      </c>
      <c r="BP1014">
        <v>0</v>
      </c>
      <c r="BQ1014">
        <v>0</v>
      </c>
      <c r="BR1014" s="18">
        <v>0</v>
      </c>
      <c r="BS1014">
        <v>0</v>
      </c>
      <c r="BT1014">
        <v>1</v>
      </c>
      <c r="BU1014" s="18">
        <v>0</v>
      </c>
      <c r="BV1014" t="s">
        <v>397</v>
      </c>
      <c r="BW1014" t="s">
        <v>397</v>
      </c>
      <c r="CB1014" s="18"/>
      <c r="CD1014" s="18"/>
      <c r="CE1014" s="18"/>
      <c r="CH1014" s="18"/>
      <c r="CJ1014" s="18"/>
      <c r="CU1014" s="18"/>
      <c r="CV1014" t="s">
        <v>397</v>
      </c>
      <c r="CW1014" t="s">
        <v>397</v>
      </c>
      <c r="CX1014" t="s">
        <v>397</v>
      </c>
      <c r="CY1014" s="25" t="s">
        <v>397</v>
      </c>
    </row>
    <row r="1015" spans="1:103" x14ac:dyDescent="0.3">
      <c r="A1015">
        <v>1017</v>
      </c>
      <c r="B1015">
        <v>127</v>
      </c>
      <c r="C1015" s="25" t="s">
        <v>8</v>
      </c>
      <c r="D1015" s="12">
        <v>16.3</v>
      </c>
      <c r="E1015" s="14"/>
      <c r="F1015" s="7" t="str">
        <f t="shared" si="159"/>
        <v>X</v>
      </c>
      <c r="G1015" s="7">
        <f t="shared" si="160"/>
        <v>16.3</v>
      </c>
      <c r="H1015" s="16">
        <f t="shared" si="161"/>
        <v>16.3</v>
      </c>
      <c r="I1015" s="11" t="str">
        <f t="shared" si="162"/>
        <v>X</v>
      </c>
      <c r="J1015" s="39" t="str">
        <f t="shared" si="163"/>
        <v>X</v>
      </c>
      <c r="K1015" s="39" t="str">
        <f t="shared" si="166"/>
        <v>X</v>
      </c>
      <c r="L1015" s="39" t="str">
        <f t="shared" si="167"/>
        <v>X</v>
      </c>
      <c r="M1015" s="39" t="str">
        <f t="shared" si="164"/>
        <v>X</v>
      </c>
      <c r="N1015" s="42">
        <v>0</v>
      </c>
      <c r="O1015" s="8">
        <v>0</v>
      </c>
      <c r="P1015" s="9">
        <v>0</v>
      </c>
      <c r="Q1015" s="9">
        <v>0</v>
      </c>
      <c r="R1015" s="8">
        <v>0</v>
      </c>
      <c r="S1015" s="9">
        <v>0</v>
      </c>
      <c r="T1015" s="9">
        <v>0</v>
      </c>
      <c r="U1015" s="8">
        <v>0</v>
      </c>
      <c r="V1015" s="9">
        <v>1</v>
      </c>
      <c r="W1015" s="9">
        <v>0</v>
      </c>
      <c r="X1015" s="9">
        <v>0</v>
      </c>
      <c r="Y1015" s="8">
        <v>0</v>
      </c>
      <c r="Z1015" s="9">
        <v>0</v>
      </c>
      <c r="AA1015" s="8"/>
      <c r="AC1015" s="8"/>
      <c r="AJ1015" s="9">
        <f t="shared" si="165"/>
        <v>-1</v>
      </c>
      <c r="AK1015" s="7">
        <v>4.3</v>
      </c>
      <c r="AO1015" s="8"/>
      <c r="AQ1015" s="31"/>
      <c r="AT1015" s="31"/>
      <c r="AU1015" s="21">
        <v>1989</v>
      </c>
      <c r="AV1015" s="23">
        <f t="shared" si="168"/>
        <v>3.2986347831244354</v>
      </c>
      <c r="BB1015" s="18"/>
      <c r="BD1015" s="54"/>
      <c r="BF1015" s="18"/>
      <c r="BH1015" s="18"/>
      <c r="BJ1015" s="18"/>
      <c r="BK1015" s="18" t="s">
        <v>135</v>
      </c>
      <c r="BL1015">
        <v>0</v>
      </c>
      <c r="BM1015">
        <v>0</v>
      </c>
      <c r="BN1015">
        <v>0</v>
      </c>
      <c r="BO1015">
        <v>1</v>
      </c>
      <c r="BP1015">
        <v>0</v>
      </c>
      <c r="BQ1015">
        <v>0</v>
      </c>
      <c r="BR1015" s="18">
        <v>0</v>
      </c>
      <c r="BS1015">
        <v>0</v>
      </c>
      <c r="BT1015">
        <v>1</v>
      </c>
      <c r="BU1015" s="18">
        <v>0</v>
      </c>
      <c r="BV1015" t="s">
        <v>397</v>
      </c>
      <c r="BW1015" t="s">
        <v>397</v>
      </c>
      <c r="CB1015" s="18"/>
      <c r="CD1015" s="18"/>
      <c r="CE1015" s="18"/>
      <c r="CH1015" s="18"/>
      <c r="CJ1015" s="18"/>
      <c r="CU1015" s="18"/>
      <c r="CV1015" t="s">
        <v>397</v>
      </c>
      <c r="CW1015" t="s">
        <v>397</v>
      </c>
      <c r="CX1015" t="s">
        <v>397</v>
      </c>
      <c r="CY1015" s="25" t="s">
        <v>397</v>
      </c>
    </row>
    <row r="1016" spans="1:103" x14ac:dyDescent="0.3">
      <c r="A1016">
        <v>1018</v>
      </c>
      <c r="B1016">
        <v>127</v>
      </c>
      <c r="C1016" s="25" t="s">
        <v>8</v>
      </c>
      <c r="D1016" s="12">
        <v>14.1</v>
      </c>
      <c r="E1016" s="14"/>
      <c r="F1016" s="7" t="str">
        <f t="shared" si="159"/>
        <v>X</v>
      </c>
      <c r="G1016" s="7">
        <f t="shared" si="160"/>
        <v>14.1</v>
      </c>
      <c r="H1016" s="16">
        <f t="shared" si="161"/>
        <v>14.1</v>
      </c>
      <c r="I1016" s="11" t="str">
        <f t="shared" si="162"/>
        <v>X</v>
      </c>
      <c r="J1016" s="39" t="str">
        <f t="shared" si="163"/>
        <v>X</v>
      </c>
      <c r="K1016" s="39" t="str">
        <f t="shared" si="166"/>
        <v>X</v>
      </c>
      <c r="L1016" s="39" t="str">
        <f t="shared" si="167"/>
        <v>X</v>
      </c>
      <c r="M1016" s="39" t="str">
        <f t="shared" si="164"/>
        <v>X</v>
      </c>
      <c r="N1016" s="42">
        <v>0</v>
      </c>
      <c r="O1016" s="8">
        <v>0</v>
      </c>
      <c r="P1016" s="9">
        <v>0</v>
      </c>
      <c r="Q1016" s="9">
        <v>0</v>
      </c>
      <c r="R1016" s="8">
        <v>0</v>
      </c>
      <c r="S1016" s="9">
        <v>0</v>
      </c>
      <c r="T1016" s="9">
        <v>0</v>
      </c>
      <c r="U1016" s="8">
        <v>0</v>
      </c>
      <c r="V1016" s="9">
        <v>0</v>
      </c>
      <c r="W1016" s="9">
        <v>0</v>
      </c>
      <c r="X1016" s="9">
        <v>0</v>
      </c>
      <c r="Y1016" s="8">
        <v>1</v>
      </c>
      <c r="Z1016" s="9">
        <v>0</v>
      </c>
      <c r="AA1016" s="8"/>
      <c r="AC1016" s="8"/>
      <c r="AJ1016" s="9">
        <f t="shared" si="165"/>
        <v>-1</v>
      </c>
      <c r="AK1016" s="7">
        <v>4.3</v>
      </c>
      <c r="AO1016" s="8"/>
      <c r="AQ1016" s="31"/>
      <c r="AT1016" s="31"/>
      <c r="AU1016" s="21">
        <v>1989</v>
      </c>
      <c r="AV1016" s="23">
        <f t="shared" si="168"/>
        <v>3.2986347831244354</v>
      </c>
      <c r="BB1016" s="18"/>
      <c r="BD1016" s="54"/>
      <c r="BF1016" s="18"/>
      <c r="BH1016" s="18"/>
      <c r="BJ1016" s="18"/>
      <c r="BK1016" s="18" t="s">
        <v>135</v>
      </c>
      <c r="BL1016">
        <v>0</v>
      </c>
      <c r="BM1016">
        <v>0</v>
      </c>
      <c r="BN1016">
        <v>0</v>
      </c>
      <c r="BO1016">
        <v>1</v>
      </c>
      <c r="BP1016">
        <v>0</v>
      </c>
      <c r="BQ1016">
        <v>0</v>
      </c>
      <c r="BR1016" s="18">
        <v>0</v>
      </c>
      <c r="BS1016">
        <v>0</v>
      </c>
      <c r="BT1016">
        <v>1</v>
      </c>
      <c r="BU1016" s="18">
        <v>0</v>
      </c>
      <c r="BV1016" t="s">
        <v>397</v>
      </c>
      <c r="BW1016" t="s">
        <v>397</v>
      </c>
      <c r="CB1016" s="18"/>
      <c r="CD1016" s="18"/>
      <c r="CE1016" s="18"/>
      <c r="CH1016" s="18"/>
      <c r="CJ1016" s="18"/>
      <c r="CU1016" s="18"/>
      <c r="CV1016" t="s">
        <v>397</v>
      </c>
      <c r="CW1016" t="s">
        <v>397</v>
      </c>
      <c r="CX1016" t="s">
        <v>397</v>
      </c>
      <c r="CY1016" s="25" t="s">
        <v>397</v>
      </c>
    </row>
    <row r="1017" spans="1:103" x14ac:dyDescent="0.3">
      <c r="A1017">
        <v>1019</v>
      </c>
      <c r="B1017">
        <v>127</v>
      </c>
      <c r="C1017" s="25" t="s">
        <v>8</v>
      </c>
      <c r="D1017" s="12">
        <v>8.6999999999999993</v>
      </c>
      <c r="E1017" s="14"/>
      <c r="F1017" s="7" t="str">
        <f t="shared" si="159"/>
        <v>X</v>
      </c>
      <c r="G1017" s="7">
        <f t="shared" si="160"/>
        <v>8.6999999999999993</v>
      </c>
      <c r="H1017" s="16">
        <f t="shared" si="161"/>
        <v>8.6999999999999993</v>
      </c>
      <c r="I1017" s="11" t="str">
        <f t="shared" si="162"/>
        <v>X</v>
      </c>
      <c r="J1017" s="39" t="str">
        <f t="shared" si="163"/>
        <v>X</v>
      </c>
      <c r="K1017" s="39" t="str">
        <f t="shared" si="166"/>
        <v>X</v>
      </c>
      <c r="L1017" s="39" t="str">
        <f t="shared" si="167"/>
        <v>X</v>
      </c>
      <c r="M1017" s="39" t="str">
        <f t="shared" si="164"/>
        <v>X</v>
      </c>
      <c r="N1017" s="42">
        <v>0</v>
      </c>
      <c r="O1017" s="8">
        <v>0</v>
      </c>
      <c r="P1017" s="9">
        <v>0</v>
      </c>
      <c r="Q1017" s="9">
        <v>0</v>
      </c>
      <c r="R1017" s="8">
        <v>0</v>
      </c>
      <c r="S1017" s="9">
        <v>0</v>
      </c>
      <c r="T1017" s="9">
        <v>0</v>
      </c>
      <c r="U1017" s="8">
        <v>0</v>
      </c>
      <c r="V1017" s="9">
        <v>0</v>
      </c>
      <c r="W1017" s="9">
        <v>0</v>
      </c>
      <c r="X1017" s="9">
        <v>0</v>
      </c>
      <c r="Y1017" s="8">
        <v>0</v>
      </c>
      <c r="Z1017" s="9">
        <v>1</v>
      </c>
      <c r="AA1017" s="8"/>
      <c r="AC1017" s="8"/>
      <c r="AJ1017" s="9">
        <f t="shared" si="165"/>
        <v>-1</v>
      </c>
      <c r="AK1017" s="7">
        <v>4.3</v>
      </c>
      <c r="AO1017" s="8"/>
      <c r="AQ1017" s="31"/>
      <c r="AT1017" s="31"/>
      <c r="AU1017" s="21">
        <v>1989</v>
      </c>
      <c r="AV1017" s="23">
        <f t="shared" si="168"/>
        <v>3.2986347831244354</v>
      </c>
      <c r="BB1017" s="18"/>
      <c r="BD1017" s="54"/>
      <c r="BF1017" s="18"/>
      <c r="BH1017" s="18"/>
      <c r="BJ1017" s="18"/>
      <c r="BK1017" s="18" t="s">
        <v>135</v>
      </c>
      <c r="BL1017">
        <v>0</v>
      </c>
      <c r="BM1017">
        <v>0</v>
      </c>
      <c r="BN1017">
        <v>0</v>
      </c>
      <c r="BO1017">
        <v>1</v>
      </c>
      <c r="BP1017">
        <v>0</v>
      </c>
      <c r="BQ1017">
        <v>0</v>
      </c>
      <c r="BR1017" s="18">
        <v>0</v>
      </c>
      <c r="BS1017">
        <v>0</v>
      </c>
      <c r="BT1017">
        <v>1</v>
      </c>
      <c r="BU1017" s="18">
        <v>0</v>
      </c>
      <c r="BV1017" t="s">
        <v>397</v>
      </c>
      <c r="BW1017" t="s">
        <v>397</v>
      </c>
      <c r="CB1017" s="18"/>
      <c r="CD1017" s="18"/>
      <c r="CE1017" s="18"/>
      <c r="CH1017" s="18"/>
      <c r="CJ1017" s="18"/>
      <c r="CU1017" s="18"/>
      <c r="CV1017" t="s">
        <v>397</v>
      </c>
      <c r="CW1017" t="s">
        <v>397</v>
      </c>
      <c r="CX1017" t="s">
        <v>397</v>
      </c>
      <c r="CY1017" s="25" t="s">
        <v>397</v>
      </c>
    </row>
    <row r="1018" spans="1:103" x14ac:dyDescent="0.3">
      <c r="A1018">
        <v>1020</v>
      </c>
      <c r="B1018">
        <v>127</v>
      </c>
      <c r="C1018" s="25" t="s">
        <v>8</v>
      </c>
      <c r="D1018" s="12">
        <v>6.1</v>
      </c>
      <c r="E1018" s="14"/>
      <c r="F1018" s="7" t="str">
        <f t="shared" si="159"/>
        <v>X</v>
      </c>
      <c r="G1018" s="7">
        <f t="shared" si="160"/>
        <v>6.1</v>
      </c>
      <c r="H1018" s="16">
        <f t="shared" si="161"/>
        <v>6.1</v>
      </c>
      <c r="I1018" s="11" t="str">
        <f t="shared" si="162"/>
        <v>X</v>
      </c>
      <c r="J1018" s="39" t="str">
        <f t="shared" si="163"/>
        <v>X</v>
      </c>
      <c r="K1018" s="39" t="str">
        <f t="shared" si="166"/>
        <v>X</v>
      </c>
      <c r="L1018" s="39" t="str">
        <f t="shared" si="167"/>
        <v>X</v>
      </c>
      <c r="M1018" s="39" t="str">
        <f t="shared" si="164"/>
        <v>X</v>
      </c>
      <c r="N1018" s="42">
        <v>1</v>
      </c>
      <c r="O1018" s="8">
        <v>0</v>
      </c>
      <c r="P1018" s="9">
        <v>0</v>
      </c>
      <c r="Q1018" s="9">
        <v>0</v>
      </c>
      <c r="R1018" s="8">
        <v>0</v>
      </c>
      <c r="S1018" s="9">
        <v>0</v>
      </c>
      <c r="T1018" s="9">
        <v>0</v>
      </c>
      <c r="U1018" s="8">
        <v>0</v>
      </c>
      <c r="V1018" s="9">
        <v>0</v>
      </c>
      <c r="W1018" s="9">
        <v>0</v>
      </c>
      <c r="X1018" s="9">
        <v>0</v>
      </c>
      <c r="Y1018" s="8">
        <v>0</v>
      </c>
      <c r="Z1018" s="9">
        <v>0</v>
      </c>
      <c r="AA1018" s="8"/>
      <c r="AC1018" s="8"/>
      <c r="AJ1018" s="9">
        <f t="shared" si="165"/>
        <v>-1</v>
      </c>
      <c r="AK1018" s="7">
        <v>9.1</v>
      </c>
      <c r="AO1018" s="8"/>
      <c r="AQ1018" s="31"/>
      <c r="AT1018" s="31"/>
      <c r="AU1018" s="21">
        <v>1981</v>
      </c>
      <c r="AV1018" s="23">
        <f t="shared" si="168"/>
        <v>3.2968844755385471</v>
      </c>
      <c r="BB1018" s="18"/>
      <c r="BD1018" s="54"/>
      <c r="BF1018" s="18"/>
      <c r="BH1018" s="18"/>
      <c r="BJ1018" s="18"/>
      <c r="BK1018" s="18" t="s">
        <v>139</v>
      </c>
      <c r="BL1018">
        <v>0</v>
      </c>
      <c r="BM1018">
        <v>1</v>
      </c>
      <c r="BN1018">
        <v>0</v>
      </c>
      <c r="BO1018">
        <v>0</v>
      </c>
      <c r="BP1018">
        <v>0</v>
      </c>
      <c r="BQ1018">
        <v>0</v>
      </c>
      <c r="BR1018" s="18">
        <v>0</v>
      </c>
      <c r="BS1018">
        <v>1</v>
      </c>
      <c r="BT1018">
        <v>0</v>
      </c>
      <c r="BU1018" s="18">
        <v>0</v>
      </c>
      <c r="BV1018" t="s">
        <v>397</v>
      </c>
      <c r="BW1018" t="s">
        <v>397</v>
      </c>
      <c r="CB1018" s="18"/>
      <c r="CD1018" s="18"/>
      <c r="CE1018" s="18"/>
      <c r="CH1018" s="18"/>
      <c r="CJ1018" s="18"/>
      <c r="CU1018" s="18"/>
      <c r="CV1018" t="s">
        <v>397</v>
      </c>
      <c r="CW1018" t="s">
        <v>397</v>
      </c>
      <c r="CX1018" t="s">
        <v>397</v>
      </c>
      <c r="CY1018" s="25" t="s">
        <v>397</v>
      </c>
    </row>
    <row r="1019" spans="1:103" x14ac:dyDescent="0.3">
      <c r="A1019">
        <v>1021</v>
      </c>
      <c r="B1019">
        <v>127</v>
      </c>
      <c r="C1019" s="25" t="s">
        <v>8</v>
      </c>
      <c r="D1019" s="12">
        <v>5.3</v>
      </c>
      <c r="E1019" s="14"/>
      <c r="F1019" s="7" t="str">
        <f t="shared" si="159"/>
        <v>X</v>
      </c>
      <c r="G1019" s="7">
        <f t="shared" si="160"/>
        <v>5.3</v>
      </c>
      <c r="H1019" s="16">
        <f t="shared" si="161"/>
        <v>5.3</v>
      </c>
      <c r="I1019" s="11" t="str">
        <f t="shared" si="162"/>
        <v>X</v>
      </c>
      <c r="J1019" s="39" t="str">
        <f t="shared" si="163"/>
        <v>X</v>
      </c>
      <c r="K1019" s="39" t="str">
        <f t="shared" si="166"/>
        <v>X</v>
      </c>
      <c r="L1019" s="39" t="str">
        <f t="shared" si="167"/>
        <v>X</v>
      </c>
      <c r="M1019" s="39" t="str">
        <f t="shared" si="164"/>
        <v>X</v>
      </c>
      <c r="N1019" s="42">
        <v>0</v>
      </c>
      <c r="O1019" s="8">
        <v>0</v>
      </c>
      <c r="P1019" s="9">
        <v>0</v>
      </c>
      <c r="Q1019" s="9">
        <v>0</v>
      </c>
      <c r="R1019" s="8">
        <v>0</v>
      </c>
      <c r="S1019" s="9">
        <v>0</v>
      </c>
      <c r="T1019" s="9">
        <v>0</v>
      </c>
      <c r="U1019" s="8">
        <v>1</v>
      </c>
      <c r="V1019" s="9">
        <v>0</v>
      </c>
      <c r="W1019" s="9">
        <v>0</v>
      </c>
      <c r="X1019" s="9">
        <v>0</v>
      </c>
      <c r="Y1019" s="8">
        <v>0</v>
      </c>
      <c r="Z1019" s="9">
        <v>0</v>
      </c>
      <c r="AA1019" s="8"/>
      <c r="AC1019" s="8"/>
      <c r="AJ1019" s="9">
        <f t="shared" si="165"/>
        <v>-1</v>
      </c>
      <c r="AK1019" s="7">
        <v>2.1</v>
      </c>
      <c r="AO1019" s="8"/>
      <c r="AQ1019" s="31"/>
      <c r="AT1019" s="31"/>
      <c r="AU1019" s="21">
        <v>1978</v>
      </c>
      <c r="AV1019" s="23">
        <f t="shared" si="168"/>
        <v>3.2962262872611605</v>
      </c>
      <c r="BB1019" s="18"/>
      <c r="BD1019" s="54"/>
      <c r="BF1019" s="18"/>
      <c r="BH1019" s="18"/>
      <c r="BJ1019" s="18"/>
      <c r="BK1019" s="18" t="s">
        <v>144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1</v>
      </c>
      <c r="BR1019" s="18">
        <v>0</v>
      </c>
      <c r="BS1019">
        <v>0</v>
      </c>
      <c r="BT1019">
        <v>1</v>
      </c>
      <c r="BU1019" s="18">
        <v>0</v>
      </c>
      <c r="BV1019" t="s">
        <v>397</v>
      </c>
      <c r="BW1019" t="s">
        <v>397</v>
      </c>
      <c r="CB1019" s="18"/>
      <c r="CD1019" s="18"/>
      <c r="CE1019" s="18"/>
      <c r="CH1019" s="18"/>
      <c r="CJ1019" s="18"/>
      <c r="CU1019" s="18"/>
      <c r="CV1019" t="s">
        <v>397</v>
      </c>
      <c r="CW1019" t="s">
        <v>397</v>
      </c>
      <c r="CX1019" t="s">
        <v>397</v>
      </c>
      <c r="CY1019" s="25" t="s">
        <v>397</v>
      </c>
    </row>
    <row r="1020" spans="1:103" x14ac:dyDescent="0.3">
      <c r="A1020">
        <v>1022</v>
      </c>
      <c r="B1020">
        <v>127</v>
      </c>
      <c r="C1020" s="25" t="s">
        <v>8</v>
      </c>
      <c r="D1020" s="12">
        <v>3.6</v>
      </c>
      <c r="E1020" s="14"/>
      <c r="F1020" s="7" t="str">
        <f t="shared" si="159"/>
        <v>X</v>
      </c>
      <c r="G1020" s="7">
        <f t="shared" si="160"/>
        <v>3.6</v>
      </c>
      <c r="H1020" s="16">
        <f t="shared" si="161"/>
        <v>3.6</v>
      </c>
      <c r="I1020" s="11" t="str">
        <f t="shared" si="162"/>
        <v>X</v>
      </c>
      <c r="J1020" s="39" t="str">
        <f t="shared" si="163"/>
        <v>X</v>
      </c>
      <c r="K1020" s="39" t="str">
        <f t="shared" si="166"/>
        <v>X</v>
      </c>
      <c r="L1020" s="39" t="str">
        <f t="shared" si="167"/>
        <v>X</v>
      </c>
      <c r="M1020" s="39" t="str">
        <f t="shared" si="164"/>
        <v>X</v>
      </c>
      <c r="N1020" s="42">
        <v>0</v>
      </c>
      <c r="O1020" s="8">
        <v>0</v>
      </c>
      <c r="P1020" s="9">
        <v>0</v>
      </c>
      <c r="Q1020" s="9">
        <v>0</v>
      </c>
      <c r="R1020" s="8">
        <v>0</v>
      </c>
      <c r="S1020" s="9">
        <v>0</v>
      </c>
      <c r="T1020" s="9">
        <v>0</v>
      </c>
      <c r="U1020" s="8">
        <v>0</v>
      </c>
      <c r="V1020" s="9">
        <v>1</v>
      </c>
      <c r="W1020" s="9">
        <v>0</v>
      </c>
      <c r="X1020" s="9">
        <v>0</v>
      </c>
      <c r="Y1020" s="8">
        <v>0</v>
      </c>
      <c r="Z1020" s="9">
        <v>0</v>
      </c>
      <c r="AA1020" s="8"/>
      <c r="AC1020" s="8"/>
      <c r="AJ1020" s="9">
        <f t="shared" si="165"/>
        <v>-1</v>
      </c>
      <c r="AK1020" s="7">
        <v>2.1</v>
      </c>
      <c r="AO1020" s="8"/>
      <c r="AQ1020" s="31"/>
      <c r="AT1020" s="31"/>
      <c r="AU1020" s="21">
        <v>1978</v>
      </c>
      <c r="AV1020" s="23">
        <f t="shared" si="168"/>
        <v>3.2962262872611605</v>
      </c>
      <c r="BB1020" s="18"/>
      <c r="BD1020" s="54"/>
      <c r="BF1020" s="18"/>
      <c r="BH1020" s="18"/>
      <c r="BJ1020" s="18"/>
      <c r="BK1020" s="18" t="s">
        <v>144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1</v>
      </c>
      <c r="BR1020" s="18">
        <v>0</v>
      </c>
      <c r="BS1020">
        <v>0</v>
      </c>
      <c r="BT1020">
        <v>1</v>
      </c>
      <c r="BU1020" s="18">
        <v>0</v>
      </c>
      <c r="BV1020" t="s">
        <v>397</v>
      </c>
      <c r="BW1020" t="s">
        <v>397</v>
      </c>
      <c r="CB1020" s="18"/>
      <c r="CD1020" s="18"/>
      <c r="CE1020" s="18"/>
      <c r="CH1020" s="18"/>
      <c r="CJ1020" s="18"/>
      <c r="CU1020" s="18"/>
      <c r="CV1020" t="s">
        <v>397</v>
      </c>
      <c r="CW1020" t="s">
        <v>397</v>
      </c>
      <c r="CX1020" t="s">
        <v>397</v>
      </c>
      <c r="CY1020" s="25" t="s">
        <v>397</v>
      </c>
    </row>
    <row r="1021" spans="1:103" x14ac:dyDescent="0.3">
      <c r="A1021">
        <v>1023</v>
      </c>
      <c r="B1021">
        <v>127</v>
      </c>
      <c r="C1021" s="25" t="s">
        <v>8</v>
      </c>
      <c r="D1021" s="12">
        <v>17</v>
      </c>
      <c r="E1021" s="14"/>
      <c r="F1021" s="7" t="str">
        <f t="shared" si="159"/>
        <v>X</v>
      </c>
      <c r="G1021" s="7">
        <f t="shared" si="160"/>
        <v>17</v>
      </c>
      <c r="H1021" s="16">
        <f t="shared" si="161"/>
        <v>17</v>
      </c>
      <c r="I1021" s="11" t="str">
        <f t="shared" si="162"/>
        <v>X</v>
      </c>
      <c r="J1021" s="39" t="str">
        <f t="shared" si="163"/>
        <v>X</v>
      </c>
      <c r="K1021" s="39" t="str">
        <f t="shared" si="166"/>
        <v>X</v>
      </c>
      <c r="L1021" s="39" t="str">
        <f t="shared" si="167"/>
        <v>X</v>
      </c>
      <c r="M1021" s="39" t="str">
        <f t="shared" si="164"/>
        <v>X</v>
      </c>
      <c r="N1021" s="42">
        <v>1</v>
      </c>
      <c r="O1021" s="8">
        <v>0</v>
      </c>
      <c r="P1021" s="9">
        <v>0</v>
      </c>
      <c r="Q1021" s="9">
        <v>0</v>
      </c>
      <c r="R1021" s="8">
        <v>0</v>
      </c>
      <c r="S1021" s="9">
        <v>0</v>
      </c>
      <c r="T1021" s="9">
        <v>0</v>
      </c>
      <c r="U1021" s="8">
        <v>0</v>
      </c>
      <c r="V1021" s="9">
        <v>0</v>
      </c>
      <c r="W1021" s="9">
        <v>0</v>
      </c>
      <c r="X1021" s="9">
        <v>0</v>
      </c>
      <c r="Y1021" s="8">
        <v>0</v>
      </c>
      <c r="Z1021" s="9">
        <v>0</v>
      </c>
      <c r="AA1021" s="8"/>
      <c r="AC1021" s="8"/>
      <c r="AJ1021" s="9">
        <f t="shared" si="165"/>
        <v>-1</v>
      </c>
      <c r="AK1021" s="7">
        <v>5</v>
      </c>
      <c r="AO1021" s="8"/>
      <c r="AQ1021" s="31"/>
      <c r="AT1021" s="31"/>
      <c r="AU1021" s="21">
        <v>1981</v>
      </c>
      <c r="AV1021" s="23">
        <f t="shared" si="168"/>
        <v>3.2968844755385471</v>
      </c>
      <c r="BB1021" s="18"/>
      <c r="BD1021" s="54"/>
      <c r="BF1021" s="18"/>
      <c r="BH1021" s="18"/>
      <c r="BJ1021" s="18"/>
      <c r="BK1021" s="18" t="s">
        <v>149</v>
      </c>
      <c r="BL1021">
        <v>0</v>
      </c>
      <c r="BM1021">
        <v>1</v>
      </c>
      <c r="BN1021">
        <v>0</v>
      </c>
      <c r="BO1021">
        <v>0</v>
      </c>
      <c r="BP1021">
        <v>0</v>
      </c>
      <c r="BQ1021">
        <v>0</v>
      </c>
      <c r="BR1021" s="18">
        <v>0</v>
      </c>
      <c r="BS1021">
        <v>0</v>
      </c>
      <c r="BT1021">
        <v>1</v>
      </c>
      <c r="BU1021" s="18">
        <v>0</v>
      </c>
      <c r="BV1021" t="s">
        <v>397</v>
      </c>
      <c r="BW1021" t="s">
        <v>397</v>
      </c>
      <c r="CB1021" s="18"/>
      <c r="CD1021" s="18"/>
      <c r="CE1021" s="18"/>
      <c r="CH1021" s="18"/>
      <c r="CJ1021" s="18"/>
      <c r="CU1021" s="18"/>
      <c r="CV1021" t="s">
        <v>397</v>
      </c>
      <c r="CW1021" t="s">
        <v>397</v>
      </c>
      <c r="CX1021" t="s">
        <v>397</v>
      </c>
      <c r="CY1021" s="25" t="s">
        <v>397</v>
      </c>
    </row>
    <row r="1022" spans="1:103" x14ac:dyDescent="0.3">
      <c r="A1022">
        <v>1024</v>
      </c>
      <c r="B1022">
        <v>127</v>
      </c>
      <c r="C1022" s="25" t="s">
        <v>8</v>
      </c>
      <c r="D1022" s="12">
        <v>11.6</v>
      </c>
      <c r="E1022" s="14"/>
      <c r="F1022" s="7" t="str">
        <f t="shared" si="159"/>
        <v>X</v>
      </c>
      <c r="G1022" s="7">
        <f t="shared" si="160"/>
        <v>11.6</v>
      </c>
      <c r="H1022" s="16">
        <f t="shared" si="161"/>
        <v>11.6</v>
      </c>
      <c r="I1022" s="11" t="str">
        <f t="shared" si="162"/>
        <v>X</v>
      </c>
      <c r="J1022" s="39" t="str">
        <f t="shared" si="163"/>
        <v>X</v>
      </c>
      <c r="K1022" s="39" t="str">
        <f t="shared" si="166"/>
        <v>X</v>
      </c>
      <c r="L1022" s="39" t="str">
        <f t="shared" si="167"/>
        <v>X</v>
      </c>
      <c r="M1022" s="39" t="str">
        <f t="shared" si="164"/>
        <v>X</v>
      </c>
      <c r="N1022" s="42">
        <v>1</v>
      </c>
      <c r="O1022" s="8">
        <v>0</v>
      </c>
      <c r="P1022" s="9">
        <v>0</v>
      </c>
      <c r="Q1022" s="9">
        <v>0</v>
      </c>
      <c r="R1022" s="8">
        <v>0</v>
      </c>
      <c r="S1022" s="9">
        <v>0</v>
      </c>
      <c r="T1022" s="9">
        <v>0</v>
      </c>
      <c r="U1022" s="8">
        <v>0</v>
      </c>
      <c r="V1022" s="9">
        <v>0</v>
      </c>
      <c r="W1022" s="9">
        <v>0</v>
      </c>
      <c r="X1022" s="9">
        <v>0</v>
      </c>
      <c r="Y1022" s="8">
        <v>0</v>
      </c>
      <c r="Z1022" s="9">
        <v>0</v>
      </c>
      <c r="AA1022" s="8"/>
      <c r="AC1022" s="8"/>
      <c r="AJ1022" s="9">
        <f t="shared" si="165"/>
        <v>-1</v>
      </c>
      <c r="AK1022" s="7">
        <v>2.7</v>
      </c>
      <c r="AO1022" s="8"/>
      <c r="AQ1022" s="31"/>
      <c r="AT1022" s="31"/>
      <c r="AU1022" s="21">
        <v>1976</v>
      </c>
      <c r="AV1022" s="23">
        <f t="shared" si="168"/>
        <v>3.2957869402516091</v>
      </c>
      <c r="BB1022" s="18"/>
      <c r="BD1022" s="54"/>
      <c r="BF1022" s="18"/>
      <c r="BH1022" s="18"/>
      <c r="BJ1022" s="18"/>
      <c r="BK1022" s="18" t="s">
        <v>152</v>
      </c>
      <c r="BL1022">
        <v>0</v>
      </c>
      <c r="BM1022">
        <v>0</v>
      </c>
      <c r="BN1022">
        <v>0</v>
      </c>
      <c r="BO1022">
        <v>0</v>
      </c>
      <c r="BP1022">
        <v>1</v>
      </c>
      <c r="BQ1022">
        <v>0</v>
      </c>
      <c r="BR1022" s="18">
        <v>0</v>
      </c>
      <c r="BS1022">
        <v>0</v>
      </c>
      <c r="BT1022">
        <v>1</v>
      </c>
      <c r="BU1022" s="18">
        <v>0</v>
      </c>
      <c r="BV1022" t="s">
        <v>397</v>
      </c>
      <c r="BW1022" t="s">
        <v>397</v>
      </c>
      <c r="CB1022" s="18"/>
      <c r="CD1022" s="18"/>
      <c r="CE1022" s="18"/>
      <c r="CH1022" s="18"/>
      <c r="CJ1022" s="18"/>
      <c r="CU1022" s="18"/>
      <c r="CV1022" t="s">
        <v>397</v>
      </c>
      <c r="CW1022" t="s">
        <v>397</v>
      </c>
      <c r="CX1022" t="s">
        <v>397</v>
      </c>
      <c r="CY1022" s="25" t="s">
        <v>397</v>
      </c>
    </row>
    <row r="1023" spans="1:103" x14ac:dyDescent="0.3">
      <c r="A1023">
        <v>1025</v>
      </c>
      <c r="B1023">
        <v>127</v>
      </c>
      <c r="C1023" s="25" t="s">
        <v>8</v>
      </c>
      <c r="D1023" s="12">
        <v>21.2</v>
      </c>
      <c r="E1023" s="14"/>
      <c r="F1023" s="7" t="str">
        <f t="shared" si="159"/>
        <v>X</v>
      </c>
      <c r="G1023" s="7">
        <f t="shared" si="160"/>
        <v>21.2</v>
      </c>
      <c r="H1023" s="16">
        <f t="shared" si="161"/>
        <v>21.2</v>
      </c>
      <c r="I1023" s="11" t="str">
        <f t="shared" si="162"/>
        <v>X</v>
      </c>
      <c r="J1023" s="39" t="str">
        <f t="shared" si="163"/>
        <v>X</v>
      </c>
      <c r="K1023" s="39" t="str">
        <f t="shared" si="166"/>
        <v>X</v>
      </c>
      <c r="L1023" s="39" t="str">
        <f t="shared" si="167"/>
        <v>X</v>
      </c>
      <c r="M1023" s="39" t="str">
        <f t="shared" si="164"/>
        <v>X</v>
      </c>
      <c r="N1023" s="42">
        <v>0</v>
      </c>
      <c r="O1023" s="8">
        <v>0</v>
      </c>
      <c r="P1023" s="9">
        <v>0</v>
      </c>
      <c r="Q1023" s="9">
        <v>0</v>
      </c>
      <c r="R1023" s="8">
        <v>0</v>
      </c>
      <c r="S1023" s="9">
        <v>1</v>
      </c>
      <c r="T1023" s="9">
        <v>0</v>
      </c>
      <c r="U1023" s="8">
        <v>0</v>
      </c>
      <c r="V1023" s="9">
        <v>0</v>
      </c>
      <c r="W1023" s="9">
        <v>0</v>
      </c>
      <c r="X1023" s="9">
        <v>0</v>
      </c>
      <c r="Y1023" s="8">
        <v>0</v>
      </c>
      <c r="Z1023" s="9">
        <v>0</v>
      </c>
      <c r="AA1023" s="8"/>
      <c r="AC1023" s="8"/>
      <c r="AJ1023" s="9">
        <f t="shared" si="165"/>
        <v>-1</v>
      </c>
      <c r="AK1023" s="7">
        <v>2.7</v>
      </c>
      <c r="AO1023" s="8"/>
      <c r="AQ1023" s="31"/>
      <c r="AT1023" s="31"/>
      <c r="AU1023" s="21">
        <v>1976</v>
      </c>
      <c r="AV1023" s="23">
        <f t="shared" si="168"/>
        <v>3.2957869402516091</v>
      </c>
      <c r="BB1023" s="18"/>
      <c r="BD1023" s="54"/>
      <c r="BF1023" s="18"/>
      <c r="BH1023" s="18"/>
      <c r="BJ1023" s="18"/>
      <c r="BK1023" s="18" t="s">
        <v>152</v>
      </c>
      <c r="BL1023">
        <v>0</v>
      </c>
      <c r="BM1023">
        <v>0</v>
      </c>
      <c r="BN1023">
        <v>0</v>
      </c>
      <c r="BO1023">
        <v>0</v>
      </c>
      <c r="BP1023">
        <v>1</v>
      </c>
      <c r="BQ1023">
        <v>0</v>
      </c>
      <c r="BR1023" s="18">
        <v>0</v>
      </c>
      <c r="BS1023">
        <v>0</v>
      </c>
      <c r="BT1023">
        <v>1</v>
      </c>
      <c r="BU1023" s="18">
        <v>0</v>
      </c>
      <c r="BV1023" t="s">
        <v>397</v>
      </c>
      <c r="BW1023" t="s">
        <v>397</v>
      </c>
      <c r="CB1023" s="18"/>
      <c r="CD1023" s="18"/>
      <c r="CE1023" s="18"/>
      <c r="CH1023" s="18"/>
      <c r="CJ1023" s="18"/>
      <c r="CU1023" s="18"/>
      <c r="CV1023" t="s">
        <v>397</v>
      </c>
      <c r="CW1023" t="s">
        <v>397</v>
      </c>
      <c r="CX1023" t="s">
        <v>397</v>
      </c>
      <c r="CY1023" s="25" t="s">
        <v>397</v>
      </c>
    </row>
    <row r="1024" spans="1:103" x14ac:dyDescent="0.3">
      <c r="A1024">
        <v>1026</v>
      </c>
      <c r="B1024">
        <v>127</v>
      </c>
      <c r="C1024" s="25" t="s">
        <v>8</v>
      </c>
      <c r="D1024" s="12">
        <v>18.5</v>
      </c>
      <c r="E1024" s="14"/>
      <c r="F1024" s="7" t="str">
        <f t="shared" si="159"/>
        <v>X</v>
      </c>
      <c r="G1024" s="7">
        <f t="shared" si="160"/>
        <v>18.5</v>
      </c>
      <c r="H1024" s="16">
        <f t="shared" si="161"/>
        <v>18.5</v>
      </c>
      <c r="I1024" s="11" t="str">
        <f t="shared" si="162"/>
        <v>X</v>
      </c>
      <c r="J1024" s="39" t="str">
        <f t="shared" si="163"/>
        <v>X</v>
      </c>
      <c r="K1024" s="39" t="str">
        <f t="shared" si="166"/>
        <v>X</v>
      </c>
      <c r="L1024" s="39" t="str">
        <f t="shared" si="167"/>
        <v>X</v>
      </c>
      <c r="M1024" s="39" t="str">
        <f t="shared" si="164"/>
        <v>X</v>
      </c>
      <c r="N1024" s="42">
        <v>0</v>
      </c>
      <c r="O1024" s="8">
        <v>0</v>
      </c>
      <c r="P1024" s="9">
        <v>0</v>
      </c>
      <c r="Q1024" s="9">
        <v>0</v>
      </c>
      <c r="R1024" s="8">
        <v>0</v>
      </c>
      <c r="S1024" s="9">
        <v>0</v>
      </c>
      <c r="T1024" s="9">
        <v>1</v>
      </c>
      <c r="U1024" s="8">
        <v>0</v>
      </c>
      <c r="V1024" s="9">
        <v>0</v>
      </c>
      <c r="W1024" s="9">
        <v>0</v>
      </c>
      <c r="X1024" s="9">
        <v>0</v>
      </c>
      <c r="Y1024" s="8">
        <v>0</v>
      </c>
      <c r="Z1024" s="9">
        <v>0</v>
      </c>
      <c r="AA1024" s="8"/>
      <c r="AC1024" s="8"/>
      <c r="AJ1024" s="9">
        <f t="shared" si="165"/>
        <v>-1</v>
      </c>
      <c r="AK1024" s="7">
        <v>2.7</v>
      </c>
      <c r="AO1024" s="8"/>
      <c r="AQ1024" s="31"/>
      <c r="AT1024" s="31"/>
      <c r="AU1024" s="21">
        <v>1976</v>
      </c>
      <c r="AV1024" s="23">
        <f t="shared" si="168"/>
        <v>3.2957869402516091</v>
      </c>
      <c r="BB1024" s="18"/>
      <c r="BD1024" s="54"/>
      <c r="BF1024" s="18"/>
      <c r="BH1024" s="18"/>
      <c r="BJ1024" s="18"/>
      <c r="BK1024" s="18" t="s">
        <v>152</v>
      </c>
      <c r="BL1024">
        <v>0</v>
      </c>
      <c r="BM1024">
        <v>0</v>
      </c>
      <c r="BN1024">
        <v>0</v>
      </c>
      <c r="BO1024">
        <v>0</v>
      </c>
      <c r="BP1024">
        <v>1</v>
      </c>
      <c r="BQ1024">
        <v>0</v>
      </c>
      <c r="BR1024" s="18">
        <v>0</v>
      </c>
      <c r="BS1024">
        <v>0</v>
      </c>
      <c r="BT1024">
        <v>1</v>
      </c>
      <c r="BU1024" s="18">
        <v>0</v>
      </c>
      <c r="BV1024" t="s">
        <v>397</v>
      </c>
      <c r="BW1024" t="s">
        <v>397</v>
      </c>
      <c r="CB1024" s="18"/>
      <c r="CD1024" s="18"/>
      <c r="CE1024" s="18"/>
      <c r="CH1024" s="18"/>
      <c r="CJ1024" s="18"/>
      <c r="CU1024" s="18"/>
      <c r="CV1024" t="s">
        <v>397</v>
      </c>
      <c r="CW1024" t="s">
        <v>397</v>
      </c>
      <c r="CX1024" t="s">
        <v>397</v>
      </c>
      <c r="CY1024" s="25" t="s">
        <v>397</v>
      </c>
    </row>
    <row r="1025" spans="1:103" x14ac:dyDescent="0.3">
      <c r="A1025">
        <v>1027</v>
      </c>
      <c r="B1025">
        <v>127</v>
      </c>
      <c r="C1025" s="25" t="s">
        <v>8</v>
      </c>
      <c r="D1025" s="12">
        <v>6.4</v>
      </c>
      <c r="E1025" s="14"/>
      <c r="F1025" s="7" t="str">
        <f t="shared" si="159"/>
        <v>X</v>
      </c>
      <c r="G1025" s="7">
        <f t="shared" si="160"/>
        <v>6.4</v>
      </c>
      <c r="H1025" s="16">
        <f t="shared" si="161"/>
        <v>6.4</v>
      </c>
      <c r="I1025" s="11" t="str">
        <f t="shared" si="162"/>
        <v>X</v>
      </c>
      <c r="J1025" s="39" t="str">
        <f t="shared" si="163"/>
        <v>X</v>
      </c>
      <c r="K1025" s="39" t="str">
        <f t="shared" si="166"/>
        <v>X</v>
      </c>
      <c r="L1025" s="39" t="str">
        <f t="shared" si="167"/>
        <v>X</v>
      </c>
      <c r="M1025" s="39" t="str">
        <f t="shared" si="164"/>
        <v>X</v>
      </c>
      <c r="N1025" s="42">
        <v>1</v>
      </c>
      <c r="O1025" s="8">
        <v>0</v>
      </c>
      <c r="P1025" s="9">
        <v>0</v>
      </c>
      <c r="Q1025" s="9">
        <v>0</v>
      </c>
      <c r="R1025" s="8">
        <v>0</v>
      </c>
      <c r="S1025" s="9">
        <v>0</v>
      </c>
      <c r="T1025" s="9">
        <v>0</v>
      </c>
      <c r="U1025" s="8">
        <v>0</v>
      </c>
      <c r="V1025" s="9">
        <v>0</v>
      </c>
      <c r="W1025" s="9">
        <v>0</v>
      </c>
      <c r="X1025" s="9">
        <v>0</v>
      </c>
      <c r="Y1025" s="8">
        <v>0</v>
      </c>
      <c r="Z1025" s="9">
        <v>0</v>
      </c>
      <c r="AA1025" s="8"/>
      <c r="AC1025" s="8"/>
      <c r="AJ1025" s="9">
        <f t="shared" si="165"/>
        <v>-1</v>
      </c>
      <c r="AK1025" s="7">
        <v>11.2</v>
      </c>
      <c r="AO1025" s="8"/>
      <c r="AQ1025" s="31"/>
      <c r="AT1025" s="31"/>
      <c r="AU1025" s="21">
        <v>1979</v>
      </c>
      <c r="AV1025" s="23">
        <f t="shared" si="168"/>
        <v>3.2964457942063961</v>
      </c>
      <c r="BB1025" s="18"/>
      <c r="BD1025" s="54"/>
      <c r="BF1025" s="18"/>
      <c r="BH1025" s="18"/>
      <c r="BJ1025" s="18"/>
      <c r="BK1025" s="18" t="s">
        <v>155</v>
      </c>
      <c r="BL1025">
        <v>1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 s="18">
        <v>0</v>
      </c>
      <c r="BS1025">
        <v>1</v>
      </c>
      <c r="BT1025">
        <v>0</v>
      </c>
      <c r="BU1025" s="18">
        <v>0</v>
      </c>
      <c r="BV1025" t="s">
        <v>397</v>
      </c>
      <c r="BW1025" t="s">
        <v>397</v>
      </c>
      <c r="CB1025" s="18"/>
      <c r="CD1025" s="18"/>
      <c r="CE1025" s="18"/>
      <c r="CH1025" s="18"/>
      <c r="CJ1025" s="18"/>
      <c r="CU1025" s="18"/>
      <c r="CV1025" t="s">
        <v>397</v>
      </c>
      <c r="CW1025" t="s">
        <v>397</v>
      </c>
      <c r="CX1025" t="s">
        <v>397</v>
      </c>
      <c r="CY1025" s="25" t="s">
        <v>397</v>
      </c>
    </row>
    <row r="1026" spans="1:103" x14ac:dyDescent="0.3">
      <c r="A1026">
        <v>1028</v>
      </c>
      <c r="B1026">
        <v>127</v>
      </c>
      <c r="C1026" s="25" t="s">
        <v>8</v>
      </c>
      <c r="D1026" s="12">
        <v>28.8</v>
      </c>
      <c r="E1026" s="14"/>
      <c r="F1026" s="7" t="str">
        <f t="shared" si="159"/>
        <v>X</v>
      </c>
      <c r="G1026" s="7">
        <f t="shared" si="160"/>
        <v>28.8</v>
      </c>
      <c r="H1026" s="16">
        <f t="shared" si="161"/>
        <v>28.8</v>
      </c>
      <c r="I1026" s="11" t="str">
        <f t="shared" si="162"/>
        <v>X</v>
      </c>
      <c r="J1026" s="39" t="str">
        <f t="shared" si="163"/>
        <v>X</v>
      </c>
      <c r="K1026" s="39" t="str">
        <f t="shared" si="166"/>
        <v>X</v>
      </c>
      <c r="L1026" s="39" t="str">
        <f t="shared" si="167"/>
        <v>X</v>
      </c>
      <c r="M1026" s="39" t="str">
        <f t="shared" si="164"/>
        <v>X</v>
      </c>
      <c r="N1026" s="42">
        <v>1</v>
      </c>
      <c r="O1026" s="8">
        <v>0</v>
      </c>
      <c r="P1026" s="9">
        <v>0</v>
      </c>
      <c r="Q1026" s="9">
        <v>0</v>
      </c>
      <c r="R1026" s="8">
        <v>0</v>
      </c>
      <c r="S1026" s="9">
        <v>0</v>
      </c>
      <c r="T1026" s="9">
        <v>0</v>
      </c>
      <c r="U1026" s="8">
        <v>0</v>
      </c>
      <c r="V1026" s="9">
        <v>0</v>
      </c>
      <c r="W1026" s="9">
        <v>0</v>
      </c>
      <c r="X1026" s="9">
        <v>0</v>
      </c>
      <c r="Y1026" s="8">
        <v>0</v>
      </c>
      <c r="Z1026" s="9">
        <v>0</v>
      </c>
      <c r="AA1026" s="8"/>
      <c r="AC1026" s="8"/>
      <c r="AJ1026" s="9">
        <f t="shared" si="165"/>
        <v>-1</v>
      </c>
      <c r="AK1026" s="7">
        <v>7.1</v>
      </c>
      <c r="AO1026" s="8"/>
      <c r="AQ1026" s="31"/>
      <c r="AT1026" s="31"/>
      <c r="AU1026" s="21">
        <v>1989</v>
      </c>
      <c r="AV1026" s="23">
        <f t="shared" si="168"/>
        <v>3.2986347831244354</v>
      </c>
      <c r="BB1026" s="18"/>
      <c r="BD1026" s="54"/>
      <c r="BF1026" s="18"/>
      <c r="BH1026" s="18"/>
      <c r="BJ1026" s="18"/>
      <c r="BK1026" s="18" t="s">
        <v>159</v>
      </c>
      <c r="BL1026">
        <v>0</v>
      </c>
      <c r="BM1026">
        <v>0</v>
      </c>
      <c r="BN1026">
        <v>0</v>
      </c>
      <c r="BO1026">
        <v>1</v>
      </c>
      <c r="BP1026">
        <v>0</v>
      </c>
      <c r="BQ1026">
        <v>0</v>
      </c>
      <c r="BR1026" s="18">
        <v>0</v>
      </c>
      <c r="BS1026">
        <v>0</v>
      </c>
      <c r="BT1026">
        <v>1</v>
      </c>
      <c r="BU1026" s="18">
        <v>0</v>
      </c>
      <c r="BV1026" t="s">
        <v>397</v>
      </c>
      <c r="BW1026" t="s">
        <v>397</v>
      </c>
      <c r="CB1026" s="18"/>
      <c r="CD1026" s="18"/>
      <c r="CE1026" s="18"/>
      <c r="CH1026" s="18"/>
      <c r="CJ1026" s="18"/>
      <c r="CU1026" s="18"/>
      <c r="CV1026" t="s">
        <v>397</v>
      </c>
      <c r="CW1026" t="s">
        <v>397</v>
      </c>
      <c r="CX1026" t="s">
        <v>397</v>
      </c>
      <c r="CY1026" s="25" t="s">
        <v>397</v>
      </c>
    </row>
    <row r="1027" spans="1:103" x14ac:dyDescent="0.3">
      <c r="A1027">
        <v>1029</v>
      </c>
      <c r="B1027">
        <v>127</v>
      </c>
      <c r="C1027" s="25" t="s">
        <v>8</v>
      </c>
      <c r="D1027" s="12">
        <v>20.399999999999999</v>
      </c>
      <c r="E1027" s="14"/>
      <c r="F1027" s="7" t="str">
        <f t="shared" si="159"/>
        <v>X</v>
      </c>
      <c r="G1027" s="7">
        <f t="shared" si="160"/>
        <v>20.399999999999999</v>
      </c>
      <c r="H1027" s="16">
        <f t="shared" si="161"/>
        <v>20.399999999999999</v>
      </c>
      <c r="I1027" s="11" t="str">
        <f t="shared" si="162"/>
        <v>X</v>
      </c>
      <c r="J1027" s="39" t="str">
        <f t="shared" si="163"/>
        <v>X</v>
      </c>
      <c r="K1027" s="39" t="str">
        <f t="shared" si="166"/>
        <v>X</v>
      </c>
      <c r="L1027" s="39" t="str">
        <f t="shared" si="167"/>
        <v>X</v>
      </c>
      <c r="M1027" s="39" t="str">
        <f t="shared" si="164"/>
        <v>X</v>
      </c>
      <c r="N1027" s="42">
        <v>0</v>
      </c>
      <c r="O1027" s="8">
        <v>0</v>
      </c>
      <c r="P1027" s="9">
        <v>0</v>
      </c>
      <c r="Q1027" s="9">
        <v>0</v>
      </c>
      <c r="R1027" s="8">
        <v>1</v>
      </c>
      <c r="S1027" s="9">
        <v>0</v>
      </c>
      <c r="T1027" s="9">
        <v>0</v>
      </c>
      <c r="U1027" s="8">
        <v>0</v>
      </c>
      <c r="V1027" s="9">
        <v>0</v>
      </c>
      <c r="W1027" s="9">
        <v>0</v>
      </c>
      <c r="X1027" s="9">
        <v>0</v>
      </c>
      <c r="Y1027" s="8">
        <v>0</v>
      </c>
      <c r="Z1027" s="9">
        <v>0</v>
      </c>
      <c r="AA1027" s="8"/>
      <c r="AC1027" s="8"/>
      <c r="AJ1027" s="9">
        <f t="shared" si="165"/>
        <v>-1</v>
      </c>
      <c r="AK1027" s="7">
        <v>7.1</v>
      </c>
      <c r="AO1027" s="8"/>
      <c r="AQ1027" s="31"/>
      <c r="AT1027" s="31"/>
      <c r="AU1027" s="21">
        <v>1989</v>
      </c>
      <c r="AV1027" s="23">
        <f t="shared" si="168"/>
        <v>3.2986347831244354</v>
      </c>
      <c r="BB1027" s="18"/>
      <c r="BD1027" s="54"/>
      <c r="BF1027" s="18"/>
      <c r="BH1027" s="18"/>
      <c r="BJ1027" s="18"/>
      <c r="BK1027" s="18" t="s">
        <v>159</v>
      </c>
      <c r="BL1027">
        <v>0</v>
      </c>
      <c r="BM1027">
        <v>0</v>
      </c>
      <c r="BN1027">
        <v>0</v>
      </c>
      <c r="BO1027">
        <v>1</v>
      </c>
      <c r="BP1027">
        <v>0</v>
      </c>
      <c r="BQ1027">
        <v>0</v>
      </c>
      <c r="BR1027" s="18">
        <v>0</v>
      </c>
      <c r="BS1027">
        <v>0</v>
      </c>
      <c r="BT1027">
        <v>1</v>
      </c>
      <c r="BU1027" s="18">
        <v>0</v>
      </c>
      <c r="BV1027" t="s">
        <v>397</v>
      </c>
      <c r="BW1027" t="s">
        <v>397</v>
      </c>
      <c r="CB1027" s="18"/>
      <c r="CD1027" s="18"/>
      <c r="CE1027" s="18"/>
      <c r="CH1027" s="18"/>
      <c r="CJ1027" s="18"/>
      <c r="CU1027" s="18"/>
      <c r="CV1027" t="s">
        <v>397</v>
      </c>
      <c r="CW1027" t="s">
        <v>397</v>
      </c>
      <c r="CX1027" t="s">
        <v>397</v>
      </c>
      <c r="CY1027" s="25" t="s">
        <v>397</v>
      </c>
    </row>
    <row r="1028" spans="1:103" x14ac:dyDescent="0.3">
      <c r="A1028">
        <v>1030</v>
      </c>
      <c r="B1028">
        <v>127</v>
      </c>
      <c r="C1028" s="25" t="s">
        <v>8</v>
      </c>
      <c r="D1028" s="12">
        <v>15.7</v>
      </c>
      <c r="E1028" s="14"/>
      <c r="F1028" s="7" t="str">
        <f t="shared" si="159"/>
        <v>X</v>
      </c>
      <c r="G1028" s="7">
        <f t="shared" si="160"/>
        <v>15.7</v>
      </c>
      <c r="H1028" s="16">
        <f t="shared" si="161"/>
        <v>15.7</v>
      </c>
      <c r="I1028" s="11" t="str">
        <f t="shared" si="162"/>
        <v>X</v>
      </c>
      <c r="J1028" s="39" t="str">
        <f t="shared" si="163"/>
        <v>X</v>
      </c>
      <c r="K1028" s="39" t="str">
        <f t="shared" si="166"/>
        <v>X</v>
      </c>
      <c r="L1028" s="39" t="str">
        <f t="shared" si="167"/>
        <v>X</v>
      </c>
      <c r="M1028" s="39" t="str">
        <f t="shared" si="164"/>
        <v>X</v>
      </c>
      <c r="N1028" s="42">
        <v>0</v>
      </c>
      <c r="O1028" s="8">
        <v>0</v>
      </c>
      <c r="P1028" s="9">
        <v>0</v>
      </c>
      <c r="Q1028" s="9">
        <v>0</v>
      </c>
      <c r="R1028" s="8">
        <v>0</v>
      </c>
      <c r="S1028" s="9">
        <v>1</v>
      </c>
      <c r="T1028" s="9">
        <v>0</v>
      </c>
      <c r="U1028" s="8">
        <v>0</v>
      </c>
      <c r="V1028" s="9">
        <v>0</v>
      </c>
      <c r="W1028" s="9">
        <v>0</v>
      </c>
      <c r="X1028" s="9">
        <v>0</v>
      </c>
      <c r="Y1028" s="8">
        <v>0</v>
      </c>
      <c r="Z1028" s="9">
        <v>0</v>
      </c>
      <c r="AA1028" s="8"/>
      <c r="AC1028" s="8"/>
      <c r="AJ1028" s="9">
        <f t="shared" si="165"/>
        <v>-1</v>
      </c>
      <c r="AK1028" s="7">
        <v>7.1</v>
      </c>
      <c r="AO1028" s="8"/>
      <c r="AQ1028" s="31"/>
      <c r="AT1028" s="31"/>
      <c r="AU1028" s="21">
        <v>1989</v>
      </c>
      <c r="AV1028" s="23">
        <f t="shared" si="168"/>
        <v>3.2986347831244354</v>
      </c>
      <c r="BB1028" s="18"/>
      <c r="BD1028" s="54"/>
      <c r="BF1028" s="18"/>
      <c r="BH1028" s="18"/>
      <c r="BJ1028" s="18"/>
      <c r="BK1028" s="18" t="s">
        <v>159</v>
      </c>
      <c r="BL1028">
        <v>0</v>
      </c>
      <c r="BM1028">
        <v>0</v>
      </c>
      <c r="BN1028">
        <v>0</v>
      </c>
      <c r="BO1028">
        <v>1</v>
      </c>
      <c r="BP1028">
        <v>0</v>
      </c>
      <c r="BQ1028">
        <v>0</v>
      </c>
      <c r="BR1028" s="18">
        <v>0</v>
      </c>
      <c r="BS1028">
        <v>0</v>
      </c>
      <c r="BT1028">
        <v>1</v>
      </c>
      <c r="BU1028" s="18">
        <v>0</v>
      </c>
      <c r="BV1028" t="s">
        <v>397</v>
      </c>
      <c r="BW1028" t="s">
        <v>397</v>
      </c>
      <c r="CB1028" s="18"/>
      <c r="CD1028" s="18"/>
      <c r="CE1028" s="18"/>
      <c r="CH1028" s="18"/>
      <c r="CJ1028" s="18"/>
      <c r="CU1028" s="18"/>
      <c r="CV1028" t="s">
        <v>397</v>
      </c>
      <c r="CW1028" t="s">
        <v>397</v>
      </c>
      <c r="CX1028" t="s">
        <v>397</v>
      </c>
      <c r="CY1028" s="25" t="s">
        <v>397</v>
      </c>
    </row>
    <row r="1029" spans="1:103" x14ac:dyDescent="0.3">
      <c r="A1029">
        <v>1031</v>
      </c>
      <c r="B1029">
        <v>127</v>
      </c>
      <c r="C1029" s="25" t="s">
        <v>8</v>
      </c>
      <c r="D1029" s="12">
        <v>12.3</v>
      </c>
      <c r="E1029" s="14"/>
      <c r="F1029" s="7" t="str">
        <f t="shared" si="159"/>
        <v>X</v>
      </c>
      <c r="G1029" s="7">
        <f t="shared" si="160"/>
        <v>12.3</v>
      </c>
      <c r="H1029" s="16">
        <f t="shared" si="161"/>
        <v>12.3</v>
      </c>
      <c r="I1029" s="11" t="str">
        <f t="shared" si="162"/>
        <v>X</v>
      </c>
      <c r="J1029" s="39" t="str">
        <f t="shared" si="163"/>
        <v>X</v>
      </c>
      <c r="K1029" s="39" t="str">
        <f t="shared" si="166"/>
        <v>X</v>
      </c>
      <c r="L1029" s="39" t="str">
        <f t="shared" si="167"/>
        <v>X</v>
      </c>
      <c r="M1029" s="39" t="str">
        <f t="shared" si="164"/>
        <v>X</v>
      </c>
      <c r="N1029" s="42">
        <v>0</v>
      </c>
      <c r="O1029" s="8">
        <v>0</v>
      </c>
      <c r="P1029" s="9">
        <v>0</v>
      </c>
      <c r="Q1029" s="9">
        <v>0</v>
      </c>
      <c r="R1029" s="8">
        <v>0</v>
      </c>
      <c r="S1029" s="9">
        <v>0</v>
      </c>
      <c r="T1029" s="9">
        <v>0</v>
      </c>
      <c r="U1029" s="8">
        <v>1</v>
      </c>
      <c r="V1029" s="9">
        <v>0</v>
      </c>
      <c r="W1029" s="9">
        <v>0</v>
      </c>
      <c r="X1029" s="9">
        <v>0</v>
      </c>
      <c r="Y1029" s="8">
        <v>0</v>
      </c>
      <c r="Z1029" s="9">
        <v>0</v>
      </c>
      <c r="AA1029" s="8"/>
      <c r="AC1029" s="8"/>
      <c r="AJ1029" s="9">
        <f t="shared" si="165"/>
        <v>-1</v>
      </c>
      <c r="AK1029" s="7">
        <v>7.1</v>
      </c>
      <c r="AO1029" s="8"/>
      <c r="AQ1029" s="31"/>
      <c r="AT1029" s="31"/>
      <c r="AU1029" s="21">
        <v>1989</v>
      </c>
      <c r="AV1029" s="23">
        <f t="shared" si="168"/>
        <v>3.2986347831244354</v>
      </c>
      <c r="BB1029" s="18"/>
      <c r="BD1029" s="54"/>
      <c r="BF1029" s="18"/>
      <c r="BH1029" s="18"/>
      <c r="BJ1029" s="18"/>
      <c r="BK1029" s="18" t="s">
        <v>159</v>
      </c>
      <c r="BL1029">
        <v>0</v>
      </c>
      <c r="BM1029">
        <v>0</v>
      </c>
      <c r="BN1029">
        <v>0</v>
      </c>
      <c r="BO1029">
        <v>1</v>
      </c>
      <c r="BP1029">
        <v>0</v>
      </c>
      <c r="BQ1029">
        <v>0</v>
      </c>
      <c r="BR1029" s="18">
        <v>0</v>
      </c>
      <c r="BS1029">
        <v>0</v>
      </c>
      <c r="BT1029">
        <v>1</v>
      </c>
      <c r="BU1029" s="18">
        <v>0</v>
      </c>
      <c r="BV1029" t="s">
        <v>397</v>
      </c>
      <c r="BW1029" t="s">
        <v>397</v>
      </c>
      <c r="CB1029" s="18"/>
      <c r="CD1029" s="18"/>
      <c r="CE1029" s="18"/>
      <c r="CH1029" s="18"/>
      <c r="CJ1029" s="18"/>
      <c r="CU1029" s="18"/>
      <c r="CV1029" t="s">
        <v>397</v>
      </c>
      <c r="CW1029" t="s">
        <v>397</v>
      </c>
      <c r="CX1029" t="s">
        <v>397</v>
      </c>
      <c r="CY1029" s="25" t="s">
        <v>397</v>
      </c>
    </row>
    <row r="1030" spans="1:103" x14ac:dyDescent="0.3">
      <c r="A1030">
        <v>1032</v>
      </c>
      <c r="B1030">
        <v>127</v>
      </c>
      <c r="C1030" s="25" t="s">
        <v>8</v>
      </c>
      <c r="D1030" s="12">
        <v>21.5</v>
      </c>
      <c r="E1030" s="14"/>
      <c r="F1030" s="7" t="str">
        <f t="shared" si="159"/>
        <v>X</v>
      </c>
      <c r="G1030" s="7">
        <f t="shared" si="160"/>
        <v>21.5</v>
      </c>
      <c r="H1030" s="16">
        <f t="shared" si="161"/>
        <v>21.5</v>
      </c>
      <c r="I1030" s="11" t="str">
        <f t="shared" si="162"/>
        <v>X</v>
      </c>
      <c r="J1030" s="39" t="str">
        <f t="shared" si="163"/>
        <v>X</v>
      </c>
      <c r="K1030" s="39" t="str">
        <f t="shared" si="166"/>
        <v>X</v>
      </c>
      <c r="L1030" s="39" t="str">
        <f t="shared" si="167"/>
        <v>X</v>
      </c>
      <c r="M1030" s="39" t="str">
        <f t="shared" si="164"/>
        <v>X</v>
      </c>
      <c r="N1030" s="42">
        <v>0</v>
      </c>
      <c r="O1030" s="8">
        <v>0</v>
      </c>
      <c r="P1030" s="9">
        <v>0</v>
      </c>
      <c r="Q1030" s="9">
        <v>0</v>
      </c>
      <c r="R1030" s="8">
        <v>0</v>
      </c>
      <c r="S1030" s="9">
        <v>0</v>
      </c>
      <c r="T1030" s="9">
        <v>0</v>
      </c>
      <c r="U1030" s="8">
        <v>0</v>
      </c>
      <c r="V1030" s="9">
        <v>1</v>
      </c>
      <c r="W1030" s="9">
        <v>0</v>
      </c>
      <c r="X1030" s="9">
        <v>0</v>
      </c>
      <c r="Y1030" s="8">
        <v>0</v>
      </c>
      <c r="Z1030" s="9">
        <v>0</v>
      </c>
      <c r="AA1030" s="8"/>
      <c r="AC1030" s="8"/>
      <c r="AJ1030" s="9">
        <f t="shared" si="165"/>
        <v>-1</v>
      </c>
      <c r="AK1030" s="7">
        <v>7.1</v>
      </c>
      <c r="AO1030" s="8"/>
      <c r="AQ1030" s="31"/>
      <c r="AT1030" s="31"/>
      <c r="AU1030" s="21">
        <v>1989</v>
      </c>
      <c r="AV1030" s="23">
        <f t="shared" si="168"/>
        <v>3.2986347831244354</v>
      </c>
      <c r="BB1030" s="18"/>
      <c r="BD1030" s="54"/>
      <c r="BF1030" s="18"/>
      <c r="BH1030" s="18"/>
      <c r="BJ1030" s="18"/>
      <c r="BK1030" s="18" t="s">
        <v>159</v>
      </c>
      <c r="BL1030">
        <v>0</v>
      </c>
      <c r="BM1030">
        <v>0</v>
      </c>
      <c r="BN1030">
        <v>0</v>
      </c>
      <c r="BO1030">
        <v>1</v>
      </c>
      <c r="BP1030">
        <v>0</v>
      </c>
      <c r="BQ1030">
        <v>0</v>
      </c>
      <c r="BR1030" s="18">
        <v>0</v>
      </c>
      <c r="BS1030">
        <v>0</v>
      </c>
      <c r="BT1030">
        <v>1</v>
      </c>
      <c r="BU1030" s="18">
        <v>0</v>
      </c>
      <c r="BV1030" t="s">
        <v>397</v>
      </c>
      <c r="BW1030" t="s">
        <v>397</v>
      </c>
      <c r="CB1030" s="18"/>
      <c r="CD1030" s="18"/>
      <c r="CE1030" s="18"/>
      <c r="CH1030" s="18"/>
      <c r="CJ1030" s="18"/>
      <c r="CU1030" s="18"/>
      <c r="CV1030" t="s">
        <v>397</v>
      </c>
      <c r="CW1030" t="s">
        <v>397</v>
      </c>
      <c r="CX1030" t="s">
        <v>397</v>
      </c>
      <c r="CY1030" s="25" t="s">
        <v>397</v>
      </c>
    </row>
    <row r="1031" spans="1:103" x14ac:dyDescent="0.3">
      <c r="A1031">
        <v>1033</v>
      </c>
      <c r="B1031">
        <v>127</v>
      </c>
      <c r="C1031" s="25" t="s">
        <v>8</v>
      </c>
      <c r="D1031" s="12">
        <v>24.9</v>
      </c>
      <c r="E1031" s="14"/>
      <c r="F1031" s="7" t="str">
        <f t="shared" si="159"/>
        <v>X</v>
      </c>
      <c r="G1031" s="7">
        <f t="shared" si="160"/>
        <v>24.9</v>
      </c>
      <c r="H1031" s="16">
        <f t="shared" si="161"/>
        <v>24.9</v>
      </c>
      <c r="I1031" s="11" t="str">
        <f t="shared" si="162"/>
        <v>X</v>
      </c>
      <c r="J1031" s="39" t="str">
        <f t="shared" si="163"/>
        <v>X</v>
      </c>
      <c r="K1031" s="39" t="str">
        <f t="shared" si="166"/>
        <v>X</v>
      </c>
      <c r="L1031" s="39" t="str">
        <f t="shared" si="167"/>
        <v>X</v>
      </c>
      <c r="M1031" s="39" t="str">
        <f t="shared" si="164"/>
        <v>X</v>
      </c>
      <c r="N1031" s="42">
        <v>0</v>
      </c>
      <c r="O1031" s="8">
        <v>0</v>
      </c>
      <c r="P1031" s="9">
        <v>0</v>
      </c>
      <c r="Q1031" s="9">
        <v>0</v>
      </c>
      <c r="R1031" s="8">
        <v>0</v>
      </c>
      <c r="S1031" s="9">
        <v>0</v>
      </c>
      <c r="T1031" s="9">
        <v>0</v>
      </c>
      <c r="U1031" s="8">
        <v>0</v>
      </c>
      <c r="V1031" s="9">
        <v>0</v>
      </c>
      <c r="W1031" s="9">
        <v>0</v>
      </c>
      <c r="X1031" s="9">
        <v>0</v>
      </c>
      <c r="Y1031" s="8">
        <v>1</v>
      </c>
      <c r="Z1031" s="9">
        <v>0</v>
      </c>
      <c r="AA1031" s="8"/>
      <c r="AC1031" s="8"/>
      <c r="AJ1031" s="9">
        <f t="shared" si="165"/>
        <v>-1</v>
      </c>
      <c r="AK1031" s="7">
        <v>7.1</v>
      </c>
      <c r="AO1031" s="8"/>
      <c r="AQ1031" s="31"/>
      <c r="AT1031" s="31"/>
      <c r="AU1031" s="21">
        <v>1989</v>
      </c>
      <c r="AV1031" s="23">
        <f t="shared" si="168"/>
        <v>3.2986347831244354</v>
      </c>
      <c r="BB1031" s="18"/>
      <c r="BD1031" s="54"/>
      <c r="BF1031" s="18"/>
      <c r="BH1031" s="18"/>
      <c r="BJ1031" s="18"/>
      <c r="BK1031" s="18" t="s">
        <v>159</v>
      </c>
      <c r="BL1031">
        <v>0</v>
      </c>
      <c r="BM1031">
        <v>0</v>
      </c>
      <c r="BN1031">
        <v>0</v>
      </c>
      <c r="BO1031">
        <v>1</v>
      </c>
      <c r="BP1031">
        <v>0</v>
      </c>
      <c r="BQ1031">
        <v>0</v>
      </c>
      <c r="BR1031" s="18">
        <v>0</v>
      </c>
      <c r="BS1031">
        <v>0</v>
      </c>
      <c r="BT1031">
        <v>1</v>
      </c>
      <c r="BU1031" s="18">
        <v>0</v>
      </c>
      <c r="BV1031" t="s">
        <v>397</v>
      </c>
      <c r="BW1031" t="s">
        <v>397</v>
      </c>
      <c r="CB1031" s="18"/>
      <c r="CD1031" s="18"/>
      <c r="CE1031" s="18"/>
      <c r="CH1031" s="18"/>
      <c r="CJ1031" s="18"/>
      <c r="CU1031" s="18"/>
      <c r="CV1031" t="s">
        <v>397</v>
      </c>
      <c r="CW1031" t="s">
        <v>397</v>
      </c>
      <c r="CX1031" t="s">
        <v>397</v>
      </c>
      <c r="CY1031" s="25" t="s">
        <v>397</v>
      </c>
    </row>
    <row r="1032" spans="1:103" x14ac:dyDescent="0.3">
      <c r="A1032">
        <v>1034</v>
      </c>
      <c r="B1032">
        <v>127</v>
      </c>
      <c r="C1032" s="25" t="s">
        <v>8</v>
      </c>
      <c r="D1032" s="12">
        <v>16</v>
      </c>
      <c r="E1032" s="14"/>
      <c r="F1032" s="7" t="str">
        <f t="shared" si="159"/>
        <v>X</v>
      </c>
      <c r="G1032" s="7">
        <f t="shared" si="160"/>
        <v>16</v>
      </c>
      <c r="H1032" s="16">
        <f t="shared" si="161"/>
        <v>16</v>
      </c>
      <c r="I1032" s="11" t="str">
        <f t="shared" si="162"/>
        <v>X</v>
      </c>
      <c r="J1032" s="39" t="str">
        <f t="shared" si="163"/>
        <v>X</v>
      </c>
      <c r="K1032" s="39" t="str">
        <f t="shared" si="166"/>
        <v>X</v>
      </c>
      <c r="L1032" s="39" t="str">
        <f t="shared" si="167"/>
        <v>X</v>
      </c>
      <c r="M1032" s="39" t="str">
        <f t="shared" si="164"/>
        <v>X</v>
      </c>
      <c r="N1032" s="42">
        <v>0</v>
      </c>
      <c r="O1032" s="8">
        <v>0</v>
      </c>
      <c r="P1032" s="9">
        <v>0</v>
      </c>
      <c r="Q1032" s="9">
        <v>0</v>
      </c>
      <c r="R1032" s="8">
        <v>0</v>
      </c>
      <c r="S1032" s="9">
        <v>0</v>
      </c>
      <c r="T1032" s="9">
        <v>0</v>
      </c>
      <c r="U1032" s="8">
        <v>0</v>
      </c>
      <c r="V1032" s="9">
        <v>0</v>
      </c>
      <c r="W1032" s="9">
        <v>0</v>
      </c>
      <c r="X1032" s="9">
        <v>0</v>
      </c>
      <c r="Y1032" s="8">
        <v>0</v>
      </c>
      <c r="Z1032" s="9">
        <v>1</v>
      </c>
      <c r="AA1032" s="8"/>
      <c r="AC1032" s="8"/>
      <c r="AJ1032" s="9">
        <f t="shared" si="165"/>
        <v>-1</v>
      </c>
      <c r="AK1032" s="7">
        <v>7.1</v>
      </c>
      <c r="AO1032" s="8"/>
      <c r="AQ1032" s="31"/>
      <c r="AT1032" s="31"/>
      <c r="AU1032" s="21">
        <v>1989</v>
      </c>
      <c r="AV1032" s="23">
        <f t="shared" si="168"/>
        <v>3.2986347831244354</v>
      </c>
      <c r="BB1032" s="18"/>
      <c r="BD1032" s="54"/>
      <c r="BF1032" s="18"/>
      <c r="BH1032" s="18"/>
      <c r="BJ1032" s="18"/>
      <c r="BK1032" s="18" t="s">
        <v>159</v>
      </c>
      <c r="BL1032">
        <v>0</v>
      </c>
      <c r="BM1032">
        <v>0</v>
      </c>
      <c r="BN1032">
        <v>0</v>
      </c>
      <c r="BO1032">
        <v>1</v>
      </c>
      <c r="BP1032">
        <v>0</v>
      </c>
      <c r="BQ1032">
        <v>0</v>
      </c>
      <c r="BR1032" s="18">
        <v>0</v>
      </c>
      <c r="BS1032">
        <v>0</v>
      </c>
      <c r="BT1032">
        <v>1</v>
      </c>
      <c r="BU1032" s="18">
        <v>0</v>
      </c>
      <c r="BV1032" t="s">
        <v>397</v>
      </c>
      <c r="BW1032" t="s">
        <v>397</v>
      </c>
      <c r="CB1032" s="18"/>
      <c r="CD1032" s="18"/>
      <c r="CE1032" s="18"/>
      <c r="CH1032" s="18"/>
      <c r="CJ1032" s="18"/>
      <c r="CU1032" s="18"/>
      <c r="CV1032" t="s">
        <v>397</v>
      </c>
      <c r="CW1032" t="s">
        <v>397</v>
      </c>
      <c r="CX1032" t="s">
        <v>397</v>
      </c>
      <c r="CY1032" s="25" t="s">
        <v>397</v>
      </c>
    </row>
    <row r="1033" spans="1:103" x14ac:dyDescent="0.3">
      <c r="A1033">
        <v>1035</v>
      </c>
      <c r="B1033">
        <v>127</v>
      </c>
      <c r="C1033" s="25" t="s">
        <v>8</v>
      </c>
      <c r="D1033" s="12">
        <v>6.5</v>
      </c>
      <c r="E1033" s="14"/>
      <c r="F1033" s="7" t="str">
        <f t="shared" si="159"/>
        <v>X</v>
      </c>
      <c r="G1033" s="7">
        <f t="shared" si="160"/>
        <v>6.5</v>
      </c>
      <c r="H1033" s="16">
        <f t="shared" si="161"/>
        <v>6.5</v>
      </c>
      <c r="I1033" s="11" t="str">
        <f t="shared" si="162"/>
        <v>X</v>
      </c>
      <c r="J1033" s="39" t="str">
        <f t="shared" si="163"/>
        <v>X</v>
      </c>
      <c r="K1033" s="39" t="str">
        <f t="shared" si="166"/>
        <v>X</v>
      </c>
      <c r="L1033" s="39" t="str">
        <f t="shared" si="167"/>
        <v>X</v>
      </c>
      <c r="M1033" s="39" t="str">
        <f t="shared" si="164"/>
        <v>X</v>
      </c>
      <c r="N1033" s="42">
        <v>1</v>
      </c>
      <c r="O1033" s="8">
        <v>0</v>
      </c>
      <c r="P1033" s="9">
        <v>0</v>
      </c>
      <c r="Q1033" s="9">
        <v>0</v>
      </c>
      <c r="R1033" s="8">
        <v>0</v>
      </c>
      <c r="S1033" s="9">
        <v>0</v>
      </c>
      <c r="T1033" s="9">
        <v>0</v>
      </c>
      <c r="U1033" s="8">
        <v>0</v>
      </c>
      <c r="V1033" s="9">
        <v>0</v>
      </c>
      <c r="W1033" s="9">
        <v>0</v>
      </c>
      <c r="X1033" s="9">
        <v>0</v>
      </c>
      <c r="Y1033" s="8">
        <v>0</v>
      </c>
      <c r="Z1033" s="9">
        <v>0</v>
      </c>
      <c r="AA1033" s="8"/>
      <c r="AC1033" s="8"/>
      <c r="AJ1033" s="9">
        <f t="shared" si="165"/>
        <v>-1</v>
      </c>
      <c r="AK1033" s="7">
        <v>11.1</v>
      </c>
      <c r="AO1033" s="8"/>
      <c r="AQ1033" s="31"/>
      <c r="AT1033" s="31"/>
      <c r="AU1033" s="21">
        <v>1976</v>
      </c>
      <c r="AV1033" s="23">
        <f t="shared" si="168"/>
        <v>3.2957869402516091</v>
      </c>
      <c r="BB1033" s="18"/>
      <c r="BD1033" s="54"/>
      <c r="BF1033" s="18"/>
      <c r="BH1033" s="18"/>
      <c r="BJ1033" s="18"/>
      <c r="BK1033" s="18" t="s">
        <v>160</v>
      </c>
      <c r="BL1033">
        <v>1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 s="18">
        <v>0</v>
      </c>
      <c r="BS1033">
        <v>1</v>
      </c>
      <c r="BT1033">
        <v>0</v>
      </c>
      <c r="BU1033" s="18">
        <v>0</v>
      </c>
      <c r="BV1033" t="s">
        <v>397</v>
      </c>
      <c r="BW1033" t="s">
        <v>397</v>
      </c>
      <c r="CB1033" s="18"/>
      <c r="CD1033" s="18"/>
      <c r="CE1033" s="18"/>
      <c r="CH1033" s="18"/>
      <c r="CJ1033" s="18"/>
      <c r="CU1033" s="18"/>
      <c r="CV1033" t="s">
        <v>397</v>
      </c>
      <c r="CW1033" t="s">
        <v>397</v>
      </c>
      <c r="CX1033" t="s">
        <v>397</v>
      </c>
      <c r="CY1033" s="25" t="s">
        <v>397</v>
      </c>
    </row>
    <row r="1034" spans="1:103" x14ac:dyDescent="0.3">
      <c r="A1034">
        <v>1036</v>
      </c>
      <c r="B1034">
        <v>127</v>
      </c>
      <c r="C1034" s="25" t="s">
        <v>8</v>
      </c>
      <c r="D1034" s="12">
        <v>13.4</v>
      </c>
      <c r="E1034" s="14"/>
      <c r="F1034" s="7" t="str">
        <f t="shared" si="159"/>
        <v>X</v>
      </c>
      <c r="G1034" s="7">
        <f t="shared" si="160"/>
        <v>13.4</v>
      </c>
      <c r="H1034" s="16">
        <f t="shared" si="161"/>
        <v>13.4</v>
      </c>
      <c r="I1034" s="11" t="str">
        <f t="shared" si="162"/>
        <v>X</v>
      </c>
      <c r="J1034" s="39" t="str">
        <f t="shared" si="163"/>
        <v>X</v>
      </c>
      <c r="K1034" s="39" t="str">
        <f t="shared" si="166"/>
        <v>X</v>
      </c>
      <c r="L1034" s="39" t="str">
        <f t="shared" si="167"/>
        <v>X</v>
      </c>
      <c r="M1034" s="39" t="str">
        <f t="shared" si="164"/>
        <v>X</v>
      </c>
      <c r="N1034" s="42">
        <v>0</v>
      </c>
      <c r="O1034" s="8">
        <v>0</v>
      </c>
      <c r="P1034" s="9">
        <v>0</v>
      </c>
      <c r="Q1034" s="9">
        <v>0</v>
      </c>
      <c r="R1034" s="8">
        <v>1</v>
      </c>
      <c r="S1034" s="9">
        <v>0</v>
      </c>
      <c r="T1034" s="9">
        <v>0</v>
      </c>
      <c r="U1034" s="8">
        <v>0</v>
      </c>
      <c r="V1034" s="9">
        <v>0</v>
      </c>
      <c r="W1034" s="9">
        <v>0</v>
      </c>
      <c r="X1034" s="9">
        <v>0</v>
      </c>
      <c r="Y1034" s="8">
        <v>0</v>
      </c>
      <c r="Z1034" s="9">
        <v>0</v>
      </c>
      <c r="AA1034" s="8"/>
      <c r="AC1034" s="8"/>
      <c r="AJ1034" s="9">
        <f t="shared" si="165"/>
        <v>-1</v>
      </c>
      <c r="AK1034" s="7">
        <v>11.1</v>
      </c>
      <c r="AO1034" s="8"/>
      <c r="AQ1034" s="31"/>
      <c r="AT1034" s="31"/>
      <c r="AU1034" s="21">
        <v>1976</v>
      </c>
      <c r="AV1034" s="23">
        <f t="shared" si="168"/>
        <v>3.2957869402516091</v>
      </c>
      <c r="BB1034" s="18"/>
      <c r="BD1034" s="54"/>
      <c r="BF1034" s="18"/>
      <c r="BH1034" s="18"/>
      <c r="BJ1034" s="18"/>
      <c r="BK1034" s="18" t="s">
        <v>160</v>
      </c>
      <c r="BL1034">
        <v>1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 s="18">
        <v>0</v>
      </c>
      <c r="BS1034">
        <v>1</v>
      </c>
      <c r="BT1034">
        <v>0</v>
      </c>
      <c r="BU1034" s="18">
        <v>0</v>
      </c>
      <c r="BV1034" t="s">
        <v>397</v>
      </c>
      <c r="BW1034" t="s">
        <v>397</v>
      </c>
      <c r="CB1034" s="18"/>
      <c r="CD1034" s="18"/>
      <c r="CE1034" s="18"/>
      <c r="CH1034" s="18"/>
      <c r="CJ1034" s="18"/>
      <c r="CU1034" s="18"/>
      <c r="CV1034" t="s">
        <v>397</v>
      </c>
      <c r="CW1034" t="s">
        <v>397</v>
      </c>
      <c r="CX1034" t="s">
        <v>397</v>
      </c>
      <c r="CY1034" s="25" t="s">
        <v>397</v>
      </c>
    </row>
    <row r="1035" spans="1:103" x14ac:dyDescent="0.3">
      <c r="A1035">
        <v>1037</v>
      </c>
      <c r="B1035">
        <v>127</v>
      </c>
      <c r="C1035" s="25" t="s">
        <v>8</v>
      </c>
      <c r="D1035" s="12">
        <v>10.4</v>
      </c>
      <c r="E1035" s="14"/>
      <c r="F1035" s="7" t="str">
        <f t="shared" si="159"/>
        <v>X</v>
      </c>
      <c r="G1035" s="7">
        <f t="shared" si="160"/>
        <v>10.4</v>
      </c>
      <c r="H1035" s="16">
        <f t="shared" si="161"/>
        <v>10.4</v>
      </c>
      <c r="I1035" s="11" t="str">
        <f t="shared" si="162"/>
        <v>X</v>
      </c>
      <c r="J1035" s="39" t="str">
        <f t="shared" si="163"/>
        <v>X</v>
      </c>
      <c r="K1035" s="39" t="str">
        <f t="shared" si="166"/>
        <v>X</v>
      </c>
      <c r="L1035" s="39" t="str">
        <f t="shared" si="167"/>
        <v>X</v>
      </c>
      <c r="M1035" s="39" t="str">
        <f t="shared" si="164"/>
        <v>X</v>
      </c>
      <c r="N1035" s="42">
        <v>0</v>
      </c>
      <c r="O1035" s="8">
        <v>0</v>
      </c>
      <c r="P1035" s="9">
        <v>0</v>
      </c>
      <c r="Q1035" s="9">
        <v>0</v>
      </c>
      <c r="R1035" s="8">
        <v>0</v>
      </c>
      <c r="S1035" s="9">
        <v>1</v>
      </c>
      <c r="T1035" s="9">
        <v>0</v>
      </c>
      <c r="U1035" s="8">
        <v>0</v>
      </c>
      <c r="V1035" s="9">
        <v>0</v>
      </c>
      <c r="W1035" s="9">
        <v>0</v>
      </c>
      <c r="X1035" s="9">
        <v>0</v>
      </c>
      <c r="Y1035" s="8">
        <v>0</v>
      </c>
      <c r="Z1035" s="9">
        <v>0</v>
      </c>
      <c r="AA1035" s="8"/>
      <c r="AC1035" s="8"/>
      <c r="AJ1035" s="9">
        <f t="shared" si="165"/>
        <v>-1</v>
      </c>
      <c r="AK1035" s="7">
        <v>11.1</v>
      </c>
      <c r="AO1035" s="8"/>
      <c r="AQ1035" s="31"/>
      <c r="AT1035" s="31"/>
      <c r="AU1035" s="21">
        <v>1976</v>
      </c>
      <c r="AV1035" s="23">
        <f t="shared" si="168"/>
        <v>3.2957869402516091</v>
      </c>
      <c r="BB1035" s="18"/>
      <c r="BD1035" s="54"/>
      <c r="BF1035" s="18"/>
      <c r="BH1035" s="18"/>
      <c r="BJ1035" s="18"/>
      <c r="BK1035" s="18" t="s">
        <v>160</v>
      </c>
      <c r="BL1035">
        <v>1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 s="18">
        <v>0</v>
      </c>
      <c r="BS1035">
        <v>1</v>
      </c>
      <c r="BT1035">
        <v>0</v>
      </c>
      <c r="BU1035" s="18">
        <v>0</v>
      </c>
      <c r="BV1035" t="s">
        <v>397</v>
      </c>
      <c r="BW1035" t="s">
        <v>397</v>
      </c>
      <c r="CB1035" s="18"/>
      <c r="CD1035" s="18"/>
      <c r="CE1035" s="18"/>
      <c r="CH1035" s="18"/>
      <c r="CJ1035" s="18"/>
      <c r="CU1035" s="18"/>
      <c r="CV1035" t="s">
        <v>397</v>
      </c>
      <c r="CW1035" t="s">
        <v>397</v>
      </c>
      <c r="CX1035" t="s">
        <v>397</v>
      </c>
      <c r="CY1035" s="25" t="s">
        <v>397</v>
      </c>
    </row>
    <row r="1036" spans="1:103" x14ac:dyDescent="0.3">
      <c r="A1036">
        <v>1038</v>
      </c>
      <c r="B1036">
        <v>127</v>
      </c>
      <c r="C1036" s="25" t="s">
        <v>8</v>
      </c>
      <c r="D1036" s="12">
        <v>8.8000000000000007</v>
      </c>
      <c r="E1036" s="14"/>
      <c r="F1036" s="7" t="str">
        <f t="shared" si="159"/>
        <v>X</v>
      </c>
      <c r="G1036" s="7">
        <f t="shared" si="160"/>
        <v>8.8000000000000007</v>
      </c>
      <c r="H1036" s="16">
        <f t="shared" si="161"/>
        <v>8.8000000000000007</v>
      </c>
      <c r="I1036" s="11" t="str">
        <f t="shared" si="162"/>
        <v>X</v>
      </c>
      <c r="J1036" s="39" t="str">
        <f t="shared" si="163"/>
        <v>X</v>
      </c>
      <c r="K1036" s="39" t="str">
        <f t="shared" si="166"/>
        <v>X</v>
      </c>
      <c r="L1036" s="39" t="str">
        <f t="shared" si="167"/>
        <v>X</v>
      </c>
      <c r="M1036" s="39" t="str">
        <f t="shared" si="164"/>
        <v>X</v>
      </c>
      <c r="N1036" s="42">
        <v>0</v>
      </c>
      <c r="O1036" s="8">
        <v>0</v>
      </c>
      <c r="P1036" s="9">
        <v>0</v>
      </c>
      <c r="Q1036" s="9">
        <v>0</v>
      </c>
      <c r="R1036" s="8">
        <v>0</v>
      </c>
      <c r="S1036" s="9">
        <v>0</v>
      </c>
      <c r="T1036" s="9">
        <v>1</v>
      </c>
      <c r="U1036" s="8">
        <v>0</v>
      </c>
      <c r="V1036" s="9">
        <v>0</v>
      </c>
      <c r="W1036" s="9">
        <v>0</v>
      </c>
      <c r="X1036" s="9">
        <v>0</v>
      </c>
      <c r="Y1036" s="8">
        <v>0</v>
      </c>
      <c r="Z1036" s="9">
        <v>0</v>
      </c>
      <c r="AA1036" s="8"/>
      <c r="AC1036" s="8"/>
      <c r="AJ1036" s="9">
        <f t="shared" si="165"/>
        <v>-1</v>
      </c>
      <c r="AK1036" s="7">
        <v>11.1</v>
      </c>
      <c r="AO1036" s="8"/>
      <c r="AQ1036" s="31"/>
      <c r="AT1036" s="31"/>
      <c r="AU1036" s="21">
        <v>1976</v>
      </c>
      <c r="AV1036" s="23">
        <f t="shared" si="168"/>
        <v>3.2957869402516091</v>
      </c>
      <c r="BB1036" s="18"/>
      <c r="BD1036" s="54"/>
      <c r="BF1036" s="18"/>
      <c r="BH1036" s="18"/>
      <c r="BJ1036" s="18"/>
      <c r="BK1036" s="18" t="s">
        <v>160</v>
      </c>
      <c r="BL1036">
        <v>1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 s="18">
        <v>0</v>
      </c>
      <c r="BS1036">
        <v>1</v>
      </c>
      <c r="BT1036">
        <v>0</v>
      </c>
      <c r="BU1036" s="18">
        <v>0</v>
      </c>
      <c r="BV1036" t="s">
        <v>397</v>
      </c>
      <c r="BW1036" t="s">
        <v>397</v>
      </c>
      <c r="CB1036" s="18"/>
      <c r="CD1036" s="18"/>
      <c r="CE1036" s="18"/>
      <c r="CH1036" s="18"/>
      <c r="CJ1036" s="18"/>
      <c r="CU1036" s="18"/>
      <c r="CV1036" t="s">
        <v>397</v>
      </c>
      <c r="CW1036" t="s">
        <v>397</v>
      </c>
      <c r="CX1036" t="s">
        <v>397</v>
      </c>
      <c r="CY1036" s="25" t="s">
        <v>397</v>
      </c>
    </row>
    <row r="1037" spans="1:103" x14ac:dyDescent="0.3">
      <c r="A1037">
        <v>1039</v>
      </c>
      <c r="B1037">
        <v>127</v>
      </c>
      <c r="C1037" s="25" t="s">
        <v>8</v>
      </c>
      <c r="D1037" s="12">
        <v>16.399999999999999</v>
      </c>
      <c r="E1037" s="14"/>
      <c r="F1037" s="7" t="str">
        <f t="shared" si="159"/>
        <v>X</v>
      </c>
      <c r="G1037" s="7">
        <f t="shared" si="160"/>
        <v>16.399999999999999</v>
      </c>
      <c r="H1037" s="16">
        <f t="shared" si="161"/>
        <v>16.399999999999999</v>
      </c>
      <c r="I1037" s="11" t="str">
        <f t="shared" si="162"/>
        <v>X</v>
      </c>
      <c r="J1037" s="39" t="str">
        <f t="shared" si="163"/>
        <v>X</v>
      </c>
      <c r="K1037" s="39" t="str">
        <f t="shared" si="166"/>
        <v>X</v>
      </c>
      <c r="L1037" s="39" t="str">
        <f t="shared" si="167"/>
        <v>X</v>
      </c>
      <c r="M1037" s="39" t="str">
        <f t="shared" si="164"/>
        <v>X</v>
      </c>
      <c r="N1037" s="42">
        <v>1</v>
      </c>
      <c r="O1037" s="8">
        <v>0</v>
      </c>
      <c r="P1037" s="9">
        <v>0</v>
      </c>
      <c r="Q1037" s="9">
        <v>0</v>
      </c>
      <c r="R1037" s="8">
        <v>0</v>
      </c>
      <c r="S1037" s="9">
        <v>0</v>
      </c>
      <c r="T1037" s="9">
        <v>0</v>
      </c>
      <c r="U1037" s="8">
        <v>0</v>
      </c>
      <c r="V1037" s="9">
        <v>0</v>
      </c>
      <c r="W1037" s="9">
        <v>0</v>
      </c>
      <c r="X1037" s="9">
        <v>0</v>
      </c>
      <c r="Y1037" s="8">
        <v>0</v>
      </c>
      <c r="Z1037" s="9">
        <v>0</v>
      </c>
      <c r="AA1037" s="8"/>
      <c r="AC1037" s="8"/>
      <c r="AJ1037" s="9">
        <f t="shared" si="165"/>
        <v>-1</v>
      </c>
      <c r="AK1037" s="7">
        <v>3.5</v>
      </c>
      <c r="AO1037" s="8"/>
      <c r="AQ1037" s="31"/>
      <c r="AT1037" s="31"/>
      <c r="AU1037" s="21">
        <v>1970</v>
      </c>
      <c r="AV1037" s="23">
        <f t="shared" si="168"/>
        <v>3.2944662261615929</v>
      </c>
      <c r="BB1037" s="18"/>
      <c r="BD1037" s="54"/>
      <c r="BF1037" s="18"/>
      <c r="BH1037" s="18"/>
      <c r="BJ1037" s="18"/>
      <c r="BK1037" s="18" t="s">
        <v>164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 s="18">
        <v>1</v>
      </c>
      <c r="BS1037">
        <v>0</v>
      </c>
      <c r="BT1037">
        <v>1</v>
      </c>
      <c r="BU1037" s="18">
        <v>0</v>
      </c>
      <c r="BV1037" t="s">
        <v>397</v>
      </c>
      <c r="BW1037" t="s">
        <v>397</v>
      </c>
      <c r="CB1037" s="18"/>
      <c r="CD1037" s="18"/>
      <c r="CE1037" s="18"/>
      <c r="CH1037" s="18"/>
      <c r="CJ1037" s="18"/>
      <c r="CU1037" s="18"/>
      <c r="CV1037" t="s">
        <v>397</v>
      </c>
      <c r="CW1037" t="s">
        <v>397</v>
      </c>
      <c r="CX1037" t="s">
        <v>397</v>
      </c>
      <c r="CY1037" s="25" t="s">
        <v>397</v>
      </c>
    </row>
    <row r="1038" spans="1:103" x14ac:dyDescent="0.3">
      <c r="A1038">
        <v>1040</v>
      </c>
      <c r="B1038">
        <v>127</v>
      </c>
      <c r="C1038" s="25" t="s">
        <v>8</v>
      </c>
      <c r="D1038" s="12">
        <v>6.5</v>
      </c>
      <c r="E1038" s="14"/>
      <c r="F1038" s="7" t="str">
        <f t="shared" si="159"/>
        <v>X</v>
      </c>
      <c r="G1038" s="7">
        <f t="shared" si="160"/>
        <v>6.5</v>
      </c>
      <c r="H1038" s="16">
        <f t="shared" si="161"/>
        <v>6.5</v>
      </c>
      <c r="I1038" s="11" t="str">
        <f t="shared" si="162"/>
        <v>X</v>
      </c>
      <c r="J1038" s="39" t="str">
        <f t="shared" si="163"/>
        <v>X</v>
      </c>
      <c r="K1038" s="39" t="str">
        <f t="shared" si="166"/>
        <v>X</v>
      </c>
      <c r="L1038" s="39" t="str">
        <f t="shared" si="167"/>
        <v>X</v>
      </c>
      <c r="M1038" s="39" t="str">
        <f t="shared" si="164"/>
        <v>X</v>
      </c>
      <c r="N1038" s="42">
        <v>1</v>
      </c>
      <c r="O1038" s="8">
        <v>0</v>
      </c>
      <c r="P1038" s="9">
        <v>0</v>
      </c>
      <c r="Q1038" s="9">
        <v>0</v>
      </c>
      <c r="R1038" s="8">
        <v>0</v>
      </c>
      <c r="S1038" s="9">
        <v>0</v>
      </c>
      <c r="T1038" s="9">
        <v>0</v>
      </c>
      <c r="U1038" s="8">
        <v>0</v>
      </c>
      <c r="V1038" s="9">
        <v>0</v>
      </c>
      <c r="W1038" s="9">
        <v>0</v>
      </c>
      <c r="X1038" s="9">
        <v>0</v>
      </c>
      <c r="Y1038" s="8">
        <v>0</v>
      </c>
      <c r="Z1038" s="9">
        <v>0</v>
      </c>
      <c r="AA1038" s="8"/>
      <c r="AC1038" s="8"/>
      <c r="AJ1038" s="9">
        <f t="shared" si="165"/>
        <v>-1</v>
      </c>
      <c r="AK1038" s="7">
        <v>7.2</v>
      </c>
      <c r="AO1038" s="8"/>
      <c r="AQ1038" s="31"/>
      <c r="AT1038" s="31"/>
      <c r="AU1038" s="21">
        <v>1976</v>
      </c>
      <c r="AV1038" s="23">
        <f t="shared" si="168"/>
        <v>3.2957869402516091</v>
      </c>
      <c r="BB1038" s="18"/>
      <c r="BD1038" s="54"/>
      <c r="BF1038" s="18"/>
      <c r="BH1038" s="18"/>
      <c r="BJ1038" s="18"/>
      <c r="BK1038" s="18" t="s">
        <v>166</v>
      </c>
      <c r="BL1038">
        <v>1</v>
      </c>
      <c r="BM1038">
        <v>0</v>
      </c>
      <c r="BN1038">
        <v>0</v>
      </c>
      <c r="BO1038">
        <v>0</v>
      </c>
      <c r="BP1038">
        <v>0</v>
      </c>
      <c r="BQ1038">
        <v>0</v>
      </c>
      <c r="BR1038" s="18">
        <v>0</v>
      </c>
      <c r="BS1038">
        <v>1</v>
      </c>
      <c r="BT1038">
        <v>0</v>
      </c>
      <c r="BU1038" s="18">
        <v>0</v>
      </c>
      <c r="BV1038" t="s">
        <v>397</v>
      </c>
      <c r="BW1038" t="s">
        <v>397</v>
      </c>
      <c r="CB1038" s="18"/>
      <c r="CD1038" s="18"/>
      <c r="CE1038" s="18"/>
      <c r="CH1038" s="18"/>
      <c r="CJ1038" s="18"/>
      <c r="CU1038" s="18"/>
      <c r="CV1038" t="s">
        <v>397</v>
      </c>
      <c r="CW1038" t="s">
        <v>397</v>
      </c>
      <c r="CX1038" t="s">
        <v>397</v>
      </c>
      <c r="CY1038" s="25" t="s">
        <v>397</v>
      </c>
    </row>
    <row r="1039" spans="1:103" x14ac:dyDescent="0.3">
      <c r="A1039">
        <v>1041</v>
      </c>
      <c r="B1039">
        <v>127</v>
      </c>
      <c r="C1039" s="25" t="s">
        <v>8</v>
      </c>
      <c r="D1039" s="12">
        <v>11.1</v>
      </c>
      <c r="E1039" s="14"/>
      <c r="F1039" s="7" t="str">
        <f t="shared" ref="F1039:F1102" si="169">IFERROR(D1039/E1039, "X")</f>
        <v>X</v>
      </c>
      <c r="G1039" s="7">
        <f t="shared" ref="G1039:G1102" si="170">D1039-E1039</f>
        <v>11.1</v>
      </c>
      <c r="H1039" s="16">
        <f t="shared" ref="H1039:H1102" si="171">D1039+E1039</f>
        <v>11.1</v>
      </c>
      <c r="I1039" s="11" t="str">
        <f t="shared" ref="I1039:I1102" si="172">IFERROR(F1039/SQRT(F1039^2+AJ1039), "X")</f>
        <v>X</v>
      </c>
      <c r="J1039" s="39" t="str">
        <f t="shared" ref="J1039:J1102" si="173">IFERROR(SQRT((1-I1039^2)/AJ1039), "X")</f>
        <v>X</v>
      </c>
      <c r="K1039" s="39" t="str">
        <f t="shared" si="166"/>
        <v>X</v>
      </c>
      <c r="L1039" s="39" t="str">
        <f t="shared" si="167"/>
        <v>X</v>
      </c>
      <c r="M1039" s="39" t="str">
        <f t="shared" ref="M1039:M1102" si="174">IFERROR(I1039+J1039, "X")</f>
        <v>X</v>
      </c>
      <c r="N1039" s="42">
        <v>1</v>
      </c>
      <c r="O1039" s="8">
        <v>0</v>
      </c>
      <c r="P1039" s="9">
        <v>0</v>
      </c>
      <c r="Q1039" s="9">
        <v>0</v>
      </c>
      <c r="R1039" s="8">
        <v>0</v>
      </c>
      <c r="S1039" s="9">
        <v>0</v>
      </c>
      <c r="T1039" s="9">
        <v>0</v>
      </c>
      <c r="U1039" s="8">
        <v>0</v>
      </c>
      <c r="V1039" s="9">
        <v>0</v>
      </c>
      <c r="W1039" s="9">
        <v>0</v>
      </c>
      <c r="X1039" s="9">
        <v>0</v>
      </c>
      <c r="Y1039" s="8">
        <v>0</v>
      </c>
      <c r="Z1039" s="9">
        <v>0</v>
      </c>
      <c r="AA1039" s="8"/>
      <c r="AC1039" s="8"/>
      <c r="AJ1039" s="9">
        <f t="shared" ref="AJ1039:AJ1102" si="175">IFERROR(AH1039-AI1039-1, "X")</f>
        <v>-1</v>
      </c>
      <c r="AK1039" s="7">
        <v>8.1</v>
      </c>
      <c r="AO1039" s="8"/>
      <c r="AQ1039" s="31"/>
      <c r="AT1039" s="31"/>
      <c r="AU1039" s="21">
        <v>1980</v>
      </c>
      <c r="AV1039" s="23">
        <f t="shared" si="168"/>
        <v>3.2966651902615309</v>
      </c>
      <c r="BB1039" s="18"/>
      <c r="BD1039" s="54"/>
      <c r="BF1039" s="18"/>
      <c r="BH1039" s="18"/>
      <c r="BJ1039" s="18"/>
      <c r="BK1039" s="18" t="s">
        <v>166</v>
      </c>
      <c r="BL1039">
        <v>1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 s="18">
        <v>0</v>
      </c>
      <c r="BS1039">
        <v>1</v>
      </c>
      <c r="BT1039">
        <v>0</v>
      </c>
      <c r="BU1039" s="18">
        <v>0</v>
      </c>
      <c r="BV1039" t="s">
        <v>397</v>
      </c>
      <c r="BW1039" t="s">
        <v>397</v>
      </c>
      <c r="CB1039" s="18"/>
      <c r="CD1039" s="18"/>
      <c r="CE1039" s="18"/>
      <c r="CH1039" s="18"/>
      <c r="CJ1039" s="18"/>
      <c r="CU1039" s="18"/>
      <c r="CV1039" t="s">
        <v>397</v>
      </c>
      <c r="CW1039" t="s">
        <v>397</v>
      </c>
      <c r="CX1039" t="s">
        <v>397</v>
      </c>
      <c r="CY1039" s="25" t="s">
        <v>397</v>
      </c>
    </row>
    <row r="1040" spans="1:103" x14ac:dyDescent="0.3">
      <c r="A1040">
        <v>1042</v>
      </c>
      <c r="B1040">
        <v>127</v>
      </c>
      <c r="C1040" s="25" t="s">
        <v>8</v>
      </c>
      <c r="D1040" s="12">
        <v>10.6</v>
      </c>
      <c r="E1040" s="14"/>
      <c r="F1040" s="7" t="str">
        <f t="shared" si="169"/>
        <v>X</v>
      </c>
      <c r="G1040" s="7">
        <f t="shared" si="170"/>
        <v>10.6</v>
      </c>
      <c r="H1040" s="16">
        <f t="shared" si="171"/>
        <v>10.6</v>
      </c>
      <c r="I1040" s="11" t="str">
        <f t="shared" si="172"/>
        <v>X</v>
      </c>
      <c r="J1040" s="39" t="str">
        <f t="shared" si="173"/>
        <v>X</v>
      </c>
      <c r="K1040" s="39" t="str">
        <f t="shared" si="166"/>
        <v>X</v>
      </c>
      <c r="L1040" s="39" t="str">
        <f t="shared" si="167"/>
        <v>X</v>
      </c>
      <c r="M1040" s="39" t="str">
        <f t="shared" si="174"/>
        <v>X</v>
      </c>
      <c r="N1040" s="42">
        <v>1</v>
      </c>
      <c r="O1040" s="8">
        <v>0</v>
      </c>
      <c r="P1040" s="9">
        <v>0</v>
      </c>
      <c r="Q1040" s="9">
        <v>0</v>
      </c>
      <c r="R1040" s="8">
        <v>0</v>
      </c>
      <c r="S1040" s="9">
        <v>0</v>
      </c>
      <c r="T1040" s="9">
        <v>0</v>
      </c>
      <c r="U1040" s="8">
        <v>0</v>
      </c>
      <c r="V1040" s="9">
        <v>0</v>
      </c>
      <c r="W1040" s="9">
        <v>0</v>
      </c>
      <c r="X1040" s="9">
        <v>0</v>
      </c>
      <c r="Y1040" s="8">
        <v>0</v>
      </c>
      <c r="Z1040" s="9">
        <v>0</v>
      </c>
      <c r="AA1040" s="8"/>
      <c r="AC1040" s="8"/>
      <c r="AJ1040" s="9">
        <f t="shared" si="175"/>
        <v>-1</v>
      </c>
      <c r="AK1040" s="7">
        <v>8</v>
      </c>
      <c r="AO1040" s="8"/>
      <c r="AQ1040" s="31"/>
      <c r="AT1040" s="31"/>
      <c r="AU1040" s="21">
        <v>1986</v>
      </c>
      <c r="AV1040" s="23">
        <f t="shared" si="168"/>
        <v>3.2979792441593623</v>
      </c>
      <c r="BB1040" s="18"/>
      <c r="BD1040" s="54"/>
      <c r="BF1040" s="18"/>
      <c r="BH1040" s="18"/>
      <c r="BJ1040" s="18"/>
      <c r="BK1040" s="18" t="s">
        <v>166</v>
      </c>
      <c r="BL1040">
        <v>1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 s="18">
        <v>0</v>
      </c>
      <c r="BS1040">
        <v>1</v>
      </c>
      <c r="BT1040">
        <v>0</v>
      </c>
      <c r="BU1040" s="18">
        <v>0</v>
      </c>
      <c r="BV1040" t="s">
        <v>397</v>
      </c>
      <c r="BW1040" t="s">
        <v>397</v>
      </c>
      <c r="CB1040" s="18"/>
      <c r="CD1040" s="18"/>
      <c r="CE1040" s="18"/>
      <c r="CH1040" s="18"/>
      <c r="CJ1040" s="18"/>
      <c r="CU1040" s="18"/>
      <c r="CV1040" t="s">
        <v>397</v>
      </c>
      <c r="CW1040" t="s">
        <v>397</v>
      </c>
      <c r="CX1040" t="s">
        <v>397</v>
      </c>
      <c r="CY1040" s="25" t="s">
        <v>397</v>
      </c>
    </row>
    <row r="1041" spans="1:103" x14ac:dyDescent="0.3">
      <c r="A1041">
        <v>1043</v>
      </c>
      <c r="B1041">
        <v>127</v>
      </c>
      <c r="C1041" s="25" t="s">
        <v>8</v>
      </c>
      <c r="D1041" s="12">
        <v>10.3</v>
      </c>
      <c r="E1041" s="14"/>
      <c r="F1041" s="7" t="str">
        <f t="shared" si="169"/>
        <v>X</v>
      </c>
      <c r="G1041" s="7">
        <f t="shared" si="170"/>
        <v>10.3</v>
      </c>
      <c r="H1041" s="16">
        <f t="shared" si="171"/>
        <v>10.3</v>
      </c>
      <c r="I1041" s="11" t="str">
        <f t="shared" si="172"/>
        <v>X</v>
      </c>
      <c r="J1041" s="39" t="str">
        <f t="shared" si="173"/>
        <v>X</v>
      </c>
      <c r="K1041" s="39" t="str">
        <f t="shared" si="166"/>
        <v>X</v>
      </c>
      <c r="L1041" s="39" t="str">
        <f t="shared" si="167"/>
        <v>X</v>
      </c>
      <c r="M1041" s="39" t="str">
        <f t="shared" si="174"/>
        <v>X</v>
      </c>
      <c r="N1041" s="42">
        <v>0</v>
      </c>
      <c r="O1041" s="8">
        <v>0</v>
      </c>
      <c r="P1041" s="9">
        <v>0</v>
      </c>
      <c r="Q1041" s="9">
        <v>0</v>
      </c>
      <c r="R1041" s="8">
        <v>0</v>
      </c>
      <c r="S1041" s="9">
        <v>0</v>
      </c>
      <c r="T1041" s="9">
        <v>0</v>
      </c>
      <c r="U1041" s="8">
        <v>1</v>
      </c>
      <c r="V1041" s="9">
        <v>0</v>
      </c>
      <c r="W1041" s="9">
        <v>0</v>
      </c>
      <c r="X1041" s="9">
        <v>0</v>
      </c>
      <c r="Y1041" s="8">
        <v>0</v>
      </c>
      <c r="Z1041" s="9">
        <v>0</v>
      </c>
      <c r="AA1041" s="8"/>
      <c r="AC1041" s="8"/>
      <c r="AJ1041" s="9">
        <f t="shared" si="175"/>
        <v>-1</v>
      </c>
      <c r="AK1041" s="7">
        <v>7.2</v>
      </c>
      <c r="AO1041" s="8"/>
      <c r="AQ1041" s="31"/>
      <c r="AT1041" s="31"/>
      <c r="AU1041" s="21">
        <v>1976</v>
      </c>
      <c r="AV1041" s="23">
        <f t="shared" si="168"/>
        <v>3.2957869402516091</v>
      </c>
      <c r="BB1041" s="18"/>
      <c r="BD1041" s="54"/>
      <c r="BF1041" s="18"/>
      <c r="BH1041" s="18"/>
      <c r="BJ1041" s="18"/>
      <c r="BK1041" s="18" t="s">
        <v>166</v>
      </c>
      <c r="BL1041">
        <v>1</v>
      </c>
      <c r="BM1041">
        <v>0</v>
      </c>
      <c r="BN1041">
        <v>0</v>
      </c>
      <c r="BO1041">
        <v>0</v>
      </c>
      <c r="BP1041">
        <v>0</v>
      </c>
      <c r="BQ1041">
        <v>0</v>
      </c>
      <c r="BR1041" s="18">
        <v>0</v>
      </c>
      <c r="BS1041">
        <v>1</v>
      </c>
      <c r="BT1041">
        <v>0</v>
      </c>
      <c r="BU1041" s="18">
        <v>0</v>
      </c>
      <c r="BV1041" t="s">
        <v>397</v>
      </c>
      <c r="BW1041" t="s">
        <v>397</v>
      </c>
      <c r="CB1041" s="18"/>
      <c r="CD1041" s="18"/>
      <c r="CE1041" s="18"/>
      <c r="CH1041" s="18"/>
      <c r="CJ1041" s="18"/>
      <c r="CU1041" s="18"/>
      <c r="CV1041" t="s">
        <v>397</v>
      </c>
      <c r="CW1041" t="s">
        <v>397</v>
      </c>
      <c r="CX1041" t="s">
        <v>397</v>
      </c>
      <c r="CY1041" s="25" t="s">
        <v>397</v>
      </c>
    </row>
    <row r="1042" spans="1:103" x14ac:dyDescent="0.3">
      <c r="A1042">
        <v>1044</v>
      </c>
      <c r="B1042">
        <v>127</v>
      </c>
      <c r="C1042" s="25" t="s">
        <v>8</v>
      </c>
      <c r="D1042" s="12">
        <v>17.2</v>
      </c>
      <c r="E1042" s="14"/>
      <c r="F1042" s="7" t="str">
        <f t="shared" si="169"/>
        <v>X</v>
      </c>
      <c r="G1042" s="7">
        <f t="shared" si="170"/>
        <v>17.2</v>
      </c>
      <c r="H1042" s="16">
        <f t="shared" si="171"/>
        <v>17.2</v>
      </c>
      <c r="I1042" s="11" t="str">
        <f t="shared" si="172"/>
        <v>X</v>
      </c>
      <c r="J1042" s="39" t="str">
        <f t="shared" si="173"/>
        <v>X</v>
      </c>
      <c r="K1042" s="39" t="str">
        <f t="shared" si="166"/>
        <v>X</v>
      </c>
      <c r="L1042" s="39" t="str">
        <f t="shared" si="167"/>
        <v>X</v>
      </c>
      <c r="M1042" s="39" t="str">
        <f t="shared" si="174"/>
        <v>X</v>
      </c>
      <c r="N1042" s="42">
        <v>0</v>
      </c>
      <c r="O1042" s="8">
        <v>0</v>
      </c>
      <c r="P1042" s="9">
        <v>0</v>
      </c>
      <c r="Q1042" s="9">
        <v>0</v>
      </c>
      <c r="R1042" s="8">
        <v>0</v>
      </c>
      <c r="S1042" s="9">
        <v>0</v>
      </c>
      <c r="T1042" s="9">
        <v>0</v>
      </c>
      <c r="U1042" s="8">
        <v>1</v>
      </c>
      <c r="V1042" s="9">
        <v>0</v>
      </c>
      <c r="W1042" s="9">
        <v>0</v>
      </c>
      <c r="X1042" s="9">
        <v>0</v>
      </c>
      <c r="Y1042" s="8">
        <v>0</v>
      </c>
      <c r="Z1042" s="9">
        <v>0</v>
      </c>
      <c r="AA1042" s="8"/>
      <c r="AC1042" s="8"/>
      <c r="AJ1042" s="9">
        <f t="shared" si="175"/>
        <v>-1</v>
      </c>
      <c r="AK1042" s="7">
        <v>8.1</v>
      </c>
      <c r="AO1042" s="8"/>
      <c r="AQ1042" s="31"/>
      <c r="AT1042" s="31"/>
      <c r="AU1042" s="21">
        <v>1980</v>
      </c>
      <c r="AV1042" s="23">
        <f t="shared" si="168"/>
        <v>3.2966651902615309</v>
      </c>
      <c r="BB1042" s="18"/>
      <c r="BD1042" s="54"/>
      <c r="BF1042" s="18"/>
      <c r="BH1042" s="18"/>
      <c r="BJ1042" s="18"/>
      <c r="BK1042" s="18" t="s">
        <v>166</v>
      </c>
      <c r="BL1042">
        <v>1</v>
      </c>
      <c r="BM1042">
        <v>0</v>
      </c>
      <c r="BN1042">
        <v>0</v>
      </c>
      <c r="BO1042">
        <v>0</v>
      </c>
      <c r="BP1042">
        <v>0</v>
      </c>
      <c r="BQ1042">
        <v>0</v>
      </c>
      <c r="BR1042" s="18">
        <v>0</v>
      </c>
      <c r="BS1042">
        <v>1</v>
      </c>
      <c r="BT1042">
        <v>0</v>
      </c>
      <c r="BU1042" s="18">
        <v>0</v>
      </c>
      <c r="BV1042" t="s">
        <v>397</v>
      </c>
      <c r="BW1042" t="s">
        <v>397</v>
      </c>
      <c r="CB1042" s="18"/>
      <c r="CD1042" s="18"/>
      <c r="CE1042" s="18"/>
      <c r="CH1042" s="18"/>
      <c r="CJ1042" s="18"/>
      <c r="CU1042" s="18"/>
      <c r="CV1042" t="s">
        <v>397</v>
      </c>
      <c r="CW1042" t="s">
        <v>397</v>
      </c>
      <c r="CX1042" t="s">
        <v>397</v>
      </c>
      <c r="CY1042" s="25" t="s">
        <v>397</v>
      </c>
    </row>
    <row r="1043" spans="1:103" x14ac:dyDescent="0.3">
      <c r="A1043">
        <v>1045</v>
      </c>
      <c r="B1043">
        <v>127</v>
      </c>
      <c r="C1043" s="25" t="s">
        <v>8</v>
      </c>
      <c r="D1043" s="12">
        <v>1.7</v>
      </c>
      <c r="E1043" s="14"/>
      <c r="F1043" s="7" t="str">
        <f t="shared" si="169"/>
        <v>X</v>
      </c>
      <c r="G1043" s="7">
        <f t="shared" si="170"/>
        <v>1.7</v>
      </c>
      <c r="H1043" s="16">
        <f t="shared" si="171"/>
        <v>1.7</v>
      </c>
      <c r="I1043" s="11" t="str">
        <f t="shared" si="172"/>
        <v>X</v>
      </c>
      <c r="J1043" s="39" t="str">
        <f t="shared" si="173"/>
        <v>X</v>
      </c>
      <c r="K1043" s="39" t="str">
        <f t="shared" si="166"/>
        <v>X</v>
      </c>
      <c r="L1043" s="39" t="str">
        <f t="shared" si="167"/>
        <v>X</v>
      </c>
      <c r="M1043" s="39" t="str">
        <f t="shared" si="174"/>
        <v>X</v>
      </c>
      <c r="N1043" s="42">
        <v>0</v>
      </c>
      <c r="O1043" s="8">
        <v>0</v>
      </c>
      <c r="P1043" s="9">
        <v>0</v>
      </c>
      <c r="Q1043" s="9">
        <v>0</v>
      </c>
      <c r="R1043" s="8">
        <v>0</v>
      </c>
      <c r="S1043" s="9">
        <v>0</v>
      </c>
      <c r="T1043" s="9">
        <v>0</v>
      </c>
      <c r="U1043" s="8">
        <v>0</v>
      </c>
      <c r="V1043" s="9">
        <v>1</v>
      </c>
      <c r="W1043" s="9">
        <v>0</v>
      </c>
      <c r="X1043" s="9">
        <v>0</v>
      </c>
      <c r="Y1043" s="8">
        <v>0</v>
      </c>
      <c r="Z1043" s="9">
        <v>0</v>
      </c>
      <c r="AA1043" s="8"/>
      <c r="AC1043" s="8"/>
      <c r="AJ1043" s="9">
        <f t="shared" si="175"/>
        <v>-1</v>
      </c>
      <c r="AK1043" s="7">
        <v>7.2</v>
      </c>
      <c r="AO1043" s="8"/>
      <c r="AQ1043" s="31"/>
      <c r="AT1043" s="31"/>
      <c r="AU1043" s="21">
        <v>1976</v>
      </c>
      <c r="AV1043" s="23">
        <f t="shared" si="168"/>
        <v>3.2957869402516091</v>
      </c>
      <c r="BB1043" s="18"/>
      <c r="BD1043" s="54"/>
      <c r="BF1043" s="18"/>
      <c r="BH1043" s="18"/>
      <c r="BJ1043" s="18"/>
      <c r="BK1043" s="18" t="s">
        <v>166</v>
      </c>
      <c r="BL1043">
        <v>1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 s="18">
        <v>0</v>
      </c>
      <c r="BS1043">
        <v>1</v>
      </c>
      <c r="BT1043">
        <v>0</v>
      </c>
      <c r="BU1043" s="18">
        <v>0</v>
      </c>
      <c r="BV1043" t="s">
        <v>397</v>
      </c>
      <c r="BW1043" t="s">
        <v>397</v>
      </c>
      <c r="CB1043" s="18"/>
      <c r="CD1043" s="18"/>
      <c r="CE1043" s="18"/>
      <c r="CH1043" s="18"/>
      <c r="CJ1043" s="18"/>
      <c r="CU1043" s="18"/>
      <c r="CV1043" t="s">
        <v>397</v>
      </c>
      <c r="CW1043" t="s">
        <v>397</v>
      </c>
      <c r="CX1043" t="s">
        <v>397</v>
      </c>
      <c r="CY1043" s="25" t="s">
        <v>397</v>
      </c>
    </row>
    <row r="1044" spans="1:103" x14ac:dyDescent="0.3">
      <c r="A1044">
        <v>1046</v>
      </c>
      <c r="B1044">
        <v>127</v>
      </c>
      <c r="C1044" s="25" t="s">
        <v>8</v>
      </c>
      <c r="D1044" s="12">
        <v>5</v>
      </c>
      <c r="E1044" s="14"/>
      <c r="F1044" s="7" t="str">
        <f t="shared" si="169"/>
        <v>X</v>
      </c>
      <c r="G1044" s="7">
        <f t="shared" si="170"/>
        <v>5</v>
      </c>
      <c r="H1044" s="16">
        <f t="shared" si="171"/>
        <v>5</v>
      </c>
      <c r="I1044" s="11" t="str">
        <f t="shared" si="172"/>
        <v>X</v>
      </c>
      <c r="J1044" s="39" t="str">
        <f t="shared" si="173"/>
        <v>X</v>
      </c>
      <c r="K1044" s="39" t="str">
        <f t="shared" si="166"/>
        <v>X</v>
      </c>
      <c r="L1044" s="39" t="str">
        <f t="shared" si="167"/>
        <v>X</v>
      </c>
      <c r="M1044" s="39" t="str">
        <f t="shared" si="174"/>
        <v>X</v>
      </c>
      <c r="N1044" s="42">
        <v>0</v>
      </c>
      <c r="O1044" s="8">
        <v>0</v>
      </c>
      <c r="P1044" s="9">
        <v>0</v>
      </c>
      <c r="Q1044" s="9">
        <v>0</v>
      </c>
      <c r="R1044" s="8">
        <v>0</v>
      </c>
      <c r="S1044" s="9">
        <v>0</v>
      </c>
      <c r="T1044" s="9">
        <v>0</v>
      </c>
      <c r="U1044" s="8">
        <v>0</v>
      </c>
      <c r="V1044" s="9">
        <v>1</v>
      </c>
      <c r="W1044" s="9">
        <v>0</v>
      </c>
      <c r="X1044" s="9">
        <v>0</v>
      </c>
      <c r="Y1044" s="8">
        <v>0</v>
      </c>
      <c r="Z1044" s="9">
        <v>0</v>
      </c>
      <c r="AA1044" s="8"/>
      <c r="AC1044" s="8"/>
      <c r="AJ1044" s="9">
        <f t="shared" si="175"/>
        <v>-1</v>
      </c>
      <c r="AK1044" s="7">
        <v>8.1</v>
      </c>
      <c r="AO1044" s="8"/>
      <c r="AQ1044" s="31"/>
      <c r="AT1044" s="31"/>
      <c r="AU1044" s="21">
        <v>1980</v>
      </c>
      <c r="AV1044" s="23">
        <f t="shared" si="168"/>
        <v>3.2966651902615309</v>
      </c>
      <c r="BB1044" s="18"/>
      <c r="BD1044" s="54"/>
      <c r="BF1044" s="18"/>
      <c r="BH1044" s="18"/>
      <c r="BJ1044" s="18"/>
      <c r="BK1044" s="18" t="s">
        <v>166</v>
      </c>
      <c r="BL1044">
        <v>1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 s="18">
        <v>0</v>
      </c>
      <c r="BS1044">
        <v>1</v>
      </c>
      <c r="BT1044">
        <v>0</v>
      </c>
      <c r="BU1044" s="18">
        <v>0</v>
      </c>
      <c r="BV1044" t="s">
        <v>397</v>
      </c>
      <c r="BW1044" t="s">
        <v>397</v>
      </c>
      <c r="CB1044" s="18"/>
      <c r="CD1044" s="18"/>
      <c r="CE1044" s="18"/>
      <c r="CH1044" s="18"/>
      <c r="CJ1044" s="18"/>
      <c r="CU1044" s="18"/>
      <c r="CV1044" t="s">
        <v>397</v>
      </c>
      <c r="CW1044" t="s">
        <v>397</v>
      </c>
      <c r="CX1044" t="s">
        <v>397</v>
      </c>
      <c r="CY1044" s="25" t="s">
        <v>397</v>
      </c>
    </row>
    <row r="1045" spans="1:103" x14ac:dyDescent="0.3">
      <c r="A1045">
        <v>1047</v>
      </c>
      <c r="B1045">
        <v>127</v>
      </c>
      <c r="C1045" s="25" t="s">
        <v>8</v>
      </c>
      <c r="D1045" s="12">
        <v>4.5</v>
      </c>
      <c r="E1045" s="14"/>
      <c r="F1045" s="7" t="str">
        <f t="shared" si="169"/>
        <v>X</v>
      </c>
      <c r="G1045" s="7">
        <f t="shared" si="170"/>
        <v>4.5</v>
      </c>
      <c r="H1045" s="16">
        <f t="shared" si="171"/>
        <v>4.5</v>
      </c>
      <c r="I1045" s="11" t="str">
        <f t="shared" si="172"/>
        <v>X</v>
      </c>
      <c r="J1045" s="39" t="str">
        <f t="shared" si="173"/>
        <v>X</v>
      </c>
      <c r="K1045" s="39" t="str">
        <f t="shared" si="166"/>
        <v>X</v>
      </c>
      <c r="L1045" s="39" t="str">
        <f t="shared" si="167"/>
        <v>X</v>
      </c>
      <c r="M1045" s="39" t="str">
        <f t="shared" si="174"/>
        <v>X</v>
      </c>
      <c r="N1045" s="42">
        <v>1</v>
      </c>
      <c r="O1045" s="8">
        <v>0</v>
      </c>
      <c r="P1045" s="9">
        <v>0</v>
      </c>
      <c r="Q1045" s="9">
        <v>0</v>
      </c>
      <c r="R1045" s="8">
        <v>0</v>
      </c>
      <c r="S1045" s="9">
        <v>0</v>
      </c>
      <c r="T1045" s="9">
        <v>0</v>
      </c>
      <c r="U1045" s="8">
        <v>0</v>
      </c>
      <c r="V1045" s="9">
        <v>0</v>
      </c>
      <c r="W1045" s="9">
        <v>0</v>
      </c>
      <c r="X1045" s="9">
        <v>0</v>
      </c>
      <c r="Y1045" s="8">
        <v>0</v>
      </c>
      <c r="Z1045" s="9">
        <v>0</v>
      </c>
      <c r="AA1045" s="8"/>
      <c r="AC1045" s="8"/>
      <c r="AJ1045" s="9">
        <f t="shared" si="175"/>
        <v>-1</v>
      </c>
      <c r="AK1045" s="7">
        <v>8.9</v>
      </c>
      <c r="AO1045" s="8"/>
      <c r="AQ1045" s="31"/>
      <c r="AT1045" s="31"/>
      <c r="AU1045" s="21">
        <v>1983</v>
      </c>
      <c r="AV1045" s="23">
        <f t="shared" si="168"/>
        <v>3.2973227142053028</v>
      </c>
      <c r="BB1045" s="18"/>
      <c r="BD1045" s="54"/>
      <c r="BF1045" s="18"/>
      <c r="BH1045" s="18"/>
      <c r="BJ1045" s="18"/>
      <c r="BK1045" s="18" t="s">
        <v>170</v>
      </c>
      <c r="BL1045">
        <v>0</v>
      </c>
      <c r="BM1045">
        <v>0</v>
      </c>
      <c r="BN1045">
        <v>0</v>
      </c>
      <c r="BO1045">
        <v>0</v>
      </c>
      <c r="BP1045">
        <v>1</v>
      </c>
      <c r="BQ1045">
        <v>0</v>
      </c>
      <c r="BR1045" s="18">
        <v>0</v>
      </c>
      <c r="BS1045">
        <v>1</v>
      </c>
      <c r="BT1045">
        <v>0</v>
      </c>
      <c r="BU1045" s="18">
        <v>0</v>
      </c>
      <c r="BV1045" t="s">
        <v>397</v>
      </c>
      <c r="BW1045" t="s">
        <v>397</v>
      </c>
      <c r="CB1045" s="18"/>
      <c r="CD1045" s="18"/>
      <c r="CE1045" s="18"/>
      <c r="CH1045" s="18"/>
      <c r="CJ1045" s="18"/>
      <c r="CU1045" s="18"/>
      <c r="CV1045" t="s">
        <v>397</v>
      </c>
      <c r="CW1045" t="s">
        <v>397</v>
      </c>
      <c r="CX1045" t="s">
        <v>397</v>
      </c>
      <c r="CY1045" s="25" t="s">
        <v>397</v>
      </c>
    </row>
    <row r="1046" spans="1:103" x14ac:dyDescent="0.3">
      <c r="A1046">
        <v>1048</v>
      </c>
      <c r="B1046">
        <v>127</v>
      </c>
      <c r="C1046" s="25" t="s">
        <v>8</v>
      </c>
      <c r="D1046" s="12">
        <v>9.4</v>
      </c>
      <c r="E1046" s="14"/>
      <c r="F1046" s="7" t="str">
        <f t="shared" si="169"/>
        <v>X</v>
      </c>
      <c r="G1046" s="7">
        <f t="shared" si="170"/>
        <v>9.4</v>
      </c>
      <c r="H1046" s="16">
        <f t="shared" si="171"/>
        <v>9.4</v>
      </c>
      <c r="I1046" s="11" t="str">
        <f t="shared" si="172"/>
        <v>X</v>
      </c>
      <c r="J1046" s="39" t="str">
        <f t="shared" si="173"/>
        <v>X</v>
      </c>
      <c r="K1046" s="39" t="str">
        <f t="shared" si="166"/>
        <v>X</v>
      </c>
      <c r="L1046" s="39" t="str">
        <f t="shared" si="167"/>
        <v>X</v>
      </c>
      <c r="M1046" s="39" t="str">
        <f t="shared" si="174"/>
        <v>X</v>
      </c>
      <c r="N1046" s="42">
        <v>1</v>
      </c>
      <c r="O1046" s="8">
        <v>0</v>
      </c>
      <c r="P1046" s="9">
        <v>0</v>
      </c>
      <c r="Q1046" s="9">
        <v>0</v>
      </c>
      <c r="R1046" s="8">
        <v>0</v>
      </c>
      <c r="S1046" s="9">
        <v>0</v>
      </c>
      <c r="T1046" s="9">
        <v>0</v>
      </c>
      <c r="U1046" s="8">
        <v>0</v>
      </c>
      <c r="V1046" s="9">
        <v>0</v>
      </c>
      <c r="W1046" s="9">
        <v>0</v>
      </c>
      <c r="X1046" s="9">
        <v>0</v>
      </c>
      <c r="Y1046" s="8">
        <v>0</v>
      </c>
      <c r="Z1046" s="9">
        <v>0</v>
      </c>
      <c r="AA1046" s="8"/>
      <c r="AC1046" s="8"/>
      <c r="AJ1046" s="9">
        <f t="shared" si="175"/>
        <v>-1</v>
      </c>
      <c r="AK1046" s="7">
        <v>5.8</v>
      </c>
      <c r="AO1046" s="8"/>
      <c r="AQ1046" s="31"/>
      <c r="AT1046" s="31"/>
      <c r="AU1046" s="21">
        <v>1978</v>
      </c>
      <c r="AV1046" s="23">
        <f t="shared" si="168"/>
        <v>3.2962262872611605</v>
      </c>
      <c r="BB1046" s="18"/>
      <c r="BD1046" s="54"/>
      <c r="BF1046" s="18"/>
      <c r="BH1046" s="18"/>
      <c r="BJ1046" s="18"/>
      <c r="BK1046" s="18" t="s">
        <v>181</v>
      </c>
      <c r="BL1046">
        <v>0</v>
      </c>
      <c r="BM1046">
        <v>1</v>
      </c>
      <c r="BN1046">
        <v>0</v>
      </c>
      <c r="BO1046">
        <v>0</v>
      </c>
      <c r="BP1046">
        <v>0</v>
      </c>
      <c r="BQ1046">
        <v>0</v>
      </c>
      <c r="BR1046" s="18">
        <v>0</v>
      </c>
      <c r="BS1046">
        <v>0</v>
      </c>
      <c r="BT1046">
        <v>1</v>
      </c>
      <c r="BU1046" s="18">
        <v>0</v>
      </c>
      <c r="BV1046" t="s">
        <v>397</v>
      </c>
      <c r="BW1046" t="s">
        <v>397</v>
      </c>
      <c r="CB1046" s="18"/>
      <c r="CD1046" s="18"/>
      <c r="CE1046" s="18"/>
      <c r="CH1046" s="18"/>
      <c r="CJ1046" s="18"/>
      <c r="CU1046" s="18"/>
      <c r="CV1046" t="s">
        <v>397</v>
      </c>
      <c r="CW1046" t="s">
        <v>397</v>
      </c>
      <c r="CX1046" t="s">
        <v>397</v>
      </c>
      <c r="CY1046" s="25" t="s">
        <v>397</v>
      </c>
    </row>
    <row r="1047" spans="1:103" x14ac:dyDescent="0.3">
      <c r="A1047">
        <v>1049</v>
      </c>
      <c r="B1047">
        <v>127</v>
      </c>
      <c r="C1047" s="25" t="s">
        <v>8</v>
      </c>
      <c r="D1047" s="12">
        <v>32.6</v>
      </c>
      <c r="E1047" s="14"/>
      <c r="F1047" s="7" t="str">
        <f t="shared" si="169"/>
        <v>X</v>
      </c>
      <c r="G1047" s="7">
        <f t="shared" si="170"/>
        <v>32.6</v>
      </c>
      <c r="H1047" s="16">
        <f t="shared" si="171"/>
        <v>32.6</v>
      </c>
      <c r="I1047" s="11" t="str">
        <f t="shared" si="172"/>
        <v>X</v>
      </c>
      <c r="J1047" s="39" t="str">
        <f t="shared" si="173"/>
        <v>X</v>
      </c>
      <c r="K1047" s="39" t="str">
        <f t="shared" si="166"/>
        <v>X</v>
      </c>
      <c r="L1047" s="39" t="str">
        <f t="shared" si="167"/>
        <v>X</v>
      </c>
      <c r="M1047" s="39" t="str">
        <f t="shared" si="174"/>
        <v>X</v>
      </c>
      <c r="N1047" s="42">
        <v>0</v>
      </c>
      <c r="O1047" s="8">
        <v>0</v>
      </c>
      <c r="P1047" s="9">
        <v>0</v>
      </c>
      <c r="Q1047" s="9">
        <v>0</v>
      </c>
      <c r="R1047" s="8">
        <v>0</v>
      </c>
      <c r="S1047" s="9">
        <v>1</v>
      </c>
      <c r="T1047" s="9">
        <v>0</v>
      </c>
      <c r="U1047" s="8">
        <v>0</v>
      </c>
      <c r="V1047" s="9">
        <v>0</v>
      </c>
      <c r="W1047" s="9">
        <v>0</v>
      </c>
      <c r="X1047" s="9">
        <v>0</v>
      </c>
      <c r="Y1047" s="8">
        <v>0</v>
      </c>
      <c r="Z1047" s="9">
        <v>0</v>
      </c>
      <c r="AA1047" s="8"/>
      <c r="AC1047" s="8"/>
      <c r="AJ1047" s="9">
        <f t="shared" si="175"/>
        <v>-1</v>
      </c>
      <c r="AK1047" s="7">
        <v>5.8</v>
      </c>
      <c r="AO1047" s="8"/>
      <c r="AQ1047" s="31"/>
      <c r="AT1047" s="31"/>
      <c r="AU1047" s="21">
        <v>1978</v>
      </c>
      <c r="AV1047" s="23">
        <f t="shared" si="168"/>
        <v>3.2962262872611605</v>
      </c>
      <c r="BB1047" s="18"/>
      <c r="BD1047" s="54"/>
      <c r="BF1047" s="18"/>
      <c r="BH1047" s="18"/>
      <c r="BJ1047" s="18"/>
      <c r="BK1047" s="18" t="s">
        <v>181</v>
      </c>
      <c r="BL1047">
        <v>0</v>
      </c>
      <c r="BM1047">
        <v>1</v>
      </c>
      <c r="BN1047">
        <v>0</v>
      </c>
      <c r="BO1047">
        <v>0</v>
      </c>
      <c r="BP1047">
        <v>0</v>
      </c>
      <c r="BQ1047">
        <v>0</v>
      </c>
      <c r="BR1047" s="18">
        <v>0</v>
      </c>
      <c r="BS1047">
        <v>0</v>
      </c>
      <c r="BT1047">
        <v>1</v>
      </c>
      <c r="BU1047" s="18">
        <v>0</v>
      </c>
      <c r="BV1047" t="s">
        <v>397</v>
      </c>
      <c r="BW1047" t="s">
        <v>397</v>
      </c>
      <c r="CB1047" s="18"/>
      <c r="CD1047" s="18"/>
      <c r="CE1047" s="18"/>
      <c r="CH1047" s="18"/>
      <c r="CJ1047" s="18"/>
      <c r="CU1047" s="18"/>
      <c r="CV1047" t="s">
        <v>397</v>
      </c>
      <c r="CW1047" t="s">
        <v>397</v>
      </c>
      <c r="CX1047" t="s">
        <v>397</v>
      </c>
      <c r="CY1047" s="25" t="s">
        <v>397</v>
      </c>
    </row>
    <row r="1048" spans="1:103" x14ac:dyDescent="0.3">
      <c r="A1048">
        <v>1050</v>
      </c>
      <c r="B1048">
        <v>127</v>
      </c>
      <c r="C1048" s="25" t="s">
        <v>8</v>
      </c>
      <c r="D1048" s="12">
        <v>34.5</v>
      </c>
      <c r="E1048" s="14"/>
      <c r="F1048" s="7" t="str">
        <f t="shared" si="169"/>
        <v>X</v>
      </c>
      <c r="G1048" s="7">
        <f t="shared" si="170"/>
        <v>34.5</v>
      </c>
      <c r="H1048" s="16">
        <f t="shared" si="171"/>
        <v>34.5</v>
      </c>
      <c r="I1048" s="11" t="str">
        <f t="shared" si="172"/>
        <v>X</v>
      </c>
      <c r="J1048" s="39" t="str">
        <f t="shared" si="173"/>
        <v>X</v>
      </c>
      <c r="K1048" s="39" t="str">
        <f t="shared" si="166"/>
        <v>X</v>
      </c>
      <c r="L1048" s="39" t="str">
        <f t="shared" si="167"/>
        <v>X</v>
      </c>
      <c r="M1048" s="39" t="str">
        <f t="shared" si="174"/>
        <v>X</v>
      </c>
      <c r="N1048" s="42">
        <v>0</v>
      </c>
      <c r="O1048" s="8">
        <v>0</v>
      </c>
      <c r="P1048" s="9">
        <v>0</v>
      </c>
      <c r="Q1048" s="9">
        <v>0</v>
      </c>
      <c r="R1048" s="8">
        <v>0</v>
      </c>
      <c r="S1048" s="9">
        <v>0</v>
      </c>
      <c r="T1048" s="9">
        <v>1</v>
      </c>
      <c r="U1048" s="8">
        <v>0</v>
      </c>
      <c r="V1048" s="9">
        <v>0</v>
      </c>
      <c r="W1048" s="9">
        <v>0</v>
      </c>
      <c r="X1048" s="9">
        <v>0</v>
      </c>
      <c r="Y1048" s="8">
        <v>0</v>
      </c>
      <c r="Z1048" s="9">
        <v>0</v>
      </c>
      <c r="AA1048" s="8"/>
      <c r="AC1048" s="8"/>
      <c r="AJ1048" s="9">
        <f t="shared" si="175"/>
        <v>-1</v>
      </c>
      <c r="AK1048" s="7">
        <v>5.8</v>
      </c>
      <c r="AO1048" s="8"/>
      <c r="AQ1048" s="31"/>
      <c r="AT1048" s="31"/>
      <c r="AU1048" s="21">
        <v>1978</v>
      </c>
      <c r="AV1048" s="23">
        <f t="shared" si="168"/>
        <v>3.2962262872611605</v>
      </c>
      <c r="BB1048" s="18"/>
      <c r="BD1048" s="54"/>
      <c r="BF1048" s="18"/>
      <c r="BH1048" s="18"/>
      <c r="BJ1048" s="18"/>
      <c r="BK1048" s="18" t="s">
        <v>181</v>
      </c>
      <c r="BL1048">
        <v>0</v>
      </c>
      <c r="BM1048">
        <v>1</v>
      </c>
      <c r="BN1048">
        <v>0</v>
      </c>
      <c r="BO1048">
        <v>0</v>
      </c>
      <c r="BP1048">
        <v>0</v>
      </c>
      <c r="BQ1048">
        <v>0</v>
      </c>
      <c r="BR1048" s="18">
        <v>0</v>
      </c>
      <c r="BS1048">
        <v>0</v>
      </c>
      <c r="BT1048">
        <v>1</v>
      </c>
      <c r="BU1048" s="18">
        <v>0</v>
      </c>
      <c r="BV1048" t="s">
        <v>397</v>
      </c>
      <c r="BW1048" t="s">
        <v>397</v>
      </c>
      <c r="CB1048" s="18"/>
      <c r="CD1048" s="18"/>
      <c r="CE1048" s="18"/>
      <c r="CH1048" s="18"/>
      <c r="CJ1048" s="18"/>
      <c r="CU1048" s="18"/>
      <c r="CV1048" t="s">
        <v>397</v>
      </c>
      <c r="CW1048" t="s">
        <v>397</v>
      </c>
      <c r="CX1048" t="s">
        <v>397</v>
      </c>
      <c r="CY1048" s="25" t="s">
        <v>397</v>
      </c>
    </row>
    <row r="1049" spans="1:103" x14ac:dyDescent="0.3">
      <c r="A1049">
        <v>1051</v>
      </c>
      <c r="B1049">
        <v>127</v>
      </c>
      <c r="C1049" s="25" t="s">
        <v>8</v>
      </c>
      <c r="D1049" s="12">
        <v>5.3</v>
      </c>
      <c r="E1049" s="14"/>
      <c r="F1049" s="7" t="str">
        <f t="shared" si="169"/>
        <v>X</v>
      </c>
      <c r="G1049" s="7">
        <f t="shared" si="170"/>
        <v>5.3</v>
      </c>
      <c r="H1049" s="16">
        <f t="shared" si="171"/>
        <v>5.3</v>
      </c>
      <c r="I1049" s="11" t="str">
        <f t="shared" si="172"/>
        <v>X</v>
      </c>
      <c r="J1049" s="39" t="str">
        <f t="shared" si="173"/>
        <v>X</v>
      </c>
      <c r="K1049" s="39" t="str">
        <f t="shared" si="166"/>
        <v>X</v>
      </c>
      <c r="L1049" s="39" t="str">
        <f t="shared" si="167"/>
        <v>X</v>
      </c>
      <c r="M1049" s="39" t="str">
        <f t="shared" si="174"/>
        <v>X</v>
      </c>
      <c r="N1049" s="42">
        <v>0</v>
      </c>
      <c r="O1049" s="8">
        <v>0</v>
      </c>
      <c r="P1049" s="9">
        <v>0</v>
      </c>
      <c r="Q1049" s="9">
        <v>0</v>
      </c>
      <c r="R1049" s="8">
        <v>0</v>
      </c>
      <c r="S1049" s="9">
        <v>0</v>
      </c>
      <c r="T1049" s="9">
        <v>0</v>
      </c>
      <c r="U1049" s="8">
        <v>1</v>
      </c>
      <c r="V1049" s="9">
        <v>0</v>
      </c>
      <c r="W1049" s="9">
        <v>0</v>
      </c>
      <c r="X1049" s="9">
        <v>0</v>
      </c>
      <c r="Y1049" s="8">
        <v>0</v>
      </c>
      <c r="Z1049" s="9">
        <v>0</v>
      </c>
      <c r="AA1049" s="8"/>
      <c r="AC1049" s="8"/>
      <c r="AJ1049" s="9">
        <f t="shared" si="175"/>
        <v>-1</v>
      </c>
      <c r="AK1049" s="7">
        <v>5.8</v>
      </c>
      <c r="AO1049" s="8"/>
      <c r="AQ1049" s="31"/>
      <c r="AT1049" s="31"/>
      <c r="AU1049" s="21">
        <v>1978</v>
      </c>
      <c r="AV1049" s="23">
        <f t="shared" si="168"/>
        <v>3.2962262872611605</v>
      </c>
      <c r="BB1049" s="18"/>
      <c r="BD1049" s="54"/>
      <c r="BF1049" s="18"/>
      <c r="BH1049" s="18"/>
      <c r="BJ1049" s="18"/>
      <c r="BK1049" s="18" t="s">
        <v>181</v>
      </c>
      <c r="BL1049">
        <v>0</v>
      </c>
      <c r="BM1049">
        <v>1</v>
      </c>
      <c r="BN1049">
        <v>0</v>
      </c>
      <c r="BO1049">
        <v>0</v>
      </c>
      <c r="BP1049">
        <v>0</v>
      </c>
      <c r="BQ1049">
        <v>0</v>
      </c>
      <c r="BR1049" s="18">
        <v>0</v>
      </c>
      <c r="BS1049">
        <v>0</v>
      </c>
      <c r="BT1049">
        <v>1</v>
      </c>
      <c r="BU1049" s="18">
        <v>0</v>
      </c>
      <c r="BV1049" t="s">
        <v>397</v>
      </c>
      <c r="BW1049" t="s">
        <v>397</v>
      </c>
      <c r="CB1049" s="18"/>
      <c r="CD1049" s="18"/>
      <c r="CE1049" s="18"/>
      <c r="CH1049" s="18"/>
      <c r="CJ1049" s="18"/>
      <c r="CU1049" s="18"/>
      <c r="CV1049" t="s">
        <v>397</v>
      </c>
      <c r="CW1049" t="s">
        <v>397</v>
      </c>
      <c r="CX1049" t="s">
        <v>397</v>
      </c>
      <c r="CY1049" s="25" t="s">
        <v>397</v>
      </c>
    </row>
    <row r="1050" spans="1:103" x14ac:dyDescent="0.3">
      <c r="A1050">
        <v>1052</v>
      </c>
      <c r="B1050">
        <v>127</v>
      </c>
      <c r="C1050" s="25" t="s">
        <v>8</v>
      </c>
      <c r="D1050" s="12">
        <v>8.1989999999999998</v>
      </c>
      <c r="E1050" s="14"/>
      <c r="F1050" s="7" t="str">
        <f t="shared" si="169"/>
        <v>X</v>
      </c>
      <c r="G1050" s="7">
        <f t="shared" si="170"/>
        <v>8.1989999999999998</v>
      </c>
      <c r="H1050" s="16">
        <f t="shared" si="171"/>
        <v>8.1989999999999998</v>
      </c>
      <c r="I1050" s="11" t="str">
        <f t="shared" si="172"/>
        <v>X</v>
      </c>
      <c r="J1050" s="39" t="str">
        <f t="shared" si="173"/>
        <v>X</v>
      </c>
      <c r="K1050" s="39" t="str">
        <f t="shared" si="166"/>
        <v>X</v>
      </c>
      <c r="L1050" s="39" t="str">
        <f t="shared" si="167"/>
        <v>X</v>
      </c>
      <c r="M1050" s="39" t="str">
        <f t="shared" si="174"/>
        <v>X</v>
      </c>
      <c r="N1050" s="42">
        <v>0</v>
      </c>
      <c r="O1050" s="8">
        <v>0</v>
      </c>
      <c r="P1050" s="9">
        <v>0</v>
      </c>
      <c r="Q1050" s="9">
        <v>0</v>
      </c>
      <c r="R1050" s="8">
        <v>0</v>
      </c>
      <c r="S1050" s="9">
        <v>0</v>
      </c>
      <c r="T1050" s="9">
        <v>0</v>
      </c>
      <c r="U1050" s="8">
        <v>0</v>
      </c>
      <c r="V1050" s="9">
        <v>1</v>
      </c>
      <c r="W1050" s="9">
        <v>0</v>
      </c>
      <c r="X1050" s="9">
        <v>0</v>
      </c>
      <c r="Y1050" s="8">
        <v>0</v>
      </c>
      <c r="Z1050" s="9">
        <v>0</v>
      </c>
      <c r="AA1050" s="8"/>
      <c r="AC1050" s="8"/>
      <c r="AJ1050" s="9">
        <f t="shared" si="175"/>
        <v>-1</v>
      </c>
      <c r="AK1050" s="7">
        <v>5.8</v>
      </c>
      <c r="AO1050" s="8"/>
      <c r="AQ1050" s="31"/>
      <c r="AT1050" s="31"/>
      <c r="AU1050" s="21">
        <v>1978</v>
      </c>
      <c r="AV1050" s="23">
        <f t="shared" si="168"/>
        <v>3.2962262872611605</v>
      </c>
      <c r="BB1050" s="18"/>
      <c r="BD1050" s="54"/>
      <c r="BF1050" s="18"/>
      <c r="BH1050" s="18"/>
      <c r="BJ1050" s="18"/>
      <c r="BK1050" s="18" t="s">
        <v>181</v>
      </c>
      <c r="BL1050">
        <v>0</v>
      </c>
      <c r="BM1050">
        <v>1</v>
      </c>
      <c r="BN1050">
        <v>0</v>
      </c>
      <c r="BO1050">
        <v>0</v>
      </c>
      <c r="BP1050">
        <v>0</v>
      </c>
      <c r="BQ1050">
        <v>0</v>
      </c>
      <c r="BR1050" s="18">
        <v>0</v>
      </c>
      <c r="BS1050">
        <v>0</v>
      </c>
      <c r="BT1050">
        <v>1</v>
      </c>
      <c r="BU1050" s="18">
        <v>0</v>
      </c>
      <c r="BV1050" t="s">
        <v>397</v>
      </c>
      <c r="BW1050" t="s">
        <v>397</v>
      </c>
      <c r="CB1050" s="18"/>
      <c r="CD1050" s="18"/>
      <c r="CE1050" s="18"/>
      <c r="CH1050" s="18"/>
      <c r="CJ1050" s="18"/>
      <c r="CU1050" s="18"/>
      <c r="CV1050" t="s">
        <v>397</v>
      </c>
      <c r="CW1050" t="s">
        <v>397</v>
      </c>
      <c r="CX1050" t="s">
        <v>397</v>
      </c>
      <c r="CY1050" s="25" t="s">
        <v>397</v>
      </c>
    </row>
    <row r="1051" spans="1:103" x14ac:dyDescent="0.3">
      <c r="A1051">
        <v>1053</v>
      </c>
      <c r="B1051">
        <v>127</v>
      </c>
      <c r="C1051" s="25" t="s">
        <v>8</v>
      </c>
      <c r="D1051" s="12">
        <v>11.6</v>
      </c>
      <c r="E1051" s="14"/>
      <c r="F1051" s="7" t="str">
        <f t="shared" si="169"/>
        <v>X</v>
      </c>
      <c r="G1051" s="7">
        <f t="shared" si="170"/>
        <v>11.6</v>
      </c>
      <c r="H1051" s="16">
        <f t="shared" si="171"/>
        <v>11.6</v>
      </c>
      <c r="I1051" s="11" t="str">
        <f t="shared" si="172"/>
        <v>X</v>
      </c>
      <c r="J1051" s="39" t="str">
        <f t="shared" si="173"/>
        <v>X</v>
      </c>
      <c r="K1051" s="39" t="str">
        <f t="shared" si="166"/>
        <v>X</v>
      </c>
      <c r="L1051" s="39" t="str">
        <f t="shared" si="167"/>
        <v>X</v>
      </c>
      <c r="M1051" s="39" t="str">
        <f t="shared" si="174"/>
        <v>X</v>
      </c>
      <c r="N1051" s="42">
        <v>1</v>
      </c>
      <c r="O1051" s="8">
        <v>0</v>
      </c>
      <c r="P1051" s="9">
        <v>0</v>
      </c>
      <c r="Q1051" s="9">
        <v>0</v>
      </c>
      <c r="R1051" s="8">
        <v>0</v>
      </c>
      <c r="S1051" s="9">
        <v>0</v>
      </c>
      <c r="T1051" s="9">
        <v>0</v>
      </c>
      <c r="U1051" s="8">
        <v>0</v>
      </c>
      <c r="V1051" s="9">
        <v>0</v>
      </c>
      <c r="W1051" s="9">
        <v>0</v>
      </c>
      <c r="X1051" s="9">
        <v>0</v>
      </c>
      <c r="Y1051" s="8">
        <v>0</v>
      </c>
      <c r="Z1051" s="9">
        <v>0</v>
      </c>
      <c r="AA1051" s="8"/>
      <c r="AC1051" s="8"/>
      <c r="AJ1051" s="9">
        <f t="shared" si="175"/>
        <v>-1</v>
      </c>
      <c r="AK1051" s="7">
        <v>6.6</v>
      </c>
      <c r="AO1051" s="8"/>
      <c r="AQ1051" s="31"/>
      <c r="AT1051" s="31"/>
      <c r="AU1051" s="21">
        <v>1984</v>
      </c>
      <c r="AV1051" s="23">
        <f t="shared" si="168"/>
        <v>3.2975416678181597</v>
      </c>
      <c r="BB1051" s="18"/>
      <c r="BD1051" s="54"/>
      <c r="BF1051" s="18"/>
      <c r="BH1051" s="18"/>
      <c r="BJ1051" s="18"/>
      <c r="BK1051" s="18" t="s">
        <v>187</v>
      </c>
      <c r="BL1051">
        <v>0</v>
      </c>
      <c r="BM1051">
        <v>0</v>
      </c>
      <c r="BN1051">
        <v>0</v>
      </c>
      <c r="BO1051">
        <v>1</v>
      </c>
      <c r="BP1051">
        <v>0</v>
      </c>
      <c r="BQ1051">
        <v>0</v>
      </c>
      <c r="BR1051" s="18">
        <v>0</v>
      </c>
      <c r="BS1051">
        <v>0</v>
      </c>
      <c r="BT1051">
        <v>1</v>
      </c>
      <c r="BU1051" s="18">
        <v>0</v>
      </c>
      <c r="BV1051" t="s">
        <v>397</v>
      </c>
      <c r="BW1051" t="s">
        <v>397</v>
      </c>
      <c r="CB1051" s="18"/>
      <c r="CD1051" s="18"/>
      <c r="CE1051" s="18"/>
      <c r="CH1051" s="18"/>
      <c r="CJ1051" s="18"/>
      <c r="CU1051" s="18"/>
      <c r="CV1051" t="s">
        <v>397</v>
      </c>
      <c r="CW1051" t="s">
        <v>397</v>
      </c>
      <c r="CX1051" t="s">
        <v>397</v>
      </c>
      <c r="CY1051" s="25" t="s">
        <v>397</v>
      </c>
    </row>
    <row r="1052" spans="1:103" x14ac:dyDescent="0.3">
      <c r="A1052">
        <v>1054</v>
      </c>
      <c r="B1052">
        <v>127</v>
      </c>
      <c r="C1052" s="25" t="s">
        <v>8</v>
      </c>
      <c r="D1052" s="12">
        <v>13.9</v>
      </c>
      <c r="E1052" s="14"/>
      <c r="F1052" s="7" t="str">
        <f t="shared" si="169"/>
        <v>X</v>
      </c>
      <c r="G1052" s="7">
        <f t="shared" si="170"/>
        <v>13.9</v>
      </c>
      <c r="H1052" s="16">
        <f t="shared" si="171"/>
        <v>13.9</v>
      </c>
      <c r="I1052" s="11" t="str">
        <f t="shared" si="172"/>
        <v>X</v>
      </c>
      <c r="J1052" s="39" t="str">
        <f t="shared" si="173"/>
        <v>X</v>
      </c>
      <c r="K1052" s="39" t="str">
        <f t="shared" si="166"/>
        <v>X</v>
      </c>
      <c r="L1052" s="39" t="str">
        <f t="shared" si="167"/>
        <v>X</v>
      </c>
      <c r="M1052" s="39" t="str">
        <f t="shared" si="174"/>
        <v>X</v>
      </c>
      <c r="N1052" s="42">
        <v>1</v>
      </c>
      <c r="O1052" s="8">
        <v>0</v>
      </c>
      <c r="P1052" s="9">
        <v>0</v>
      </c>
      <c r="Q1052" s="9">
        <v>0</v>
      </c>
      <c r="R1052" s="8">
        <v>0</v>
      </c>
      <c r="S1052" s="9">
        <v>0</v>
      </c>
      <c r="T1052" s="9">
        <v>0</v>
      </c>
      <c r="U1052" s="8">
        <v>0</v>
      </c>
      <c r="V1052" s="9">
        <v>0</v>
      </c>
      <c r="W1052" s="9">
        <v>0</v>
      </c>
      <c r="X1052" s="9">
        <v>0</v>
      </c>
      <c r="Y1052" s="8">
        <v>0</v>
      </c>
      <c r="Z1052" s="9">
        <v>0</v>
      </c>
      <c r="AA1052" s="8"/>
      <c r="AC1052" s="8"/>
      <c r="AJ1052" s="9">
        <f t="shared" si="175"/>
        <v>-1</v>
      </c>
      <c r="AK1052" s="7">
        <v>7.8</v>
      </c>
      <c r="AO1052" s="8"/>
      <c r="AQ1052" s="31"/>
      <c r="AT1052" s="31"/>
      <c r="AU1052" s="21">
        <v>1998</v>
      </c>
      <c r="AV1052" s="23">
        <f t="shared" si="168"/>
        <v>3.3005954838899636</v>
      </c>
      <c r="BB1052" s="18"/>
      <c r="BD1052" s="54"/>
      <c r="BF1052" s="18"/>
      <c r="BH1052" s="18"/>
      <c r="BJ1052" s="18"/>
      <c r="BK1052" s="18" t="s">
        <v>187</v>
      </c>
      <c r="BL1052">
        <v>0</v>
      </c>
      <c r="BM1052">
        <v>0</v>
      </c>
      <c r="BN1052">
        <v>0</v>
      </c>
      <c r="BO1052">
        <v>1</v>
      </c>
      <c r="BP1052">
        <v>0</v>
      </c>
      <c r="BQ1052">
        <v>0</v>
      </c>
      <c r="BR1052" s="18">
        <v>0</v>
      </c>
      <c r="BS1052">
        <v>0</v>
      </c>
      <c r="BT1052">
        <v>1</v>
      </c>
      <c r="BU1052" s="18">
        <v>0</v>
      </c>
      <c r="BV1052" t="s">
        <v>397</v>
      </c>
      <c r="BW1052" t="s">
        <v>397</v>
      </c>
      <c r="CB1052" s="18"/>
      <c r="CD1052" s="18"/>
      <c r="CE1052" s="18"/>
      <c r="CH1052" s="18"/>
      <c r="CJ1052" s="18"/>
      <c r="CU1052" s="18"/>
      <c r="CV1052" t="s">
        <v>397</v>
      </c>
      <c r="CW1052" t="s">
        <v>397</v>
      </c>
      <c r="CX1052" t="s">
        <v>397</v>
      </c>
      <c r="CY1052" s="25" t="s">
        <v>397</v>
      </c>
    </row>
    <row r="1053" spans="1:103" x14ac:dyDescent="0.3">
      <c r="A1053">
        <v>1055</v>
      </c>
      <c r="B1053">
        <v>127</v>
      </c>
      <c r="C1053" s="25" t="s">
        <v>8</v>
      </c>
      <c r="D1053" s="12">
        <v>21.6</v>
      </c>
      <c r="E1053" s="14"/>
      <c r="F1053" s="7" t="str">
        <f t="shared" si="169"/>
        <v>X</v>
      </c>
      <c r="G1053" s="7">
        <f t="shared" si="170"/>
        <v>21.6</v>
      </c>
      <c r="H1053" s="16">
        <f t="shared" si="171"/>
        <v>21.6</v>
      </c>
      <c r="I1053" s="11" t="str">
        <f t="shared" si="172"/>
        <v>X</v>
      </c>
      <c r="J1053" s="39" t="str">
        <f t="shared" si="173"/>
        <v>X</v>
      </c>
      <c r="K1053" s="39" t="str">
        <f t="shared" si="166"/>
        <v>X</v>
      </c>
      <c r="L1053" s="39" t="str">
        <f t="shared" si="167"/>
        <v>X</v>
      </c>
      <c r="M1053" s="39" t="str">
        <f t="shared" si="174"/>
        <v>X</v>
      </c>
      <c r="N1053" s="42">
        <v>0</v>
      </c>
      <c r="O1053" s="8">
        <v>0</v>
      </c>
      <c r="P1053" s="9">
        <v>0</v>
      </c>
      <c r="Q1053" s="9">
        <v>0</v>
      </c>
      <c r="R1053" s="8">
        <v>1</v>
      </c>
      <c r="S1053" s="9">
        <v>0</v>
      </c>
      <c r="T1053" s="9">
        <v>0</v>
      </c>
      <c r="U1053" s="8">
        <v>0</v>
      </c>
      <c r="V1053" s="9">
        <v>0</v>
      </c>
      <c r="W1053" s="9">
        <v>0</v>
      </c>
      <c r="X1053" s="9">
        <v>0</v>
      </c>
      <c r="Y1053" s="8">
        <v>0</v>
      </c>
      <c r="Z1053" s="9">
        <v>0</v>
      </c>
      <c r="AA1053" s="8"/>
      <c r="AC1053" s="8"/>
      <c r="AJ1053" s="9">
        <f t="shared" si="175"/>
        <v>-1</v>
      </c>
      <c r="AK1053" s="7">
        <v>6.6</v>
      </c>
      <c r="AO1053" s="8"/>
      <c r="AQ1053" s="31"/>
      <c r="AT1053" s="31"/>
      <c r="AU1053" s="21">
        <v>1984</v>
      </c>
      <c r="AV1053" s="23">
        <f t="shared" si="168"/>
        <v>3.2975416678181597</v>
      </c>
      <c r="BB1053" s="18"/>
      <c r="BD1053" s="54"/>
      <c r="BF1053" s="18"/>
      <c r="BH1053" s="18"/>
      <c r="BJ1053" s="18"/>
      <c r="BK1053" s="18" t="s">
        <v>187</v>
      </c>
      <c r="BL1053">
        <v>0</v>
      </c>
      <c r="BM1053">
        <v>0</v>
      </c>
      <c r="BN1053">
        <v>0</v>
      </c>
      <c r="BO1053">
        <v>1</v>
      </c>
      <c r="BP1053">
        <v>0</v>
      </c>
      <c r="BQ1053">
        <v>0</v>
      </c>
      <c r="BR1053" s="18">
        <v>0</v>
      </c>
      <c r="BS1053">
        <v>0</v>
      </c>
      <c r="BT1053">
        <v>1</v>
      </c>
      <c r="BU1053" s="18">
        <v>0</v>
      </c>
      <c r="BV1053" t="s">
        <v>397</v>
      </c>
      <c r="BW1053" t="s">
        <v>397</v>
      </c>
      <c r="CB1053" s="18"/>
      <c r="CD1053" s="18"/>
      <c r="CE1053" s="18"/>
      <c r="CH1053" s="18"/>
      <c r="CJ1053" s="18"/>
      <c r="CU1053" s="18"/>
      <c r="CV1053" t="s">
        <v>397</v>
      </c>
      <c r="CW1053" t="s">
        <v>397</v>
      </c>
      <c r="CX1053" t="s">
        <v>397</v>
      </c>
      <c r="CY1053" s="25" t="s">
        <v>397</v>
      </c>
    </row>
    <row r="1054" spans="1:103" x14ac:dyDescent="0.3">
      <c r="A1054">
        <v>1056</v>
      </c>
      <c r="B1054">
        <v>127</v>
      </c>
      <c r="C1054" s="25" t="s">
        <v>8</v>
      </c>
      <c r="D1054" s="12">
        <v>15.1</v>
      </c>
      <c r="E1054" s="14"/>
      <c r="F1054" s="7" t="str">
        <f t="shared" si="169"/>
        <v>X</v>
      </c>
      <c r="G1054" s="7">
        <f t="shared" si="170"/>
        <v>15.1</v>
      </c>
      <c r="H1054" s="16">
        <f t="shared" si="171"/>
        <v>15.1</v>
      </c>
      <c r="I1054" s="11" t="str">
        <f t="shared" si="172"/>
        <v>X</v>
      </c>
      <c r="J1054" s="39" t="str">
        <f t="shared" si="173"/>
        <v>X</v>
      </c>
      <c r="K1054" s="39" t="str">
        <f t="shared" si="166"/>
        <v>X</v>
      </c>
      <c r="L1054" s="39" t="str">
        <f t="shared" si="167"/>
        <v>X</v>
      </c>
      <c r="M1054" s="39" t="str">
        <f t="shared" si="174"/>
        <v>X</v>
      </c>
      <c r="N1054" s="42">
        <v>0</v>
      </c>
      <c r="O1054" s="8">
        <v>0</v>
      </c>
      <c r="P1054" s="9">
        <v>0</v>
      </c>
      <c r="Q1054" s="9">
        <v>0</v>
      </c>
      <c r="R1054" s="8">
        <v>0</v>
      </c>
      <c r="S1054" s="9">
        <v>1</v>
      </c>
      <c r="T1054" s="9">
        <v>0</v>
      </c>
      <c r="U1054" s="8">
        <v>0</v>
      </c>
      <c r="V1054" s="9">
        <v>0</v>
      </c>
      <c r="W1054" s="9">
        <v>0</v>
      </c>
      <c r="X1054" s="9">
        <v>0</v>
      </c>
      <c r="Y1054" s="8">
        <v>0</v>
      </c>
      <c r="Z1054" s="9">
        <v>0</v>
      </c>
      <c r="AA1054" s="8"/>
      <c r="AC1054" s="8"/>
      <c r="AJ1054" s="9">
        <f t="shared" si="175"/>
        <v>-1</v>
      </c>
      <c r="AK1054" s="7">
        <v>6.6</v>
      </c>
      <c r="AO1054" s="8"/>
      <c r="AQ1054" s="31"/>
      <c r="AT1054" s="31"/>
      <c r="AU1054" s="21">
        <v>1984</v>
      </c>
      <c r="AV1054" s="23">
        <f t="shared" si="168"/>
        <v>3.2975416678181597</v>
      </c>
      <c r="BB1054" s="18"/>
      <c r="BD1054" s="54"/>
      <c r="BF1054" s="18"/>
      <c r="BH1054" s="18"/>
      <c r="BJ1054" s="18"/>
      <c r="BK1054" s="18" t="s">
        <v>187</v>
      </c>
      <c r="BL1054">
        <v>0</v>
      </c>
      <c r="BM1054">
        <v>0</v>
      </c>
      <c r="BN1054">
        <v>0</v>
      </c>
      <c r="BO1054">
        <v>1</v>
      </c>
      <c r="BP1054">
        <v>0</v>
      </c>
      <c r="BQ1054">
        <v>0</v>
      </c>
      <c r="BR1054" s="18">
        <v>0</v>
      </c>
      <c r="BS1054">
        <v>0</v>
      </c>
      <c r="BT1054">
        <v>1</v>
      </c>
      <c r="BU1054" s="18">
        <v>0</v>
      </c>
      <c r="BV1054" t="s">
        <v>397</v>
      </c>
      <c r="BW1054" t="s">
        <v>397</v>
      </c>
      <c r="CB1054" s="18"/>
      <c r="CD1054" s="18"/>
      <c r="CE1054" s="18"/>
      <c r="CH1054" s="18"/>
      <c r="CJ1054" s="18"/>
      <c r="CU1054" s="18"/>
      <c r="CV1054" t="s">
        <v>397</v>
      </c>
      <c r="CW1054" t="s">
        <v>397</v>
      </c>
      <c r="CX1054" t="s">
        <v>397</v>
      </c>
      <c r="CY1054" s="25" t="s">
        <v>397</v>
      </c>
    </row>
    <row r="1055" spans="1:103" x14ac:dyDescent="0.3">
      <c r="A1055">
        <v>1057</v>
      </c>
      <c r="B1055">
        <v>127</v>
      </c>
      <c r="C1055" s="25" t="s">
        <v>8</v>
      </c>
      <c r="D1055" s="12">
        <v>21.7</v>
      </c>
      <c r="E1055" s="14"/>
      <c r="F1055" s="7" t="str">
        <f t="shared" si="169"/>
        <v>X</v>
      </c>
      <c r="G1055" s="7">
        <f t="shared" si="170"/>
        <v>21.7</v>
      </c>
      <c r="H1055" s="16">
        <f t="shared" si="171"/>
        <v>21.7</v>
      </c>
      <c r="I1055" s="11" t="str">
        <f t="shared" si="172"/>
        <v>X</v>
      </c>
      <c r="J1055" s="39" t="str">
        <f t="shared" si="173"/>
        <v>X</v>
      </c>
      <c r="K1055" s="39" t="str">
        <f t="shared" si="166"/>
        <v>X</v>
      </c>
      <c r="L1055" s="39" t="str">
        <f t="shared" si="167"/>
        <v>X</v>
      </c>
      <c r="M1055" s="39" t="str">
        <f t="shared" si="174"/>
        <v>X</v>
      </c>
      <c r="N1055" s="42">
        <v>0</v>
      </c>
      <c r="O1055" s="8">
        <v>0</v>
      </c>
      <c r="P1055" s="9">
        <v>0</v>
      </c>
      <c r="Q1055" s="9">
        <v>0</v>
      </c>
      <c r="R1055" s="8">
        <v>0</v>
      </c>
      <c r="S1055" s="9">
        <v>0</v>
      </c>
      <c r="T1055" s="9">
        <v>1</v>
      </c>
      <c r="U1055" s="8">
        <v>0</v>
      </c>
      <c r="V1055" s="9">
        <v>0</v>
      </c>
      <c r="W1055" s="9">
        <v>0</v>
      </c>
      <c r="X1055" s="9">
        <v>0</v>
      </c>
      <c r="Y1055" s="8">
        <v>0</v>
      </c>
      <c r="Z1055" s="9">
        <v>0</v>
      </c>
      <c r="AA1055" s="8"/>
      <c r="AC1055" s="8"/>
      <c r="AJ1055" s="9">
        <f t="shared" si="175"/>
        <v>-1</v>
      </c>
      <c r="AK1055" s="7">
        <v>6.6</v>
      </c>
      <c r="AO1055" s="8"/>
      <c r="AQ1055" s="31"/>
      <c r="AT1055" s="31"/>
      <c r="AU1055" s="21">
        <v>1984</v>
      </c>
      <c r="AV1055" s="23">
        <f t="shared" si="168"/>
        <v>3.2975416678181597</v>
      </c>
      <c r="BB1055" s="18"/>
      <c r="BD1055" s="54"/>
      <c r="BF1055" s="18"/>
      <c r="BH1055" s="18"/>
      <c r="BJ1055" s="18"/>
      <c r="BK1055" s="18" t="s">
        <v>187</v>
      </c>
      <c r="BL1055">
        <v>0</v>
      </c>
      <c r="BM1055">
        <v>0</v>
      </c>
      <c r="BN1055">
        <v>0</v>
      </c>
      <c r="BO1055">
        <v>1</v>
      </c>
      <c r="BP1055">
        <v>0</v>
      </c>
      <c r="BQ1055">
        <v>0</v>
      </c>
      <c r="BR1055" s="18">
        <v>0</v>
      </c>
      <c r="BS1055">
        <v>0</v>
      </c>
      <c r="BT1055">
        <v>1</v>
      </c>
      <c r="BU1055" s="18">
        <v>0</v>
      </c>
      <c r="BV1055" t="s">
        <v>397</v>
      </c>
      <c r="BW1055" t="s">
        <v>397</v>
      </c>
      <c r="CB1055" s="18"/>
      <c r="CD1055" s="18"/>
      <c r="CE1055" s="18"/>
      <c r="CH1055" s="18"/>
      <c r="CJ1055" s="18"/>
      <c r="CU1055" s="18"/>
      <c r="CV1055" t="s">
        <v>397</v>
      </c>
      <c r="CW1055" t="s">
        <v>397</v>
      </c>
      <c r="CX1055" t="s">
        <v>397</v>
      </c>
      <c r="CY1055" s="25" t="s">
        <v>397</v>
      </c>
    </row>
    <row r="1056" spans="1:103" x14ac:dyDescent="0.3">
      <c r="A1056">
        <v>1058</v>
      </c>
      <c r="B1056">
        <v>127</v>
      </c>
      <c r="C1056" s="25" t="s">
        <v>8</v>
      </c>
      <c r="D1056" s="12">
        <v>14.1</v>
      </c>
      <c r="E1056" s="14"/>
      <c r="F1056" s="7" t="str">
        <f t="shared" si="169"/>
        <v>X</v>
      </c>
      <c r="G1056" s="7">
        <f t="shared" si="170"/>
        <v>14.1</v>
      </c>
      <c r="H1056" s="16">
        <f t="shared" si="171"/>
        <v>14.1</v>
      </c>
      <c r="I1056" s="11" t="str">
        <f t="shared" si="172"/>
        <v>X</v>
      </c>
      <c r="J1056" s="39" t="str">
        <f t="shared" si="173"/>
        <v>X</v>
      </c>
      <c r="K1056" s="39" t="str">
        <f t="shared" si="166"/>
        <v>X</v>
      </c>
      <c r="L1056" s="39" t="str">
        <f t="shared" si="167"/>
        <v>X</v>
      </c>
      <c r="M1056" s="39" t="str">
        <f t="shared" si="174"/>
        <v>X</v>
      </c>
      <c r="N1056" s="42">
        <v>0</v>
      </c>
      <c r="O1056" s="8">
        <v>0</v>
      </c>
      <c r="P1056" s="9">
        <v>0</v>
      </c>
      <c r="Q1056" s="9">
        <v>0</v>
      </c>
      <c r="R1056" s="8">
        <v>0</v>
      </c>
      <c r="S1056" s="9">
        <v>0</v>
      </c>
      <c r="T1056" s="9">
        <v>0</v>
      </c>
      <c r="U1056" s="8">
        <v>1</v>
      </c>
      <c r="V1056" s="9">
        <v>0</v>
      </c>
      <c r="W1056" s="9">
        <v>0</v>
      </c>
      <c r="X1056" s="9">
        <v>0</v>
      </c>
      <c r="Y1056" s="8">
        <v>0</v>
      </c>
      <c r="Z1056" s="9">
        <v>0</v>
      </c>
      <c r="AA1056" s="8"/>
      <c r="AC1056" s="8"/>
      <c r="AJ1056" s="9">
        <f t="shared" si="175"/>
        <v>-1</v>
      </c>
      <c r="AK1056" s="7">
        <v>6.6</v>
      </c>
      <c r="AO1056" s="8"/>
      <c r="AQ1056" s="31"/>
      <c r="AT1056" s="31"/>
      <c r="AU1056" s="21">
        <v>1984</v>
      </c>
      <c r="AV1056" s="23">
        <f t="shared" si="168"/>
        <v>3.2975416678181597</v>
      </c>
      <c r="BB1056" s="18"/>
      <c r="BD1056" s="54"/>
      <c r="BF1056" s="18"/>
      <c r="BH1056" s="18"/>
      <c r="BJ1056" s="18"/>
      <c r="BK1056" s="18" t="s">
        <v>187</v>
      </c>
      <c r="BL1056">
        <v>0</v>
      </c>
      <c r="BM1056">
        <v>0</v>
      </c>
      <c r="BN1056">
        <v>0</v>
      </c>
      <c r="BO1056">
        <v>1</v>
      </c>
      <c r="BP1056">
        <v>0</v>
      </c>
      <c r="BQ1056">
        <v>0</v>
      </c>
      <c r="BR1056" s="18">
        <v>0</v>
      </c>
      <c r="BS1056">
        <v>0</v>
      </c>
      <c r="BT1056">
        <v>1</v>
      </c>
      <c r="BU1056" s="18">
        <v>0</v>
      </c>
      <c r="BV1056" t="s">
        <v>397</v>
      </c>
      <c r="BW1056" t="s">
        <v>397</v>
      </c>
      <c r="CB1056" s="18"/>
      <c r="CD1056" s="18"/>
      <c r="CE1056" s="18"/>
      <c r="CH1056" s="18"/>
      <c r="CJ1056" s="18"/>
      <c r="CU1056" s="18"/>
      <c r="CV1056" t="s">
        <v>397</v>
      </c>
      <c r="CW1056" t="s">
        <v>397</v>
      </c>
      <c r="CX1056" t="s">
        <v>397</v>
      </c>
      <c r="CY1056" s="25" t="s">
        <v>397</v>
      </c>
    </row>
    <row r="1057" spans="1:103" x14ac:dyDescent="0.3">
      <c r="A1057">
        <v>1059</v>
      </c>
      <c r="B1057">
        <v>127</v>
      </c>
      <c r="C1057" s="25" t="s">
        <v>8</v>
      </c>
      <c r="D1057" s="12">
        <v>15</v>
      </c>
      <c r="E1057" s="14"/>
      <c r="F1057" s="7" t="str">
        <f t="shared" si="169"/>
        <v>X</v>
      </c>
      <c r="G1057" s="7">
        <f t="shared" si="170"/>
        <v>15</v>
      </c>
      <c r="H1057" s="16">
        <f t="shared" si="171"/>
        <v>15</v>
      </c>
      <c r="I1057" s="11" t="str">
        <f t="shared" si="172"/>
        <v>X</v>
      </c>
      <c r="J1057" s="39" t="str">
        <f t="shared" si="173"/>
        <v>X</v>
      </c>
      <c r="K1057" s="39" t="str">
        <f t="shared" si="166"/>
        <v>X</v>
      </c>
      <c r="L1057" s="39" t="str">
        <f t="shared" si="167"/>
        <v>X</v>
      </c>
      <c r="M1057" s="39" t="str">
        <f t="shared" si="174"/>
        <v>X</v>
      </c>
      <c r="N1057" s="42">
        <v>0</v>
      </c>
      <c r="O1057" s="8">
        <v>0</v>
      </c>
      <c r="P1057" s="9">
        <v>0</v>
      </c>
      <c r="Q1057" s="9">
        <v>0</v>
      </c>
      <c r="R1057" s="8">
        <v>0</v>
      </c>
      <c r="S1057" s="9">
        <v>0</v>
      </c>
      <c r="T1057" s="9">
        <v>0</v>
      </c>
      <c r="U1057" s="8">
        <v>0</v>
      </c>
      <c r="V1057" s="9">
        <v>1</v>
      </c>
      <c r="W1057" s="9">
        <v>0</v>
      </c>
      <c r="X1057" s="9">
        <v>0</v>
      </c>
      <c r="Y1057" s="8">
        <v>0</v>
      </c>
      <c r="Z1057" s="9">
        <v>0</v>
      </c>
      <c r="AA1057" s="8"/>
      <c r="AC1057" s="8"/>
      <c r="AJ1057" s="9">
        <f t="shared" si="175"/>
        <v>-1</v>
      </c>
      <c r="AK1057" s="7">
        <v>6.6</v>
      </c>
      <c r="AO1057" s="8"/>
      <c r="AQ1057" s="31"/>
      <c r="AT1057" s="31"/>
      <c r="AU1057" s="21">
        <v>1984</v>
      </c>
      <c r="AV1057" s="23">
        <f t="shared" si="168"/>
        <v>3.2975416678181597</v>
      </c>
      <c r="BB1057" s="18"/>
      <c r="BD1057" s="54"/>
      <c r="BF1057" s="18"/>
      <c r="BH1057" s="18"/>
      <c r="BJ1057" s="18"/>
      <c r="BK1057" s="18" t="s">
        <v>187</v>
      </c>
      <c r="BL1057">
        <v>0</v>
      </c>
      <c r="BM1057">
        <v>0</v>
      </c>
      <c r="BN1057">
        <v>0</v>
      </c>
      <c r="BO1057">
        <v>1</v>
      </c>
      <c r="BP1057">
        <v>0</v>
      </c>
      <c r="BQ1057">
        <v>0</v>
      </c>
      <c r="BR1057" s="18">
        <v>0</v>
      </c>
      <c r="BS1057">
        <v>0</v>
      </c>
      <c r="BT1057">
        <v>1</v>
      </c>
      <c r="BU1057" s="18">
        <v>0</v>
      </c>
      <c r="BV1057" t="s">
        <v>397</v>
      </c>
      <c r="BW1057" t="s">
        <v>397</v>
      </c>
      <c r="CB1057" s="18"/>
      <c r="CD1057" s="18"/>
      <c r="CE1057" s="18"/>
      <c r="CH1057" s="18"/>
      <c r="CJ1057" s="18"/>
      <c r="CU1057" s="18"/>
      <c r="CV1057" t="s">
        <v>397</v>
      </c>
      <c r="CW1057" t="s">
        <v>397</v>
      </c>
      <c r="CX1057" t="s">
        <v>397</v>
      </c>
      <c r="CY1057" s="25" t="s">
        <v>397</v>
      </c>
    </row>
    <row r="1058" spans="1:103" x14ac:dyDescent="0.3">
      <c r="A1058">
        <v>1060</v>
      </c>
      <c r="B1058">
        <v>127</v>
      </c>
      <c r="C1058" s="25" t="s">
        <v>8</v>
      </c>
      <c r="D1058" s="12">
        <v>15.4</v>
      </c>
      <c r="E1058" s="14"/>
      <c r="F1058" s="7" t="str">
        <f t="shared" si="169"/>
        <v>X</v>
      </c>
      <c r="G1058" s="7">
        <f t="shared" si="170"/>
        <v>15.4</v>
      </c>
      <c r="H1058" s="16">
        <f t="shared" si="171"/>
        <v>15.4</v>
      </c>
      <c r="I1058" s="11" t="str">
        <f t="shared" si="172"/>
        <v>X</v>
      </c>
      <c r="J1058" s="39" t="str">
        <f t="shared" si="173"/>
        <v>X</v>
      </c>
      <c r="K1058" s="39" t="str">
        <f t="shared" si="166"/>
        <v>X</v>
      </c>
      <c r="L1058" s="39" t="str">
        <f t="shared" si="167"/>
        <v>X</v>
      </c>
      <c r="M1058" s="39" t="str">
        <f t="shared" si="174"/>
        <v>X</v>
      </c>
      <c r="N1058" s="42">
        <v>0</v>
      </c>
      <c r="O1058" s="8">
        <v>0</v>
      </c>
      <c r="P1058" s="9">
        <v>0</v>
      </c>
      <c r="Q1058" s="9">
        <v>0</v>
      </c>
      <c r="R1058" s="8">
        <v>0</v>
      </c>
      <c r="S1058" s="9">
        <v>0</v>
      </c>
      <c r="T1058" s="9">
        <v>0</v>
      </c>
      <c r="U1058" s="8">
        <v>0</v>
      </c>
      <c r="V1058" s="9">
        <v>0</v>
      </c>
      <c r="W1058" s="9">
        <v>0</v>
      </c>
      <c r="X1058" s="9">
        <v>0</v>
      </c>
      <c r="Y1058" s="8">
        <v>1</v>
      </c>
      <c r="Z1058" s="9">
        <v>0</v>
      </c>
      <c r="AA1058" s="8"/>
      <c r="AC1058" s="8"/>
      <c r="AJ1058" s="9">
        <f t="shared" si="175"/>
        <v>-1</v>
      </c>
      <c r="AK1058" s="7">
        <v>6.6</v>
      </c>
      <c r="AO1058" s="8"/>
      <c r="AQ1058" s="31"/>
      <c r="AT1058" s="31"/>
      <c r="AU1058" s="21">
        <v>1984</v>
      </c>
      <c r="AV1058" s="23">
        <f t="shared" si="168"/>
        <v>3.2975416678181597</v>
      </c>
      <c r="BB1058" s="18"/>
      <c r="BD1058" s="54"/>
      <c r="BF1058" s="18"/>
      <c r="BH1058" s="18"/>
      <c r="BJ1058" s="18"/>
      <c r="BK1058" s="18" t="s">
        <v>187</v>
      </c>
      <c r="BL1058">
        <v>0</v>
      </c>
      <c r="BM1058">
        <v>0</v>
      </c>
      <c r="BN1058">
        <v>0</v>
      </c>
      <c r="BO1058">
        <v>1</v>
      </c>
      <c r="BP1058">
        <v>0</v>
      </c>
      <c r="BQ1058">
        <v>0</v>
      </c>
      <c r="BR1058" s="18">
        <v>0</v>
      </c>
      <c r="BS1058">
        <v>0</v>
      </c>
      <c r="BT1058">
        <v>1</v>
      </c>
      <c r="BU1058" s="18">
        <v>0</v>
      </c>
      <c r="BV1058" t="s">
        <v>397</v>
      </c>
      <c r="BW1058" t="s">
        <v>397</v>
      </c>
      <c r="CB1058" s="18"/>
      <c r="CD1058" s="18"/>
      <c r="CE1058" s="18"/>
      <c r="CH1058" s="18"/>
      <c r="CJ1058" s="18"/>
      <c r="CU1058" s="18"/>
      <c r="CV1058" t="s">
        <v>397</v>
      </c>
      <c r="CW1058" t="s">
        <v>397</v>
      </c>
      <c r="CX1058" t="s">
        <v>397</v>
      </c>
      <c r="CY1058" s="25" t="s">
        <v>397</v>
      </c>
    </row>
    <row r="1059" spans="1:103" x14ac:dyDescent="0.3">
      <c r="A1059">
        <v>1061</v>
      </c>
      <c r="B1059">
        <v>127</v>
      </c>
      <c r="C1059" s="25" t="s">
        <v>8</v>
      </c>
      <c r="D1059" s="12">
        <v>8</v>
      </c>
      <c r="E1059" s="14"/>
      <c r="F1059" s="7" t="str">
        <f t="shared" si="169"/>
        <v>X</v>
      </c>
      <c r="G1059" s="7">
        <f t="shared" si="170"/>
        <v>8</v>
      </c>
      <c r="H1059" s="16">
        <f t="shared" si="171"/>
        <v>8</v>
      </c>
      <c r="I1059" s="11" t="str">
        <f t="shared" si="172"/>
        <v>X</v>
      </c>
      <c r="J1059" s="39" t="str">
        <f t="shared" si="173"/>
        <v>X</v>
      </c>
      <c r="K1059" s="39" t="str">
        <f t="shared" si="166"/>
        <v>X</v>
      </c>
      <c r="L1059" s="39" t="str">
        <f t="shared" si="167"/>
        <v>X</v>
      </c>
      <c r="M1059" s="39" t="str">
        <f t="shared" si="174"/>
        <v>X</v>
      </c>
      <c r="N1059" s="42">
        <v>0</v>
      </c>
      <c r="O1059" s="8">
        <v>0</v>
      </c>
      <c r="P1059" s="9">
        <v>0</v>
      </c>
      <c r="Q1059" s="9">
        <v>0</v>
      </c>
      <c r="R1059" s="8">
        <v>0</v>
      </c>
      <c r="S1059" s="9">
        <v>0</v>
      </c>
      <c r="T1059" s="9">
        <v>0</v>
      </c>
      <c r="U1059" s="8">
        <v>0</v>
      </c>
      <c r="V1059" s="9">
        <v>0</v>
      </c>
      <c r="W1059" s="9">
        <v>0</v>
      </c>
      <c r="X1059" s="9">
        <v>0</v>
      </c>
      <c r="Y1059" s="8">
        <v>0</v>
      </c>
      <c r="Z1059" s="9">
        <v>1</v>
      </c>
      <c r="AA1059" s="8"/>
      <c r="AC1059" s="8"/>
      <c r="AJ1059" s="9">
        <f t="shared" si="175"/>
        <v>-1</v>
      </c>
      <c r="AK1059" s="7">
        <v>6.6</v>
      </c>
      <c r="AO1059" s="8"/>
      <c r="AQ1059" s="31"/>
      <c r="AT1059" s="31"/>
      <c r="AU1059" s="21">
        <v>1984</v>
      </c>
      <c r="AV1059" s="23">
        <f t="shared" si="168"/>
        <v>3.2975416678181597</v>
      </c>
      <c r="BB1059" s="18"/>
      <c r="BD1059" s="54"/>
      <c r="BF1059" s="18"/>
      <c r="BH1059" s="18"/>
      <c r="BJ1059" s="18"/>
      <c r="BK1059" s="18" t="s">
        <v>187</v>
      </c>
      <c r="BL1059">
        <v>0</v>
      </c>
      <c r="BM1059">
        <v>0</v>
      </c>
      <c r="BN1059">
        <v>0</v>
      </c>
      <c r="BO1059">
        <v>1</v>
      </c>
      <c r="BP1059">
        <v>0</v>
      </c>
      <c r="BQ1059">
        <v>0</v>
      </c>
      <c r="BR1059" s="18">
        <v>0</v>
      </c>
      <c r="BS1059">
        <v>0</v>
      </c>
      <c r="BT1059">
        <v>1</v>
      </c>
      <c r="BU1059" s="18">
        <v>0</v>
      </c>
      <c r="BV1059" t="s">
        <v>397</v>
      </c>
      <c r="BW1059" t="s">
        <v>397</v>
      </c>
      <c r="CB1059" s="18"/>
      <c r="CD1059" s="18"/>
      <c r="CE1059" s="18"/>
      <c r="CH1059" s="18"/>
      <c r="CJ1059" s="18"/>
      <c r="CU1059" s="18"/>
      <c r="CV1059" t="s">
        <v>397</v>
      </c>
      <c r="CW1059" t="s">
        <v>397</v>
      </c>
      <c r="CX1059" t="s">
        <v>397</v>
      </c>
      <c r="CY1059" s="25" t="s">
        <v>397</v>
      </c>
    </row>
    <row r="1060" spans="1:103" x14ac:dyDescent="0.3">
      <c r="A1060">
        <v>1062</v>
      </c>
      <c r="B1060">
        <v>127</v>
      </c>
      <c r="C1060" s="25" t="s">
        <v>8</v>
      </c>
      <c r="D1060" s="12">
        <v>15.8</v>
      </c>
      <c r="E1060" s="14"/>
      <c r="F1060" s="7" t="str">
        <f t="shared" si="169"/>
        <v>X</v>
      </c>
      <c r="G1060" s="7">
        <f t="shared" si="170"/>
        <v>15.8</v>
      </c>
      <c r="H1060" s="16">
        <f t="shared" si="171"/>
        <v>15.8</v>
      </c>
      <c r="I1060" s="11" t="str">
        <f t="shared" si="172"/>
        <v>X</v>
      </c>
      <c r="J1060" s="39" t="str">
        <f t="shared" si="173"/>
        <v>X</v>
      </c>
      <c r="K1060" s="39" t="str">
        <f t="shared" ref="K1060:K1123" si="176">IFERROR(1/J1060, "X")</f>
        <v>X</v>
      </c>
      <c r="L1060" s="39" t="str">
        <f t="shared" ref="L1060:L1123" si="177">IFERROR(I1060-J1060, "X")</f>
        <v>X</v>
      </c>
      <c r="M1060" s="39" t="str">
        <f t="shared" si="174"/>
        <v>X</v>
      </c>
      <c r="N1060" s="42">
        <v>1</v>
      </c>
      <c r="O1060" s="8">
        <v>0</v>
      </c>
      <c r="P1060" s="9">
        <v>0</v>
      </c>
      <c r="Q1060" s="9">
        <v>0</v>
      </c>
      <c r="R1060" s="8">
        <v>0</v>
      </c>
      <c r="S1060" s="9">
        <v>0</v>
      </c>
      <c r="T1060" s="9">
        <v>0</v>
      </c>
      <c r="U1060" s="8">
        <v>0</v>
      </c>
      <c r="V1060" s="9">
        <v>0</v>
      </c>
      <c r="W1060" s="9">
        <v>0</v>
      </c>
      <c r="X1060" s="9">
        <v>0</v>
      </c>
      <c r="Y1060" s="8">
        <v>0</v>
      </c>
      <c r="Z1060" s="9">
        <v>0</v>
      </c>
      <c r="AA1060" s="8"/>
      <c r="AC1060" s="8"/>
      <c r="AJ1060" s="9">
        <f t="shared" si="175"/>
        <v>-1</v>
      </c>
      <c r="AK1060" s="7">
        <v>2.9</v>
      </c>
      <c r="AO1060" s="8"/>
      <c r="AQ1060" s="31"/>
      <c r="AT1060" s="31"/>
      <c r="AU1060" s="21">
        <v>1970</v>
      </c>
      <c r="AV1060" s="23">
        <f t="shared" ref="AV1060:AV1123" si="178">LOG(AU1060)</f>
        <v>3.2944662261615929</v>
      </c>
      <c r="BB1060" s="18"/>
      <c r="BD1060" s="54"/>
      <c r="BF1060" s="18"/>
      <c r="BH1060" s="18"/>
      <c r="BJ1060" s="18"/>
      <c r="BK1060" s="18" t="s">
        <v>193</v>
      </c>
      <c r="BL1060">
        <v>0</v>
      </c>
      <c r="BM1060">
        <v>0</v>
      </c>
      <c r="BN1060">
        <v>0</v>
      </c>
      <c r="BO1060">
        <v>0</v>
      </c>
      <c r="BP1060">
        <v>1</v>
      </c>
      <c r="BQ1060">
        <v>0</v>
      </c>
      <c r="BR1060" s="18">
        <v>0</v>
      </c>
      <c r="BS1060">
        <v>0</v>
      </c>
      <c r="BT1060">
        <v>1</v>
      </c>
      <c r="BU1060" s="18">
        <v>0</v>
      </c>
      <c r="BV1060" t="s">
        <v>397</v>
      </c>
      <c r="BW1060" t="s">
        <v>397</v>
      </c>
      <c r="CB1060" s="18"/>
      <c r="CD1060" s="18"/>
      <c r="CE1060" s="18"/>
      <c r="CH1060" s="18"/>
      <c r="CJ1060" s="18"/>
      <c r="CU1060" s="18"/>
      <c r="CV1060" t="s">
        <v>397</v>
      </c>
      <c r="CW1060" t="s">
        <v>397</v>
      </c>
      <c r="CX1060" t="s">
        <v>397</v>
      </c>
      <c r="CY1060" s="25" t="s">
        <v>397</v>
      </c>
    </row>
    <row r="1061" spans="1:103" x14ac:dyDescent="0.3">
      <c r="A1061">
        <v>1063</v>
      </c>
      <c r="B1061">
        <v>127</v>
      </c>
      <c r="C1061" s="25" t="s">
        <v>8</v>
      </c>
      <c r="D1061" s="12">
        <v>7.4</v>
      </c>
      <c r="E1061" s="14"/>
      <c r="F1061" s="7" t="str">
        <f t="shared" si="169"/>
        <v>X</v>
      </c>
      <c r="G1061" s="7">
        <f t="shared" si="170"/>
        <v>7.4</v>
      </c>
      <c r="H1061" s="16">
        <f t="shared" si="171"/>
        <v>7.4</v>
      </c>
      <c r="I1061" s="11" t="str">
        <f t="shared" si="172"/>
        <v>X</v>
      </c>
      <c r="J1061" s="39" t="str">
        <f t="shared" si="173"/>
        <v>X</v>
      </c>
      <c r="K1061" s="39" t="str">
        <f t="shared" si="176"/>
        <v>X</v>
      </c>
      <c r="L1061" s="39" t="str">
        <f t="shared" si="177"/>
        <v>X</v>
      </c>
      <c r="M1061" s="39" t="str">
        <f t="shared" si="174"/>
        <v>X</v>
      </c>
      <c r="N1061" s="42">
        <v>1</v>
      </c>
      <c r="O1061" s="8">
        <v>0</v>
      </c>
      <c r="P1061" s="9">
        <v>0</v>
      </c>
      <c r="Q1061" s="9">
        <v>0</v>
      </c>
      <c r="R1061" s="8">
        <v>0</v>
      </c>
      <c r="S1061" s="9">
        <v>0</v>
      </c>
      <c r="T1061" s="9">
        <v>0</v>
      </c>
      <c r="U1061" s="8">
        <v>0</v>
      </c>
      <c r="V1061" s="9">
        <v>0</v>
      </c>
      <c r="W1061" s="9">
        <v>0</v>
      </c>
      <c r="X1061" s="9">
        <v>0</v>
      </c>
      <c r="Y1061" s="8">
        <v>0</v>
      </c>
      <c r="Z1061" s="9">
        <v>0</v>
      </c>
      <c r="AA1061" s="8"/>
      <c r="AC1061" s="8"/>
      <c r="AJ1061" s="9">
        <f t="shared" si="175"/>
        <v>-1</v>
      </c>
      <c r="AK1061" s="7">
        <v>9.5</v>
      </c>
      <c r="AO1061" s="8"/>
      <c r="AQ1061" s="31"/>
      <c r="AT1061" s="31"/>
      <c r="AU1061" s="21">
        <v>1983</v>
      </c>
      <c r="AV1061" s="23">
        <f t="shared" si="178"/>
        <v>3.2973227142053028</v>
      </c>
      <c r="BB1061" s="18"/>
      <c r="BD1061" s="54"/>
      <c r="BF1061" s="18"/>
      <c r="BH1061" s="18"/>
      <c r="BJ1061" s="18"/>
      <c r="BK1061" s="18" t="s">
        <v>198</v>
      </c>
      <c r="BL1061">
        <v>1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 s="18">
        <v>0</v>
      </c>
      <c r="BS1061">
        <v>1</v>
      </c>
      <c r="BT1061">
        <v>0</v>
      </c>
      <c r="BU1061" s="18">
        <v>0</v>
      </c>
      <c r="BV1061" t="s">
        <v>397</v>
      </c>
      <c r="BW1061" t="s">
        <v>397</v>
      </c>
      <c r="CB1061" s="18"/>
      <c r="CD1061" s="18"/>
      <c r="CE1061" s="18"/>
      <c r="CH1061" s="18"/>
      <c r="CJ1061" s="18"/>
      <c r="CU1061" s="18"/>
      <c r="CV1061" t="s">
        <v>397</v>
      </c>
      <c r="CW1061" t="s">
        <v>397</v>
      </c>
      <c r="CX1061" t="s">
        <v>397</v>
      </c>
      <c r="CY1061" s="25" t="s">
        <v>397</v>
      </c>
    </row>
    <row r="1062" spans="1:103" x14ac:dyDescent="0.3">
      <c r="A1062">
        <v>1064</v>
      </c>
      <c r="B1062">
        <v>127</v>
      </c>
      <c r="C1062" s="25" t="s">
        <v>8</v>
      </c>
      <c r="D1062" s="12">
        <v>9.6999999999999993</v>
      </c>
      <c r="E1062" s="14"/>
      <c r="F1062" s="7" t="str">
        <f t="shared" si="169"/>
        <v>X</v>
      </c>
      <c r="G1062" s="7">
        <f t="shared" si="170"/>
        <v>9.6999999999999993</v>
      </c>
      <c r="H1062" s="16">
        <f t="shared" si="171"/>
        <v>9.6999999999999993</v>
      </c>
      <c r="I1062" s="11" t="str">
        <f t="shared" si="172"/>
        <v>X</v>
      </c>
      <c r="J1062" s="39" t="str">
        <f t="shared" si="173"/>
        <v>X</v>
      </c>
      <c r="K1062" s="39" t="str">
        <f t="shared" si="176"/>
        <v>X</v>
      </c>
      <c r="L1062" s="39" t="str">
        <f t="shared" si="177"/>
        <v>X</v>
      </c>
      <c r="M1062" s="39" t="str">
        <f t="shared" si="174"/>
        <v>X</v>
      </c>
      <c r="N1062" s="42">
        <v>1</v>
      </c>
      <c r="O1062" s="8">
        <v>0</v>
      </c>
      <c r="P1062" s="9">
        <v>0</v>
      </c>
      <c r="Q1062" s="9">
        <v>0</v>
      </c>
      <c r="R1062" s="8">
        <v>0</v>
      </c>
      <c r="S1062" s="9">
        <v>0</v>
      </c>
      <c r="T1062" s="9">
        <v>0</v>
      </c>
      <c r="U1062" s="8">
        <v>0</v>
      </c>
      <c r="V1062" s="9">
        <v>0</v>
      </c>
      <c r="W1062" s="9">
        <v>0</v>
      </c>
      <c r="X1062" s="9">
        <v>0</v>
      </c>
      <c r="Y1062" s="8">
        <v>0</v>
      </c>
      <c r="Z1062" s="9">
        <v>0</v>
      </c>
      <c r="AA1062" s="8"/>
      <c r="AC1062" s="8"/>
      <c r="AJ1062" s="9">
        <f t="shared" si="175"/>
        <v>-1</v>
      </c>
      <c r="AK1062" s="7">
        <v>6.5</v>
      </c>
      <c r="AO1062" s="8"/>
      <c r="AQ1062" s="31"/>
      <c r="AT1062" s="31"/>
      <c r="AU1062" s="21">
        <v>1987</v>
      </c>
      <c r="AV1062" s="23">
        <f t="shared" si="178"/>
        <v>3.2981978671098151</v>
      </c>
      <c r="BB1062" s="18"/>
      <c r="BD1062" s="54"/>
      <c r="BF1062" s="18"/>
      <c r="BH1062" s="18"/>
      <c r="BJ1062" s="18"/>
      <c r="BK1062" s="18" t="s">
        <v>202</v>
      </c>
      <c r="BL1062">
        <v>0</v>
      </c>
      <c r="BM1062">
        <v>0</v>
      </c>
      <c r="BN1062">
        <v>0</v>
      </c>
      <c r="BO1062">
        <v>1</v>
      </c>
      <c r="BP1062">
        <v>0</v>
      </c>
      <c r="BQ1062">
        <v>0</v>
      </c>
      <c r="BR1062" s="18">
        <v>0</v>
      </c>
      <c r="BS1062">
        <v>0</v>
      </c>
      <c r="BT1062">
        <v>1</v>
      </c>
      <c r="BU1062" s="18">
        <v>0</v>
      </c>
      <c r="BV1062" t="s">
        <v>397</v>
      </c>
      <c r="BW1062" t="s">
        <v>397</v>
      </c>
      <c r="CB1062" s="18"/>
      <c r="CD1062" s="18"/>
      <c r="CE1062" s="18"/>
      <c r="CH1062" s="18"/>
      <c r="CJ1062" s="18"/>
      <c r="CU1062" s="18"/>
      <c r="CV1062" t="s">
        <v>397</v>
      </c>
      <c r="CW1062" t="s">
        <v>397</v>
      </c>
      <c r="CX1062" t="s">
        <v>397</v>
      </c>
      <c r="CY1062" s="25" t="s">
        <v>397</v>
      </c>
    </row>
    <row r="1063" spans="1:103" x14ac:dyDescent="0.3">
      <c r="A1063">
        <v>1065</v>
      </c>
      <c r="B1063">
        <v>127</v>
      </c>
      <c r="C1063" s="25" t="s">
        <v>8</v>
      </c>
      <c r="D1063" s="12">
        <v>9.6999999999999993</v>
      </c>
      <c r="E1063" s="14"/>
      <c r="F1063" s="7" t="str">
        <f t="shared" si="169"/>
        <v>X</v>
      </c>
      <c r="G1063" s="7">
        <f t="shared" si="170"/>
        <v>9.6999999999999993</v>
      </c>
      <c r="H1063" s="16">
        <f t="shared" si="171"/>
        <v>9.6999999999999993</v>
      </c>
      <c r="I1063" s="11" t="str">
        <f t="shared" si="172"/>
        <v>X</v>
      </c>
      <c r="J1063" s="39" t="str">
        <f t="shared" si="173"/>
        <v>X</v>
      </c>
      <c r="K1063" s="39" t="str">
        <f t="shared" si="176"/>
        <v>X</v>
      </c>
      <c r="L1063" s="39" t="str">
        <f t="shared" si="177"/>
        <v>X</v>
      </c>
      <c r="M1063" s="39" t="str">
        <f t="shared" si="174"/>
        <v>X</v>
      </c>
      <c r="N1063" s="42">
        <v>1</v>
      </c>
      <c r="O1063" s="8">
        <v>0</v>
      </c>
      <c r="P1063" s="9">
        <v>0</v>
      </c>
      <c r="Q1063" s="9">
        <v>0</v>
      </c>
      <c r="R1063" s="8">
        <v>0</v>
      </c>
      <c r="S1063" s="9">
        <v>0</v>
      </c>
      <c r="T1063" s="9">
        <v>0</v>
      </c>
      <c r="U1063" s="8">
        <v>0</v>
      </c>
      <c r="V1063" s="9">
        <v>0</v>
      </c>
      <c r="W1063" s="9">
        <v>0</v>
      </c>
      <c r="X1063" s="9">
        <v>0</v>
      </c>
      <c r="Y1063" s="8">
        <v>0</v>
      </c>
      <c r="Z1063" s="9">
        <v>0</v>
      </c>
      <c r="AA1063" s="8"/>
      <c r="AC1063" s="8"/>
      <c r="AJ1063" s="9">
        <f t="shared" si="175"/>
        <v>-1</v>
      </c>
      <c r="AK1063" s="7">
        <v>8.6</v>
      </c>
      <c r="AO1063" s="8"/>
      <c r="AQ1063" s="31"/>
      <c r="AT1063" s="31"/>
      <c r="AU1063" s="21">
        <v>1979</v>
      </c>
      <c r="AV1063" s="23">
        <f t="shared" si="178"/>
        <v>3.2964457942063961</v>
      </c>
      <c r="BB1063" s="18"/>
      <c r="BD1063" s="54"/>
      <c r="BF1063" s="18"/>
      <c r="BH1063" s="18"/>
      <c r="BJ1063" s="18"/>
      <c r="BK1063" s="18" t="s">
        <v>214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1</v>
      </c>
      <c r="BR1063" s="18">
        <v>0</v>
      </c>
      <c r="BS1063">
        <v>0</v>
      </c>
      <c r="BT1063">
        <v>1</v>
      </c>
      <c r="BU1063" s="18">
        <v>0</v>
      </c>
      <c r="BV1063" t="s">
        <v>397</v>
      </c>
      <c r="BW1063" t="s">
        <v>397</v>
      </c>
      <c r="CB1063" s="18"/>
      <c r="CD1063" s="18"/>
      <c r="CE1063" s="18"/>
      <c r="CH1063" s="18"/>
      <c r="CJ1063" s="18"/>
      <c r="CU1063" s="18"/>
      <c r="CV1063" t="s">
        <v>397</v>
      </c>
      <c r="CW1063" t="s">
        <v>397</v>
      </c>
      <c r="CX1063" t="s">
        <v>397</v>
      </c>
      <c r="CY1063" s="25" t="s">
        <v>397</v>
      </c>
    </row>
    <row r="1064" spans="1:103" x14ac:dyDescent="0.3">
      <c r="A1064">
        <v>1066</v>
      </c>
      <c r="B1064">
        <v>127</v>
      </c>
      <c r="C1064" s="25" t="s">
        <v>8</v>
      </c>
      <c r="D1064" s="12">
        <v>13.7</v>
      </c>
      <c r="E1064" s="14"/>
      <c r="F1064" s="7" t="str">
        <f t="shared" si="169"/>
        <v>X</v>
      </c>
      <c r="G1064" s="7">
        <f t="shared" si="170"/>
        <v>13.7</v>
      </c>
      <c r="H1064" s="16">
        <f t="shared" si="171"/>
        <v>13.7</v>
      </c>
      <c r="I1064" s="11" t="str">
        <f t="shared" si="172"/>
        <v>X</v>
      </c>
      <c r="J1064" s="39" t="str">
        <f t="shared" si="173"/>
        <v>X</v>
      </c>
      <c r="K1064" s="39" t="str">
        <f t="shared" si="176"/>
        <v>X</v>
      </c>
      <c r="L1064" s="39" t="str">
        <f t="shared" si="177"/>
        <v>X</v>
      </c>
      <c r="M1064" s="39" t="str">
        <f t="shared" si="174"/>
        <v>X</v>
      </c>
      <c r="N1064" s="42">
        <v>1</v>
      </c>
      <c r="O1064" s="8">
        <v>0</v>
      </c>
      <c r="P1064" s="9">
        <v>0</v>
      </c>
      <c r="Q1064" s="9">
        <v>0</v>
      </c>
      <c r="R1064" s="8">
        <v>0</v>
      </c>
      <c r="S1064" s="9">
        <v>0</v>
      </c>
      <c r="T1064" s="9">
        <v>0</v>
      </c>
      <c r="U1064" s="8">
        <v>0</v>
      </c>
      <c r="V1064" s="9">
        <v>0</v>
      </c>
      <c r="W1064" s="9">
        <v>0</v>
      </c>
      <c r="X1064" s="9">
        <v>0</v>
      </c>
      <c r="Y1064" s="8">
        <v>0</v>
      </c>
      <c r="Z1064" s="9">
        <v>0</v>
      </c>
      <c r="AA1064" s="8"/>
      <c r="AC1064" s="8"/>
      <c r="AJ1064" s="9">
        <f t="shared" si="175"/>
        <v>-1</v>
      </c>
      <c r="AK1064" s="7">
        <v>7.6</v>
      </c>
      <c r="AO1064" s="8"/>
      <c r="AQ1064" s="31"/>
      <c r="AT1064" s="31"/>
      <c r="AU1064" s="21">
        <v>1989</v>
      </c>
      <c r="AV1064" s="23">
        <f t="shared" si="178"/>
        <v>3.2986347831244354</v>
      </c>
      <c r="BB1064" s="18"/>
      <c r="BD1064" s="54"/>
      <c r="BF1064" s="18"/>
      <c r="BH1064" s="18"/>
      <c r="BJ1064" s="18"/>
      <c r="BK1064" s="18" t="s">
        <v>222</v>
      </c>
      <c r="BL1064">
        <v>0</v>
      </c>
      <c r="BM1064">
        <v>0</v>
      </c>
      <c r="BN1064">
        <v>0</v>
      </c>
      <c r="BO1064">
        <v>1</v>
      </c>
      <c r="BP1064">
        <v>0</v>
      </c>
      <c r="BQ1064">
        <v>0</v>
      </c>
      <c r="BR1064" s="18">
        <v>0</v>
      </c>
      <c r="BS1064">
        <v>0</v>
      </c>
      <c r="BT1064">
        <v>1</v>
      </c>
      <c r="BU1064" s="18">
        <v>0</v>
      </c>
      <c r="BV1064" t="s">
        <v>397</v>
      </c>
      <c r="BW1064" t="s">
        <v>397</v>
      </c>
      <c r="CB1064" s="18"/>
      <c r="CD1064" s="18"/>
      <c r="CE1064" s="18"/>
      <c r="CH1064" s="18"/>
      <c r="CJ1064" s="18"/>
      <c r="CU1064" s="18"/>
      <c r="CV1064" t="s">
        <v>397</v>
      </c>
      <c r="CW1064" t="s">
        <v>397</v>
      </c>
      <c r="CX1064" t="s">
        <v>397</v>
      </c>
      <c r="CY1064" s="25" t="s">
        <v>397</v>
      </c>
    </row>
    <row r="1065" spans="1:103" x14ac:dyDescent="0.3">
      <c r="A1065">
        <v>1067</v>
      </c>
      <c r="B1065">
        <v>127</v>
      </c>
      <c r="C1065" s="25" t="s">
        <v>8</v>
      </c>
      <c r="D1065" s="12">
        <v>13.7</v>
      </c>
      <c r="E1065" s="14"/>
      <c r="F1065" s="7" t="str">
        <f t="shared" si="169"/>
        <v>X</v>
      </c>
      <c r="G1065" s="7">
        <f t="shared" si="170"/>
        <v>13.7</v>
      </c>
      <c r="H1065" s="16">
        <f t="shared" si="171"/>
        <v>13.7</v>
      </c>
      <c r="I1065" s="11" t="str">
        <f t="shared" si="172"/>
        <v>X</v>
      </c>
      <c r="J1065" s="39" t="str">
        <f t="shared" si="173"/>
        <v>X</v>
      </c>
      <c r="K1065" s="39" t="str">
        <f t="shared" si="176"/>
        <v>X</v>
      </c>
      <c r="L1065" s="39" t="str">
        <f t="shared" si="177"/>
        <v>X</v>
      </c>
      <c r="M1065" s="39" t="str">
        <f t="shared" si="174"/>
        <v>X</v>
      </c>
      <c r="N1065" s="42">
        <v>1</v>
      </c>
      <c r="O1065" s="8">
        <v>0</v>
      </c>
      <c r="P1065" s="9">
        <v>0</v>
      </c>
      <c r="Q1065" s="9">
        <v>0</v>
      </c>
      <c r="R1065" s="8">
        <v>0</v>
      </c>
      <c r="S1065" s="9">
        <v>0</v>
      </c>
      <c r="T1065" s="9">
        <v>0</v>
      </c>
      <c r="U1065" s="8">
        <v>0</v>
      </c>
      <c r="V1065" s="9">
        <v>0</v>
      </c>
      <c r="W1065" s="9">
        <v>0</v>
      </c>
      <c r="X1065" s="9">
        <v>0</v>
      </c>
      <c r="Y1065" s="8">
        <v>0</v>
      </c>
      <c r="Z1065" s="9">
        <v>0</v>
      </c>
      <c r="AA1065" s="8"/>
      <c r="AC1065" s="8"/>
      <c r="AJ1065" s="9">
        <f t="shared" si="175"/>
        <v>-1</v>
      </c>
      <c r="AK1065" s="7">
        <v>9.1999999999999993</v>
      </c>
      <c r="AO1065" s="8"/>
      <c r="AQ1065" s="31"/>
      <c r="AT1065" s="31"/>
      <c r="AU1065" s="21">
        <v>1990</v>
      </c>
      <c r="AV1065" s="23">
        <f t="shared" si="178"/>
        <v>3.2988530764097068</v>
      </c>
      <c r="BB1065" s="18"/>
      <c r="BD1065" s="54"/>
      <c r="BF1065" s="18"/>
      <c r="BH1065" s="18"/>
      <c r="BJ1065" s="18"/>
      <c r="BK1065" s="18" t="s">
        <v>222</v>
      </c>
      <c r="BL1065">
        <v>0</v>
      </c>
      <c r="BM1065">
        <v>0</v>
      </c>
      <c r="BN1065">
        <v>0</v>
      </c>
      <c r="BO1065">
        <v>1</v>
      </c>
      <c r="BP1065">
        <v>0</v>
      </c>
      <c r="BQ1065">
        <v>0</v>
      </c>
      <c r="BR1065" s="18">
        <v>0</v>
      </c>
      <c r="BS1065">
        <v>0</v>
      </c>
      <c r="BT1065">
        <v>1</v>
      </c>
      <c r="BU1065" s="18">
        <v>0</v>
      </c>
      <c r="BV1065" t="s">
        <v>397</v>
      </c>
      <c r="BW1065" t="s">
        <v>397</v>
      </c>
      <c r="CB1065" s="18"/>
      <c r="CD1065" s="18"/>
      <c r="CE1065" s="18"/>
      <c r="CH1065" s="18"/>
      <c r="CJ1065" s="18"/>
      <c r="CU1065" s="18"/>
      <c r="CV1065" t="s">
        <v>397</v>
      </c>
      <c r="CW1065" t="s">
        <v>397</v>
      </c>
      <c r="CX1065" t="s">
        <v>397</v>
      </c>
      <c r="CY1065" s="25" t="s">
        <v>397</v>
      </c>
    </row>
    <row r="1066" spans="1:103" x14ac:dyDescent="0.3">
      <c r="A1066">
        <v>1068</v>
      </c>
      <c r="B1066">
        <v>127</v>
      </c>
      <c r="C1066" s="25" t="s">
        <v>8</v>
      </c>
      <c r="D1066" s="12">
        <v>5.7</v>
      </c>
      <c r="E1066" s="14"/>
      <c r="F1066" s="7" t="str">
        <f t="shared" si="169"/>
        <v>X</v>
      </c>
      <c r="G1066" s="7">
        <f t="shared" si="170"/>
        <v>5.7</v>
      </c>
      <c r="H1066" s="16">
        <f t="shared" si="171"/>
        <v>5.7</v>
      </c>
      <c r="I1066" s="11" t="str">
        <f t="shared" si="172"/>
        <v>X</v>
      </c>
      <c r="J1066" s="39" t="str">
        <f t="shared" si="173"/>
        <v>X</v>
      </c>
      <c r="K1066" s="39" t="str">
        <f t="shared" si="176"/>
        <v>X</v>
      </c>
      <c r="L1066" s="39" t="str">
        <f t="shared" si="177"/>
        <v>X</v>
      </c>
      <c r="M1066" s="39" t="str">
        <f t="shared" si="174"/>
        <v>X</v>
      </c>
      <c r="N1066" s="42">
        <v>0</v>
      </c>
      <c r="O1066" s="8">
        <v>0</v>
      </c>
      <c r="P1066" s="9">
        <v>0</v>
      </c>
      <c r="Q1066" s="9">
        <v>0</v>
      </c>
      <c r="R1066" s="8">
        <v>1</v>
      </c>
      <c r="S1066" s="9">
        <v>0</v>
      </c>
      <c r="T1066" s="9">
        <v>0</v>
      </c>
      <c r="U1066" s="8">
        <v>0</v>
      </c>
      <c r="V1066" s="9">
        <v>0</v>
      </c>
      <c r="W1066" s="9">
        <v>0</v>
      </c>
      <c r="X1066" s="9">
        <v>0</v>
      </c>
      <c r="Y1066" s="8">
        <v>0</v>
      </c>
      <c r="Z1066" s="9">
        <v>0</v>
      </c>
      <c r="AA1066" s="8"/>
      <c r="AC1066" s="8"/>
      <c r="AJ1066" s="9">
        <f t="shared" si="175"/>
        <v>-1</v>
      </c>
      <c r="AK1066" s="7">
        <v>7.6</v>
      </c>
      <c r="AO1066" s="8"/>
      <c r="AQ1066" s="31"/>
      <c r="AT1066" s="31"/>
      <c r="AU1066" s="21">
        <v>1989</v>
      </c>
      <c r="AV1066" s="23">
        <f t="shared" si="178"/>
        <v>3.2986347831244354</v>
      </c>
      <c r="BB1066" s="18"/>
      <c r="BD1066" s="54"/>
      <c r="BF1066" s="18"/>
      <c r="BH1066" s="18"/>
      <c r="BJ1066" s="18"/>
      <c r="BK1066" s="18" t="s">
        <v>222</v>
      </c>
      <c r="BL1066">
        <v>0</v>
      </c>
      <c r="BM1066">
        <v>0</v>
      </c>
      <c r="BN1066">
        <v>0</v>
      </c>
      <c r="BO1066">
        <v>1</v>
      </c>
      <c r="BP1066">
        <v>0</v>
      </c>
      <c r="BQ1066">
        <v>0</v>
      </c>
      <c r="BR1066" s="18">
        <v>0</v>
      </c>
      <c r="BS1066">
        <v>0</v>
      </c>
      <c r="BT1066">
        <v>1</v>
      </c>
      <c r="BU1066" s="18">
        <v>0</v>
      </c>
      <c r="BV1066" t="s">
        <v>397</v>
      </c>
      <c r="BW1066" t="s">
        <v>397</v>
      </c>
      <c r="CB1066" s="18"/>
      <c r="CD1066" s="18"/>
      <c r="CE1066" s="18"/>
      <c r="CH1066" s="18"/>
      <c r="CJ1066" s="18"/>
      <c r="CU1066" s="18"/>
      <c r="CV1066" t="s">
        <v>397</v>
      </c>
      <c r="CW1066" t="s">
        <v>397</v>
      </c>
      <c r="CX1066" t="s">
        <v>397</v>
      </c>
      <c r="CY1066" s="25" t="s">
        <v>397</v>
      </c>
    </row>
    <row r="1067" spans="1:103" x14ac:dyDescent="0.3">
      <c r="A1067">
        <v>1069</v>
      </c>
      <c r="B1067">
        <v>127</v>
      </c>
      <c r="C1067" s="25" t="s">
        <v>8</v>
      </c>
      <c r="D1067" s="12">
        <v>21</v>
      </c>
      <c r="E1067" s="14"/>
      <c r="F1067" s="7" t="str">
        <f t="shared" si="169"/>
        <v>X</v>
      </c>
      <c r="G1067" s="7">
        <f t="shared" si="170"/>
        <v>21</v>
      </c>
      <c r="H1067" s="16">
        <f t="shared" si="171"/>
        <v>21</v>
      </c>
      <c r="I1067" s="11" t="str">
        <f t="shared" si="172"/>
        <v>X</v>
      </c>
      <c r="J1067" s="39" t="str">
        <f t="shared" si="173"/>
        <v>X</v>
      </c>
      <c r="K1067" s="39" t="str">
        <f t="shared" si="176"/>
        <v>X</v>
      </c>
      <c r="L1067" s="39" t="str">
        <f t="shared" si="177"/>
        <v>X</v>
      </c>
      <c r="M1067" s="39" t="str">
        <f t="shared" si="174"/>
        <v>X</v>
      </c>
      <c r="N1067" s="42">
        <v>0</v>
      </c>
      <c r="O1067" s="8">
        <v>0</v>
      </c>
      <c r="P1067" s="9">
        <v>0</v>
      </c>
      <c r="Q1067" s="9">
        <v>0</v>
      </c>
      <c r="R1067" s="8">
        <v>0</v>
      </c>
      <c r="S1067" s="9">
        <v>1</v>
      </c>
      <c r="T1067" s="9">
        <v>0</v>
      </c>
      <c r="U1067" s="8">
        <v>0</v>
      </c>
      <c r="V1067" s="9">
        <v>0</v>
      </c>
      <c r="W1067" s="9">
        <v>0</v>
      </c>
      <c r="X1067" s="9">
        <v>0</v>
      </c>
      <c r="Y1067" s="8">
        <v>0</v>
      </c>
      <c r="Z1067" s="9">
        <v>0</v>
      </c>
      <c r="AA1067" s="8"/>
      <c r="AC1067" s="8"/>
      <c r="AJ1067" s="9">
        <f t="shared" si="175"/>
        <v>-1</v>
      </c>
      <c r="AK1067" s="7">
        <v>7.6</v>
      </c>
      <c r="AO1067" s="8"/>
      <c r="AQ1067" s="31"/>
      <c r="AT1067" s="31"/>
      <c r="AU1067" s="21">
        <v>1989</v>
      </c>
      <c r="AV1067" s="23">
        <f t="shared" si="178"/>
        <v>3.2986347831244354</v>
      </c>
      <c r="BB1067" s="18"/>
      <c r="BD1067" s="54"/>
      <c r="BF1067" s="18"/>
      <c r="BH1067" s="18"/>
      <c r="BJ1067" s="18"/>
      <c r="BK1067" s="18" t="s">
        <v>222</v>
      </c>
      <c r="BL1067">
        <v>0</v>
      </c>
      <c r="BM1067">
        <v>0</v>
      </c>
      <c r="BN1067">
        <v>0</v>
      </c>
      <c r="BO1067">
        <v>1</v>
      </c>
      <c r="BP1067">
        <v>0</v>
      </c>
      <c r="BQ1067">
        <v>0</v>
      </c>
      <c r="BR1067" s="18">
        <v>0</v>
      </c>
      <c r="BS1067">
        <v>0</v>
      </c>
      <c r="BT1067">
        <v>1</v>
      </c>
      <c r="BU1067" s="18">
        <v>0</v>
      </c>
      <c r="BV1067" t="s">
        <v>397</v>
      </c>
      <c r="BW1067" t="s">
        <v>397</v>
      </c>
      <c r="CB1067" s="18"/>
      <c r="CD1067" s="18"/>
      <c r="CE1067" s="18"/>
      <c r="CH1067" s="18"/>
      <c r="CJ1067" s="18"/>
      <c r="CU1067" s="18"/>
      <c r="CV1067" t="s">
        <v>397</v>
      </c>
      <c r="CW1067" t="s">
        <v>397</v>
      </c>
      <c r="CX1067" t="s">
        <v>397</v>
      </c>
      <c r="CY1067" s="25" t="s">
        <v>397</v>
      </c>
    </row>
    <row r="1068" spans="1:103" x14ac:dyDescent="0.3">
      <c r="A1068">
        <v>1070</v>
      </c>
      <c r="B1068">
        <v>127</v>
      </c>
      <c r="C1068" s="25" t="s">
        <v>8</v>
      </c>
      <c r="D1068" s="12">
        <v>21</v>
      </c>
      <c r="E1068" s="14"/>
      <c r="F1068" s="7" t="str">
        <f t="shared" si="169"/>
        <v>X</v>
      </c>
      <c r="G1068" s="7">
        <f t="shared" si="170"/>
        <v>21</v>
      </c>
      <c r="H1068" s="16">
        <f t="shared" si="171"/>
        <v>21</v>
      </c>
      <c r="I1068" s="11" t="str">
        <f t="shared" si="172"/>
        <v>X</v>
      </c>
      <c r="J1068" s="39" t="str">
        <f t="shared" si="173"/>
        <v>X</v>
      </c>
      <c r="K1068" s="39" t="str">
        <f t="shared" si="176"/>
        <v>X</v>
      </c>
      <c r="L1068" s="39" t="str">
        <f t="shared" si="177"/>
        <v>X</v>
      </c>
      <c r="M1068" s="39" t="str">
        <f t="shared" si="174"/>
        <v>X</v>
      </c>
      <c r="N1068" s="42">
        <v>0</v>
      </c>
      <c r="O1068" s="8">
        <v>0</v>
      </c>
      <c r="P1068" s="9">
        <v>0</v>
      </c>
      <c r="Q1068" s="9">
        <v>0</v>
      </c>
      <c r="R1068" s="8">
        <v>0</v>
      </c>
      <c r="S1068" s="9">
        <v>0</v>
      </c>
      <c r="T1068" s="9">
        <v>1</v>
      </c>
      <c r="U1068" s="8">
        <v>0</v>
      </c>
      <c r="V1068" s="9">
        <v>0</v>
      </c>
      <c r="W1068" s="9">
        <v>0</v>
      </c>
      <c r="X1068" s="9">
        <v>0</v>
      </c>
      <c r="Y1068" s="8">
        <v>0</v>
      </c>
      <c r="Z1068" s="9">
        <v>0</v>
      </c>
      <c r="AA1068" s="8"/>
      <c r="AC1068" s="8"/>
      <c r="AJ1068" s="9">
        <f t="shared" si="175"/>
        <v>-1</v>
      </c>
      <c r="AK1068" s="7">
        <v>7.6</v>
      </c>
      <c r="AO1068" s="8"/>
      <c r="AQ1068" s="31"/>
      <c r="AT1068" s="31"/>
      <c r="AU1068" s="21">
        <v>1989</v>
      </c>
      <c r="AV1068" s="23">
        <f t="shared" si="178"/>
        <v>3.2986347831244354</v>
      </c>
      <c r="BB1068" s="18"/>
      <c r="BD1068" s="54"/>
      <c r="BF1068" s="18"/>
      <c r="BH1068" s="18"/>
      <c r="BJ1068" s="18"/>
      <c r="BK1068" s="18" t="s">
        <v>222</v>
      </c>
      <c r="BL1068">
        <v>0</v>
      </c>
      <c r="BM1068">
        <v>0</v>
      </c>
      <c r="BN1068">
        <v>0</v>
      </c>
      <c r="BO1068">
        <v>1</v>
      </c>
      <c r="BP1068">
        <v>0</v>
      </c>
      <c r="BQ1068">
        <v>0</v>
      </c>
      <c r="BR1068" s="18">
        <v>0</v>
      </c>
      <c r="BS1068">
        <v>0</v>
      </c>
      <c r="BT1068">
        <v>1</v>
      </c>
      <c r="BU1068" s="18">
        <v>0</v>
      </c>
      <c r="BV1068" t="s">
        <v>397</v>
      </c>
      <c r="BW1068" t="s">
        <v>397</v>
      </c>
      <c r="CB1068" s="18"/>
      <c r="CD1068" s="18"/>
      <c r="CE1068" s="18"/>
      <c r="CH1068" s="18"/>
      <c r="CJ1068" s="18"/>
      <c r="CU1068" s="18"/>
      <c r="CV1068" t="s">
        <v>397</v>
      </c>
      <c r="CW1068" t="s">
        <v>397</v>
      </c>
      <c r="CX1068" t="s">
        <v>397</v>
      </c>
      <c r="CY1068" s="25" t="s">
        <v>397</v>
      </c>
    </row>
    <row r="1069" spans="1:103" x14ac:dyDescent="0.3">
      <c r="A1069">
        <v>1071</v>
      </c>
      <c r="B1069">
        <v>127</v>
      </c>
      <c r="C1069" s="25" t="s">
        <v>8</v>
      </c>
      <c r="D1069" s="12">
        <v>12.6</v>
      </c>
      <c r="E1069" s="14"/>
      <c r="F1069" s="7" t="str">
        <f t="shared" si="169"/>
        <v>X</v>
      </c>
      <c r="G1069" s="7">
        <f t="shared" si="170"/>
        <v>12.6</v>
      </c>
      <c r="H1069" s="16">
        <f t="shared" si="171"/>
        <v>12.6</v>
      </c>
      <c r="I1069" s="11" t="str">
        <f t="shared" si="172"/>
        <v>X</v>
      </c>
      <c r="J1069" s="39" t="str">
        <f t="shared" si="173"/>
        <v>X</v>
      </c>
      <c r="K1069" s="39" t="str">
        <f t="shared" si="176"/>
        <v>X</v>
      </c>
      <c r="L1069" s="39" t="str">
        <f t="shared" si="177"/>
        <v>X</v>
      </c>
      <c r="M1069" s="39" t="str">
        <f t="shared" si="174"/>
        <v>X</v>
      </c>
      <c r="N1069" s="42">
        <v>0</v>
      </c>
      <c r="O1069" s="8">
        <v>0</v>
      </c>
      <c r="P1069" s="9">
        <v>0</v>
      </c>
      <c r="Q1069" s="9">
        <v>0</v>
      </c>
      <c r="R1069" s="8">
        <v>0</v>
      </c>
      <c r="S1069" s="9">
        <v>0</v>
      </c>
      <c r="T1069" s="9">
        <v>0</v>
      </c>
      <c r="U1069" s="8">
        <v>1</v>
      </c>
      <c r="V1069" s="9">
        <v>0</v>
      </c>
      <c r="W1069" s="9">
        <v>0</v>
      </c>
      <c r="X1069" s="9">
        <v>0</v>
      </c>
      <c r="Y1069" s="8">
        <v>0</v>
      </c>
      <c r="Z1069" s="9">
        <v>0</v>
      </c>
      <c r="AA1069" s="8"/>
      <c r="AC1069" s="8"/>
      <c r="AJ1069" s="9">
        <f t="shared" si="175"/>
        <v>-1</v>
      </c>
      <c r="AK1069" s="7">
        <v>7.6</v>
      </c>
      <c r="AO1069" s="8"/>
      <c r="AQ1069" s="31"/>
      <c r="AT1069" s="31"/>
      <c r="AU1069" s="21">
        <v>1989</v>
      </c>
      <c r="AV1069" s="23">
        <f t="shared" si="178"/>
        <v>3.2986347831244354</v>
      </c>
      <c r="BB1069" s="18"/>
      <c r="BD1069" s="54"/>
      <c r="BF1069" s="18"/>
      <c r="BH1069" s="18"/>
      <c r="BJ1069" s="18"/>
      <c r="BK1069" s="18" t="s">
        <v>222</v>
      </c>
      <c r="BL1069">
        <v>0</v>
      </c>
      <c r="BM1069">
        <v>0</v>
      </c>
      <c r="BN1069">
        <v>0</v>
      </c>
      <c r="BO1069">
        <v>1</v>
      </c>
      <c r="BP1069">
        <v>0</v>
      </c>
      <c r="BQ1069">
        <v>0</v>
      </c>
      <c r="BR1069" s="18">
        <v>0</v>
      </c>
      <c r="BS1069">
        <v>0</v>
      </c>
      <c r="BT1069">
        <v>1</v>
      </c>
      <c r="BU1069" s="18">
        <v>0</v>
      </c>
      <c r="BV1069" t="s">
        <v>397</v>
      </c>
      <c r="BW1069" t="s">
        <v>397</v>
      </c>
      <c r="CB1069" s="18"/>
      <c r="CD1069" s="18"/>
      <c r="CE1069" s="18"/>
      <c r="CH1069" s="18"/>
      <c r="CJ1069" s="18"/>
      <c r="CU1069" s="18"/>
      <c r="CV1069" t="s">
        <v>397</v>
      </c>
      <c r="CW1069" t="s">
        <v>397</v>
      </c>
      <c r="CX1069" t="s">
        <v>397</v>
      </c>
      <c r="CY1069" s="25" t="s">
        <v>397</v>
      </c>
    </row>
    <row r="1070" spans="1:103" x14ac:dyDescent="0.3">
      <c r="A1070">
        <v>1072</v>
      </c>
      <c r="B1070">
        <v>127</v>
      </c>
      <c r="C1070" s="25" t="s">
        <v>8</v>
      </c>
      <c r="D1070" s="12">
        <v>17.100000000000001</v>
      </c>
      <c r="E1070" s="14"/>
      <c r="F1070" s="7" t="str">
        <f t="shared" si="169"/>
        <v>X</v>
      </c>
      <c r="G1070" s="7">
        <f t="shared" si="170"/>
        <v>17.100000000000001</v>
      </c>
      <c r="H1070" s="16">
        <f t="shared" si="171"/>
        <v>17.100000000000001</v>
      </c>
      <c r="I1070" s="11" t="str">
        <f t="shared" si="172"/>
        <v>X</v>
      </c>
      <c r="J1070" s="39" t="str">
        <f t="shared" si="173"/>
        <v>X</v>
      </c>
      <c r="K1070" s="39" t="str">
        <f t="shared" si="176"/>
        <v>X</v>
      </c>
      <c r="L1070" s="39" t="str">
        <f t="shared" si="177"/>
        <v>X</v>
      </c>
      <c r="M1070" s="39" t="str">
        <f t="shared" si="174"/>
        <v>X</v>
      </c>
      <c r="N1070" s="42">
        <v>0</v>
      </c>
      <c r="O1070" s="8">
        <v>0</v>
      </c>
      <c r="P1070" s="9">
        <v>0</v>
      </c>
      <c r="Q1070" s="9">
        <v>0</v>
      </c>
      <c r="R1070" s="8">
        <v>0</v>
      </c>
      <c r="S1070" s="9">
        <v>0</v>
      </c>
      <c r="T1070" s="9">
        <v>0</v>
      </c>
      <c r="U1070" s="8">
        <v>0</v>
      </c>
      <c r="V1070" s="9">
        <v>1</v>
      </c>
      <c r="W1070" s="9">
        <v>0</v>
      </c>
      <c r="X1070" s="9">
        <v>0</v>
      </c>
      <c r="Y1070" s="8">
        <v>0</v>
      </c>
      <c r="Z1070" s="9">
        <v>0</v>
      </c>
      <c r="AA1070" s="8"/>
      <c r="AC1070" s="8"/>
      <c r="AJ1070" s="9">
        <f t="shared" si="175"/>
        <v>-1</v>
      </c>
      <c r="AK1070" s="7">
        <v>7.6</v>
      </c>
      <c r="AO1070" s="8"/>
      <c r="AQ1070" s="31"/>
      <c r="AT1070" s="31"/>
      <c r="AU1070" s="21">
        <v>1989</v>
      </c>
      <c r="AV1070" s="23">
        <f t="shared" si="178"/>
        <v>3.2986347831244354</v>
      </c>
      <c r="BB1070" s="18"/>
      <c r="BD1070" s="54"/>
      <c r="BF1070" s="18"/>
      <c r="BH1070" s="18"/>
      <c r="BJ1070" s="18"/>
      <c r="BK1070" s="18" t="s">
        <v>222</v>
      </c>
      <c r="BL1070">
        <v>0</v>
      </c>
      <c r="BM1070">
        <v>0</v>
      </c>
      <c r="BN1070">
        <v>0</v>
      </c>
      <c r="BO1070">
        <v>1</v>
      </c>
      <c r="BP1070">
        <v>0</v>
      </c>
      <c r="BQ1070">
        <v>0</v>
      </c>
      <c r="BR1070" s="18">
        <v>0</v>
      </c>
      <c r="BS1070">
        <v>0</v>
      </c>
      <c r="BT1070">
        <v>1</v>
      </c>
      <c r="BU1070" s="18">
        <v>0</v>
      </c>
      <c r="BV1070" t="s">
        <v>397</v>
      </c>
      <c r="BW1070" t="s">
        <v>397</v>
      </c>
      <c r="CB1070" s="18"/>
      <c r="CD1070" s="18"/>
      <c r="CE1070" s="18"/>
      <c r="CH1070" s="18"/>
      <c r="CJ1070" s="18"/>
      <c r="CU1070" s="18"/>
      <c r="CV1070" t="s">
        <v>397</v>
      </c>
      <c r="CW1070" t="s">
        <v>397</v>
      </c>
      <c r="CX1070" t="s">
        <v>397</v>
      </c>
      <c r="CY1070" s="25" t="s">
        <v>397</v>
      </c>
    </row>
    <row r="1071" spans="1:103" x14ac:dyDescent="0.3">
      <c r="A1071">
        <v>1073</v>
      </c>
      <c r="B1071">
        <v>127</v>
      </c>
      <c r="C1071" s="25" t="s">
        <v>8</v>
      </c>
      <c r="D1071" s="12">
        <v>12.2</v>
      </c>
      <c r="E1071" s="14"/>
      <c r="F1071" s="7" t="str">
        <f t="shared" si="169"/>
        <v>X</v>
      </c>
      <c r="G1071" s="7">
        <f t="shared" si="170"/>
        <v>12.2</v>
      </c>
      <c r="H1071" s="16">
        <f t="shared" si="171"/>
        <v>12.2</v>
      </c>
      <c r="I1071" s="11" t="str">
        <f t="shared" si="172"/>
        <v>X</v>
      </c>
      <c r="J1071" s="39" t="str">
        <f t="shared" si="173"/>
        <v>X</v>
      </c>
      <c r="K1071" s="39" t="str">
        <f t="shared" si="176"/>
        <v>X</v>
      </c>
      <c r="L1071" s="39" t="str">
        <f t="shared" si="177"/>
        <v>X</v>
      </c>
      <c r="M1071" s="39" t="str">
        <f t="shared" si="174"/>
        <v>X</v>
      </c>
      <c r="N1071" s="42">
        <v>0</v>
      </c>
      <c r="O1071" s="8">
        <v>0</v>
      </c>
      <c r="P1071" s="9">
        <v>0</v>
      </c>
      <c r="Q1071" s="9">
        <v>0</v>
      </c>
      <c r="R1071" s="8">
        <v>0</v>
      </c>
      <c r="S1071" s="9">
        <v>0</v>
      </c>
      <c r="T1071" s="9">
        <v>0</v>
      </c>
      <c r="U1071" s="8">
        <v>0</v>
      </c>
      <c r="V1071" s="9">
        <v>0</v>
      </c>
      <c r="W1071" s="9">
        <v>0</v>
      </c>
      <c r="X1071" s="9">
        <v>0</v>
      </c>
      <c r="Y1071" s="8">
        <v>1</v>
      </c>
      <c r="Z1071" s="9">
        <v>0</v>
      </c>
      <c r="AA1071" s="8"/>
      <c r="AC1071" s="8"/>
      <c r="AJ1071" s="9">
        <f t="shared" si="175"/>
        <v>-1</v>
      </c>
      <c r="AK1071" s="7">
        <v>7.6</v>
      </c>
      <c r="AO1071" s="8"/>
      <c r="AQ1071" s="31"/>
      <c r="AT1071" s="31"/>
      <c r="AU1071" s="21">
        <v>1989</v>
      </c>
      <c r="AV1071" s="23">
        <f t="shared" si="178"/>
        <v>3.2986347831244354</v>
      </c>
      <c r="BB1071" s="18"/>
      <c r="BD1071" s="54"/>
      <c r="BF1071" s="18"/>
      <c r="BH1071" s="18"/>
      <c r="BJ1071" s="18"/>
      <c r="BK1071" s="18" t="s">
        <v>222</v>
      </c>
      <c r="BL1071">
        <v>0</v>
      </c>
      <c r="BM1071">
        <v>0</v>
      </c>
      <c r="BN1071">
        <v>0</v>
      </c>
      <c r="BO1071">
        <v>1</v>
      </c>
      <c r="BP1071">
        <v>0</v>
      </c>
      <c r="BQ1071">
        <v>0</v>
      </c>
      <c r="BR1071" s="18">
        <v>0</v>
      </c>
      <c r="BS1071">
        <v>0</v>
      </c>
      <c r="BT1071">
        <v>1</v>
      </c>
      <c r="BU1071" s="18">
        <v>0</v>
      </c>
      <c r="BV1071" t="s">
        <v>397</v>
      </c>
      <c r="BW1071" t="s">
        <v>397</v>
      </c>
      <c r="CB1071" s="18"/>
      <c r="CD1071" s="18"/>
      <c r="CE1071" s="18"/>
      <c r="CH1071" s="18"/>
      <c r="CJ1071" s="18"/>
      <c r="CU1071" s="18"/>
      <c r="CV1071" t="s">
        <v>397</v>
      </c>
      <c r="CW1071" t="s">
        <v>397</v>
      </c>
      <c r="CX1071" t="s">
        <v>397</v>
      </c>
      <c r="CY1071" s="25" t="s">
        <v>397</v>
      </c>
    </row>
    <row r="1072" spans="1:103" x14ac:dyDescent="0.3">
      <c r="A1072">
        <v>1074</v>
      </c>
      <c r="B1072">
        <v>127</v>
      </c>
      <c r="C1072" s="25" t="s">
        <v>8</v>
      </c>
      <c r="D1072" s="12">
        <v>11</v>
      </c>
      <c r="E1072" s="14"/>
      <c r="F1072" s="7" t="str">
        <f t="shared" si="169"/>
        <v>X</v>
      </c>
      <c r="G1072" s="7">
        <f t="shared" si="170"/>
        <v>11</v>
      </c>
      <c r="H1072" s="16">
        <f t="shared" si="171"/>
        <v>11</v>
      </c>
      <c r="I1072" s="11" t="str">
        <f t="shared" si="172"/>
        <v>X</v>
      </c>
      <c r="J1072" s="39" t="str">
        <f t="shared" si="173"/>
        <v>X</v>
      </c>
      <c r="K1072" s="39" t="str">
        <f t="shared" si="176"/>
        <v>X</v>
      </c>
      <c r="L1072" s="39" t="str">
        <f t="shared" si="177"/>
        <v>X</v>
      </c>
      <c r="M1072" s="39" t="str">
        <f t="shared" si="174"/>
        <v>X</v>
      </c>
      <c r="N1072" s="42">
        <v>0</v>
      </c>
      <c r="O1072" s="8">
        <v>0</v>
      </c>
      <c r="P1072" s="9">
        <v>0</v>
      </c>
      <c r="Q1072" s="9">
        <v>0</v>
      </c>
      <c r="R1072" s="8">
        <v>0</v>
      </c>
      <c r="S1072" s="9">
        <v>0</v>
      </c>
      <c r="T1072" s="9">
        <v>0</v>
      </c>
      <c r="U1072" s="8">
        <v>0</v>
      </c>
      <c r="V1072" s="9">
        <v>0</v>
      </c>
      <c r="W1072" s="9">
        <v>0</v>
      </c>
      <c r="X1072" s="9">
        <v>0</v>
      </c>
      <c r="Y1072" s="8">
        <v>0</v>
      </c>
      <c r="Z1072" s="9">
        <v>1</v>
      </c>
      <c r="AA1072" s="8"/>
      <c r="AC1072" s="8"/>
      <c r="AJ1072" s="9">
        <f t="shared" si="175"/>
        <v>-1</v>
      </c>
      <c r="AK1072" s="7">
        <v>7.6</v>
      </c>
      <c r="AO1072" s="8"/>
      <c r="AQ1072" s="31"/>
      <c r="AT1072" s="31"/>
      <c r="AU1072" s="21">
        <v>1989</v>
      </c>
      <c r="AV1072" s="23">
        <f t="shared" si="178"/>
        <v>3.2986347831244354</v>
      </c>
      <c r="BB1072" s="18"/>
      <c r="BD1072" s="54"/>
      <c r="BF1072" s="18"/>
      <c r="BH1072" s="18"/>
      <c r="BJ1072" s="18"/>
      <c r="BK1072" s="18" t="s">
        <v>222</v>
      </c>
      <c r="BL1072">
        <v>0</v>
      </c>
      <c r="BM1072">
        <v>0</v>
      </c>
      <c r="BN1072">
        <v>0</v>
      </c>
      <c r="BO1072">
        <v>1</v>
      </c>
      <c r="BP1072">
        <v>0</v>
      </c>
      <c r="BQ1072">
        <v>0</v>
      </c>
      <c r="BR1072" s="18">
        <v>0</v>
      </c>
      <c r="BS1072">
        <v>0</v>
      </c>
      <c r="BT1072">
        <v>1</v>
      </c>
      <c r="BU1072" s="18">
        <v>0</v>
      </c>
      <c r="BV1072" t="s">
        <v>397</v>
      </c>
      <c r="BW1072" t="s">
        <v>397</v>
      </c>
      <c r="CB1072" s="18"/>
      <c r="CD1072" s="18"/>
      <c r="CE1072" s="18"/>
      <c r="CH1072" s="18"/>
      <c r="CJ1072" s="18"/>
      <c r="CU1072" s="18"/>
      <c r="CV1072" t="s">
        <v>397</v>
      </c>
      <c r="CW1072" t="s">
        <v>397</v>
      </c>
      <c r="CX1072" t="s">
        <v>397</v>
      </c>
      <c r="CY1072" s="25" t="s">
        <v>397</v>
      </c>
    </row>
    <row r="1073" spans="1:103" x14ac:dyDescent="0.3">
      <c r="A1073">
        <v>1075</v>
      </c>
      <c r="B1073">
        <v>127</v>
      </c>
      <c r="C1073" s="25" t="s">
        <v>8</v>
      </c>
      <c r="D1073" s="12">
        <v>11.5</v>
      </c>
      <c r="E1073" s="14"/>
      <c r="F1073" s="7" t="str">
        <f t="shared" si="169"/>
        <v>X</v>
      </c>
      <c r="G1073" s="7">
        <f t="shared" si="170"/>
        <v>11.5</v>
      </c>
      <c r="H1073" s="16">
        <f t="shared" si="171"/>
        <v>11.5</v>
      </c>
      <c r="I1073" s="11" t="str">
        <f t="shared" si="172"/>
        <v>X</v>
      </c>
      <c r="J1073" s="39" t="str">
        <f t="shared" si="173"/>
        <v>X</v>
      </c>
      <c r="K1073" s="39" t="str">
        <f t="shared" si="176"/>
        <v>X</v>
      </c>
      <c r="L1073" s="39" t="str">
        <f t="shared" si="177"/>
        <v>X</v>
      </c>
      <c r="M1073" s="39" t="str">
        <f t="shared" si="174"/>
        <v>X</v>
      </c>
      <c r="N1073" s="42">
        <v>1</v>
      </c>
      <c r="O1073" s="8">
        <v>0</v>
      </c>
      <c r="P1073" s="9">
        <v>0</v>
      </c>
      <c r="Q1073" s="9">
        <v>0</v>
      </c>
      <c r="R1073" s="8">
        <v>0</v>
      </c>
      <c r="S1073" s="9">
        <v>0</v>
      </c>
      <c r="T1073" s="9">
        <v>0</v>
      </c>
      <c r="U1073" s="8">
        <v>0</v>
      </c>
      <c r="V1073" s="9">
        <v>0</v>
      </c>
      <c r="W1073" s="9">
        <v>0</v>
      </c>
      <c r="X1073" s="9">
        <v>0</v>
      </c>
      <c r="Y1073" s="8">
        <v>0</v>
      </c>
      <c r="Z1073" s="9">
        <v>0</v>
      </c>
      <c r="AA1073" s="8"/>
      <c r="AC1073" s="8"/>
      <c r="AJ1073" s="9">
        <f t="shared" si="175"/>
        <v>-1</v>
      </c>
      <c r="AK1073" s="7">
        <v>6.6</v>
      </c>
      <c r="AO1073" s="8"/>
      <c r="AQ1073" s="31"/>
      <c r="AT1073" s="31"/>
      <c r="AU1073" s="21">
        <v>1985</v>
      </c>
      <c r="AV1073" s="23">
        <f t="shared" si="178"/>
        <v>3.2977605110991339</v>
      </c>
      <c r="BB1073" s="18"/>
      <c r="BD1073" s="54"/>
      <c r="BF1073" s="18"/>
      <c r="BH1073" s="18"/>
      <c r="BJ1073" s="18"/>
      <c r="BK1073" s="18" t="s">
        <v>228</v>
      </c>
      <c r="BL1073">
        <v>0</v>
      </c>
      <c r="BM1073">
        <v>0</v>
      </c>
      <c r="BN1073">
        <v>0</v>
      </c>
      <c r="BO1073">
        <v>1</v>
      </c>
      <c r="BP1073">
        <v>0</v>
      </c>
      <c r="BQ1073">
        <v>0</v>
      </c>
      <c r="BR1073" s="18">
        <v>0</v>
      </c>
      <c r="BS1073">
        <v>0</v>
      </c>
      <c r="BT1073">
        <v>1</v>
      </c>
      <c r="BU1073" s="18">
        <v>0</v>
      </c>
      <c r="BV1073" t="s">
        <v>397</v>
      </c>
      <c r="BW1073" t="s">
        <v>397</v>
      </c>
      <c r="CB1073" s="18"/>
      <c r="CD1073" s="18"/>
      <c r="CE1073" s="18"/>
      <c r="CH1073" s="18"/>
      <c r="CJ1073" s="18"/>
      <c r="CU1073" s="18"/>
      <c r="CV1073" t="s">
        <v>397</v>
      </c>
      <c r="CW1073" t="s">
        <v>397</v>
      </c>
      <c r="CX1073" t="s">
        <v>397</v>
      </c>
      <c r="CY1073" s="25" t="s">
        <v>397</v>
      </c>
    </row>
    <row r="1074" spans="1:103" x14ac:dyDescent="0.3">
      <c r="A1074">
        <v>1076</v>
      </c>
      <c r="B1074">
        <v>127</v>
      </c>
      <c r="C1074" s="25" t="s">
        <v>8</v>
      </c>
      <c r="D1074" s="12">
        <v>8.1</v>
      </c>
      <c r="E1074" s="14"/>
      <c r="F1074" s="7" t="str">
        <f t="shared" si="169"/>
        <v>X</v>
      </c>
      <c r="G1074" s="7">
        <f t="shared" si="170"/>
        <v>8.1</v>
      </c>
      <c r="H1074" s="16">
        <f t="shared" si="171"/>
        <v>8.1</v>
      </c>
      <c r="I1074" s="11" t="str">
        <f t="shared" si="172"/>
        <v>X</v>
      </c>
      <c r="J1074" s="39" t="str">
        <f t="shared" si="173"/>
        <v>X</v>
      </c>
      <c r="K1074" s="39" t="str">
        <f t="shared" si="176"/>
        <v>X</v>
      </c>
      <c r="L1074" s="39" t="str">
        <f t="shared" si="177"/>
        <v>X</v>
      </c>
      <c r="M1074" s="39" t="str">
        <f t="shared" si="174"/>
        <v>X</v>
      </c>
      <c r="N1074" s="42">
        <v>1</v>
      </c>
      <c r="O1074" s="8">
        <v>0</v>
      </c>
      <c r="P1074" s="9">
        <v>0</v>
      </c>
      <c r="Q1074" s="9">
        <v>0</v>
      </c>
      <c r="R1074" s="8">
        <v>0</v>
      </c>
      <c r="S1074" s="9">
        <v>0</v>
      </c>
      <c r="T1074" s="9">
        <v>0</v>
      </c>
      <c r="U1074" s="8">
        <v>0</v>
      </c>
      <c r="V1074" s="9">
        <v>0</v>
      </c>
      <c r="W1074" s="9">
        <v>0</v>
      </c>
      <c r="X1074" s="9">
        <v>0</v>
      </c>
      <c r="Y1074" s="8">
        <v>0</v>
      </c>
      <c r="Z1074" s="9">
        <v>0</v>
      </c>
      <c r="AA1074" s="8"/>
      <c r="AC1074" s="8"/>
      <c r="AJ1074" s="9">
        <f t="shared" si="175"/>
        <v>-1</v>
      </c>
      <c r="AK1074" s="7">
        <v>10.1</v>
      </c>
      <c r="AO1074" s="8"/>
      <c r="AQ1074" s="31"/>
      <c r="AT1074" s="31"/>
      <c r="AU1074" s="21">
        <v>1990</v>
      </c>
      <c r="AV1074" s="23">
        <f t="shared" si="178"/>
        <v>3.2988530764097068</v>
      </c>
      <c r="BB1074" s="18"/>
      <c r="BD1074" s="54"/>
      <c r="BF1074" s="18"/>
      <c r="BH1074" s="18"/>
      <c r="BJ1074" s="18"/>
      <c r="BK1074" s="18" t="s">
        <v>228</v>
      </c>
      <c r="BL1074">
        <v>0</v>
      </c>
      <c r="BM1074">
        <v>0</v>
      </c>
      <c r="BN1074">
        <v>0</v>
      </c>
      <c r="BO1074">
        <v>1</v>
      </c>
      <c r="BP1074">
        <v>0</v>
      </c>
      <c r="BQ1074">
        <v>0</v>
      </c>
      <c r="BR1074" s="18">
        <v>0</v>
      </c>
      <c r="BS1074">
        <v>0</v>
      </c>
      <c r="BT1074">
        <v>1</v>
      </c>
      <c r="BU1074" s="18">
        <v>0</v>
      </c>
      <c r="BV1074" t="s">
        <v>397</v>
      </c>
      <c r="BW1074" t="s">
        <v>397</v>
      </c>
      <c r="CB1074" s="18"/>
      <c r="CD1074" s="18"/>
      <c r="CE1074" s="18"/>
      <c r="CH1074" s="18"/>
      <c r="CJ1074" s="18"/>
      <c r="CU1074" s="18"/>
      <c r="CV1074" t="s">
        <v>397</v>
      </c>
      <c r="CW1074" t="s">
        <v>397</v>
      </c>
      <c r="CX1074" t="s">
        <v>397</v>
      </c>
      <c r="CY1074" s="25" t="s">
        <v>397</v>
      </c>
    </row>
    <row r="1075" spans="1:103" x14ac:dyDescent="0.3">
      <c r="A1075">
        <v>1077</v>
      </c>
      <c r="B1075">
        <v>127</v>
      </c>
      <c r="C1075" s="25" t="s">
        <v>8</v>
      </c>
      <c r="D1075" s="12">
        <v>13.2</v>
      </c>
      <c r="E1075" s="14"/>
      <c r="F1075" s="7" t="str">
        <f t="shared" si="169"/>
        <v>X</v>
      </c>
      <c r="G1075" s="7">
        <f t="shared" si="170"/>
        <v>13.2</v>
      </c>
      <c r="H1075" s="16">
        <f t="shared" si="171"/>
        <v>13.2</v>
      </c>
      <c r="I1075" s="11" t="str">
        <f t="shared" si="172"/>
        <v>X</v>
      </c>
      <c r="J1075" s="39" t="str">
        <f t="shared" si="173"/>
        <v>X</v>
      </c>
      <c r="K1075" s="39" t="str">
        <f t="shared" si="176"/>
        <v>X</v>
      </c>
      <c r="L1075" s="39" t="str">
        <f t="shared" si="177"/>
        <v>X</v>
      </c>
      <c r="M1075" s="39" t="str">
        <f t="shared" si="174"/>
        <v>X</v>
      </c>
      <c r="N1075" s="42">
        <v>0</v>
      </c>
      <c r="O1075" s="8">
        <v>0</v>
      </c>
      <c r="P1075" s="9">
        <v>0</v>
      </c>
      <c r="Q1075" s="9">
        <v>0</v>
      </c>
      <c r="R1075" s="8">
        <v>1</v>
      </c>
      <c r="S1075" s="9">
        <v>0</v>
      </c>
      <c r="T1075" s="9">
        <v>0</v>
      </c>
      <c r="U1075" s="8">
        <v>0</v>
      </c>
      <c r="V1075" s="9">
        <v>0</v>
      </c>
      <c r="W1075" s="9">
        <v>0</v>
      </c>
      <c r="X1075" s="9">
        <v>0</v>
      </c>
      <c r="Y1075" s="8">
        <v>0</v>
      </c>
      <c r="Z1075" s="9">
        <v>0</v>
      </c>
      <c r="AA1075" s="8"/>
      <c r="AC1075" s="8"/>
      <c r="AJ1075" s="9">
        <f t="shared" si="175"/>
        <v>-1</v>
      </c>
      <c r="AK1075" s="7">
        <v>10.1</v>
      </c>
      <c r="AO1075" s="8"/>
      <c r="AQ1075" s="31"/>
      <c r="AT1075" s="31"/>
      <c r="AU1075" s="21">
        <v>1990</v>
      </c>
      <c r="AV1075" s="23">
        <f t="shared" si="178"/>
        <v>3.2988530764097068</v>
      </c>
      <c r="BB1075" s="18"/>
      <c r="BD1075" s="54"/>
      <c r="BF1075" s="18"/>
      <c r="BH1075" s="18"/>
      <c r="BJ1075" s="18"/>
      <c r="BK1075" s="18" t="s">
        <v>228</v>
      </c>
      <c r="BL1075">
        <v>0</v>
      </c>
      <c r="BM1075">
        <v>0</v>
      </c>
      <c r="BN1075">
        <v>0</v>
      </c>
      <c r="BO1075">
        <v>1</v>
      </c>
      <c r="BP1075">
        <v>0</v>
      </c>
      <c r="BQ1075">
        <v>0</v>
      </c>
      <c r="BR1075" s="18">
        <v>0</v>
      </c>
      <c r="BS1075">
        <v>0</v>
      </c>
      <c r="BT1075">
        <v>1</v>
      </c>
      <c r="BU1075" s="18">
        <v>0</v>
      </c>
      <c r="BV1075" t="s">
        <v>397</v>
      </c>
      <c r="BW1075" t="s">
        <v>397</v>
      </c>
      <c r="CB1075" s="18"/>
      <c r="CD1075" s="18"/>
      <c r="CE1075" s="18"/>
      <c r="CH1075" s="18"/>
      <c r="CJ1075" s="18"/>
      <c r="CU1075" s="18"/>
      <c r="CV1075" t="s">
        <v>397</v>
      </c>
      <c r="CW1075" t="s">
        <v>397</v>
      </c>
      <c r="CX1075" t="s">
        <v>397</v>
      </c>
      <c r="CY1075" s="25" t="s">
        <v>397</v>
      </c>
    </row>
    <row r="1076" spans="1:103" x14ac:dyDescent="0.3">
      <c r="A1076">
        <v>1078</v>
      </c>
      <c r="B1076">
        <v>127</v>
      </c>
      <c r="C1076" s="25" t="s">
        <v>8</v>
      </c>
      <c r="D1076" s="12">
        <v>6.6</v>
      </c>
      <c r="E1076" s="14"/>
      <c r="F1076" s="7" t="str">
        <f t="shared" si="169"/>
        <v>X</v>
      </c>
      <c r="G1076" s="7">
        <f t="shared" si="170"/>
        <v>6.6</v>
      </c>
      <c r="H1076" s="16">
        <f t="shared" si="171"/>
        <v>6.6</v>
      </c>
      <c r="I1076" s="11" t="str">
        <f t="shared" si="172"/>
        <v>X</v>
      </c>
      <c r="J1076" s="39" t="str">
        <f t="shared" si="173"/>
        <v>X</v>
      </c>
      <c r="K1076" s="39" t="str">
        <f t="shared" si="176"/>
        <v>X</v>
      </c>
      <c r="L1076" s="39" t="str">
        <f t="shared" si="177"/>
        <v>X</v>
      </c>
      <c r="M1076" s="39" t="str">
        <f t="shared" si="174"/>
        <v>X</v>
      </c>
      <c r="N1076" s="42">
        <v>0</v>
      </c>
      <c r="O1076" s="8">
        <v>0</v>
      </c>
      <c r="P1076" s="9">
        <v>0</v>
      </c>
      <c r="Q1076" s="9">
        <v>0</v>
      </c>
      <c r="R1076" s="8">
        <v>0</v>
      </c>
      <c r="S1076" s="9">
        <v>1</v>
      </c>
      <c r="T1076" s="9">
        <v>0</v>
      </c>
      <c r="U1076" s="8">
        <v>0</v>
      </c>
      <c r="V1076" s="9">
        <v>0</v>
      </c>
      <c r="W1076" s="9">
        <v>0</v>
      </c>
      <c r="X1076" s="9">
        <v>0</v>
      </c>
      <c r="Y1076" s="8">
        <v>0</v>
      </c>
      <c r="Z1076" s="9">
        <v>0</v>
      </c>
      <c r="AA1076" s="8"/>
      <c r="AC1076" s="8"/>
      <c r="AJ1076" s="9">
        <f t="shared" si="175"/>
        <v>-1</v>
      </c>
      <c r="AK1076" s="7">
        <v>10.1</v>
      </c>
      <c r="AO1076" s="8"/>
      <c r="AQ1076" s="31"/>
      <c r="AT1076" s="31"/>
      <c r="AU1076" s="21">
        <v>1990</v>
      </c>
      <c r="AV1076" s="23">
        <f t="shared" si="178"/>
        <v>3.2988530764097068</v>
      </c>
      <c r="BB1076" s="18"/>
      <c r="BD1076" s="54"/>
      <c r="BF1076" s="18"/>
      <c r="BH1076" s="18"/>
      <c r="BJ1076" s="18"/>
      <c r="BK1076" s="18" t="s">
        <v>228</v>
      </c>
      <c r="BL1076">
        <v>0</v>
      </c>
      <c r="BM1076">
        <v>0</v>
      </c>
      <c r="BN1076">
        <v>0</v>
      </c>
      <c r="BO1076">
        <v>1</v>
      </c>
      <c r="BP1076">
        <v>0</v>
      </c>
      <c r="BQ1076">
        <v>0</v>
      </c>
      <c r="BR1076" s="18">
        <v>0</v>
      </c>
      <c r="BS1076">
        <v>0</v>
      </c>
      <c r="BT1076">
        <v>1</v>
      </c>
      <c r="BU1076" s="18">
        <v>0</v>
      </c>
      <c r="BV1076" t="s">
        <v>397</v>
      </c>
      <c r="BW1076" t="s">
        <v>397</v>
      </c>
      <c r="CB1076" s="18"/>
      <c r="CD1076" s="18"/>
      <c r="CE1076" s="18"/>
      <c r="CH1076" s="18"/>
      <c r="CJ1076" s="18"/>
      <c r="CU1076" s="18"/>
      <c r="CV1076" t="s">
        <v>397</v>
      </c>
      <c r="CW1076" t="s">
        <v>397</v>
      </c>
      <c r="CX1076" t="s">
        <v>397</v>
      </c>
      <c r="CY1076" s="25" t="s">
        <v>397</v>
      </c>
    </row>
    <row r="1077" spans="1:103" x14ac:dyDescent="0.3">
      <c r="A1077">
        <v>1079</v>
      </c>
      <c r="B1077">
        <v>127</v>
      </c>
      <c r="C1077" s="25" t="s">
        <v>8</v>
      </c>
      <c r="D1077" s="12">
        <v>40</v>
      </c>
      <c r="E1077" s="14"/>
      <c r="F1077" s="7" t="str">
        <f t="shared" si="169"/>
        <v>X</v>
      </c>
      <c r="G1077" s="7">
        <f t="shared" si="170"/>
        <v>40</v>
      </c>
      <c r="H1077" s="16">
        <f t="shared" si="171"/>
        <v>40</v>
      </c>
      <c r="I1077" s="11" t="str">
        <f t="shared" si="172"/>
        <v>X</v>
      </c>
      <c r="J1077" s="39" t="str">
        <f t="shared" si="173"/>
        <v>X</v>
      </c>
      <c r="K1077" s="39" t="str">
        <f t="shared" si="176"/>
        <v>X</v>
      </c>
      <c r="L1077" s="39" t="str">
        <f t="shared" si="177"/>
        <v>X</v>
      </c>
      <c r="M1077" s="39" t="str">
        <f t="shared" si="174"/>
        <v>X</v>
      </c>
      <c r="N1077" s="42">
        <v>0</v>
      </c>
      <c r="O1077" s="8">
        <v>0</v>
      </c>
      <c r="P1077" s="9">
        <v>0</v>
      </c>
      <c r="Q1077" s="9">
        <v>0</v>
      </c>
      <c r="R1077" s="8">
        <v>0</v>
      </c>
      <c r="S1077" s="9">
        <v>0</v>
      </c>
      <c r="T1077" s="9">
        <v>1</v>
      </c>
      <c r="U1077" s="8">
        <v>0</v>
      </c>
      <c r="V1077" s="9">
        <v>0</v>
      </c>
      <c r="W1077" s="9">
        <v>0</v>
      </c>
      <c r="X1077" s="9">
        <v>0</v>
      </c>
      <c r="Y1077" s="8">
        <v>0</v>
      </c>
      <c r="Z1077" s="9">
        <v>0</v>
      </c>
      <c r="AA1077" s="8"/>
      <c r="AC1077" s="8"/>
      <c r="AJ1077" s="9">
        <f t="shared" si="175"/>
        <v>-1</v>
      </c>
      <c r="AK1077" s="7">
        <v>10.1</v>
      </c>
      <c r="AO1077" s="8"/>
      <c r="AQ1077" s="31"/>
      <c r="AT1077" s="31"/>
      <c r="AU1077" s="21">
        <v>1990</v>
      </c>
      <c r="AV1077" s="23">
        <f t="shared" si="178"/>
        <v>3.2988530764097068</v>
      </c>
      <c r="BB1077" s="18"/>
      <c r="BD1077" s="54"/>
      <c r="BF1077" s="18"/>
      <c r="BH1077" s="18"/>
      <c r="BJ1077" s="18"/>
      <c r="BK1077" s="18" t="s">
        <v>228</v>
      </c>
      <c r="BL1077">
        <v>0</v>
      </c>
      <c r="BM1077">
        <v>0</v>
      </c>
      <c r="BN1077">
        <v>0</v>
      </c>
      <c r="BO1077">
        <v>1</v>
      </c>
      <c r="BP1077">
        <v>0</v>
      </c>
      <c r="BQ1077">
        <v>0</v>
      </c>
      <c r="BR1077" s="18">
        <v>0</v>
      </c>
      <c r="BS1077">
        <v>0</v>
      </c>
      <c r="BT1077">
        <v>1</v>
      </c>
      <c r="BU1077" s="18">
        <v>0</v>
      </c>
      <c r="BV1077" t="s">
        <v>397</v>
      </c>
      <c r="BW1077" t="s">
        <v>397</v>
      </c>
      <c r="CB1077" s="18"/>
      <c r="CD1077" s="18"/>
      <c r="CE1077" s="18"/>
      <c r="CH1077" s="18"/>
      <c r="CJ1077" s="18"/>
      <c r="CU1077" s="18"/>
      <c r="CV1077" t="s">
        <v>397</v>
      </c>
      <c r="CW1077" t="s">
        <v>397</v>
      </c>
      <c r="CX1077" t="s">
        <v>397</v>
      </c>
      <c r="CY1077" s="25" t="s">
        <v>397</v>
      </c>
    </row>
    <row r="1078" spans="1:103" x14ac:dyDescent="0.3">
      <c r="A1078">
        <v>1080</v>
      </c>
      <c r="B1078">
        <v>127</v>
      </c>
      <c r="C1078" s="25" t="s">
        <v>8</v>
      </c>
      <c r="D1078" s="12">
        <v>11.5</v>
      </c>
      <c r="E1078" s="14"/>
      <c r="F1078" s="7" t="str">
        <f t="shared" si="169"/>
        <v>X</v>
      </c>
      <c r="G1078" s="7">
        <f t="shared" si="170"/>
        <v>11.5</v>
      </c>
      <c r="H1078" s="16">
        <f t="shared" si="171"/>
        <v>11.5</v>
      </c>
      <c r="I1078" s="11" t="str">
        <f t="shared" si="172"/>
        <v>X</v>
      </c>
      <c r="J1078" s="39" t="str">
        <f t="shared" si="173"/>
        <v>X</v>
      </c>
      <c r="K1078" s="39" t="str">
        <f t="shared" si="176"/>
        <v>X</v>
      </c>
      <c r="L1078" s="39" t="str">
        <f t="shared" si="177"/>
        <v>X</v>
      </c>
      <c r="M1078" s="39" t="str">
        <f t="shared" si="174"/>
        <v>X</v>
      </c>
      <c r="N1078" s="42">
        <v>0</v>
      </c>
      <c r="O1078" s="8">
        <v>0</v>
      </c>
      <c r="P1078" s="9">
        <v>0</v>
      </c>
      <c r="Q1078" s="9">
        <v>0</v>
      </c>
      <c r="R1078" s="8">
        <v>0</v>
      </c>
      <c r="S1078" s="9">
        <v>0</v>
      </c>
      <c r="T1078" s="9">
        <v>0</v>
      </c>
      <c r="U1078" s="8">
        <v>1</v>
      </c>
      <c r="V1078" s="9">
        <v>0</v>
      </c>
      <c r="W1078" s="9">
        <v>0</v>
      </c>
      <c r="X1078" s="9">
        <v>0</v>
      </c>
      <c r="Y1078" s="8">
        <v>0</v>
      </c>
      <c r="Z1078" s="9">
        <v>0</v>
      </c>
      <c r="AA1078" s="8"/>
      <c r="AC1078" s="8"/>
      <c r="AJ1078" s="9">
        <f t="shared" si="175"/>
        <v>-1</v>
      </c>
      <c r="AK1078" s="7">
        <v>6.6</v>
      </c>
      <c r="AO1078" s="8"/>
      <c r="AQ1078" s="31"/>
      <c r="AT1078" s="31"/>
      <c r="AU1078" s="21">
        <v>1985</v>
      </c>
      <c r="AV1078" s="23">
        <f t="shared" si="178"/>
        <v>3.2977605110991339</v>
      </c>
      <c r="BB1078" s="18"/>
      <c r="BD1078" s="54"/>
      <c r="BF1078" s="18"/>
      <c r="BH1078" s="18"/>
      <c r="BJ1078" s="18"/>
      <c r="BK1078" s="18" t="s">
        <v>228</v>
      </c>
      <c r="BL1078">
        <v>0</v>
      </c>
      <c r="BM1078">
        <v>0</v>
      </c>
      <c r="BN1078">
        <v>0</v>
      </c>
      <c r="BO1078">
        <v>1</v>
      </c>
      <c r="BP1078">
        <v>0</v>
      </c>
      <c r="BQ1078">
        <v>0</v>
      </c>
      <c r="BR1078" s="18">
        <v>0</v>
      </c>
      <c r="BS1078">
        <v>0</v>
      </c>
      <c r="BT1078">
        <v>1</v>
      </c>
      <c r="BU1078" s="18">
        <v>0</v>
      </c>
      <c r="BV1078" t="s">
        <v>397</v>
      </c>
      <c r="BW1078" t="s">
        <v>397</v>
      </c>
      <c r="CB1078" s="18"/>
      <c r="CD1078" s="18"/>
      <c r="CE1078" s="18"/>
      <c r="CH1078" s="18"/>
      <c r="CJ1078" s="18"/>
      <c r="CU1078" s="18"/>
      <c r="CV1078" t="s">
        <v>397</v>
      </c>
      <c r="CW1078" t="s">
        <v>397</v>
      </c>
      <c r="CX1078" t="s">
        <v>397</v>
      </c>
      <c r="CY1078" s="25" t="s">
        <v>397</v>
      </c>
    </row>
    <row r="1079" spans="1:103" x14ac:dyDescent="0.3">
      <c r="A1079">
        <v>1081</v>
      </c>
      <c r="B1079">
        <v>127</v>
      </c>
      <c r="C1079" s="25" t="s">
        <v>8</v>
      </c>
      <c r="D1079" s="12">
        <v>8.5</v>
      </c>
      <c r="E1079" s="14"/>
      <c r="F1079" s="7" t="str">
        <f t="shared" si="169"/>
        <v>X</v>
      </c>
      <c r="G1079" s="7">
        <f t="shared" si="170"/>
        <v>8.5</v>
      </c>
      <c r="H1079" s="16">
        <f t="shared" si="171"/>
        <v>8.5</v>
      </c>
      <c r="I1079" s="11" t="str">
        <f t="shared" si="172"/>
        <v>X</v>
      </c>
      <c r="J1079" s="39" t="str">
        <f t="shared" si="173"/>
        <v>X</v>
      </c>
      <c r="K1079" s="39" t="str">
        <f t="shared" si="176"/>
        <v>X</v>
      </c>
      <c r="L1079" s="39" t="str">
        <f t="shared" si="177"/>
        <v>X</v>
      </c>
      <c r="M1079" s="39" t="str">
        <f t="shared" si="174"/>
        <v>X</v>
      </c>
      <c r="N1079" s="42">
        <v>0</v>
      </c>
      <c r="O1079" s="8">
        <v>0</v>
      </c>
      <c r="P1079" s="9">
        <v>0</v>
      </c>
      <c r="Q1079" s="9">
        <v>0</v>
      </c>
      <c r="R1079" s="8">
        <v>0</v>
      </c>
      <c r="S1079" s="9">
        <v>0</v>
      </c>
      <c r="T1079" s="9">
        <v>0</v>
      </c>
      <c r="U1079" s="8">
        <v>1</v>
      </c>
      <c r="V1079" s="9">
        <v>0</v>
      </c>
      <c r="W1079" s="9">
        <v>0</v>
      </c>
      <c r="X1079" s="9">
        <v>0</v>
      </c>
      <c r="Y1079" s="8">
        <v>0</v>
      </c>
      <c r="Z1079" s="9">
        <v>0</v>
      </c>
      <c r="AA1079" s="8"/>
      <c r="AC1079" s="8"/>
      <c r="AJ1079" s="9">
        <f t="shared" si="175"/>
        <v>-1</v>
      </c>
      <c r="AK1079" s="7">
        <v>10.1</v>
      </c>
      <c r="AO1079" s="8"/>
      <c r="AQ1079" s="31"/>
      <c r="AT1079" s="31"/>
      <c r="AU1079" s="21">
        <v>1990</v>
      </c>
      <c r="AV1079" s="23">
        <f t="shared" si="178"/>
        <v>3.2988530764097068</v>
      </c>
      <c r="BB1079" s="18"/>
      <c r="BD1079" s="54"/>
      <c r="BF1079" s="18"/>
      <c r="BH1079" s="18"/>
      <c r="BJ1079" s="18"/>
      <c r="BK1079" s="18" t="s">
        <v>228</v>
      </c>
      <c r="BL1079">
        <v>0</v>
      </c>
      <c r="BM1079">
        <v>0</v>
      </c>
      <c r="BN1079">
        <v>0</v>
      </c>
      <c r="BO1079">
        <v>1</v>
      </c>
      <c r="BP1079">
        <v>0</v>
      </c>
      <c r="BQ1079">
        <v>0</v>
      </c>
      <c r="BR1079" s="18">
        <v>0</v>
      </c>
      <c r="BS1079">
        <v>0</v>
      </c>
      <c r="BT1079">
        <v>1</v>
      </c>
      <c r="BU1079" s="18">
        <v>0</v>
      </c>
      <c r="BV1079" t="s">
        <v>397</v>
      </c>
      <c r="BW1079" t="s">
        <v>397</v>
      </c>
      <c r="CB1079" s="18"/>
      <c r="CD1079" s="18"/>
      <c r="CE1079" s="18"/>
      <c r="CH1079" s="18"/>
      <c r="CJ1079" s="18"/>
      <c r="CU1079" s="18"/>
      <c r="CV1079" t="s">
        <v>397</v>
      </c>
      <c r="CW1079" t="s">
        <v>397</v>
      </c>
      <c r="CX1079" t="s">
        <v>397</v>
      </c>
      <c r="CY1079" s="25" t="s">
        <v>397</v>
      </c>
    </row>
    <row r="1080" spans="1:103" x14ac:dyDescent="0.3">
      <c r="A1080">
        <v>1082</v>
      </c>
      <c r="B1080">
        <v>127</v>
      </c>
      <c r="C1080" s="25" t="s">
        <v>8</v>
      </c>
      <c r="D1080" s="12">
        <v>12.4</v>
      </c>
      <c r="E1080" s="14"/>
      <c r="F1080" s="7" t="str">
        <f t="shared" si="169"/>
        <v>X</v>
      </c>
      <c r="G1080" s="7">
        <f t="shared" si="170"/>
        <v>12.4</v>
      </c>
      <c r="H1080" s="16">
        <f t="shared" si="171"/>
        <v>12.4</v>
      </c>
      <c r="I1080" s="11" t="str">
        <f t="shared" si="172"/>
        <v>X</v>
      </c>
      <c r="J1080" s="39" t="str">
        <f t="shared" si="173"/>
        <v>X</v>
      </c>
      <c r="K1080" s="39" t="str">
        <f t="shared" si="176"/>
        <v>X</v>
      </c>
      <c r="L1080" s="39" t="str">
        <f t="shared" si="177"/>
        <v>X</v>
      </c>
      <c r="M1080" s="39" t="str">
        <f t="shared" si="174"/>
        <v>X</v>
      </c>
      <c r="N1080" s="42">
        <v>0</v>
      </c>
      <c r="O1080" s="8">
        <v>0</v>
      </c>
      <c r="P1080" s="9">
        <v>0</v>
      </c>
      <c r="Q1080" s="9">
        <v>0</v>
      </c>
      <c r="R1080" s="8">
        <v>0</v>
      </c>
      <c r="S1080" s="9">
        <v>0</v>
      </c>
      <c r="T1080" s="9">
        <v>0</v>
      </c>
      <c r="U1080" s="8">
        <v>0</v>
      </c>
      <c r="V1080" s="9">
        <v>1</v>
      </c>
      <c r="W1080" s="9">
        <v>0</v>
      </c>
      <c r="X1080" s="9">
        <v>0</v>
      </c>
      <c r="Y1080" s="8">
        <v>0</v>
      </c>
      <c r="Z1080" s="9">
        <v>0</v>
      </c>
      <c r="AA1080" s="8"/>
      <c r="AC1080" s="8"/>
      <c r="AJ1080" s="9">
        <f t="shared" si="175"/>
        <v>-1</v>
      </c>
      <c r="AK1080" s="7">
        <v>6.6</v>
      </c>
      <c r="AO1080" s="8"/>
      <c r="AQ1080" s="31"/>
      <c r="AT1080" s="31"/>
      <c r="AU1080" s="21">
        <v>1985</v>
      </c>
      <c r="AV1080" s="23">
        <f t="shared" si="178"/>
        <v>3.2977605110991339</v>
      </c>
      <c r="BB1080" s="18"/>
      <c r="BD1080" s="54"/>
      <c r="BF1080" s="18"/>
      <c r="BH1080" s="18"/>
      <c r="BJ1080" s="18"/>
      <c r="BK1080" s="18" t="s">
        <v>228</v>
      </c>
      <c r="BL1080">
        <v>0</v>
      </c>
      <c r="BM1080">
        <v>0</v>
      </c>
      <c r="BN1080">
        <v>0</v>
      </c>
      <c r="BO1080">
        <v>1</v>
      </c>
      <c r="BP1080">
        <v>0</v>
      </c>
      <c r="BQ1080">
        <v>0</v>
      </c>
      <c r="BR1080" s="18">
        <v>0</v>
      </c>
      <c r="BS1080">
        <v>0</v>
      </c>
      <c r="BT1080">
        <v>1</v>
      </c>
      <c r="BU1080" s="18">
        <v>0</v>
      </c>
      <c r="BV1080" t="s">
        <v>397</v>
      </c>
      <c r="BW1080" t="s">
        <v>397</v>
      </c>
      <c r="CB1080" s="18"/>
      <c r="CD1080" s="18"/>
      <c r="CE1080" s="18"/>
      <c r="CH1080" s="18"/>
      <c r="CJ1080" s="18"/>
      <c r="CU1080" s="18"/>
      <c r="CV1080" t="s">
        <v>397</v>
      </c>
      <c r="CW1080" t="s">
        <v>397</v>
      </c>
      <c r="CX1080" t="s">
        <v>397</v>
      </c>
      <c r="CY1080" s="25" t="s">
        <v>397</v>
      </c>
    </row>
    <row r="1081" spans="1:103" x14ac:dyDescent="0.3">
      <c r="A1081">
        <v>1083</v>
      </c>
      <c r="B1081">
        <v>127</v>
      </c>
      <c r="C1081" s="25" t="s">
        <v>8</v>
      </c>
      <c r="D1081" s="12">
        <v>6.5</v>
      </c>
      <c r="E1081" s="14"/>
      <c r="F1081" s="7" t="str">
        <f t="shared" si="169"/>
        <v>X</v>
      </c>
      <c r="G1081" s="7">
        <f t="shared" si="170"/>
        <v>6.5</v>
      </c>
      <c r="H1081" s="16">
        <f t="shared" si="171"/>
        <v>6.5</v>
      </c>
      <c r="I1081" s="11" t="str">
        <f t="shared" si="172"/>
        <v>X</v>
      </c>
      <c r="J1081" s="39" t="str">
        <f t="shared" si="173"/>
        <v>X</v>
      </c>
      <c r="K1081" s="39" t="str">
        <f t="shared" si="176"/>
        <v>X</v>
      </c>
      <c r="L1081" s="39" t="str">
        <f t="shared" si="177"/>
        <v>X</v>
      </c>
      <c r="M1081" s="39" t="str">
        <f t="shared" si="174"/>
        <v>X</v>
      </c>
      <c r="N1081" s="42">
        <v>0</v>
      </c>
      <c r="O1081" s="8">
        <v>0</v>
      </c>
      <c r="P1081" s="9">
        <v>0</v>
      </c>
      <c r="Q1081" s="9">
        <v>0</v>
      </c>
      <c r="R1081" s="8">
        <v>0</v>
      </c>
      <c r="S1081" s="9">
        <v>0</v>
      </c>
      <c r="T1081" s="9">
        <v>0</v>
      </c>
      <c r="U1081" s="8">
        <v>0</v>
      </c>
      <c r="V1081" s="9">
        <v>1</v>
      </c>
      <c r="W1081" s="9">
        <v>0</v>
      </c>
      <c r="X1081" s="9">
        <v>0</v>
      </c>
      <c r="Y1081" s="8">
        <v>0</v>
      </c>
      <c r="Z1081" s="9">
        <v>0</v>
      </c>
      <c r="AA1081" s="8"/>
      <c r="AC1081" s="8"/>
      <c r="AJ1081" s="9">
        <f t="shared" si="175"/>
        <v>-1</v>
      </c>
      <c r="AK1081" s="7">
        <v>10.1</v>
      </c>
      <c r="AO1081" s="8"/>
      <c r="AQ1081" s="31"/>
      <c r="AT1081" s="31"/>
      <c r="AU1081" s="21">
        <v>1990</v>
      </c>
      <c r="AV1081" s="23">
        <f t="shared" si="178"/>
        <v>3.2988530764097068</v>
      </c>
      <c r="BB1081" s="18"/>
      <c r="BD1081" s="54"/>
      <c r="BF1081" s="18"/>
      <c r="BH1081" s="18"/>
      <c r="BJ1081" s="18"/>
      <c r="BK1081" s="18" t="s">
        <v>228</v>
      </c>
      <c r="BL1081">
        <v>0</v>
      </c>
      <c r="BM1081">
        <v>0</v>
      </c>
      <c r="BN1081">
        <v>0</v>
      </c>
      <c r="BO1081">
        <v>1</v>
      </c>
      <c r="BP1081">
        <v>0</v>
      </c>
      <c r="BQ1081">
        <v>0</v>
      </c>
      <c r="BR1081" s="18">
        <v>0</v>
      </c>
      <c r="BS1081">
        <v>0</v>
      </c>
      <c r="BT1081">
        <v>1</v>
      </c>
      <c r="BU1081" s="18">
        <v>0</v>
      </c>
      <c r="BV1081" t="s">
        <v>397</v>
      </c>
      <c r="BW1081" t="s">
        <v>397</v>
      </c>
      <c r="CB1081" s="18"/>
      <c r="CD1081" s="18"/>
      <c r="CE1081" s="18"/>
      <c r="CH1081" s="18"/>
      <c r="CJ1081" s="18"/>
      <c r="CU1081" s="18"/>
      <c r="CV1081" t="s">
        <v>397</v>
      </c>
      <c r="CW1081" t="s">
        <v>397</v>
      </c>
      <c r="CX1081" t="s">
        <v>397</v>
      </c>
      <c r="CY1081" s="25" t="s">
        <v>397</v>
      </c>
    </row>
    <row r="1082" spans="1:103" x14ac:dyDescent="0.3">
      <c r="A1082">
        <v>1084</v>
      </c>
      <c r="B1082">
        <v>127</v>
      </c>
      <c r="C1082" s="25" t="s">
        <v>8</v>
      </c>
      <c r="D1082" s="12">
        <v>9</v>
      </c>
      <c r="E1082" s="14"/>
      <c r="F1082" s="7" t="str">
        <f t="shared" si="169"/>
        <v>X</v>
      </c>
      <c r="G1082" s="7">
        <f t="shared" si="170"/>
        <v>9</v>
      </c>
      <c r="H1082" s="16">
        <f t="shared" si="171"/>
        <v>9</v>
      </c>
      <c r="I1082" s="11" t="str">
        <f t="shared" si="172"/>
        <v>X</v>
      </c>
      <c r="J1082" s="39" t="str">
        <f t="shared" si="173"/>
        <v>X</v>
      </c>
      <c r="K1082" s="39" t="str">
        <f t="shared" si="176"/>
        <v>X</v>
      </c>
      <c r="L1082" s="39" t="str">
        <f t="shared" si="177"/>
        <v>X</v>
      </c>
      <c r="M1082" s="39" t="str">
        <f t="shared" si="174"/>
        <v>X</v>
      </c>
      <c r="N1082" s="42">
        <v>0</v>
      </c>
      <c r="O1082" s="8">
        <v>0</v>
      </c>
      <c r="P1082" s="9">
        <v>0</v>
      </c>
      <c r="Q1082" s="9">
        <v>0</v>
      </c>
      <c r="R1082" s="8">
        <v>0</v>
      </c>
      <c r="S1082" s="9">
        <v>0</v>
      </c>
      <c r="T1082" s="9">
        <v>0</v>
      </c>
      <c r="U1082" s="8">
        <v>0</v>
      </c>
      <c r="V1082" s="9">
        <v>0</v>
      </c>
      <c r="W1082" s="9">
        <v>0</v>
      </c>
      <c r="X1082" s="9">
        <v>0</v>
      </c>
      <c r="Y1082" s="8">
        <v>1</v>
      </c>
      <c r="Z1082" s="9">
        <v>0</v>
      </c>
      <c r="AA1082" s="8"/>
      <c r="AC1082" s="8"/>
      <c r="AJ1082" s="9">
        <f t="shared" si="175"/>
        <v>-1</v>
      </c>
      <c r="AK1082" s="7">
        <v>10.1</v>
      </c>
      <c r="AO1082" s="8"/>
      <c r="AQ1082" s="31"/>
      <c r="AT1082" s="31"/>
      <c r="AU1082" s="21">
        <v>1990</v>
      </c>
      <c r="AV1082" s="23">
        <f t="shared" si="178"/>
        <v>3.2988530764097068</v>
      </c>
      <c r="BB1082" s="18"/>
      <c r="BD1082" s="54"/>
      <c r="BF1082" s="18"/>
      <c r="BH1082" s="18"/>
      <c r="BJ1082" s="18"/>
      <c r="BK1082" s="18" t="s">
        <v>228</v>
      </c>
      <c r="BL1082">
        <v>0</v>
      </c>
      <c r="BM1082">
        <v>0</v>
      </c>
      <c r="BN1082">
        <v>0</v>
      </c>
      <c r="BO1082">
        <v>1</v>
      </c>
      <c r="BP1082">
        <v>0</v>
      </c>
      <c r="BQ1082">
        <v>0</v>
      </c>
      <c r="BR1082" s="18">
        <v>0</v>
      </c>
      <c r="BS1082">
        <v>0</v>
      </c>
      <c r="BT1082">
        <v>1</v>
      </c>
      <c r="BU1082" s="18">
        <v>0</v>
      </c>
      <c r="BV1082" t="s">
        <v>397</v>
      </c>
      <c r="BW1082" t="s">
        <v>397</v>
      </c>
      <c r="CB1082" s="18"/>
      <c r="CD1082" s="18"/>
      <c r="CE1082" s="18"/>
      <c r="CH1082" s="18"/>
      <c r="CJ1082" s="18"/>
      <c r="CU1082" s="18"/>
      <c r="CV1082" t="s">
        <v>397</v>
      </c>
      <c r="CW1082" t="s">
        <v>397</v>
      </c>
      <c r="CX1082" t="s">
        <v>397</v>
      </c>
      <c r="CY1082" s="25" t="s">
        <v>397</v>
      </c>
    </row>
    <row r="1083" spans="1:103" x14ac:dyDescent="0.3">
      <c r="A1083">
        <v>1085</v>
      </c>
      <c r="B1083">
        <v>127</v>
      </c>
      <c r="C1083" s="25" t="s">
        <v>8</v>
      </c>
      <c r="D1083" s="12">
        <v>9</v>
      </c>
      <c r="E1083" s="14"/>
      <c r="F1083" s="7" t="str">
        <f t="shared" si="169"/>
        <v>X</v>
      </c>
      <c r="G1083" s="7">
        <f t="shared" si="170"/>
        <v>9</v>
      </c>
      <c r="H1083" s="16">
        <f t="shared" si="171"/>
        <v>9</v>
      </c>
      <c r="I1083" s="11" t="str">
        <f t="shared" si="172"/>
        <v>X</v>
      </c>
      <c r="J1083" s="39" t="str">
        <f t="shared" si="173"/>
        <v>X</v>
      </c>
      <c r="K1083" s="39" t="str">
        <f t="shared" si="176"/>
        <v>X</v>
      </c>
      <c r="L1083" s="39" t="str">
        <f t="shared" si="177"/>
        <v>X</v>
      </c>
      <c r="M1083" s="39" t="str">
        <f t="shared" si="174"/>
        <v>X</v>
      </c>
      <c r="N1083" s="42">
        <v>0</v>
      </c>
      <c r="O1083" s="8">
        <v>0</v>
      </c>
      <c r="P1083" s="9">
        <v>0</v>
      </c>
      <c r="Q1083" s="9">
        <v>0</v>
      </c>
      <c r="R1083" s="8">
        <v>0</v>
      </c>
      <c r="S1083" s="9">
        <v>0</v>
      </c>
      <c r="T1083" s="9">
        <v>0</v>
      </c>
      <c r="U1083" s="8">
        <v>0</v>
      </c>
      <c r="V1083" s="9">
        <v>0</v>
      </c>
      <c r="W1083" s="9">
        <v>0</v>
      </c>
      <c r="X1083" s="9">
        <v>0</v>
      </c>
      <c r="Y1083" s="8">
        <v>0</v>
      </c>
      <c r="Z1083" s="9">
        <v>1</v>
      </c>
      <c r="AA1083" s="8"/>
      <c r="AC1083" s="8"/>
      <c r="AJ1083" s="9">
        <f t="shared" si="175"/>
        <v>-1</v>
      </c>
      <c r="AK1083" s="7">
        <v>10.1</v>
      </c>
      <c r="AO1083" s="8"/>
      <c r="AQ1083" s="31"/>
      <c r="AT1083" s="31"/>
      <c r="AU1083" s="21">
        <v>1990</v>
      </c>
      <c r="AV1083" s="23">
        <f t="shared" si="178"/>
        <v>3.2988530764097068</v>
      </c>
      <c r="BB1083" s="18"/>
      <c r="BD1083" s="54"/>
      <c r="BF1083" s="18"/>
      <c r="BH1083" s="18"/>
      <c r="BJ1083" s="18"/>
      <c r="BK1083" s="18" t="s">
        <v>228</v>
      </c>
      <c r="BL1083">
        <v>0</v>
      </c>
      <c r="BM1083">
        <v>0</v>
      </c>
      <c r="BN1083">
        <v>0</v>
      </c>
      <c r="BO1083">
        <v>1</v>
      </c>
      <c r="BP1083">
        <v>0</v>
      </c>
      <c r="BQ1083">
        <v>0</v>
      </c>
      <c r="BR1083" s="18">
        <v>0</v>
      </c>
      <c r="BS1083">
        <v>0</v>
      </c>
      <c r="BT1083">
        <v>1</v>
      </c>
      <c r="BU1083" s="18">
        <v>0</v>
      </c>
      <c r="BV1083" t="s">
        <v>397</v>
      </c>
      <c r="BW1083" t="s">
        <v>397</v>
      </c>
      <c r="CB1083" s="18"/>
      <c r="CD1083" s="18"/>
      <c r="CE1083" s="18"/>
      <c r="CH1083" s="18"/>
      <c r="CJ1083" s="18"/>
      <c r="CU1083" s="18"/>
      <c r="CV1083" t="s">
        <v>397</v>
      </c>
      <c r="CW1083" t="s">
        <v>397</v>
      </c>
      <c r="CX1083" t="s">
        <v>397</v>
      </c>
      <c r="CY1083" s="25" t="s">
        <v>397</v>
      </c>
    </row>
    <row r="1084" spans="1:103" x14ac:dyDescent="0.3">
      <c r="A1084">
        <v>1086</v>
      </c>
      <c r="B1084">
        <v>127</v>
      </c>
      <c r="C1084" s="25" t="s">
        <v>8</v>
      </c>
      <c r="D1084" s="12">
        <v>8</v>
      </c>
      <c r="E1084" s="14"/>
      <c r="F1084" s="7" t="str">
        <f t="shared" si="169"/>
        <v>X</v>
      </c>
      <c r="G1084" s="7">
        <f t="shared" si="170"/>
        <v>8</v>
      </c>
      <c r="H1084" s="16">
        <f t="shared" si="171"/>
        <v>8</v>
      </c>
      <c r="I1084" s="11" t="str">
        <f t="shared" si="172"/>
        <v>X</v>
      </c>
      <c r="J1084" s="39" t="str">
        <f t="shared" si="173"/>
        <v>X</v>
      </c>
      <c r="K1084" s="39" t="str">
        <f t="shared" si="176"/>
        <v>X</v>
      </c>
      <c r="L1084" s="39" t="str">
        <f t="shared" si="177"/>
        <v>X</v>
      </c>
      <c r="M1084" s="39" t="str">
        <f t="shared" si="174"/>
        <v>X</v>
      </c>
      <c r="N1084" s="42">
        <v>1</v>
      </c>
      <c r="O1084" s="8">
        <v>0</v>
      </c>
      <c r="P1084" s="9">
        <v>0</v>
      </c>
      <c r="Q1084" s="9">
        <v>0</v>
      </c>
      <c r="R1084" s="8">
        <v>0</v>
      </c>
      <c r="S1084" s="9">
        <v>0</v>
      </c>
      <c r="T1084" s="9">
        <v>0</v>
      </c>
      <c r="U1084" s="8">
        <v>0</v>
      </c>
      <c r="V1084" s="9">
        <v>0</v>
      </c>
      <c r="W1084" s="9">
        <v>0</v>
      </c>
      <c r="X1084" s="9">
        <v>0</v>
      </c>
      <c r="Y1084" s="8">
        <v>0</v>
      </c>
      <c r="Z1084" s="9">
        <v>0</v>
      </c>
      <c r="AA1084" s="8"/>
      <c r="AC1084" s="8"/>
      <c r="AJ1084" s="9">
        <f t="shared" si="175"/>
        <v>-1</v>
      </c>
      <c r="AK1084" s="7">
        <v>9</v>
      </c>
      <c r="AO1084" s="8"/>
      <c r="AQ1084" s="31"/>
      <c r="AT1084" s="31"/>
      <c r="AU1084" s="21">
        <v>1988</v>
      </c>
      <c r="AV1084" s="23">
        <f t="shared" si="178"/>
        <v>3.2984163800612945</v>
      </c>
      <c r="BB1084" s="18"/>
      <c r="BD1084" s="54"/>
      <c r="BF1084" s="18"/>
      <c r="BH1084" s="18"/>
      <c r="BJ1084" s="18"/>
      <c r="BK1084" s="18" t="s">
        <v>230</v>
      </c>
      <c r="BL1084">
        <v>0</v>
      </c>
      <c r="BM1084">
        <v>1</v>
      </c>
      <c r="BN1084">
        <v>0</v>
      </c>
      <c r="BO1084">
        <v>0</v>
      </c>
      <c r="BP1084">
        <v>0</v>
      </c>
      <c r="BQ1084">
        <v>0</v>
      </c>
      <c r="BR1084" s="18">
        <v>0</v>
      </c>
      <c r="BS1084">
        <v>0</v>
      </c>
      <c r="BT1084">
        <v>1</v>
      </c>
      <c r="BU1084" s="18">
        <v>0</v>
      </c>
      <c r="BV1084" t="s">
        <v>397</v>
      </c>
      <c r="BW1084" t="s">
        <v>397</v>
      </c>
      <c r="CB1084" s="18"/>
      <c r="CD1084" s="18"/>
      <c r="CE1084" s="18"/>
      <c r="CH1084" s="18"/>
      <c r="CJ1084" s="18"/>
      <c r="CU1084" s="18"/>
      <c r="CV1084" t="s">
        <v>397</v>
      </c>
      <c r="CW1084" t="s">
        <v>397</v>
      </c>
      <c r="CX1084" t="s">
        <v>397</v>
      </c>
      <c r="CY1084" s="25" t="s">
        <v>397</v>
      </c>
    </row>
    <row r="1085" spans="1:103" x14ac:dyDescent="0.3">
      <c r="A1085">
        <v>1087</v>
      </c>
      <c r="B1085">
        <v>127</v>
      </c>
      <c r="C1085" s="25" t="s">
        <v>8</v>
      </c>
      <c r="D1085" s="12">
        <v>18.3</v>
      </c>
      <c r="E1085" s="14"/>
      <c r="F1085" s="7" t="str">
        <f t="shared" si="169"/>
        <v>X</v>
      </c>
      <c r="G1085" s="7">
        <f t="shared" si="170"/>
        <v>18.3</v>
      </c>
      <c r="H1085" s="16">
        <f t="shared" si="171"/>
        <v>18.3</v>
      </c>
      <c r="I1085" s="11" t="str">
        <f t="shared" si="172"/>
        <v>X</v>
      </c>
      <c r="J1085" s="39" t="str">
        <f t="shared" si="173"/>
        <v>X</v>
      </c>
      <c r="K1085" s="39" t="str">
        <f t="shared" si="176"/>
        <v>X</v>
      </c>
      <c r="L1085" s="39" t="str">
        <f t="shared" si="177"/>
        <v>X</v>
      </c>
      <c r="M1085" s="39" t="str">
        <f t="shared" si="174"/>
        <v>X</v>
      </c>
      <c r="N1085" s="42">
        <v>0</v>
      </c>
      <c r="O1085" s="8">
        <v>0</v>
      </c>
      <c r="P1085" s="9">
        <v>0</v>
      </c>
      <c r="Q1085" s="9">
        <v>0</v>
      </c>
      <c r="R1085" s="8">
        <v>1</v>
      </c>
      <c r="S1085" s="9">
        <v>0</v>
      </c>
      <c r="T1085" s="9">
        <v>0</v>
      </c>
      <c r="U1085" s="8">
        <v>0</v>
      </c>
      <c r="V1085" s="9">
        <v>0</v>
      </c>
      <c r="W1085" s="9">
        <v>0</v>
      </c>
      <c r="X1085" s="9">
        <v>0</v>
      </c>
      <c r="Y1085" s="8">
        <v>0</v>
      </c>
      <c r="Z1085" s="9">
        <v>0</v>
      </c>
      <c r="AA1085" s="8"/>
      <c r="AC1085" s="8"/>
      <c r="AJ1085" s="9">
        <f t="shared" si="175"/>
        <v>-1</v>
      </c>
      <c r="AK1085" s="7">
        <v>9</v>
      </c>
      <c r="AO1085" s="8"/>
      <c r="AQ1085" s="31"/>
      <c r="AT1085" s="31"/>
      <c r="AU1085" s="21">
        <v>1988</v>
      </c>
      <c r="AV1085" s="23">
        <f t="shared" si="178"/>
        <v>3.2984163800612945</v>
      </c>
      <c r="BB1085" s="18"/>
      <c r="BD1085" s="54"/>
      <c r="BF1085" s="18"/>
      <c r="BH1085" s="18"/>
      <c r="BJ1085" s="18"/>
      <c r="BK1085" s="18" t="s">
        <v>230</v>
      </c>
      <c r="BL1085">
        <v>0</v>
      </c>
      <c r="BM1085">
        <v>1</v>
      </c>
      <c r="BN1085">
        <v>0</v>
      </c>
      <c r="BO1085">
        <v>0</v>
      </c>
      <c r="BP1085">
        <v>0</v>
      </c>
      <c r="BQ1085">
        <v>0</v>
      </c>
      <c r="BR1085" s="18">
        <v>0</v>
      </c>
      <c r="BS1085">
        <v>0</v>
      </c>
      <c r="BT1085">
        <v>1</v>
      </c>
      <c r="BU1085" s="18">
        <v>0</v>
      </c>
      <c r="BV1085" t="s">
        <v>397</v>
      </c>
      <c r="BW1085" t="s">
        <v>397</v>
      </c>
      <c r="CB1085" s="18"/>
      <c r="CD1085" s="18"/>
      <c r="CE1085" s="18"/>
      <c r="CH1085" s="18"/>
      <c r="CJ1085" s="18"/>
      <c r="CU1085" s="18"/>
      <c r="CV1085" t="s">
        <v>397</v>
      </c>
      <c r="CW1085" t="s">
        <v>397</v>
      </c>
      <c r="CX1085" t="s">
        <v>397</v>
      </c>
      <c r="CY1085" s="25" t="s">
        <v>397</v>
      </c>
    </row>
    <row r="1086" spans="1:103" x14ac:dyDescent="0.3">
      <c r="A1086">
        <v>1088</v>
      </c>
      <c r="B1086">
        <v>127</v>
      </c>
      <c r="C1086" s="25" t="s">
        <v>8</v>
      </c>
      <c r="D1086" s="12">
        <v>10.5</v>
      </c>
      <c r="E1086" s="14"/>
      <c r="F1086" s="7" t="str">
        <f t="shared" si="169"/>
        <v>X</v>
      </c>
      <c r="G1086" s="7">
        <f t="shared" si="170"/>
        <v>10.5</v>
      </c>
      <c r="H1086" s="16">
        <f t="shared" si="171"/>
        <v>10.5</v>
      </c>
      <c r="I1086" s="11" t="str">
        <f t="shared" si="172"/>
        <v>X</v>
      </c>
      <c r="J1086" s="39" t="str">
        <f t="shared" si="173"/>
        <v>X</v>
      </c>
      <c r="K1086" s="39" t="str">
        <f t="shared" si="176"/>
        <v>X</v>
      </c>
      <c r="L1086" s="39" t="str">
        <f t="shared" si="177"/>
        <v>X</v>
      </c>
      <c r="M1086" s="39" t="str">
        <f t="shared" si="174"/>
        <v>X</v>
      </c>
      <c r="N1086" s="42">
        <v>0</v>
      </c>
      <c r="O1086" s="8">
        <v>0</v>
      </c>
      <c r="P1086" s="9">
        <v>0</v>
      </c>
      <c r="Q1086" s="9">
        <v>0</v>
      </c>
      <c r="R1086" s="8">
        <v>0</v>
      </c>
      <c r="S1086" s="9">
        <v>1</v>
      </c>
      <c r="T1086" s="9">
        <v>0</v>
      </c>
      <c r="U1086" s="8">
        <v>0</v>
      </c>
      <c r="V1086" s="9">
        <v>0</v>
      </c>
      <c r="W1086" s="9">
        <v>0</v>
      </c>
      <c r="X1086" s="9">
        <v>0</v>
      </c>
      <c r="Y1086" s="8">
        <v>0</v>
      </c>
      <c r="Z1086" s="9">
        <v>0</v>
      </c>
      <c r="AA1086" s="8"/>
      <c r="AC1086" s="8"/>
      <c r="AJ1086" s="9">
        <f t="shared" si="175"/>
        <v>-1</v>
      </c>
      <c r="AK1086" s="7">
        <v>9</v>
      </c>
      <c r="AO1086" s="8"/>
      <c r="AQ1086" s="31"/>
      <c r="AT1086" s="31"/>
      <c r="AU1086" s="21">
        <v>1988</v>
      </c>
      <c r="AV1086" s="23">
        <f t="shared" si="178"/>
        <v>3.2984163800612945</v>
      </c>
      <c r="BB1086" s="18"/>
      <c r="BD1086" s="54"/>
      <c r="BF1086" s="18"/>
      <c r="BH1086" s="18"/>
      <c r="BJ1086" s="18"/>
      <c r="BK1086" s="18" t="s">
        <v>230</v>
      </c>
      <c r="BL1086">
        <v>0</v>
      </c>
      <c r="BM1086">
        <v>1</v>
      </c>
      <c r="BN1086">
        <v>0</v>
      </c>
      <c r="BO1086">
        <v>0</v>
      </c>
      <c r="BP1086">
        <v>0</v>
      </c>
      <c r="BQ1086">
        <v>0</v>
      </c>
      <c r="BR1086" s="18">
        <v>0</v>
      </c>
      <c r="BS1086">
        <v>0</v>
      </c>
      <c r="BT1086">
        <v>1</v>
      </c>
      <c r="BU1086" s="18">
        <v>0</v>
      </c>
      <c r="BV1086" t="s">
        <v>397</v>
      </c>
      <c r="BW1086" t="s">
        <v>397</v>
      </c>
      <c r="CB1086" s="18"/>
      <c r="CD1086" s="18"/>
      <c r="CE1086" s="18"/>
      <c r="CH1086" s="18"/>
      <c r="CJ1086" s="18"/>
      <c r="CU1086" s="18"/>
      <c r="CV1086" t="s">
        <v>397</v>
      </c>
      <c r="CW1086" t="s">
        <v>397</v>
      </c>
      <c r="CX1086" t="s">
        <v>397</v>
      </c>
      <c r="CY1086" s="25" t="s">
        <v>397</v>
      </c>
    </row>
    <row r="1087" spans="1:103" x14ac:dyDescent="0.3">
      <c r="A1087">
        <v>1089</v>
      </c>
      <c r="B1087">
        <v>127</v>
      </c>
      <c r="C1087" s="25" t="s">
        <v>8</v>
      </c>
      <c r="D1087" s="12">
        <v>11.6</v>
      </c>
      <c r="E1087" s="14"/>
      <c r="F1087" s="7" t="str">
        <f t="shared" si="169"/>
        <v>X</v>
      </c>
      <c r="G1087" s="7">
        <f t="shared" si="170"/>
        <v>11.6</v>
      </c>
      <c r="H1087" s="16">
        <f t="shared" si="171"/>
        <v>11.6</v>
      </c>
      <c r="I1087" s="11" t="str">
        <f t="shared" si="172"/>
        <v>X</v>
      </c>
      <c r="J1087" s="39" t="str">
        <f t="shared" si="173"/>
        <v>X</v>
      </c>
      <c r="K1087" s="39" t="str">
        <f t="shared" si="176"/>
        <v>X</v>
      </c>
      <c r="L1087" s="39" t="str">
        <f t="shared" si="177"/>
        <v>X</v>
      </c>
      <c r="M1087" s="39" t="str">
        <f t="shared" si="174"/>
        <v>X</v>
      </c>
      <c r="N1087" s="42">
        <v>0</v>
      </c>
      <c r="O1087" s="8">
        <v>0</v>
      </c>
      <c r="P1087" s="9">
        <v>0</v>
      </c>
      <c r="Q1087" s="9">
        <v>0</v>
      </c>
      <c r="R1087" s="8">
        <v>0</v>
      </c>
      <c r="S1087" s="9">
        <v>0</v>
      </c>
      <c r="T1087" s="9">
        <v>1</v>
      </c>
      <c r="U1087" s="8">
        <v>0</v>
      </c>
      <c r="V1087" s="9">
        <v>0</v>
      </c>
      <c r="W1087" s="9">
        <v>0</v>
      </c>
      <c r="X1087" s="9">
        <v>0</v>
      </c>
      <c r="Y1087" s="8">
        <v>0</v>
      </c>
      <c r="Z1087" s="9">
        <v>0</v>
      </c>
      <c r="AA1087" s="8"/>
      <c r="AC1087" s="8"/>
      <c r="AJ1087" s="9">
        <f t="shared" si="175"/>
        <v>-1</v>
      </c>
      <c r="AK1087" s="7">
        <v>9</v>
      </c>
      <c r="AO1087" s="8"/>
      <c r="AQ1087" s="31"/>
      <c r="AT1087" s="31"/>
      <c r="AU1087" s="21">
        <v>1988</v>
      </c>
      <c r="AV1087" s="23">
        <f t="shared" si="178"/>
        <v>3.2984163800612945</v>
      </c>
      <c r="BB1087" s="18"/>
      <c r="BD1087" s="54"/>
      <c r="BF1087" s="18"/>
      <c r="BH1087" s="18"/>
      <c r="BJ1087" s="18"/>
      <c r="BK1087" s="18" t="s">
        <v>230</v>
      </c>
      <c r="BL1087">
        <v>0</v>
      </c>
      <c r="BM1087">
        <v>1</v>
      </c>
      <c r="BN1087">
        <v>0</v>
      </c>
      <c r="BO1087">
        <v>0</v>
      </c>
      <c r="BP1087">
        <v>0</v>
      </c>
      <c r="BQ1087">
        <v>0</v>
      </c>
      <c r="BR1087" s="18">
        <v>0</v>
      </c>
      <c r="BS1087">
        <v>0</v>
      </c>
      <c r="BT1087">
        <v>1</v>
      </c>
      <c r="BU1087" s="18">
        <v>0</v>
      </c>
      <c r="BV1087" t="s">
        <v>397</v>
      </c>
      <c r="BW1087" t="s">
        <v>397</v>
      </c>
      <c r="CB1087" s="18"/>
      <c r="CD1087" s="18"/>
      <c r="CE1087" s="18"/>
      <c r="CH1087" s="18"/>
      <c r="CJ1087" s="18"/>
      <c r="CU1087" s="18"/>
      <c r="CV1087" t="s">
        <v>397</v>
      </c>
      <c r="CW1087" t="s">
        <v>397</v>
      </c>
      <c r="CX1087" t="s">
        <v>397</v>
      </c>
      <c r="CY1087" s="25" t="s">
        <v>397</v>
      </c>
    </row>
    <row r="1088" spans="1:103" x14ac:dyDescent="0.3">
      <c r="A1088">
        <v>1090</v>
      </c>
      <c r="B1088">
        <v>127</v>
      </c>
      <c r="C1088" s="25" t="s">
        <v>8</v>
      </c>
      <c r="D1088" s="12">
        <v>12.4</v>
      </c>
      <c r="E1088" s="14"/>
      <c r="F1088" s="7" t="str">
        <f t="shared" si="169"/>
        <v>X</v>
      </c>
      <c r="G1088" s="7">
        <f t="shared" si="170"/>
        <v>12.4</v>
      </c>
      <c r="H1088" s="16">
        <f t="shared" si="171"/>
        <v>12.4</v>
      </c>
      <c r="I1088" s="11" t="str">
        <f t="shared" si="172"/>
        <v>X</v>
      </c>
      <c r="J1088" s="39" t="str">
        <f t="shared" si="173"/>
        <v>X</v>
      </c>
      <c r="K1088" s="39" t="str">
        <f t="shared" si="176"/>
        <v>X</v>
      </c>
      <c r="L1088" s="39" t="str">
        <f t="shared" si="177"/>
        <v>X</v>
      </c>
      <c r="M1088" s="39" t="str">
        <f t="shared" si="174"/>
        <v>X</v>
      </c>
      <c r="N1088" s="42">
        <v>0</v>
      </c>
      <c r="O1088" s="8">
        <v>0</v>
      </c>
      <c r="P1088" s="9">
        <v>0</v>
      </c>
      <c r="Q1088" s="9">
        <v>0</v>
      </c>
      <c r="R1088" s="8">
        <v>0</v>
      </c>
      <c r="S1088" s="9">
        <v>0</v>
      </c>
      <c r="T1088" s="9">
        <v>0</v>
      </c>
      <c r="U1088" s="8">
        <v>1</v>
      </c>
      <c r="V1088" s="9">
        <v>0</v>
      </c>
      <c r="W1088" s="9">
        <v>0</v>
      </c>
      <c r="X1088" s="9">
        <v>0</v>
      </c>
      <c r="Y1088" s="8">
        <v>0</v>
      </c>
      <c r="Z1088" s="9">
        <v>0</v>
      </c>
      <c r="AA1088" s="8"/>
      <c r="AC1088" s="8"/>
      <c r="AJ1088" s="9">
        <f t="shared" si="175"/>
        <v>-1</v>
      </c>
      <c r="AK1088" s="7">
        <v>9</v>
      </c>
      <c r="AO1088" s="8"/>
      <c r="AQ1088" s="31"/>
      <c r="AT1088" s="31"/>
      <c r="AU1088" s="21">
        <v>1988</v>
      </c>
      <c r="AV1088" s="23">
        <f t="shared" si="178"/>
        <v>3.2984163800612945</v>
      </c>
      <c r="BB1088" s="18"/>
      <c r="BD1088" s="54"/>
      <c r="BF1088" s="18"/>
      <c r="BH1088" s="18"/>
      <c r="BJ1088" s="18"/>
      <c r="BK1088" s="18" t="s">
        <v>230</v>
      </c>
      <c r="BL1088">
        <v>0</v>
      </c>
      <c r="BM1088">
        <v>1</v>
      </c>
      <c r="BN1088">
        <v>0</v>
      </c>
      <c r="BO1088">
        <v>0</v>
      </c>
      <c r="BP1088">
        <v>0</v>
      </c>
      <c r="BQ1088">
        <v>0</v>
      </c>
      <c r="BR1088" s="18">
        <v>0</v>
      </c>
      <c r="BS1088">
        <v>0</v>
      </c>
      <c r="BT1088">
        <v>1</v>
      </c>
      <c r="BU1088" s="18">
        <v>0</v>
      </c>
      <c r="BV1088" t="s">
        <v>397</v>
      </c>
      <c r="BW1088" t="s">
        <v>397</v>
      </c>
      <c r="CB1088" s="18"/>
      <c r="CD1088" s="18"/>
      <c r="CE1088" s="18"/>
      <c r="CH1088" s="18"/>
      <c r="CJ1088" s="18"/>
      <c r="CU1088" s="18"/>
      <c r="CV1088" t="s">
        <v>397</v>
      </c>
      <c r="CW1088" t="s">
        <v>397</v>
      </c>
      <c r="CX1088" t="s">
        <v>397</v>
      </c>
      <c r="CY1088" s="25" t="s">
        <v>397</v>
      </c>
    </row>
    <row r="1089" spans="1:103" x14ac:dyDescent="0.3">
      <c r="A1089">
        <v>1091</v>
      </c>
      <c r="B1089">
        <v>127</v>
      </c>
      <c r="C1089" s="25" t="s">
        <v>8</v>
      </c>
      <c r="D1089" s="12">
        <v>12.4</v>
      </c>
      <c r="E1089" s="14"/>
      <c r="F1089" s="7" t="str">
        <f t="shared" si="169"/>
        <v>X</v>
      </c>
      <c r="G1089" s="7">
        <f t="shared" si="170"/>
        <v>12.4</v>
      </c>
      <c r="H1089" s="16">
        <f t="shared" si="171"/>
        <v>12.4</v>
      </c>
      <c r="I1089" s="11" t="str">
        <f t="shared" si="172"/>
        <v>X</v>
      </c>
      <c r="J1089" s="39" t="str">
        <f t="shared" si="173"/>
        <v>X</v>
      </c>
      <c r="K1089" s="39" t="str">
        <f t="shared" si="176"/>
        <v>X</v>
      </c>
      <c r="L1089" s="39" t="str">
        <f t="shared" si="177"/>
        <v>X</v>
      </c>
      <c r="M1089" s="39" t="str">
        <f t="shared" si="174"/>
        <v>X</v>
      </c>
      <c r="N1089" s="42">
        <v>0</v>
      </c>
      <c r="O1089" s="8">
        <v>0</v>
      </c>
      <c r="P1089" s="9">
        <v>0</v>
      </c>
      <c r="Q1089" s="9">
        <v>0</v>
      </c>
      <c r="R1089" s="8">
        <v>0</v>
      </c>
      <c r="S1089" s="9">
        <v>0</v>
      </c>
      <c r="T1089" s="9">
        <v>0</v>
      </c>
      <c r="U1089" s="8">
        <v>0</v>
      </c>
      <c r="V1089" s="9">
        <v>1</v>
      </c>
      <c r="W1089" s="9">
        <v>0</v>
      </c>
      <c r="X1089" s="9">
        <v>0</v>
      </c>
      <c r="Y1089" s="8">
        <v>0</v>
      </c>
      <c r="Z1089" s="9">
        <v>0</v>
      </c>
      <c r="AA1089" s="8"/>
      <c r="AC1089" s="8"/>
      <c r="AJ1089" s="9">
        <f t="shared" si="175"/>
        <v>-1</v>
      </c>
      <c r="AK1089" s="7">
        <v>9</v>
      </c>
      <c r="AO1089" s="8"/>
      <c r="AQ1089" s="31"/>
      <c r="AT1089" s="31"/>
      <c r="AU1089" s="21">
        <v>1988</v>
      </c>
      <c r="AV1089" s="23">
        <f t="shared" si="178"/>
        <v>3.2984163800612945</v>
      </c>
      <c r="BB1089" s="18"/>
      <c r="BD1089" s="54"/>
      <c r="BF1089" s="18"/>
      <c r="BH1089" s="18"/>
      <c r="BJ1089" s="18"/>
      <c r="BK1089" s="18" t="s">
        <v>230</v>
      </c>
      <c r="BL1089">
        <v>0</v>
      </c>
      <c r="BM1089">
        <v>1</v>
      </c>
      <c r="BN1089">
        <v>0</v>
      </c>
      <c r="BO1089">
        <v>0</v>
      </c>
      <c r="BP1089">
        <v>0</v>
      </c>
      <c r="BQ1089">
        <v>0</v>
      </c>
      <c r="BR1089" s="18">
        <v>0</v>
      </c>
      <c r="BS1089">
        <v>0</v>
      </c>
      <c r="BT1089">
        <v>1</v>
      </c>
      <c r="BU1089" s="18">
        <v>0</v>
      </c>
      <c r="BV1089" t="s">
        <v>397</v>
      </c>
      <c r="BW1089" t="s">
        <v>397</v>
      </c>
      <c r="CB1089" s="18"/>
      <c r="CD1089" s="18"/>
      <c r="CE1089" s="18"/>
      <c r="CH1089" s="18"/>
      <c r="CJ1089" s="18"/>
      <c r="CU1089" s="18"/>
      <c r="CV1089" t="s">
        <v>397</v>
      </c>
      <c r="CW1089" t="s">
        <v>397</v>
      </c>
      <c r="CX1089" t="s">
        <v>397</v>
      </c>
      <c r="CY1089" s="25" t="s">
        <v>397</v>
      </c>
    </row>
    <row r="1090" spans="1:103" x14ac:dyDescent="0.3">
      <c r="A1090">
        <v>1092</v>
      </c>
      <c r="B1090">
        <v>127</v>
      </c>
      <c r="C1090" s="25" t="s">
        <v>8</v>
      </c>
      <c r="D1090" s="12">
        <v>8.6</v>
      </c>
      <c r="E1090" s="14"/>
      <c r="F1090" s="7" t="str">
        <f t="shared" si="169"/>
        <v>X</v>
      </c>
      <c r="G1090" s="7">
        <f t="shared" si="170"/>
        <v>8.6</v>
      </c>
      <c r="H1090" s="16">
        <f t="shared" si="171"/>
        <v>8.6</v>
      </c>
      <c r="I1090" s="11" t="str">
        <f t="shared" si="172"/>
        <v>X</v>
      </c>
      <c r="J1090" s="39" t="str">
        <f t="shared" si="173"/>
        <v>X</v>
      </c>
      <c r="K1090" s="39" t="str">
        <f t="shared" si="176"/>
        <v>X</v>
      </c>
      <c r="L1090" s="39" t="str">
        <f t="shared" si="177"/>
        <v>X</v>
      </c>
      <c r="M1090" s="39" t="str">
        <f t="shared" si="174"/>
        <v>X</v>
      </c>
      <c r="N1090" s="42">
        <v>0</v>
      </c>
      <c r="O1090" s="8">
        <v>0</v>
      </c>
      <c r="P1090" s="9">
        <v>0</v>
      </c>
      <c r="Q1090" s="9">
        <v>0</v>
      </c>
      <c r="R1090" s="8">
        <v>0</v>
      </c>
      <c r="S1090" s="9">
        <v>0</v>
      </c>
      <c r="T1090" s="9">
        <v>0</v>
      </c>
      <c r="U1090" s="8">
        <v>0</v>
      </c>
      <c r="V1090" s="9">
        <v>0</v>
      </c>
      <c r="W1090" s="9">
        <v>0</v>
      </c>
      <c r="X1090" s="9">
        <v>0</v>
      </c>
      <c r="Y1090" s="8">
        <v>1</v>
      </c>
      <c r="Z1090" s="9">
        <v>0</v>
      </c>
      <c r="AA1090" s="8"/>
      <c r="AC1090" s="8"/>
      <c r="AJ1090" s="9">
        <f t="shared" si="175"/>
        <v>-1</v>
      </c>
      <c r="AK1090" s="7">
        <v>9</v>
      </c>
      <c r="AO1090" s="8"/>
      <c r="AQ1090" s="31"/>
      <c r="AT1090" s="31"/>
      <c r="AU1090" s="21">
        <v>1988</v>
      </c>
      <c r="AV1090" s="23">
        <f t="shared" si="178"/>
        <v>3.2984163800612945</v>
      </c>
      <c r="BB1090" s="18"/>
      <c r="BD1090" s="54"/>
      <c r="BF1090" s="18"/>
      <c r="BH1090" s="18"/>
      <c r="BJ1090" s="18"/>
      <c r="BK1090" s="18" t="s">
        <v>230</v>
      </c>
      <c r="BL1090">
        <v>0</v>
      </c>
      <c r="BM1090">
        <v>1</v>
      </c>
      <c r="BN1090">
        <v>0</v>
      </c>
      <c r="BO1090">
        <v>0</v>
      </c>
      <c r="BP1090">
        <v>0</v>
      </c>
      <c r="BQ1090">
        <v>0</v>
      </c>
      <c r="BR1090" s="18">
        <v>0</v>
      </c>
      <c r="BS1090">
        <v>0</v>
      </c>
      <c r="BT1090">
        <v>1</v>
      </c>
      <c r="BU1090" s="18">
        <v>0</v>
      </c>
      <c r="BV1090" t="s">
        <v>397</v>
      </c>
      <c r="BW1090" t="s">
        <v>397</v>
      </c>
      <c r="CB1090" s="18"/>
      <c r="CD1090" s="18"/>
      <c r="CE1090" s="18"/>
      <c r="CH1090" s="18"/>
      <c r="CJ1090" s="18"/>
      <c r="CU1090" s="18"/>
      <c r="CV1090" t="s">
        <v>397</v>
      </c>
      <c r="CW1090" t="s">
        <v>397</v>
      </c>
      <c r="CX1090" t="s">
        <v>397</v>
      </c>
      <c r="CY1090" s="25" t="s">
        <v>397</v>
      </c>
    </row>
    <row r="1091" spans="1:103" x14ac:dyDescent="0.3">
      <c r="A1091">
        <v>1093</v>
      </c>
      <c r="B1091">
        <v>127</v>
      </c>
      <c r="C1091" s="25" t="s">
        <v>8</v>
      </c>
      <c r="D1091" s="12">
        <v>6.4</v>
      </c>
      <c r="E1091" s="14"/>
      <c r="F1091" s="7" t="str">
        <f t="shared" si="169"/>
        <v>X</v>
      </c>
      <c r="G1091" s="7">
        <f t="shared" si="170"/>
        <v>6.4</v>
      </c>
      <c r="H1091" s="16">
        <f t="shared" si="171"/>
        <v>6.4</v>
      </c>
      <c r="I1091" s="11" t="str">
        <f t="shared" si="172"/>
        <v>X</v>
      </c>
      <c r="J1091" s="39" t="str">
        <f t="shared" si="173"/>
        <v>X</v>
      </c>
      <c r="K1091" s="39" t="str">
        <f t="shared" si="176"/>
        <v>X</v>
      </c>
      <c r="L1091" s="39" t="str">
        <f t="shared" si="177"/>
        <v>X</v>
      </c>
      <c r="M1091" s="39" t="str">
        <f t="shared" si="174"/>
        <v>X</v>
      </c>
      <c r="N1091" s="42">
        <v>0</v>
      </c>
      <c r="O1091" s="8">
        <v>0</v>
      </c>
      <c r="P1091" s="9">
        <v>0</v>
      </c>
      <c r="Q1091" s="9">
        <v>0</v>
      </c>
      <c r="R1091" s="8">
        <v>0</v>
      </c>
      <c r="S1091" s="9">
        <v>0</v>
      </c>
      <c r="T1091" s="9">
        <v>0</v>
      </c>
      <c r="U1091" s="8">
        <v>0</v>
      </c>
      <c r="V1091" s="9">
        <v>0</v>
      </c>
      <c r="W1091" s="9">
        <v>0</v>
      </c>
      <c r="X1091" s="9">
        <v>0</v>
      </c>
      <c r="Y1091" s="8">
        <v>0</v>
      </c>
      <c r="Z1091" s="9">
        <v>1</v>
      </c>
      <c r="AA1091" s="8"/>
      <c r="AC1091" s="8"/>
      <c r="AJ1091" s="9">
        <f t="shared" si="175"/>
        <v>-1</v>
      </c>
      <c r="AK1091" s="7">
        <v>9</v>
      </c>
      <c r="AO1091" s="8"/>
      <c r="AQ1091" s="31"/>
      <c r="AT1091" s="31"/>
      <c r="AU1091" s="21">
        <v>1988</v>
      </c>
      <c r="AV1091" s="23">
        <f t="shared" si="178"/>
        <v>3.2984163800612945</v>
      </c>
      <c r="BB1091" s="18"/>
      <c r="BD1091" s="54"/>
      <c r="BF1091" s="18"/>
      <c r="BH1091" s="18"/>
      <c r="BJ1091" s="18"/>
      <c r="BK1091" s="18" t="s">
        <v>230</v>
      </c>
      <c r="BL1091">
        <v>0</v>
      </c>
      <c r="BM1091">
        <v>1</v>
      </c>
      <c r="BN1091">
        <v>0</v>
      </c>
      <c r="BO1091">
        <v>0</v>
      </c>
      <c r="BP1091">
        <v>0</v>
      </c>
      <c r="BQ1091">
        <v>0</v>
      </c>
      <c r="BR1091" s="18">
        <v>0</v>
      </c>
      <c r="BS1091">
        <v>0</v>
      </c>
      <c r="BT1091">
        <v>1</v>
      </c>
      <c r="BU1091" s="18">
        <v>0</v>
      </c>
      <c r="BV1091" t="s">
        <v>397</v>
      </c>
      <c r="BW1091" t="s">
        <v>397</v>
      </c>
      <c r="CB1091" s="18"/>
      <c r="CD1091" s="18"/>
      <c r="CE1091" s="18"/>
      <c r="CH1091" s="18"/>
      <c r="CJ1091" s="18"/>
      <c r="CU1091" s="18"/>
      <c r="CV1091" t="s">
        <v>397</v>
      </c>
      <c r="CW1091" t="s">
        <v>397</v>
      </c>
      <c r="CX1091" t="s">
        <v>397</v>
      </c>
      <c r="CY1091" s="25" t="s">
        <v>397</v>
      </c>
    </row>
    <row r="1092" spans="1:103" x14ac:dyDescent="0.3">
      <c r="A1092">
        <v>1094</v>
      </c>
      <c r="B1092">
        <v>127</v>
      </c>
      <c r="C1092" s="25" t="s">
        <v>8</v>
      </c>
      <c r="D1092" s="12">
        <v>9.1</v>
      </c>
      <c r="E1092" s="14"/>
      <c r="F1092" s="7" t="str">
        <f t="shared" si="169"/>
        <v>X</v>
      </c>
      <c r="G1092" s="7">
        <f t="shared" si="170"/>
        <v>9.1</v>
      </c>
      <c r="H1092" s="16">
        <f t="shared" si="171"/>
        <v>9.1</v>
      </c>
      <c r="I1092" s="11" t="str">
        <f t="shared" si="172"/>
        <v>X</v>
      </c>
      <c r="J1092" s="39" t="str">
        <f t="shared" si="173"/>
        <v>X</v>
      </c>
      <c r="K1092" s="39" t="str">
        <f t="shared" si="176"/>
        <v>X</v>
      </c>
      <c r="L1092" s="39" t="str">
        <f t="shared" si="177"/>
        <v>X</v>
      </c>
      <c r="M1092" s="39" t="str">
        <f t="shared" si="174"/>
        <v>X</v>
      </c>
      <c r="N1092" s="42">
        <v>1</v>
      </c>
      <c r="O1092" s="8">
        <v>0</v>
      </c>
      <c r="P1092" s="9">
        <v>0</v>
      </c>
      <c r="Q1092" s="9">
        <v>0</v>
      </c>
      <c r="R1092" s="8">
        <v>0</v>
      </c>
      <c r="S1092" s="9">
        <v>0</v>
      </c>
      <c r="T1092" s="9">
        <v>0</v>
      </c>
      <c r="U1092" s="8">
        <v>0</v>
      </c>
      <c r="V1092" s="9">
        <v>0</v>
      </c>
      <c r="W1092" s="9">
        <v>0</v>
      </c>
      <c r="X1092" s="9">
        <v>0</v>
      </c>
      <c r="Y1092" s="8">
        <v>0</v>
      </c>
      <c r="Z1092" s="9">
        <v>0</v>
      </c>
      <c r="AA1092" s="8"/>
      <c r="AC1092" s="8"/>
      <c r="AJ1092" s="9">
        <f t="shared" si="175"/>
        <v>-1</v>
      </c>
      <c r="AK1092" s="7">
        <v>3.8</v>
      </c>
      <c r="AO1092" s="8"/>
      <c r="AQ1092" s="31"/>
      <c r="AT1092" s="31"/>
      <c r="AU1092" s="21">
        <v>1977</v>
      </c>
      <c r="AV1092" s="23">
        <f t="shared" si="178"/>
        <v>3.2960066693136723</v>
      </c>
      <c r="BB1092" s="18"/>
      <c r="BD1092" s="54"/>
      <c r="BF1092" s="18"/>
      <c r="BH1092" s="18"/>
      <c r="BJ1092" s="18"/>
      <c r="BK1092" s="18" t="s">
        <v>235</v>
      </c>
      <c r="BL1092">
        <v>1</v>
      </c>
      <c r="BM1092">
        <v>0</v>
      </c>
      <c r="BN1092">
        <v>0</v>
      </c>
      <c r="BO1092">
        <v>0</v>
      </c>
      <c r="BP1092">
        <v>0</v>
      </c>
      <c r="BQ1092">
        <v>0</v>
      </c>
      <c r="BR1092" s="18">
        <v>0</v>
      </c>
      <c r="BS1092">
        <v>1</v>
      </c>
      <c r="BT1092">
        <v>0</v>
      </c>
      <c r="BU1092" s="18">
        <v>0</v>
      </c>
      <c r="BV1092" t="s">
        <v>397</v>
      </c>
      <c r="BW1092" t="s">
        <v>397</v>
      </c>
      <c r="CB1092" s="18"/>
      <c r="CD1092" s="18"/>
      <c r="CE1092" s="18"/>
      <c r="CH1092" s="18"/>
      <c r="CJ1092" s="18"/>
      <c r="CU1092" s="18"/>
      <c r="CV1092" t="s">
        <v>397</v>
      </c>
      <c r="CW1092" t="s">
        <v>397</v>
      </c>
      <c r="CX1092" t="s">
        <v>397</v>
      </c>
      <c r="CY1092" s="25" t="s">
        <v>397</v>
      </c>
    </row>
    <row r="1093" spans="1:103" x14ac:dyDescent="0.3">
      <c r="A1093">
        <v>1095</v>
      </c>
      <c r="B1093">
        <v>127</v>
      </c>
      <c r="C1093" s="25" t="s">
        <v>8</v>
      </c>
      <c r="D1093" s="12">
        <v>10</v>
      </c>
      <c r="E1093" s="14"/>
      <c r="F1093" s="7" t="str">
        <f t="shared" si="169"/>
        <v>X</v>
      </c>
      <c r="G1093" s="7">
        <f t="shared" si="170"/>
        <v>10</v>
      </c>
      <c r="H1093" s="16">
        <f t="shared" si="171"/>
        <v>10</v>
      </c>
      <c r="I1093" s="11" t="str">
        <f t="shared" si="172"/>
        <v>X</v>
      </c>
      <c r="J1093" s="39" t="str">
        <f t="shared" si="173"/>
        <v>X</v>
      </c>
      <c r="K1093" s="39" t="str">
        <f t="shared" si="176"/>
        <v>X</v>
      </c>
      <c r="L1093" s="39" t="str">
        <f t="shared" si="177"/>
        <v>X</v>
      </c>
      <c r="M1093" s="39" t="str">
        <f t="shared" si="174"/>
        <v>X</v>
      </c>
      <c r="N1093" s="42">
        <v>1</v>
      </c>
      <c r="O1093" s="8">
        <v>0</v>
      </c>
      <c r="P1093" s="9">
        <v>0</v>
      </c>
      <c r="Q1093" s="9">
        <v>0</v>
      </c>
      <c r="R1093" s="8">
        <v>0</v>
      </c>
      <c r="S1093" s="9">
        <v>0</v>
      </c>
      <c r="T1093" s="9">
        <v>0</v>
      </c>
      <c r="U1093" s="8">
        <v>0</v>
      </c>
      <c r="V1093" s="9">
        <v>0</v>
      </c>
      <c r="W1093" s="9">
        <v>0</v>
      </c>
      <c r="X1093" s="9">
        <v>0</v>
      </c>
      <c r="Y1093" s="8">
        <v>0</v>
      </c>
      <c r="Z1093" s="9">
        <v>0</v>
      </c>
      <c r="AA1093" s="8"/>
      <c r="AC1093" s="8"/>
      <c r="AJ1093" s="9">
        <f t="shared" si="175"/>
        <v>-1</v>
      </c>
      <c r="AK1093" s="7">
        <v>9.5</v>
      </c>
      <c r="AO1093" s="8"/>
      <c r="AQ1093" s="31"/>
      <c r="AT1093" s="31"/>
      <c r="AU1093" s="21">
        <v>1985</v>
      </c>
      <c r="AV1093" s="23">
        <f t="shared" si="178"/>
        <v>3.2977605110991339</v>
      </c>
      <c r="BB1093" s="18"/>
      <c r="BD1093" s="54"/>
      <c r="BF1093" s="18"/>
      <c r="BH1093" s="18"/>
      <c r="BJ1093" s="18"/>
      <c r="BK1093" s="18" t="s">
        <v>235</v>
      </c>
      <c r="BL1093">
        <v>1</v>
      </c>
      <c r="BM1093">
        <v>0</v>
      </c>
      <c r="BN1093">
        <v>0</v>
      </c>
      <c r="BO1093">
        <v>0</v>
      </c>
      <c r="BP1093">
        <v>0</v>
      </c>
      <c r="BQ1093">
        <v>0</v>
      </c>
      <c r="BR1093" s="18">
        <v>0</v>
      </c>
      <c r="BS1093">
        <v>1</v>
      </c>
      <c r="BT1093">
        <v>0</v>
      </c>
      <c r="BU1093" s="18">
        <v>0</v>
      </c>
      <c r="BV1093" t="s">
        <v>397</v>
      </c>
      <c r="BW1093" t="s">
        <v>397</v>
      </c>
      <c r="CB1093" s="18"/>
      <c r="CD1093" s="18"/>
      <c r="CE1093" s="18"/>
      <c r="CH1093" s="18"/>
      <c r="CJ1093" s="18"/>
      <c r="CU1093" s="18"/>
      <c r="CV1093" t="s">
        <v>397</v>
      </c>
      <c r="CW1093" t="s">
        <v>397</v>
      </c>
      <c r="CX1093" t="s">
        <v>397</v>
      </c>
      <c r="CY1093" s="25" t="s">
        <v>397</v>
      </c>
    </row>
    <row r="1094" spans="1:103" x14ac:dyDescent="0.3">
      <c r="A1094">
        <v>1096</v>
      </c>
      <c r="B1094">
        <v>127</v>
      </c>
      <c r="C1094" s="25" t="s">
        <v>8</v>
      </c>
      <c r="D1094" s="12">
        <v>7.5</v>
      </c>
      <c r="E1094" s="14"/>
      <c r="F1094" s="7" t="str">
        <f t="shared" si="169"/>
        <v>X</v>
      </c>
      <c r="G1094" s="7">
        <f t="shared" si="170"/>
        <v>7.5</v>
      </c>
      <c r="H1094" s="16">
        <f t="shared" si="171"/>
        <v>7.5</v>
      </c>
      <c r="I1094" s="11" t="str">
        <f t="shared" si="172"/>
        <v>X</v>
      </c>
      <c r="J1094" s="39" t="str">
        <f t="shared" si="173"/>
        <v>X</v>
      </c>
      <c r="K1094" s="39" t="str">
        <f t="shared" si="176"/>
        <v>X</v>
      </c>
      <c r="L1094" s="39" t="str">
        <f t="shared" si="177"/>
        <v>X</v>
      </c>
      <c r="M1094" s="39" t="str">
        <f t="shared" si="174"/>
        <v>X</v>
      </c>
      <c r="N1094" s="42">
        <v>0</v>
      </c>
      <c r="O1094" s="8">
        <v>0</v>
      </c>
      <c r="P1094" s="9">
        <v>0</v>
      </c>
      <c r="Q1094" s="9">
        <v>0</v>
      </c>
      <c r="R1094" s="8">
        <v>0</v>
      </c>
      <c r="S1094" s="9">
        <v>0</v>
      </c>
      <c r="T1094" s="9">
        <v>0</v>
      </c>
      <c r="U1094" s="8">
        <v>1</v>
      </c>
      <c r="V1094" s="9">
        <v>0</v>
      </c>
      <c r="W1094" s="9">
        <v>0</v>
      </c>
      <c r="X1094" s="9">
        <v>0</v>
      </c>
      <c r="Y1094" s="8">
        <v>0</v>
      </c>
      <c r="Z1094" s="9">
        <v>0</v>
      </c>
      <c r="AA1094" s="8"/>
      <c r="AC1094" s="8"/>
      <c r="AJ1094" s="9">
        <f t="shared" si="175"/>
        <v>-1</v>
      </c>
      <c r="AK1094" s="7">
        <v>3.8</v>
      </c>
      <c r="AO1094" s="8"/>
      <c r="AQ1094" s="31"/>
      <c r="AT1094" s="31"/>
      <c r="AU1094" s="21">
        <v>1977</v>
      </c>
      <c r="AV1094" s="23">
        <f t="shared" si="178"/>
        <v>3.2960066693136723</v>
      </c>
      <c r="BB1094" s="18"/>
      <c r="BD1094" s="54"/>
      <c r="BF1094" s="18"/>
      <c r="BH1094" s="18"/>
      <c r="BJ1094" s="18"/>
      <c r="BK1094" s="18" t="s">
        <v>235</v>
      </c>
      <c r="BL1094">
        <v>1</v>
      </c>
      <c r="BM1094">
        <v>0</v>
      </c>
      <c r="BN1094">
        <v>0</v>
      </c>
      <c r="BO1094">
        <v>0</v>
      </c>
      <c r="BP1094">
        <v>0</v>
      </c>
      <c r="BQ1094">
        <v>0</v>
      </c>
      <c r="BR1094" s="18">
        <v>0</v>
      </c>
      <c r="BS1094">
        <v>1</v>
      </c>
      <c r="BT1094">
        <v>0</v>
      </c>
      <c r="BU1094" s="18">
        <v>0</v>
      </c>
      <c r="BV1094" t="s">
        <v>397</v>
      </c>
      <c r="BW1094" t="s">
        <v>397</v>
      </c>
      <c r="CB1094" s="18"/>
      <c r="CD1094" s="18"/>
      <c r="CE1094" s="18"/>
      <c r="CH1094" s="18"/>
      <c r="CJ1094" s="18"/>
      <c r="CU1094" s="18"/>
      <c r="CV1094" t="s">
        <v>397</v>
      </c>
      <c r="CW1094" t="s">
        <v>397</v>
      </c>
      <c r="CX1094" t="s">
        <v>397</v>
      </c>
      <c r="CY1094" s="25" t="s">
        <v>397</v>
      </c>
    </row>
    <row r="1095" spans="1:103" x14ac:dyDescent="0.3">
      <c r="A1095">
        <v>1097</v>
      </c>
      <c r="B1095">
        <v>127</v>
      </c>
      <c r="C1095" s="25" t="s">
        <v>8</v>
      </c>
      <c r="D1095" s="12">
        <v>9.4</v>
      </c>
      <c r="E1095" s="14"/>
      <c r="F1095" s="7" t="str">
        <f t="shared" si="169"/>
        <v>X</v>
      </c>
      <c r="G1095" s="7">
        <f t="shared" si="170"/>
        <v>9.4</v>
      </c>
      <c r="H1095" s="16">
        <f t="shared" si="171"/>
        <v>9.4</v>
      </c>
      <c r="I1095" s="11" t="str">
        <f t="shared" si="172"/>
        <v>X</v>
      </c>
      <c r="J1095" s="39" t="str">
        <f t="shared" si="173"/>
        <v>X</v>
      </c>
      <c r="K1095" s="39" t="str">
        <f t="shared" si="176"/>
        <v>X</v>
      </c>
      <c r="L1095" s="39" t="str">
        <f t="shared" si="177"/>
        <v>X</v>
      </c>
      <c r="M1095" s="39" t="str">
        <f t="shared" si="174"/>
        <v>X</v>
      </c>
      <c r="N1095" s="42">
        <v>0</v>
      </c>
      <c r="O1095" s="8">
        <v>0</v>
      </c>
      <c r="P1095" s="9">
        <v>0</v>
      </c>
      <c r="Q1095" s="9">
        <v>0</v>
      </c>
      <c r="R1095" s="8">
        <v>0</v>
      </c>
      <c r="S1095" s="9">
        <v>0</v>
      </c>
      <c r="T1095" s="9">
        <v>0</v>
      </c>
      <c r="U1095" s="8">
        <v>1</v>
      </c>
      <c r="V1095" s="9">
        <v>0</v>
      </c>
      <c r="W1095" s="9">
        <v>0</v>
      </c>
      <c r="X1095" s="9">
        <v>0</v>
      </c>
      <c r="Y1095" s="8">
        <v>0</v>
      </c>
      <c r="Z1095" s="9">
        <v>0</v>
      </c>
      <c r="AA1095" s="8"/>
      <c r="AC1095" s="8"/>
      <c r="AJ1095" s="9">
        <f t="shared" si="175"/>
        <v>-1</v>
      </c>
      <c r="AK1095" s="7">
        <v>9.5</v>
      </c>
      <c r="AO1095" s="8"/>
      <c r="AQ1095" s="31"/>
      <c r="AT1095" s="31"/>
      <c r="AU1095" s="21">
        <v>1985</v>
      </c>
      <c r="AV1095" s="23">
        <f t="shared" si="178"/>
        <v>3.2977605110991339</v>
      </c>
      <c r="BB1095" s="18"/>
      <c r="BD1095" s="54"/>
      <c r="BF1095" s="18"/>
      <c r="BH1095" s="18"/>
      <c r="BJ1095" s="18"/>
      <c r="BK1095" s="18" t="s">
        <v>235</v>
      </c>
      <c r="BL1095">
        <v>1</v>
      </c>
      <c r="BM1095">
        <v>0</v>
      </c>
      <c r="BN1095">
        <v>0</v>
      </c>
      <c r="BO1095">
        <v>0</v>
      </c>
      <c r="BP1095">
        <v>0</v>
      </c>
      <c r="BQ1095">
        <v>0</v>
      </c>
      <c r="BR1095" s="18">
        <v>0</v>
      </c>
      <c r="BS1095">
        <v>1</v>
      </c>
      <c r="BT1095">
        <v>0</v>
      </c>
      <c r="BU1095" s="18">
        <v>0</v>
      </c>
      <c r="BV1095" t="s">
        <v>397</v>
      </c>
      <c r="BW1095" t="s">
        <v>397</v>
      </c>
      <c r="CB1095" s="18"/>
      <c r="CD1095" s="18"/>
      <c r="CE1095" s="18"/>
      <c r="CH1095" s="18"/>
      <c r="CJ1095" s="18"/>
      <c r="CU1095" s="18"/>
      <c r="CV1095" t="s">
        <v>397</v>
      </c>
      <c r="CW1095" t="s">
        <v>397</v>
      </c>
      <c r="CX1095" t="s">
        <v>397</v>
      </c>
      <c r="CY1095" s="25" t="s">
        <v>397</v>
      </c>
    </row>
    <row r="1096" spans="1:103" x14ac:dyDescent="0.3">
      <c r="A1096">
        <v>1098</v>
      </c>
      <c r="B1096">
        <v>127</v>
      </c>
      <c r="C1096" s="25" t="s">
        <v>8</v>
      </c>
      <c r="D1096" s="12">
        <v>8.4</v>
      </c>
      <c r="E1096" s="14"/>
      <c r="F1096" s="7" t="str">
        <f t="shared" si="169"/>
        <v>X</v>
      </c>
      <c r="G1096" s="7">
        <f t="shared" si="170"/>
        <v>8.4</v>
      </c>
      <c r="H1096" s="16">
        <f t="shared" si="171"/>
        <v>8.4</v>
      </c>
      <c r="I1096" s="11" t="str">
        <f t="shared" si="172"/>
        <v>X</v>
      </c>
      <c r="J1096" s="39" t="str">
        <f t="shared" si="173"/>
        <v>X</v>
      </c>
      <c r="K1096" s="39" t="str">
        <f t="shared" si="176"/>
        <v>X</v>
      </c>
      <c r="L1096" s="39" t="str">
        <f t="shared" si="177"/>
        <v>X</v>
      </c>
      <c r="M1096" s="39" t="str">
        <f t="shared" si="174"/>
        <v>X</v>
      </c>
      <c r="N1096" s="42">
        <v>0</v>
      </c>
      <c r="O1096" s="8">
        <v>0</v>
      </c>
      <c r="P1096" s="9">
        <v>0</v>
      </c>
      <c r="Q1096" s="9">
        <v>0</v>
      </c>
      <c r="R1096" s="8">
        <v>0</v>
      </c>
      <c r="S1096" s="9">
        <v>0</v>
      </c>
      <c r="T1096" s="9">
        <v>0</v>
      </c>
      <c r="U1096" s="8">
        <v>0</v>
      </c>
      <c r="V1096" s="9">
        <v>1</v>
      </c>
      <c r="W1096" s="9">
        <v>0</v>
      </c>
      <c r="X1096" s="9">
        <v>0</v>
      </c>
      <c r="Y1096" s="8">
        <v>0</v>
      </c>
      <c r="Z1096" s="9">
        <v>0</v>
      </c>
      <c r="AA1096" s="8"/>
      <c r="AC1096" s="8"/>
      <c r="AJ1096" s="9">
        <f t="shared" si="175"/>
        <v>-1</v>
      </c>
      <c r="AK1096" s="7">
        <v>3.8</v>
      </c>
      <c r="AO1096" s="8"/>
      <c r="AQ1096" s="31"/>
      <c r="AT1096" s="31"/>
      <c r="AU1096" s="21">
        <v>1977</v>
      </c>
      <c r="AV1096" s="23">
        <f t="shared" si="178"/>
        <v>3.2960066693136723</v>
      </c>
      <c r="BB1096" s="18"/>
      <c r="BD1096" s="54"/>
      <c r="BF1096" s="18"/>
      <c r="BH1096" s="18"/>
      <c r="BJ1096" s="18"/>
      <c r="BK1096" s="18" t="s">
        <v>235</v>
      </c>
      <c r="BL1096">
        <v>1</v>
      </c>
      <c r="BM1096">
        <v>0</v>
      </c>
      <c r="BN1096">
        <v>0</v>
      </c>
      <c r="BO1096">
        <v>0</v>
      </c>
      <c r="BP1096">
        <v>0</v>
      </c>
      <c r="BQ1096">
        <v>0</v>
      </c>
      <c r="BR1096" s="18">
        <v>0</v>
      </c>
      <c r="BS1096">
        <v>1</v>
      </c>
      <c r="BT1096">
        <v>0</v>
      </c>
      <c r="BU1096" s="18">
        <v>0</v>
      </c>
      <c r="BV1096" t="s">
        <v>397</v>
      </c>
      <c r="BW1096" t="s">
        <v>397</v>
      </c>
      <c r="CB1096" s="18"/>
      <c r="CD1096" s="18"/>
      <c r="CE1096" s="18"/>
      <c r="CH1096" s="18"/>
      <c r="CJ1096" s="18"/>
      <c r="CU1096" s="18"/>
      <c r="CV1096" t="s">
        <v>397</v>
      </c>
      <c r="CW1096" t="s">
        <v>397</v>
      </c>
      <c r="CX1096" t="s">
        <v>397</v>
      </c>
      <c r="CY1096" s="25" t="s">
        <v>397</v>
      </c>
    </row>
    <row r="1097" spans="1:103" x14ac:dyDescent="0.3">
      <c r="A1097">
        <v>1099</v>
      </c>
      <c r="B1097">
        <v>127</v>
      </c>
      <c r="C1097" s="25" t="s">
        <v>8</v>
      </c>
      <c r="D1097" s="12">
        <v>10.4</v>
      </c>
      <c r="E1097" s="14"/>
      <c r="F1097" s="7" t="str">
        <f t="shared" si="169"/>
        <v>X</v>
      </c>
      <c r="G1097" s="7">
        <f t="shared" si="170"/>
        <v>10.4</v>
      </c>
      <c r="H1097" s="16">
        <f t="shared" si="171"/>
        <v>10.4</v>
      </c>
      <c r="I1097" s="11" t="str">
        <f t="shared" si="172"/>
        <v>X</v>
      </c>
      <c r="J1097" s="39" t="str">
        <f t="shared" si="173"/>
        <v>X</v>
      </c>
      <c r="K1097" s="39" t="str">
        <f t="shared" si="176"/>
        <v>X</v>
      </c>
      <c r="L1097" s="39" t="str">
        <f t="shared" si="177"/>
        <v>X</v>
      </c>
      <c r="M1097" s="39" t="str">
        <f t="shared" si="174"/>
        <v>X</v>
      </c>
      <c r="N1097" s="42">
        <v>0</v>
      </c>
      <c r="O1097" s="8">
        <v>0</v>
      </c>
      <c r="P1097" s="9">
        <v>0</v>
      </c>
      <c r="Q1097" s="9">
        <v>0</v>
      </c>
      <c r="R1097" s="8">
        <v>0</v>
      </c>
      <c r="S1097" s="9">
        <v>0</v>
      </c>
      <c r="T1097" s="9">
        <v>0</v>
      </c>
      <c r="U1097" s="8">
        <v>0</v>
      </c>
      <c r="V1097" s="9">
        <v>1</v>
      </c>
      <c r="W1097" s="9">
        <v>0</v>
      </c>
      <c r="X1097" s="9">
        <v>0</v>
      </c>
      <c r="Y1097" s="8">
        <v>0</v>
      </c>
      <c r="Z1097" s="9">
        <v>0</v>
      </c>
      <c r="AA1097" s="8"/>
      <c r="AC1097" s="8"/>
      <c r="AJ1097" s="9">
        <f t="shared" si="175"/>
        <v>-1</v>
      </c>
      <c r="AK1097" s="7">
        <v>9.5</v>
      </c>
      <c r="AO1097" s="8"/>
      <c r="AQ1097" s="31"/>
      <c r="AT1097" s="31"/>
      <c r="AU1097" s="21">
        <v>1985</v>
      </c>
      <c r="AV1097" s="23">
        <f t="shared" si="178"/>
        <v>3.2977605110991339</v>
      </c>
      <c r="BB1097" s="18"/>
      <c r="BD1097" s="54"/>
      <c r="BF1097" s="18"/>
      <c r="BH1097" s="18"/>
      <c r="BJ1097" s="18"/>
      <c r="BK1097" s="18" t="s">
        <v>235</v>
      </c>
      <c r="BL1097">
        <v>1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 s="18">
        <v>0</v>
      </c>
      <c r="BS1097">
        <v>1</v>
      </c>
      <c r="BT1097">
        <v>0</v>
      </c>
      <c r="BU1097" s="18">
        <v>0</v>
      </c>
      <c r="BV1097" t="s">
        <v>397</v>
      </c>
      <c r="BW1097" t="s">
        <v>397</v>
      </c>
      <c r="CB1097" s="18"/>
      <c r="CD1097" s="18"/>
      <c r="CE1097" s="18"/>
      <c r="CH1097" s="18"/>
      <c r="CJ1097" s="18"/>
      <c r="CU1097" s="18"/>
      <c r="CV1097" t="s">
        <v>397</v>
      </c>
      <c r="CW1097" t="s">
        <v>397</v>
      </c>
      <c r="CX1097" t="s">
        <v>397</v>
      </c>
      <c r="CY1097" s="25" t="s">
        <v>397</v>
      </c>
    </row>
    <row r="1098" spans="1:103" x14ac:dyDescent="0.3">
      <c r="A1098">
        <v>1100</v>
      </c>
      <c r="B1098">
        <v>127</v>
      </c>
      <c r="C1098" s="25" t="s">
        <v>8</v>
      </c>
      <c r="D1098" s="12">
        <v>8</v>
      </c>
      <c r="E1098" s="14"/>
      <c r="F1098" s="7" t="str">
        <f t="shared" si="169"/>
        <v>X</v>
      </c>
      <c r="G1098" s="7">
        <f t="shared" si="170"/>
        <v>8</v>
      </c>
      <c r="H1098" s="16">
        <f t="shared" si="171"/>
        <v>8</v>
      </c>
      <c r="I1098" s="11" t="str">
        <f t="shared" si="172"/>
        <v>X</v>
      </c>
      <c r="J1098" s="39" t="str">
        <f t="shared" si="173"/>
        <v>X</v>
      </c>
      <c r="K1098" s="39" t="str">
        <f t="shared" si="176"/>
        <v>X</v>
      </c>
      <c r="L1098" s="39" t="str">
        <f t="shared" si="177"/>
        <v>X</v>
      </c>
      <c r="M1098" s="39" t="str">
        <f t="shared" si="174"/>
        <v>X</v>
      </c>
      <c r="N1098" s="42">
        <v>0</v>
      </c>
      <c r="O1098" s="8">
        <v>0</v>
      </c>
      <c r="P1098" s="9">
        <v>0</v>
      </c>
      <c r="Q1098" s="9">
        <v>0</v>
      </c>
      <c r="R1098" s="8">
        <v>0</v>
      </c>
      <c r="S1098" s="9">
        <v>0</v>
      </c>
      <c r="T1098" s="9">
        <v>0</v>
      </c>
      <c r="U1098" s="8">
        <v>0</v>
      </c>
      <c r="V1098" s="9">
        <v>0</v>
      </c>
      <c r="W1098" s="9">
        <v>0</v>
      </c>
      <c r="X1098" s="9">
        <v>0</v>
      </c>
      <c r="Y1098" s="8">
        <v>1</v>
      </c>
      <c r="Z1098" s="9">
        <v>0</v>
      </c>
      <c r="AA1098" s="8"/>
      <c r="AC1098" s="8"/>
      <c r="AJ1098" s="9">
        <f t="shared" si="175"/>
        <v>-1</v>
      </c>
      <c r="AK1098" s="7">
        <v>3.8</v>
      </c>
      <c r="AO1098" s="8"/>
      <c r="AQ1098" s="31"/>
      <c r="AT1098" s="31"/>
      <c r="AU1098" s="21">
        <v>1977</v>
      </c>
      <c r="AV1098" s="23">
        <f t="shared" si="178"/>
        <v>3.2960066693136723</v>
      </c>
      <c r="BB1098" s="18"/>
      <c r="BD1098" s="54"/>
      <c r="BF1098" s="18"/>
      <c r="BH1098" s="18"/>
      <c r="BJ1098" s="18"/>
      <c r="BK1098" s="18" t="s">
        <v>235</v>
      </c>
      <c r="BL1098">
        <v>1</v>
      </c>
      <c r="BM1098">
        <v>0</v>
      </c>
      <c r="BN1098">
        <v>0</v>
      </c>
      <c r="BO1098">
        <v>0</v>
      </c>
      <c r="BP1098">
        <v>0</v>
      </c>
      <c r="BQ1098">
        <v>0</v>
      </c>
      <c r="BR1098" s="18">
        <v>0</v>
      </c>
      <c r="BS1098">
        <v>1</v>
      </c>
      <c r="BT1098">
        <v>0</v>
      </c>
      <c r="BU1098" s="18">
        <v>0</v>
      </c>
      <c r="BV1098" t="s">
        <v>397</v>
      </c>
      <c r="BW1098" t="s">
        <v>397</v>
      </c>
      <c r="CB1098" s="18"/>
      <c r="CD1098" s="18"/>
      <c r="CE1098" s="18"/>
      <c r="CH1098" s="18"/>
      <c r="CJ1098" s="18"/>
      <c r="CU1098" s="18"/>
      <c r="CV1098" t="s">
        <v>397</v>
      </c>
      <c r="CW1098" t="s">
        <v>397</v>
      </c>
      <c r="CX1098" t="s">
        <v>397</v>
      </c>
      <c r="CY1098" s="25" t="s">
        <v>397</v>
      </c>
    </row>
    <row r="1099" spans="1:103" x14ac:dyDescent="0.3">
      <c r="A1099">
        <v>1101</v>
      </c>
      <c r="B1099">
        <v>127</v>
      </c>
      <c r="C1099" s="25" t="s">
        <v>8</v>
      </c>
      <c r="D1099" s="12">
        <v>8.1</v>
      </c>
      <c r="E1099" s="14"/>
      <c r="F1099" s="7" t="str">
        <f t="shared" si="169"/>
        <v>X</v>
      </c>
      <c r="G1099" s="7">
        <f t="shared" si="170"/>
        <v>8.1</v>
      </c>
      <c r="H1099" s="16">
        <f t="shared" si="171"/>
        <v>8.1</v>
      </c>
      <c r="I1099" s="11" t="str">
        <f t="shared" si="172"/>
        <v>X</v>
      </c>
      <c r="J1099" s="39" t="str">
        <f t="shared" si="173"/>
        <v>X</v>
      </c>
      <c r="K1099" s="39" t="str">
        <f t="shared" si="176"/>
        <v>X</v>
      </c>
      <c r="L1099" s="39" t="str">
        <f t="shared" si="177"/>
        <v>X</v>
      </c>
      <c r="M1099" s="39" t="str">
        <f t="shared" si="174"/>
        <v>X</v>
      </c>
      <c r="N1099" s="42">
        <v>0</v>
      </c>
      <c r="O1099" s="8">
        <v>0</v>
      </c>
      <c r="P1099" s="9">
        <v>0</v>
      </c>
      <c r="Q1099" s="9">
        <v>0</v>
      </c>
      <c r="R1099" s="8">
        <v>0</v>
      </c>
      <c r="S1099" s="9">
        <v>0</v>
      </c>
      <c r="T1099" s="9">
        <v>0</v>
      </c>
      <c r="U1099" s="8">
        <v>0</v>
      </c>
      <c r="V1099" s="9">
        <v>0</v>
      </c>
      <c r="W1099" s="9">
        <v>0</v>
      </c>
      <c r="X1099" s="9">
        <v>0</v>
      </c>
      <c r="Y1099" s="8">
        <v>1</v>
      </c>
      <c r="Z1099" s="9">
        <v>0</v>
      </c>
      <c r="AA1099" s="8"/>
      <c r="AC1099" s="8"/>
      <c r="AJ1099" s="9">
        <f t="shared" si="175"/>
        <v>-1</v>
      </c>
      <c r="AK1099" s="7">
        <v>9.5</v>
      </c>
      <c r="AO1099" s="8"/>
      <c r="AQ1099" s="31"/>
      <c r="AT1099" s="31"/>
      <c r="AU1099" s="21">
        <v>1985</v>
      </c>
      <c r="AV1099" s="23">
        <f t="shared" si="178"/>
        <v>3.2977605110991339</v>
      </c>
      <c r="BB1099" s="18"/>
      <c r="BD1099" s="54"/>
      <c r="BF1099" s="18"/>
      <c r="BH1099" s="18"/>
      <c r="BJ1099" s="18"/>
      <c r="BK1099" s="18" t="s">
        <v>235</v>
      </c>
      <c r="BL1099">
        <v>1</v>
      </c>
      <c r="BM1099">
        <v>0</v>
      </c>
      <c r="BN1099">
        <v>0</v>
      </c>
      <c r="BO1099">
        <v>0</v>
      </c>
      <c r="BP1099">
        <v>0</v>
      </c>
      <c r="BQ1099">
        <v>0</v>
      </c>
      <c r="BR1099" s="18">
        <v>0</v>
      </c>
      <c r="BS1099">
        <v>1</v>
      </c>
      <c r="BT1099">
        <v>0</v>
      </c>
      <c r="BU1099" s="18">
        <v>0</v>
      </c>
      <c r="BV1099" t="s">
        <v>397</v>
      </c>
      <c r="BW1099" t="s">
        <v>397</v>
      </c>
      <c r="CB1099" s="18"/>
      <c r="CD1099" s="18"/>
      <c r="CE1099" s="18"/>
      <c r="CH1099" s="18"/>
      <c r="CJ1099" s="18"/>
      <c r="CU1099" s="18"/>
      <c r="CV1099" t="s">
        <v>397</v>
      </c>
      <c r="CW1099" t="s">
        <v>397</v>
      </c>
      <c r="CX1099" t="s">
        <v>397</v>
      </c>
      <c r="CY1099" s="25" t="s">
        <v>397</v>
      </c>
    </row>
    <row r="1100" spans="1:103" x14ac:dyDescent="0.3">
      <c r="A1100">
        <v>1102</v>
      </c>
      <c r="B1100">
        <v>127</v>
      </c>
      <c r="C1100" s="25" t="s">
        <v>8</v>
      </c>
      <c r="D1100" s="12">
        <v>4.9000000000000004</v>
      </c>
      <c r="E1100" s="14"/>
      <c r="F1100" s="7" t="str">
        <f t="shared" si="169"/>
        <v>X</v>
      </c>
      <c r="G1100" s="7">
        <f t="shared" si="170"/>
        <v>4.9000000000000004</v>
      </c>
      <c r="H1100" s="16">
        <f t="shared" si="171"/>
        <v>4.9000000000000004</v>
      </c>
      <c r="I1100" s="11" t="str">
        <f t="shared" si="172"/>
        <v>X</v>
      </c>
      <c r="J1100" s="39" t="str">
        <f t="shared" si="173"/>
        <v>X</v>
      </c>
      <c r="K1100" s="39" t="str">
        <f t="shared" si="176"/>
        <v>X</v>
      </c>
      <c r="L1100" s="39" t="str">
        <f t="shared" si="177"/>
        <v>X</v>
      </c>
      <c r="M1100" s="39" t="str">
        <f t="shared" si="174"/>
        <v>X</v>
      </c>
      <c r="N1100" s="42">
        <v>0</v>
      </c>
      <c r="O1100" s="8">
        <v>0</v>
      </c>
      <c r="P1100" s="9">
        <v>0</v>
      </c>
      <c r="Q1100" s="9">
        <v>0</v>
      </c>
      <c r="R1100" s="8">
        <v>0</v>
      </c>
      <c r="S1100" s="9">
        <v>0</v>
      </c>
      <c r="T1100" s="9">
        <v>0</v>
      </c>
      <c r="U1100" s="8">
        <v>0</v>
      </c>
      <c r="V1100" s="9">
        <v>0</v>
      </c>
      <c r="W1100" s="9">
        <v>0</v>
      </c>
      <c r="X1100" s="9">
        <v>0</v>
      </c>
      <c r="Y1100" s="8">
        <v>0</v>
      </c>
      <c r="Z1100" s="9">
        <v>1</v>
      </c>
      <c r="AA1100" s="8"/>
      <c r="AC1100" s="8"/>
      <c r="AJ1100" s="9">
        <f t="shared" si="175"/>
        <v>-1</v>
      </c>
      <c r="AK1100" s="7">
        <v>3.8</v>
      </c>
      <c r="AO1100" s="8"/>
      <c r="AQ1100" s="31"/>
      <c r="AT1100" s="31"/>
      <c r="AU1100" s="21">
        <v>1977</v>
      </c>
      <c r="AV1100" s="23">
        <f t="shared" si="178"/>
        <v>3.2960066693136723</v>
      </c>
      <c r="BB1100" s="18"/>
      <c r="BD1100" s="54"/>
      <c r="BF1100" s="18"/>
      <c r="BH1100" s="18"/>
      <c r="BJ1100" s="18"/>
      <c r="BK1100" s="18" t="s">
        <v>235</v>
      </c>
      <c r="BL1100">
        <v>1</v>
      </c>
      <c r="BM1100">
        <v>0</v>
      </c>
      <c r="BN1100">
        <v>0</v>
      </c>
      <c r="BO1100">
        <v>0</v>
      </c>
      <c r="BP1100">
        <v>0</v>
      </c>
      <c r="BQ1100">
        <v>0</v>
      </c>
      <c r="BR1100" s="18">
        <v>0</v>
      </c>
      <c r="BS1100">
        <v>1</v>
      </c>
      <c r="BT1100">
        <v>0</v>
      </c>
      <c r="BU1100" s="18">
        <v>0</v>
      </c>
      <c r="BV1100" t="s">
        <v>397</v>
      </c>
      <c r="BW1100" t="s">
        <v>397</v>
      </c>
      <c r="CB1100" s="18"/>
      <c r="CD1100" s="18"/>
      <c r="CE1100" s="18"/>
      <c r="CH1100" s="18"/>
      <c r="CJ1100" s="18"/>
      <c r="CU1100" s="18"/>
      <c r="CV1100" t="s">
        <v>397</v>
      </c>
      <c r="CW1100" t="s">
        <v>397</v>
      </c>
      <c r="CX1100" t="s">
        <v>397</v>
      </c>
      <c r="CY1100" s="25" t="s">
        <v>397</v>
      </c>
    </row>
    <row r="1101" spans="1:103" x14ac:dyDescent="0.3">
      <c r="A1101">
        <v>1103</v>
      </c>
      <c r="B1101">
        <v>127</v>
      </c>
      <c r="C1101" s="25" t="s">
        <v>8</v>
      </c>
      <c r="D1101" s="12">
        <v>7.2</v>
      </c>
      <c r="E1101" s="14"/>
      <c r="F1101" s="7" t="str">
        <f t="shared" si="169"/>
        <v>X</v>
      </c>
      <c r="G1101" s="7">
        <f t="shared" si="170"/>
        <v>7.2</v>
      </c>
      <c r="H1101" s="16">
        <f t="shared" si="171"/>
        <v>7.2</v>
      </c>
      <c r="I1101" s="11" t="str">
        <f t="shared" si="172"/>
        <v>X</v>
      </c>
      <c r="J1101" s="39" t="str">
        <f t="shared" si="173"/>
        <v>X</v>
      </c>
      <c r="K1101" s="39" t="str">
        <f t="shared" si="176"/>
        <v>X</v>
      </c>
      <c r="L1101" s="39" t="str">
        <f t="shared" si="177"/>
        <v>X</v>
      </c>
      <c r="M1101" s="39" t="str">
        <f t="shared" si="174"/>
        <v>X</v>
      </c>
      <c r="N1101" s="42">
        <v>0</v>
      </c>
      <c r="O1101" s="8">
        <v>0</v>
      </c>
      <c r="P1101" s="9">
        <v>0</v>
      </c>
      <c r="Q1101" s="9">
        <v>0</v>
      </c>
      <c r="R1101" s="8">
        <v>0</v>
      </c>
      <c r="S1101" s="9">
        <v>0</v>
      </c>
      <c r="T1101" s="9">
        <v>0</v>
      </c>
      <c r="U1101" s="8">
        <v>0</v>
      </c>
      <c r="V1101" s="9">
        <v>0</v>
      </c>
      <c r="W1101" s="9">
        <v>0</v>
      </c>
      <c r="X1101" s="9">
        <v>0</v>
      </c>
      <c r="Y1101" s="8">
        <v>0</v>
      </c>
      <c r="Z1101" s="9">
        <v>1</v>
      </c>
      <c r="AA1101" s="8"/>
      <c r="AC1101" s="8"/>
      <c r="AJ1101" s="9">
        <f t="shared" si="175"/>
        <v>-1</v>
      </c>
      <c r="AK1101" s="7">
        <v>9.5</v>
      </c>
      <c r="AO1101" s="8"/>
      <c r="AQ1101" s="31"/>
      <c r="AT1101" s="31"/>
      <c r="AU1101" s="21">
        <v>1985</v>
      </c>
      <c r="AV1101" s="23">
        <f t="shared" si="178"/>
        <v>3.2977605110991339</v>
      </c>
      <c r="BB1101" s="18"/>
      <c r="BD1101" s="54"/>
      <c r="BF1101" s="18"/>
      <c r="BH1101" s="18"/>
      <c r="BJ1101" s="18"/>
      <c r="BK1101" s="18" t="s">
        <v>235</v>
      </c>
      <c r="BL1101">
        <v>1</v>
      </c>
      <c r="BM1101">
        <v>0</v>
      </c>
      <c r="BN1101">
        <v>0</v>
      </c>
      <c r="BO1101">
        <v>0</v>
      </c>
      <c r="BP1101">
        <v>0</v>
      </c>
      <c r="BQ1101">
        <v>0</v>
      </c>
      <c r="BR1101" s="18">
        <v>0</v>
      </c>
      <c r="BS1101">
        <v>1</v>
      </c>
      <c r="BT1101">
        <v>0</v>
      </c>
      <c r="BU1101" s="18">
        <v>0</v>
      </c>
      <c r="BV1101" t="s">
        <v>397</v>
      </c>
      <c r="BW1101" t="s">
        <v>397</v>
      </c>
      <c r="CB1101" s="18"/>
      <c r="CD1101" s="18"/>
      <c r="CE1101" s="18"/>
      <c r="CH1101" s="18"/>
      <c r="CJ1101" s="18"/>
      <c r="CU1101" s="18"/>
      <c r="CV1101" t="s">
        <v>397</v>
      </c>
      <c r="CW1101" t="s">
        <v>397</v>
      </c>
      <c r="CX1101" t="s">
        <v>397</v>
      </c>
      <c r="CY1101" s="25" t="s">
        <v>397</v>
      </c>
    </row>
    <row r="1102" spans="1:103" x14ac:dyDescent="0.3">
      <c r="A1102">
        <v>1104</v>
      </c>
      <c r="B1102">
        <v>127</v>
      </c>
      <c r="C1102" s="25" t="s">
        <v>8</v>
      </c>
      <c r="D1102" s="12">
        <v>13.4</v>
      </c>
      <c r="E1102" s="14"/>
      <c r="F1102" s="7" t="str">
        <f t="shared" si="169"/>
        <v>X</v>
      </c>
      <c r="G1102" s="7">
        <f t="shared" si="170"/>
        <v>13.4</v>
      </c>
      <c r="H1102" s="16">
        <f t="shared" si="171"/>
        <v>13.4</v>
      </c>
      <c r="I1102" s="11" t="str">
        <f t="shared" si="172"/>
        <v>X</v>
      </c>
      <c r="J1102" s="39" t="str">
        <f t="shared" si="173"/>
        <v>X</v>
      </c>
      <c r="K1102" s="39" t="str">
        <f t="shared" si="176"/>
        <v>X</v>
      </c>
      <c r="L1102" s="39" t="str">
        <f t="shared" si="177"/>
        <v>X</v>
      </c>
      <c r="M1102" s="39" t="str">
        <f t="shared" si="174"/>
        <v>X</v>
      </c>
      <c r="N1102" s="42">
        <v>1</v>
      </c>
      <c r="O1102" s="8">
        <v>0</v>
      </c>
      <c r="P1102" s="9">
        <v>0</v>
      </c>
      <c r="Q1102" s="9">
        <v>0</v>
      </c>
      <c r="R1102" s="8">
        <v>0</v>
      </c>
      <c r="S1102" s="9">
        <v>0</v>
      </c>
      <c r="T1102" s="9">
        <v>0</v>
      </c>
      <c r="U1102" s="8">
        <v>0</v>
      </c>
      <c r="V1102" s="9">
        <v>0</v>
      </c>
      <c r="W1102" s="9">
        <v>0</v>
      </c>
      <c r="X1102" s="9">
        <v>0</v>
      </c>
      <c r="Y1102" s="8">
        <v>0</v>
      </c>
      <c r="Z1102" s="9">
        <v>0</v>
      </c>
      <c r="AA1102" s="8"/>
      <c r="AC1102" s="8"/>
      <c r="AJ1102" s="9">
        <f t="shared" si="175"/>
        <v>-1</v>
      </c>
      <c r="AK1102" s="7">
        <v>8.5</v>
      </c>
      <c r="AO1102" s="8"/>
      <c r="AQ1102" s="31"/>
      <c r="AT1102" s="31"/>
      <c r="AU1102" s="21">
        <v>1974</v>
      </c>
      <c r="AV1102" s="23">
        <f t="shared" si="178"/>
        <v>3.2953471483336179</v>
      </c>
      <c r="BB1102" s="18"/>
      <c r="BD1102" s="54"/>
      <c r="BF1102" s="18"/>
      <c r="BH1102" s="18"/>
      <c r="BJ1102" s="18"/>
      <c r="BK1102" s="18" t="s">
        <v>252</v>
      </c>
      <c r="BL1102">
        <v>0</v>
      </c>
      <c r="BM1102">
        <v>1</v>
      </c>
      <c r="BN1102">
        <v>0</v>
      </c>
      <c r="BO1102">
        <v>0</v>
      </c>
      <c r="BP1102">
        <v>0</v>
      </c>
      <c r="BQ1102">
        <v>0</v>
      </c>
      <c r="BR1102" s="18">
        <v>0</v>
      </c>
      <c r="BS1102">
        <v>1</v>
      </c>
      <c r="BT1102">
        <v>0</v>
      </c>
      <c r="BU1102" s="18">
        <v>0</v>
      </c>
      <c r="BV1102" t="s">
        <v>397</v>
      </c>
      <c r="BW1102" t="s">
        <v>397</v>
      </c>
      <c r="CB1102" s="18"/>
      <c r="CD1102" s="18"/>
      <c r="CE1102" s="18"/>
      <c r="CH1102" s="18"/>
      <c r="CJ1102" s="18"/>
      <c r="CU1102" s="18"/>
      <c r="CV1102" t="s">
        <v>397</v>
      </c>
      <c r="CW1102" t="s">
        <v>397</v>
      </c>
      <c r="CX1102" t="s">
        <v>397</v>
      </c>
      <c r="CY1102" s="25" t="s">
        <v>397</v>
      </c>
    </row>
    <row r="1103" spans="1:103" x14ac:dyDescent="0.3">
      <c r="A1103">
        <v>1105</v>
      </c>
      <c r="B1103">
        <v>127</v>
      </c>
      <c r="C1103" s="25" t="s">
        <v>8</v>
      </c>
      <c r="D1103" s="12">
        <v>12.1</v>
      </c>
      <c r="E1103" s="14"/>
      <c r="F1103" s="7" t="str">
        <f t="shared" ref="F1103:F1166" si="179">IFERROR(D1103/E1103, "X")</f>
        <v>X</v>
      </c>
      <c r="G1103" s="7">
        <f t="shared" ref="G1103:G1166" si="180">D1103-E1103</f>
        <v>12.1</v>
      </c>
      <c r="H1103" s="16">
        <f t="shared" ref="H1103:H1166" si="181">D1103+E1103</f>
        <v>12.1</v>
      </c>
      <c r="I1103" s="11" t="str">
        <f t="shared" ref="I1103:I1166" si="182">IFERROR(F1103/SQRT(F1103^2+AJ1103), "X")</f>
        <v>X</v>
      </c>
      <c r="J1103" s="39" t="str">
        <f t="shared" ref="J1103:J1166" si="183">IFERROR(SQRT((1-I1103^2)/AJ1103), "X")</f>
        <v>X</v>
      </c>
      <c r="K1103" s="39" t="str">
        <f t="shared" si="176"/>
        <v>X</v>
      </c>
      <c r="L1103" s="39" t="str">
        <f t="shared" si="177"/>
        <v>X</v>
      </c>
      <c r="M1103" s="39" t="str">
        <f t="shared" ref="M1103:M1166" si="184">IFERROR(I1103+J1103, "X")</f>
        <v>X</v>
      </c>
      <c r="N1103" s="42">
        <v>1</v>
      </c>
      <c r="O1103" s="8">
        <v>0</v>
      </c>
      <c r="P1103" s="9">
        <v>0</v>
      </c>
      <c r="Q1103" s="9">
        <v>0</v>
      </c>
      <c r="R1103" s="8">
        <v>0</v>
      </c>
      <c r="S1103" s="9">
        <v>0</v>
      </c>
      <c r="T1103" s="9">
        <v>0</v>
      </c>
      <c r="U1103" s="8">
        <v>0</v>
      </c>
      <c r="V1103" s="9">
        <v>0</v>
      </c>
      <c r="W1103" s="9">
        <v>0</v>
      </c>
      <c r="X1103" s="9">
        <v>0</v>
      </c>
      <c r="Y1103" s="8">
        <v>0</v>
      </c>
      <c r="Z1103" s="9">
        <v>0</v>
      </c>
      <c r="AA1103" s="8"/>
      <c r="AC1103" s="8"/>
      <c r="AJ1103" s="9">
        <f t="shared" ref="AJ1103:AJ1166" si="185">IFERROR(AH1103-AI1103-1, "X")</f>
        <v>-1</v>
      </c>
      <c r="AK1103" s="7">
        <v>6.8</v>
      </c>
      <c r="AO1103" s="8"/>
      <c r="AQ1103" s="31"/>
      <c r="AT1103" s="31"/>
      <c r="AU1103" s="21">
        <v>1980</v>
      </c>
      <c r="AV1103" s="23">
        <f t="shared" si="178"/>
        <v>3.2966651902615309</v>
      </c>
      <c r="BB1103" s="18"/>
      <c r="BD1103" s="54"/>
      <c r="BF1103" s="18"/>
      <c r="BH1103" s="18"/>
      <c r="BJ1103" s="18"/>
      <c r="BK1103" s="18" t="s">
        <v>260</v>
      </c>
      <c r="BL1103">
        <v>1</v>
      </c>
      <c r="BM1103">
        <v>0</v>
      </c>
      <c r="BN1103">
        <v>0</v>
      </c>
      <c r="BO1103">
        <v>0</v>
      </c>
      <c r="BP1103">
        <v>0</v>
      </c>
      <c r="BQ1103">
        <v>0</v>
      </c>
      <c r="BR1103" s="18">
        <v>0</v>
      </c>
      <c r="BS1103">
        <v>1</v>
      </c>
      <c r="BT1103">
        <v>0</v>
      </c>
      <c r="BU1103" s="18">
        <v>0</v>
      </c>
      <c r="BV1103" t="s">
        <v>397</v>
      </c>
      <c r="BW1103" t="s">
        <v>397</v>
      </c>
      <c r="CB1103" s="18"/>
      <c r="CD1103" s="18"/>
      <c r="CE1103" s="18"/>
      <c r="CH1103" s="18"/>
      <c r="CJ1103" s="18"/>
      <c r="CU1103" s="18"/>
      <c r="CV1103" t="s">
        <v>397</v>
      </c>
      <c r="CW1103" t="s">
        <v>397</v>
      </c>
      <c r="CX1103" t="s">
        <v>397</v>
      </c>
      <c r="CY1103" s="25" t="s">
        <v>397</v>
      </c>
    </row>
    <row r="1104" spans="1:103" x14ac:dyDescent="0.3">
      <c r="A1104">
        <v>1106</v>
      </c>
      <c r="B1104">
        <v>127</v>
      </c>
      <c r="C1104" s="25" t="s">
        <v>8</v>
      </c>
      <c r="D1104" s="12">
        <v>7</v>
      </c>
      <c r="E1104" s="14"/>
      <c r="F1104" s="7" t="str">
        <f t="shared" si="179"/>
        <v>X</v>
      </c>
      <c r="G1104" s="7">
        <f t="shared" si="180"/>
        <v>7</v>
      </c>
      <c r="H1104" s="16">
        <f t="shared" si="181"/>
        <v>7</v>
      </c>
      <c r="I1104" s="11" t="str">
        <f t="shared" si="182"/>
        <v>X</v>
      </c>
      <c r="J1104" s="39" t="str">
        <f t="shared" si="183"/>
        <v>X</v>
      </c>
      <c r="K1104" s="39" t="str">
        <f t="shared" si="176"/>
        <v>X</v>
      </c>
      <c r="L1104" s="39" t="str">
        <f t="shared" si="177"/>
        <v>X</v>
      </c>
      <c r="M1104" s="39" t="str">
        <f t="shared" si="184"/>
        <v>X</v>
      </c>
      <c r="N1104" s="42">
        <v>1</v>
      </c>
      <c r="O1104" s="8">
        <v>0</v>
      </c>
      <c r="P1104" s="9">
        <v>0</v>
      </c>
      <c r="Q1104" s="9">
        <v>0</v>
      </c>
      <c r="R1104" s="8">
        <v>0</v>
      </c>
      <c r="S1104" s="9">
        <v>0</v>
      </c>
      <c r="T1104" s="9">
        <v>0</v>
      </c>
      <c r="U1104" s="8">
        <v>0</v>
      </c>
      <c r="V1104" s="9">
        <v>0</v>
      </c>
      <c r="W1104" s="9">
        <v>0</v>
      </c>
      <c r="X1104" s="9">
        <v>0</v>
      </c>
      <c r="Y1104" s="8">
        <v>0</v>
      </c>
      <c r="Z1104" s="9">
        <v>0</v>
      </c>
      <c r="AA1104" s="8"/>
      <c r="AC1104" s="8"/>
      <c r="AJ1104" s="9">
        <f t="shared" si="185"/>
        <v>-1</v>
      </c>
      <c r="AK1104" s="7">
        <v>7.5</v>
      </c>
      <c r="AO1104" s="8"/>
      <c r="AQ1104" s="31"/>
      <c r="AT1104" s="31"/>
      <c r="AU1104" s="21">
        <v>1991</v>
      </c>
      <c r="AV1104" s="23">
        <f t="shared" si="178"/>
        <v>3.2990712600274095</v>
      </c>
      <c r="BB1104" s="18"/>
      <c r="BD1104" s="54"/>
      <c r="BF1104" s="18"/>
      <c r="BH1104" s="18"/>
      <c r="BJ1104" s="18"/>
      <c r="BK1104" s="18" t="s">
        <v>260</v>
      </c>
      <c r="BL1104">
        <v>1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 s="18">
        <v>0</v>
      </c>
      <c r="BS1104">
        <v>1</v>
      </c>
      <c r="BT1104">
        <v>0</v>
      </c>
      <c r="BU1104" s="18">
        <v>0</v>
      </c>
      <c r="BV1104" t="s">
        <v>397</v>
      </c>
      <c r="BW1104" t="s">
        <v>397</v>
      </c>
      <c r="CB1104" s="18"/>
      <c r="CD1104" s="18"/>
      <c r="CE1104" s="18"/>
      <c r="CH1104" s="18"/>
      <c r="CJ1104" s="18"/>
      <c r="CU1104" s="18"/>
      <c r="CV1104" t="s">
        <v>397</v>
      </c>
      <c r="CW1104" t="s">
        <v>397</v>
      </c>
      <c r="CX1104" t="s">
        <v>397</v>
      </c>
      <c r="CY1104" s="25" t="s">
        <v>397</v>
      </c>
    </row>
    <row r="1105" spans="1:103" x14ac:dyDescent="0.3">
      <c r="A1105">
        <v>1107</v>
      </c>
      <c r="B1105">
        <v>127</v>
      </c>
      <c r="C1105" s="25" t="s">
        <v>8</v>
      </c>
      <c r="D1105" s="12">
        <v>7</v>
      </c>
      <c r="E1105" s="14"/>
      <c r="F1105" s="7" t="str">
        <f t="shared" si="179"/>
        <v>X</v>
      </c>
      <c r="G1105" s="7">
        <f t="shared" si="180"/>
        <v>7</v>
      </c>
      <c r="H1105" s="16">
        <f t="shared" si="181"/>
        <v>7</v>
      </c>
      <c r="I1105" s="11" t="str">
        <f t="shared" si="182"/>
        <v>X</v>
      </c>
      <c r="J1105" s="39" t="str">
        <f t="shared" si="183"/>
        <v>X</v>
      </c>
      <c r="K1105" s="39" t="str">
        <f t="shared" si="176"/>
        <v>X</v>
      </c>
      <c r="L1105" s="39" t="str">
        <f t="shared" si="177"/>
        <v>X</v>
      </c>
      <c r="M1105" s="39" t="str">
        <f t="shared" si="184"/>
        <v>X</v>
      </c>
      <c r="N1105" s="42">
        <v>1</v>
      </c>
      <c r="O1105" s="8">
        <v>0</v>
      </c>
      <c r="P1105" s="9">
        <v>0</v>
      </c>
      <c r="Q1105" s="9">
        <v>0</v>
      </c>
      <c r="R1105" s="8">
        <v>0</v>
      </c>
      <c r="S1105" s="9">
        <v>0</v>
      </c>
      <c r="T1105" s="9">
        <v>0</v>
      </c>
      <c r="U1105" s="8">
        <v>0</v>
      </c>
      <c r="V1105" s="9">
        <v>0</v>
      </c>
      <c r="W1105" s="9">
        <v>0</v>
      </c>
      <c r="X1105" s="9">
        <v>0</v>
      </c>
      <c r="Y1105" s="8">
        <v>0</v>
      </c>
      <c r="Z1105" s="9">
        <v>0</v>
      </c>
      <c r="AA1105" s="8"/>
      <c r="AC1105" s="8"/>
      <c r="AJ1105" s="9">
        <f t="shared" si="185"/>
        <v>-1</v>
      </c>
      <c r="AK1105" s="7">
        <v>4.5</v>
      </c>
      <c r="AO1105" s="8"/>
      <c r="AQ1105" s="31"/>
      <c r="AT1105" s="31"/>
      <c r="AU1105" s="21">
        <v>1981</v>
      </c>
      <c r="AV1105" s="23">
        <f t="shared" si="178"/>
        <v>3.2968844755385471</v>
      </c>
      <c r="BB1105" s="18"/>
      <c r="BD1105" s="54"/>
      <c r="BF1105" s="18"/>
      <c r="BH1105" s="18"/>
      <c r="BJ1105" s="18"/>
      <c r="BK1105" s="18" t="s">
        <v>262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1</v>
      </c>
      <c r="BR1105" s="18">
        <v>0</v>
      </c>
      <c r="BS1105">
        <v>0</v>
      </c>
      <c r="BT1105">
        <v>1</v>
      </c>
      <c r="BU1105" s="18">
        <v>0</v>
      </c>
      <c r="BV1105" t="s">
        <v>397</v>
      </c>
      <c r="BW1105" t="s">
        <v>397</v>
      </c>
      <c r="CB1105" s="18"/>
      <c r="CD1105" s="18"/>
      <c r="CE1105" s="18"/>
      <c r="CH1105" s="18"/>
      <c r="CJ1105" s="18"/>
      <c r="CU1105" s="18"/>
      <c r="CV1105" t="s">
        <v>397</v>
      </c>
      <c r="CW1105" t="s">
        <v>397</v>
      </c>
      <c r="CX1105" t="s">
        <v>397</v>
      </c>
      <c r="CY1105" s="25" t="s">
        <v>397</v>
      </c>
    </row>
    <row r="1106" spans="1:103" x14ac:dyDescent="0.3">
      <c r="A1106">
        <v>1108</v>
      </c>
      <c r="B1106">
        <v>127</v>
      </c>
      <c r="C1106" s="25" t="s">
        <v>8</v>
      </c>
      <c r="D1106" s="12">
        <v>12.6</v>
      </c>
      <c r="E1106" s="14"/>
      <c r="F1106" s="7" t="str">
        <f t="shared" si="179"/>
        <v>X</v>
      </c>
      <c r="G1106" s="7">
        <f t="shared" si="180"/>
        <v>12.6</v>
      </c>
      <c r="H1106" s="16">
        <f t="shared" si="181"/>
        <v>12.6</v>
      </c>
      <c r="I1106" s="11" t="str">
        <f t="shared" si="182"/>
        <v>X</v>
      </c>
      <c r="J1106" s="39" t="str">
        <f t="shared" si="183"/>
        <v>X</v>
      </c>
      <c r="K1106" s="39" t="str">
        <f t="shared" si="176"/>
        <v>X</v>
      </c>
      <c r="L1106" s="39" t="str">
        <f t="shared" si="177"/>
        <v>X</v>
      </c>
      <c r="M1106" s="39" t="str">
        <f t="shared" si="184"/>
        <v>X</v>
      </c>
      <c r="N1106" s="42">
        <v>0</v>
      </c>
      <c r="O1106" s="8">
        <v>0</v>
      </c>
      <c r="P1106" s="9">
        <v>0</v>
      </c>
      <c r="Q1106" s="9">
        <v>0</v>
      </c>
      <c r="R1106" s="8">
        <v>0</v>
      </c>
      <c r="S1106" s="9">
        <v>1</v>
      </c>
      <c r="T1106" s="9">
        <v>0</v>
      </c>
      <c r="U1106" s="8">
        <v>0</v>
      </c>
      <c r="V1106" s="9">
        <v>0</v>
      </c>
      <c r="W1106" s="9">
        <v>0</v>
      </c>
      <c r="X1106" s="9">
        <v>0</v>
      </c>
      <c r="Y1106" s="8">
        <v>0</v>
      </c>
      <c r="Z1106" s="9">
        <v>0</v>
      </c>
      <c r="AA1106" s="8"/>
      <c r="AC1106" s="8"/>
      <c r="AJ1106" s="9">
        <f t="shared" si="185"/>
        <v>-1</v>
      </c>
      <c r="AK1106" s="7">
        <v>4.5</v>
      </c>
      <c r="AO1106" s="8"/>
      <c r="AQ1106" s="31"/>
      <c r="AT1106" s="31"/>
      <c r="AU1106" s="21">
        <v>1981</v>
      </c>
      <c r="AV1106" s="23">
        <f t="shared" si="178"/>
        <v>3.2968844755385471</v>
      </c>
      <c r="BB1106" s="18"/>
      <c r="BD1106" s="54"/>
      <c r="BF1106" s="18"/>
      <c r="BH1106" s="18"/>
      <c r="BJ1106" s="18"/>
      <c r="BK1106" s="18" t="s">
        <v>262</v>
      </c>
      <c r="BL1106">
        <v>0</v>
      </c>
      <c r="BM1106">
        <v>0</v>
      </c>
      <c r="BN1106">
        <v>0</v>
      </c>
      <c r="BO1106">
        <v>0</v>
      </c>
      <c r="BP1106">
        <v>0</v>
      </c>
      <c r="BQ1106">
        <v>1</v>
      </c>
      <c r="BR1106" s="18">
        <v>0</v>
      </c>
      <c r="BS1106">
        <v>0</v>
      </c>
      <c r="BT1106">
        <v>1</v>
      </c>
      <c r="BU1106" s="18">
        <v>0</v>
      </c>
      <c r="BV1106" t="s">
        <v>397</v>
      </c>
      <c r="BW1106" t="s">
        <v>397</v>
      </c>
      <c r="CB1106" s="18"/>
      <c r="CD1106" s="18"/>
      <c r="CE1106" s="18"/>
      <c r="CH1106" s="18"/>
      <c r="CJ1106" s="18"/>
      <c r="CU1106" s="18"/>
      <c r="CV1106" t="s">
        <v>397</v>
      </c>
      <c r="CW1106" t="s">
        <v>397</v>
      </c>
      <c r="CX1106" t="s">
        <v>397</v>
      </c>
      <c r="CY1106" s="25" t="s">
        <v>397</v>
      </c>
    </row>
    <row r="1107" spans="1:103" x14ac:dyDescent="0.3">
      <c r="A1107">
        <v>1109</v>
      </c>
      <c r="B1107">
        <v>127</v>
      </c>
      <c r="C1107" s="25" t="s">
        <v>8</v>
      </c>
      <c r="D1107" s="12">
        <v>16.100000000000001</v>
      </c>
      <c r="E1107" s="14"/>
      <c r="F1107" s="7" t="str">
        <f t="shared" si="179"/>
        <v>X</v>
      </c>
      <c r="G1107" s="7">
        <f t="shared" si="180"/>
        <v>16.100000000000001</v>
      </c>
      <c r="H1107" s="16">
        <f t="shared" si="181"/>
        <v>16.100000000000001</v>
      </c>
      <c r="I1107" s="11" t="str">
        <f t="shared" si="182"/>
        <v>X</v>
      </c>
      <c r="J1107" s="39" t="str">
        <f t="shared" si="183"/>
        <v>X</v>
      </c>
      <c r="K1107" s="39" t="str">
        <f t="shared" si="176"/>
        <v>X</v>
      </c>
      <c r="L1107" s="39" t="str">
        <f t="shared" si="177"/>
        <v>X</v>
      </c>
      <c r="M1107" s="39" t="str">
        <f t="shared" si="184"/>
        <v>X</v>
      </c>
      <c r="N1107" s="42">
        <v>0</v>
      </c>
      <c r="O1107" s="8">
        <v>0</v>
      </c>
      <c r="P1107" s="9">
        <v>0</v>
      </c>
      <c r="Q1107" s="9">
        <v>0</v>
      </c>
      <c r="R1107" s="8">
        <v>0</v>
      </c>
      <c r="S1107" s="9">
        <v>0</v>
      </c>
      <c r="T1107" s="9">
        <v>1</v>
      </c>
      <c r="U1107" s="8">
        <v>0</v>
      </c>
      <c r="V1107" s="9">
        <v>0</v>
      </c>
      <c r="W1107" s="9">
        <v>0</v>
      </c>
      <c r="X1107" s="9">
        <v>0</v>
      </c>
      <c r="Y1107" s="8">
        <v>0</v>
      </c>
      <c r="Z1107" s="9">
        <v>0</v>
      </c>
      <c r="AA1107" s="8"/>
      <c r="AC1107" s="8"/>
      <c r="AJ1107" s="9">
        <f t="shared" si="185"/>
        <v>-1</v>
      </c>
      <c r="AK1107" s="7">
        <v>4.5</v>
      </c>
      <c r="AO1107" s="8"/>
      <c r="AQ1107" s="31"/>
      <c r="AT1107" s="31"/>
      <c r="AU1107" s="21">
        <v>1981</v>
      </c>
      <c r="AV1107" s="23">
        <f t="shared" si="178"/>
        <v>3.2968844755385471</v>
      </c>
      <c r="BB1107" s="18"/>
      <c r="BD1107" s="54"/>
      <c r="BF1107" s="18"/>
      <c r="BH1107" s="18"/>
      <c r="BJ1107" s="18"/>
      <c r="BK1107" s="18" t="s">
        <v>262</v>
      </c>
      <c r="BL1107">
        <v>0</v>
      </c>
      <c r="BM1107">
        <v>0</v>
      </c>
      <c r="BN1107">
        <v>0</v>
      </c>
      <c r="BO1107">
        <v>0</v>
      </c>
      <c r="BP1107">
        <v>0</v>
      </c>
      <c r="BQ1107">
        <v>1</v>
      </c>
      <c r="BR1107" s="18">
        <v>0</v>
      </c>
      <c r="BS1107">
        <v>0</v>
      </c>
      <c r="BT1107">
        <v>1</v>
      </c>
      <c r="BU1107" s="18">
        <v>0</v>
      </c>
      <c r="BV1107" t="s">
        <v>397</v>
      </c>
      <c r="BW1107" t="s">
        <v>397</v>
      </c>
      <c r="CB1107" s="18"/>
      <c r="CD1107" s="18"/>
      <c r="CE1107" s="18"/>
      <c r="CH1107" s="18"/>
      <c r="CJ1107" s="18"/>
      <c r="CU1107" s="18"/>
      <c r="CV1107" t="s">
        <v>397</v>
      </c>
      <c r="CW1107" t="s">
        <v>397</v>
      </c>
      <c r="CX1107" t="s">
        <v>397</v>
      </c>
      <c r="CY1107" s="25" t="s">
        <v>397</v>
      </c>
    </row>
    <row r="1108" spans="1:103" x14ac:dyDescent="0.3">
      <c r="A1108">
        <v>1110</v>
      </c>
      <c r="B1108">
        <v>127</v>
      </c>
      <c r="C1108" s="25" t="s">
        <v>8</v>
      </c>
      <c r="D1108" s="12">
        <v>6.9</v>
      </c>
      <c r="E1108" s="14"/>
      <c r="F1108" s="7" t="str">
        <f t="shared" si="179"/>
        <v>X</v>
      </c>
      <c r="G1108" s="7">
        <f t="shared" si="180"/>
        <v>6.9</v>
      </c>
      <c r="H1108" s="16">
        <f t="shared" si="181"/>
        <v>6.9</v>
      </c>
      <c r="I1108" s="11" t="str">
        <f t="shared" si="182"/>
        <v>X</v>
      </c>
      <c r="J1108" s="39" t="str">
        <f t="shared" si="183"/>
        <v>X</v>
      </c>
      <c r="K1108" s="39" t="str">
        <f t="shared" si="176"/>
        <v>X</v>
      </c>
      <c r="L1108" s="39" t="str">
        <f t="shared" si="177"/>
        <v>X</v>
      </c>
      <c r="M1108" s="39" t="str">
        <f t="shared" si="184"/>
        <v>X</v>
      </c>
      <c r="N1108" s="42">
        <v>0</v>
      </c>
      <c r="O1108" s="8">
        <v>0</v>
      </c>
      <c r="P1108" s="9">
        <v>0</v>
      </c>
      <c r="Q1108" s="9">
        <v>0</v>
      </c>
      <c r="R1108" s="8">
        <v>0</v>
      </c>
      <c r="S1108" s="9">
        <v>0</v>
      </c>
      <c r="T1108" s="9">
        <v>0</v>
      </c>
      <c r="U1108" s="8">
        <v>1</v>
      </c>
      <c r="V1108" s="9">
        <v>0</v>
      </c>
      <c r="W1108" s="9">
        <v>0</v>
      </c>
      <c r="X1108" s="9">
        <v>0</v>
      </c>
      <c r="Y1108" s="8">
        <v>0</v>
      </c>
      <c r="Z1108" s="9">
        <v>0</v>
      </c>
      <c r="AA1108" s="8"/>
      <c r="AC1108" s="8"/>
      <c r="AJ1108" s="9">
        <f t="shared" si="185"/>
        <v>-1</v>
      </c>
      <c r="AK1108" s="7">
        <v>4.5</v>
      </c>
      <c r="AO1108" s="8"/>
      <c r="AQ1108" s="31"/>
      <c r="AT1108" s="31"/>
      <c r="AU1108" s="21">
        <v>1981</v>
      </c>
      <c r="AV1108" s="23">
        <f t="shared" si="178"/>
        <v>3.2968844755385471</v>
      </c>
      <c r="BB1108" s="18"/>
      <c r="BD1108" s="54"/>
      <c r="BF1108" s="18"/>
      <c r="BH1108" s="18"/>
      <c r="BJ1108" s="18"/>
      <c r="BK1108" s="18" t="s">
        <v>262</v>
      </c>
      <c r="BL1108">
        <v>0</v>
      </c>
      <c r="BM1108">
        <v>0</v>
      </c>
      <c r="BN1108">
        <v>0</v>
      </c>
      <c r="BO1108">
        <v>0</v>
      </c>
      <c r="BP1108">
        <v>0</v>
      </c>
      <c r="BQ1108">
        <v>1</v>
      </c>
      <c r="BR1108" s="18">
        <v>0</v>
      </c>
      <c r="BS1108">
        <v>0</v>
      </c>
      <c r="BT1108">
        <v>1</v>
      </c>
      <c r="BU1108" s="18">
        <v>0</v>
      </c>
      <c r="BV1108" t="s">
        <v>397</v>
      </c>
      <c r="BW1108" t="s">
        <v>397</v>
      </c>
      <c r="CB1108" s="18"/>
      <c r="CD1108" s="18"/>
      <c r="CE1108" s="18"/>
      <c r="CH1108" s="18"/>
      <c r="CJ1108" s="18"/>
      <c r="CU1108" s="18"/>
      <c r="CV1108" t="s">
        <v>397</v>
      </c>
      <c r="CW1108" t="s">
        <v>397</v>
      </c>
      <c r="CX1108" t="s">
        <v>397</v>
      </c>
      <c r="CY1108" s="25" t="s">
        <v>397</v>
      </c>
    </row>
    <row r="1109" spans="1:103" x14ac:dyDescent="0.3">
      <c r="A1109">
        <v>1111</v>
      </c>
      <c r="B1109">
        <v>127</v>
      </c>
      <c r="C1109" s="25" t="s">
        <v>8</v>
      </c>
      <c r="D1109" s="12">
        <v>7.9</v>
      </c>
      <c r="E1109" s="14"/>
      <c r="F1109" s="7" t="str">
        <f t="shared" si="179"/>
        <v>X</v>
      </c>
      <c r="G1109" s="7">
        <f t="shared" si="180"/>
        <v>7.9</v>
      </c>
      <c r="H1109" s="16">
        <f t="shared" si="181"/>
        <v>7.9</v>
      </c>
      <c r="I1109" s="11" t="str">
        <f t="shared" si="182"/>
        <v>X</v>
      </c>
      <c r="J1109" s="39" t="str">
        <f t="shared" si="183"/>
        <v>X</v>
      </c>
      <c r="K1109" s="39" t="str">
        <f t="shared" si="176"/>
        <v>X</v>
      </c>
      <c r="L1109" s="39" t="str">
        <f t="shared" si="177"/>
        <v>X</v>
      </c>
      <c r="M1109" s="39" t="str">
        <f t="shared" si="184"/>
        <v>X</v>
      </c>
      <c r="N1109" s="42">
        <v>0</v>
      </c>
      <c r="O1109" s="8">
        <v>0</v>
      </c>
      <c r="P1109" s="9">
        <v>0</v>
      </c>
      <c r="Q1109" s="9">
        <v>0</v>
      </c>
      <c r="R1109" s="8">
        <v>0</v>
      </c>
      <c r="S1109" s="9">
        <v>0</v>
      </c>
      <c r="T1109" s="9">
        <v>0</v>
      </c>
      <c r="U1109" s="8">
        <v>0</v>
      </c>
      <c r="V1109" s="9">
        <v>1</v>
      </c>
      <c r="W1109" s="9">
        <v>0</v>
      </c>
      <c r="X1109" s="9">
        <v>0</v>
      </c>
      <c r="Y1109" s="8">
        <v>0</v>
      </c>
      <c r="Z1109" s="9">
        <v>0</v>
      </c>
      <c r="AA1109" s="8"/>
      <c r="AC1109" s="8"/>
      <c r="AJ1109" s="9">
        <f t="shared" si="185"/>
        <v>-1</v>
      </c>
      <c r="AK1109" s="7">
        <v>4.5</v>
      </c>
      <c r="AO1109" s="8"/>
      <c r="AQ1109" s="31"/>
      <c r="AT1109" s="31"/>
      <c r="AU1109" s="21">
        <v>1981</v>
      </c>
      <c r="AV1109" s="23">
        <f t="shared" si="178"/>
        <v>3.2968844755385471</v>
      </c>
      <c r="BB1109" s="18"/>
      <c r="BD1109" s="54"/>
      <c r="BF1109" s="18"/>
      <c r="BH1109" s="18"/>
      <c r="BJ1109" s="18"/>
      <c r="BK1109" s="18" t="s">
        <v>262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1</v>
      </c>
      <c r="BR1109" s="18">
        <v>0</v>
      </c>
      <c r="BS1109">
        <v>0</v>
      </c>
      <c r="BT1109">
        <v>1</v>
      </c>
      <c r="BU1109" s="18">
        <v>0</v>
      </c>
      <c r="BV1109" t="s">
        <v>397</v>
      </c>
      <c r="BW1109" t="s">
        <v>397</v>
      </c>
      <c r="CB1109" s="18"/>
      <c r="CD1109" s="18"/>
      <c r="CE1109" s="18"/>
      <c r="CH1109" s="18"/>
      <c r="CJ1109" s="18"/>
      <c r="CU1109" s="18"/>
      <c r="CV1109" t="s">
        <v>397</v>
      </c>
      <c r="CW1109" t="s">
        <v>397</v>
      </c>
      <c r="CX1109" t="s">
        <v>397</v>
      </c>
      <c r="CY1109" s="25" t="s">
        <v>397</v>
      </c>
    </row>
    <row r="1110" spans="1:103" x14ac:dyDescent="0.3">
      <c r="A1110">
        <v>1112</v>
      </c>
      <c r="B1110">
        <v>127</v>
      </c>
      <c r="C1110" s="25" t="s">
        <v>8</v>
      </c>
      <c r="D1110" s="12">
        <v>5.7</v>
      </c>
      <c r="E1110" s="14"/>
      <c r="F1110" s="7" t="str">
        <f t="shared" si="179"/>
        <v>X</v>
      </c>
      <c r="G1110" s="7">
        <f t="shared" si="180"/>
        <v>5.7</v>
      </c>
      <c r="H1110" s="16">
        <f t="shared" si="181"/>
        <v>5.7</v>
      </c>
      <c r="I1110" s="11" t="str">
        <f t="shared" si="182"/>
        <v>X</v>
      </c>
      <c r="J1110" s="39" t="str">
        <f t="shared" si="183"/>
        <v>X</v>
      </c>
      <c r="K1110" s="39" t="str">
        <f t="shared" si="176"/>
        <v>X</v>
      </c>
      <c r="L1110" s="39" t="str">
        <f t="shared" si="177"/>
        <v>X</v>
      </c>
      <c r="M1110" s="39" t="str">
        <f t="shared" si="184"/>
        <v>X</v>
      </c>
      <c r="N1110" s="42">
        <v>1</v>
      </c>
      <c r="O1110" s="8">
        <v>0</v>
      </c>
      <c r="P1110" s="9">
        <v>0</v>
      </c>
      <c r="Q1110" s="9">
        <v>0</v>
      </c>
      <c r="R1110" s="8">
        <v>0</v>
      </c>
      <c r="S1110" s="9">
        <v>0</v>
      </c>
      <c r="T1110" s="9">
        <v>0</v>
      </c>
      <c r="U1110" s="8">
        <v>0</v>
      </c>
      <c r="V1110" s="9">
        <v>0</v>
      </c>
      <c r="W1110" s="9">
        <v>0</v>
      </c>
      <c r="X1110" s="9">
        <v>0</v>
      </c>
      <c r="Y1110" s="8">
        <v>0</v>
      </c>
      <c r="Z1110" s="9">
        <v>0</v>
      </c>
      <c r="AA1110" s="8"/>
      <c r="AC1110" s="8"/>
      <c r="AJ1110" s="9">
        <f t="shared" si="185"/>
        <v>-1</v>
      </c>
      <c r="AK1110" s="7">
        <v>10.8</v>
      </c>
      <c r="AO1110" s="8"/>
      <c r="AQ1110" s="31"/>
      <c r="AT1110" s="31"/>
      <c r="AU1110" s="21">
        <v>1995</v>
      </c>
      <c r="AV1110" s="23">
        <f t="shared" si="178"/>
        <v>3.2999429000227671</v>
      </c>
      <c r="BB1110" s="18"/>
      <c r="BD1110" s="54"/>
      <c r="BF1110" s="18"/>
      <c r="BH1110" s="18"/>
      <c r="BJ1110" s="18"/>
      <c r="BK1110" s="18" t="s">
        <v>267</v>
      </c>
      <c r="BL1110">
        <v>1</v>
      </c>
      <c r="BM1110">
        <v>0</v>
      </c>
      <c r="BN1110">
        <v>0</v>
      </c>
      <c r="BO1110">
        <v>0</v>
      </c>
      <c r="BP1110">
        <v>0</v>
      </c>
      <c r="BQ1110">
        <v>0</v>
      </c>
      <c r="BR1110" s="18">
        <v>0</v>
      </c>
      <c r="BS1110">
        <v>1</v>
      </c>
      <c r="BT1110">
        <v>0</v>
      </c>
      <c r="BU1110" s="18">
        <v>0</v>
      </c>
      <c r="BV1110" t="s">
        <v>397</v>
      </c>
      <c r="BW1110" t="s">
        <v>397</v>
      </c>
      <c r="CB1110" s="18"/>
      <c r="CD1110" s="18"/>
      <c r="CE1110" s="18"/>
      <c r="CH1110" s="18"/>
      <c r="CJ1110" s="18"/>
      <c r="CU1110" s="18"/>
      <c r="CV1110" t="s">
        <v>397</v>
      </c>
      <c r="CW1110" t="s">
        <v>397</v>
      </c>
      <c r="CX1110" t="s">
        <v>397</v>
      </c>
      <c r="CY1110" s="25" t="s">
        <v>397</v>
      </c>
    </row>
    <row r="1111" spans="1:103" x14ac:dyDescent="0.3">
      <c r="A1111">
        <v>1113</v>
      </c>
      <c r="B1111">
        <v>127</v>
      </c>
      <c r="C1111" s="25" t="s">
        <v>8</v>
      </c>
      <c r="D1111" s="12">
        <v>7.9</v>
      </c>
      <c r="E1111" s="14"/>
      <c r="F1111" s="7" t="str">
        <f t="shared" si="179"/>
        <v>X</v>
      </c>
      <c r="G1111" s="7">
        <f t="shared" si="180"/>
        <v>7.9</v>
      </c>
      <c r="H1111" s="16">
        <f t="shared" si="181"/>
        <v>7.9</v>
      </c>
      <c r="I1111" s="11" t="str">
        <f t="shared" si="182"/>
        <v>X</v>
      </c>
      <c r="J1111" s="39" t="str">
        <f t="shared" si="183"/>
        <v>X</v>
      </c>
      <c r="K1111" s="39" t="str">
        <f t="shared" si="176"/>
        <v>X</v>
      </c>
      <c r="L1111" s="39" t="str">
        <f t="shared" si="177"/>
        <v>X</v>
      </c>
      <c r="M1111" s="39" t="str">
        <f t="shared" si="184"/>
        <v>X</v>
      </c>
      <c r="N1111" s="42">
        <v>1</v>
      </c>
      <c r="O1111" s="8">
        <v>0</v>
      </c>
      <c r="P1111" s="9">
        <v>0</v>
      </c>
      <c r="Q1111" s="9">
        <v>0</v>
      </c>
      <c r="R1111" s="8">
        <v>0</v>
      </c>
      <c r="S1111" s="9">
        <v>0</v>
      </c>
      <c r="T1111" s="9">
        <v>0</v>
      </c>
      <c r="U1111" s="8">
        <v>0</v>
      </c>
      <c r="V1111" s="9">
        <v>0</v>
      </c>
      <c r="W1111" s="9">
        <v>0</v>
      </c>
      <c r="X1111" s="9">
        <v>0</v>
      </c>
      <c r="Y1111" s="8">
        <v>0</v>
      </c>
      <c r="Z1111" s="9">
        <v>0</v>
      </c>
      <c r="AA1111" s="8"/>
      <c r="AC1111" s="8"/>
      <c r="AJ1111" s="9">
        <f t="shared" si="185"/>
        <v>-1</v>
      </c>
      <c r="AK1111" s="7">
        <v>11</v>
      </c>
      <c r="AO1111" s="8"/>
      <c r="AQ1111" s="31"/>
      <c r="AT1111" s="31"/>
      <c r="AU1111" s="21">
        <v>1987</v>
      </c>
      <c r="AV1111" s="23">
        <f t="shared" si="178"/>
        <v>3.2981978671098151</v>
      </c>
      <c r="BB1111" s="18"/>
      <c r="BD1111" s="54"/>
      <c r="BF1111" s="18"/>
      <c r="BH1111" s="18"/>
      <c r="BJ1111" s="18"/>
      <c r="BK1111" s="18" t="s">
        <v>271</v>
      </c>
      <c r="BL1111">
        <v>1</v>
      </c>
      <c r="BM1111">
        <v>0</v>
      </c>
      <c r="BN1111">
        <v>0</v>
      </c>
      <c r="BO1111">
        <v>0</v>
      </c>
      <c r="BP1111">
        <v>0</v>
      </c>
      <c r="BQ1111">
        <v>0</v>
      </c>
      <c r="BR1111" s="18">
        <v>0</v>
      </c>
      <c r="BS1111">
        <v>1</v>
      </c>
      <c r="BT1111">
        <v>0</v>
      </c>
      <c r="BU1111" s="18">
        <v>0</v>
      </c>
      <c r="BV1111" t="s">
        <v>397</v>
      </c>
      <c r="BW1111" t="s">
        <v>397</v>
      </c>
      <c r="CB1111" s="18"/>
      <c r="CD1111" s="18"/>
      <c r="CE1111" s="18"/>
      <c r="CH1111" s="18"/>
      <c r="CJ1111" s="18"/>
      <c r="CU1111" s="18"/>
      <c r="CV1111" t="s">
        <v>397</v>
      </c>
      <c r="CW1111" t="s">
        <v>397</v>
      </c>
      <c r="CX1111" t="s">
        <v>397</v>
      </c>
      <c r="CY1111" s="25" t="s">
        <v>397</v>
      </c>
    </row>
    <row r="1112" spans="1:103" x14ac:dyDescent="0.3">
      <c r="A1112">
        <v>1114</v>
      </c>
      <c r="B1112">
        <v>127</v>
      </c>
      <c r="C1112" s="25" t="s">
        <v>8</v>
      </c>
      <c r="D1112" s="12">
        <v>6</v>
      </c>
      <c r="E1112" s="14"/>
      <c r="F1112" s="7" t="str">
        <f t="shared" si="179"/>
        <v>X</v>
      </c>
      <c r="G1112" s="7">
        <f t="shared" si="180"/>
        <v>6</v>
      </c>
      <c r="H1112" s="16">
        <f t="shared" si="181"/>
        <v>6</v>
      </c>
      <c r="I1112" s="11" t="str">
        <f t="shared" si="182"/>
        <v>X</v>
      </c>
      <c r="J1112" s="39" t="str">
        <f t="shared" si="183"/>
        <v>X</v>
      </c>
      <c r="K1112" s="39" t="str">
        <f t="shared" si="176"/>
        <v>X</v>
      </c>
      <c r="L1112" s="39" t="str">
        <f t="shared" si="177"/>
        <v>X</v>
      </c>
      <c r="M1112" s="39" t="str">
        <f t="shared" si="184"/>
        <v>X</v>
      </c>
      <c r="N1112" s="42">
        <v>1</v>
      </c>
      <c r="O1112" s="8">
        <v>0</v>
      </c>
      <c r="P1112" s="9">
        <v>0</v>
      </c>
      <c r="Q1112" s="9">
        <v>0</v>
      </c>
      <c r="R1112" s="8">
        <v>0</v>
      </c>
      <c r="S1112" s="9">
        <v>0</v>
      </c>
      <c r="T1112" s="9">
        <v>0</v>
      </c>
      <c r="U1112" s="8">
        <v>0</v>
      </c>
      <c r="V1112" s="9">
        <v>0</v>
      </c>
      <c r="W1112" s="9">
        <v>0</v>
      </c>
      <c r="X1112" s="9">
        <v>0</v>
      </c>
      <c r="Y1112" s="8">
        <v>0</v>
      </c>
      <c r="Z1112" s="9">
        <v>0</v>
      </c>
      <c r="AA1112" s="8"/>
      <c r="AC1112" s="8"/>
      <c r="AJ1112" s="9">
        <f t="shared" si="185"/>
        <v>-1</v>
      </c>
      <c r="AK1112" s="7">
        <v>9</v>
      </c>
      <c r="AO1112" s="8"/>
      <c r="AQ1112" s="31"/>
      <c r="AT1112" s="31"/>
      <c r="AU1112" s="21">
        <v>1972</v>
      </c>
      <c r="AV1112" s="23">
        <f t="shared" si="178"/>
        <v>3.2949069106051923</v>
      </c>
      <c r="BB1112" s="18"/>
      <c r="BD1112" s="54"/>
      <c r="BF1112" s="18"/>
      <c r="BH1112" s="18"/>
      <c r="BJ1112" s="18"/>
      <c r="BK1112" s="18" t="s">
        <v>274</v>
      </c>
      <c r="BL1112">
        <v>0</v>
      </c>
      <c r="BM1112">
        <v>1</v>
      </c>
      <c r="BN1112">
        <v>0</v>
      </c>
      <c r="BO1112">
        <v>0</v>
      </c>
      <c r="BP1112">
        <v>0</v>
      </c>
      <c r="BQ1112">
        <v>0</v>
      </c>
      <c r="BR1112" s="18">
        <v>0</v>
      </c>
      <c r="BS1112">
        <v>1</v>
      </c>
      <c r="BT1112">
        <v>0</v>
      </c>
      <c r="BU1112" s="18">
        <v>0</v>
      </c>
      <c r="BV1112" t="s">
        <v>397</v>
      </c>
      <c r="BW1112" t="s">
        <v>397</v>
      </c>
      <c r="CB1112" s="18"/>
      <c r="CD1112" s="18"/>
      <c r="CE1112" s="18"/>
      <c r="CH1112" s="18"/>
      <c r="CJ1112" s="18"/>
      <c r="CU1112" s="18"/>
      <c r="CV1112" t="s">
        <v>397</v>
      </c>
      <c r="CW1112" t="s">
        <v>397</v>
      </c>
      <c r="CX1112" t="s">
        <v>397</v>
      </c>
      <c r="CY1112" s="25" t="s">
        <v>397</v>
      </c>
    </row>
    <row r="1113" spans="1:103" x14ac:dyDescent="0.3">
      <c r="A1113">
        <v>1115</v>
      </c>
      <c r="B1113">
        <v>127</v>
      </c>
      <c r="C1113" s="25" t="s">
        <v>8</v>
      </c>
      <c r="D1113" s="12">
        <v>8.6999999999999993</v>
      </c>
      <c r="E1113" s="14"/>
      <c r="F1113" s="7" t="str">
        <f t="shared" si="179"/>
        <v>X</v>
      </c>
      <c r="G1113" s="7">
        <f t="shared" si="180"/>
        <v>8.6999999999999993</v>
      </c>
      <c r="H1113" s="16">
        <f t="shared" si="181"/>
        <v>8.6999999999999993</v>
      </c>
      <c r="I1113" s="11" t="str">
        <f t="shared" si="182"/>
        <v>X</v>
      </c>
      <c r="J1113" s="39" t="str">
        <f t="shared" si="183"/>
        <v>X</v>
      </c>
      <c r="K1113" s="39" t="str">
        <f t="shared" si="176"/>
        <v>X</v>
      </c>
      <c r="L1113" s="39" t="str">
        <f t="shared" si="177"/>
        <v>X</v>
      </c>
      <c r="M1113" s="39" t="str">
        <f t="shared" si="184"/>
        <v>X</v>
      </c>
      <c r="N1113" s="42">
        <v>1</v>
      </c>
      <c r="O1113" s="8">
        <v>0</v>
      </c>
      <c r="P1113" s="9">
        <v>0</v>
      </c>
      <c r="Q1113" s="9">
        <v>0</v>
      </c>
      <c r="R1113" s="8">
        <v>0</v>
      </c>
      <c r="S1113" s="9">
        <v>0</v>
      </c>
      <c r="T1113" s="9">
        <v>0</v>
      </c>
      <c r="U1113" s="8">
        <v>0</v>
      </c>
      <c r="V1113" s="9">
        <v>0</v>
      </c>
      <c r="W1113" s="9">
        <v>0</v>
      </c>
      <c r="X1113" s="9">
        <v>0</v>
      </c>
      <c r="Y1113" s="8">
        <v>0</v>
      </c>
      <c r="Z1113" s="9">
        <v>0</v>
      </c>
      <c r="AA1113" s="8"/>
      <c r="AC1113" s="8"/>
      <c r="AJ1113" s="9">
        <f t="shared" si="185"/>
        <v>-1</v>
      </c>
      <c r="AK1113" s="7">
        <v>8.8000000000000007</v>
      </c>
      <c r="AO1113" s="8"/>
      <c r="AQ1113" s="31"/>
      <c r="AT1113" s="31"/>
      <c r="AU1113" s="21">
        <v>1995</v>
      </c>
      <c r="AV1113" s="23">
        <f t="shared" si="178"/>
        <v>3.2999429000227671</v>
      </c>
      <c r="BB1113" s="18"/>
      <c r="BD1113" s="54"/>
      <c r="BF1113" s="18"/>
      <c r="BH1113" s="18"/>
      <c r="BJ1113" s="18"/>
      <c r="BK1113" s="18" t="s">
        <v>274</v>
      </c>
      <c r="BL1113">
        <v>0</v>
      </c>
      <c r="BM1113">
        <v>1</v>
      </c>
      <c r="BN1113">
        <v>0</v>
      </c>
      <c r="BO1113">
        <v>0</v>
      </c>
      <c r="BP1113">
        <v>0</v>
      </c>
      <c r="BQ1113">
        <v>0</v>
      </c>
      <c r="BR1113" s="18">
        <v>0</v>
      </c>
      <c r="BS1113">
        <v>1</v>
      </c>
      <c r="BT1113">
        <v>0</v>
      </c>
      <c r="BU1113" s="18">
        <v>0</v>
      </c>
      <c r="BV1113" t="s">
        <v>397</v>
      </c>
      <c r="BW1113" t="s">
        <v>397</v>
      </c>
      <c r="CB1113" s="18"/>
      <c r="CD1113" s="18"/>
      <c r="CE1113" s="18"/>
      <c r="CH1113" s="18"/>
      <c r="CJ1113" s="18"/>
      <c r="CU1113" s="18"/>
      <c r="CV1113" t="s">
        <v>397</v>
      </c>
      <c r="CW1113" t="s">
        <v>397</v>
      </c>
      <c r="CX1113" t="s">
        <v>397</v>
      </c>
      <c r="CY1113" s="25" t="s">
        <v>397</v>
      </c>
    </row>
    <row r="1114" spans="1:103" x14ac:dyDescent="0.3">
      <c r="A1114">
        <v>1116</v>
      </c>
      <c r="B1114">
        <v>127</v>
      </c>
      <c r="C1114" s="25" t="s">
        <v>8</v>
      </c>
      <c r="D1114" s="12">
        <v>50</v>
      </c>
      <c r="E1114" s="14"/>
      <c r="F1114" s="7" t="str">
        <f t="shared" si="179"/>
        <v>X</v>
      </c>
      <c r="G1114" s="7">
        <f t="shared" si="180"/>
        <v>50</v>
      </c>
      <c r="H1114" s="16">
        <f t="shared" si="181"/>
        <v>50</v>
      </c>
      <c r="I1114" s="11" t="str">
        <f t="shared" si="182"/>
        <v>X</v>
      </c>
      <c r="J1114" s="39" t="str">
        <f t="shared" si="183"/>
        <v>X</v>
      </c>
      <c r="K1114" s="39" t="str">
        <f t="shared" si="176"/>
        <v>X</v>
      </c>
      <c r="L1114" s="39" t="str">
        <f t="shared" si="177"/>
        <v>X</v>
      </c>
      <c r="M1114" s="39" t="str">
        <f t="shared" si="184"/>
        <v>X</v>
      </c>
      <c r="N1114" s="42">
        <v>0</v>
      </c>
      <c r="O1114" s="8">
        <v>0</v>
      </c>
      <c r="P1114" s="9">
        <v>0</v>
      </c>
      <c r="Q1114" s="9">
        <v>0</v>
      </c>
      <c r="R1114" s="8">
        <v>1</v>
      </c>
      <c r="S1114" s="9">
        <v>0</v>
      </c>
      <c r="T1114" s="9">
        <v>0</v>
      </c>
      <c r="U1114" s="8">
        <v>0</v>
      </c>
      <c r="V1114" s="9">
        <v>0</v>
      </c>
      <c r="W1114" s="9">
        <v>0</v>
      </c>
      <c r="X1114" s="9">
        <v>0</v>
      </c>
      <c r="Y1114" s="8">
        <v>0</v>
      </c>
      <c r="Z1114" s="9">
        <v>0</v>
      </c>
      <c r="AA1114" s="8"/>
      <c r="AC1114" s="8"/>
      <c r="AJ1114" s="9">
        <f t="shared" si="185"/>
        <v>-1</v>
      </c>
      <c r="AK1114" s="7">
        <v>9</v>
      </c>
      <c r="AO1114" s="8"/>
      <c r="AQ1114" s="31"/>
      <c r="AT1114" s="31"/>
      <c r="AU1114" s="21">
        <v>1972</v>
      </c>
      <c r="AV1114" s="23">
        <f t="shared" si="178"/>
        <v>3.2949069106051923</v>
      </c>
      <c r="BB1114" s="18"/>
      <c r="BD1114" s="54"/>
      <c r="BF1114" s="18"/>
      <c r="BH1114" s="18"/>
      <c r="BJ1114" s="18"/>
      <c r="BK1114" s="18" t="s">
        <v>274</v>
      </c>
      <c r="BL1114">
        <v>0</v>
      </c>
      <c r="BM1114">
        <v>1</v>
      </c>
      <c r="BN1114">
        <v>0</v>
      </c>
      <c r="BO1114">
        <v>0</v>
      </c>
      <c r="BP1114">
        <v>0</v>
      </c>
      <c r="BQ1114">
        <v>0</v>
      </c>
      <c r="BR1114" s="18">
        <v>0</v>
      </c>
      <c r="BS1114">
        <v>1</v>
      </c>
      <c r="BT1114">
        <v>0</v>
      </c>
      <c r="BU1114" s="18">
        <v>0</v>
      </c>
      <c r="BV1114" t="s">
        <v>397</v>
      </c>
      <c r="BW1114" t="s">
        <v>397</v>
      </c>
      <c r="CB1114" s="18"/>
      <c r="CD1114" s="18"/>
      <c r="CE1114" s="18"/>
      <c r="CH1114" s="18"/>
      <c r="CJ1114" s="18"/>
      <c r="CU1114" s="18"/>
      <c r="CV1114" t="s">
        <v>397</v>
      </c>
      <c r="CW1114" t="s">
        <v>397</v>
      </c>
      <c r="CX1114" t="s">
        <v>397</v>
      </c>
      <c r="CY1114" s="25" t="s">
        <v>397</v>
      </c>
    </row>
    <row r="1115" spans="1:103" x14ac:dyDescent="0.3">
      <c r="A1115">
        <v>1117</v>
      </c>
      <c r="B1115">
        <v>127</v>
      </c>
      <c r="C1115" s="25" t="s">
        <v>8</v>
      </c>
      <c r="D1115" s="12">
        <v>12.7</v>
      </c>
      <c r="E1115" s="14"/>
      <c r="F1115" s="7" t="str">
        <f t="shared" si="179"/>
        <v>X</v>
      </c>
      <c r="G1115" s="7">
        <f t="shared" si="180"/>
        <v>12.7</v>
      </c>
      <c r="H1115" s="16">
        <f t="shared" si="181"/>
        <v>12.7</v>
      </c>
      <c r="I1115" s="11" t="str">
        <f t="shared" si="182"/>
        <v>X</v>
      </c>
      <c r="J1115" s="39" t="str">
        <f t="shared" si="183"/>
        <v>X</v>
      </c>
      <c r="K1115" s="39" t="str">
        <f t="shared" si="176"/>
        <v>X</v>
      </c>
      <c r="L1115" s="39" t="str">
        <f t="shared" si="177"/>
        <v>X</v>
      </c>
      <c r="M1115" s="39" t="str">
        <f t="shared" si="184"/>
        <v>X</v>
      </c>
      <c r="N1115" s="42">
        <v>0</v>
      </c>
      <c r="O1115" s="8">
        <v>0</v>
      </c>
      <c r="P1115" s="9">
        <v>0</v>
      </c>
      <c r="Q1115" s="9">
        <v>0</v>
      </c>
      <c r="R1115" s="8">
        <v>0</v>
      </c>
      <c r="S1115" s="9">
        <v>1</v>
      </c>
      <c r="T1115" s="9">
        <v>0</v>
      </c>
      <c r="U1115" s="8">
        <v>0</v>
      </c>
      <c r="V1115" s="9">
        <v>0</v>
      </c>
      <c r="W1115" s="9">
        <v>0</v>
      </c>
      <c r="X1115" s="9">
        <v>0</v>
      </c>
      <c r="Y1115" s="8">
        <v>0</v>
      </c>
      <c r="Z1115" s="9">
        <v>0</v>
      </c>
      <c r="AA1115" s="8"/>
      <c r="AC1115" s="8"/>
      <c r="AJ1115" s="9">
        <f t="shared" si="185"/>
        <v>-1</v>
      </c>
      <c r="AK1115" s="7">
        <v>9</v>
      </c>
      <c r="AO1115" s="8"/>
      <c r="AQ1115" s="31"/>
      <c r="AT1115" s="31"/>
      <c r="AU1115" s="21">
        <v>1972</v>
      </c>
      <c r="AV1115" s="23">
        <f t="shared" si="178"/>
        <v>3.2949069106051923</v>
      </c>
      <c r="BB1115" s="18"/>
      <c r="BD1115" s="54"/>
      <c r="BF1115" s="18"/>
      <c r="BH1115" s="18"/>
      <c r="BJ1115" s="18"/>
      <c r="BK1115" s="18" t="s">
        <v>274</v>
      </c>
      <c r="BL1115">
        <v>0</v>
      </c>
      <c r="BM1115">
        <v>1</v>
      </c>
      <c r="BN1115">
        <v>0</v>
      </c>
      <c r="BO1115">
        <v>0</v>
      </c>
      <c r="BP1115">
        <v>0</v>
      </c>
      <c r="BQ1115">
        <v>0</v>
      </c>
      <c r="BR1115" s="18">
        <v>0</v>
      </c>
      <c r="BS1115">
        <v>1</v>
      </c>
      <c r="BT1115">
        <v>0</v>
      </c>
      <c r="BU1115" s="18">
        <v>0</v>
      </c>
      <c r="BV1115" t="s">
        <v>397</v>
      </c>
      <c r="BW1115" t="s">
        <v>397</v>
      </c>
      <c r="CB1115" s="18"/>
      <c r="CD1115" s="18"/>
      <c r="CE1115" s="18"/>
      <c r="CH1115" s="18"/>
      <c r="CJ1115" s="18"/>
      <c r="CU1115" s="18"/>
      <c r="CV1115" t="s">
        <v>397</v>
      </c>
      <c r="CW1115" t="s">
        <v>397</v>
      </c>
      <c r="CX1115" t="s">
        <v>397</v>
      </c>
      <c r="CY1115" s="25" t="s">
        <v>397</v>
      </c>
    </row>
    <row r="1116" spans="1:103" x14ac:dyDescent="0.3">
      <c r="A1116">
        <v>1118</v>
      </c>
      <c r="B1116">
        <v>127</v>
      </c>
      <c r="C1116" s="25" t="s">
        <v>8</v>
      </c>
      <c r="D1116" s="12">
        <v>15.8</v>
      </c>
      <c r="E1116" s="14"/>
      <c r="F1116" s="7" t="str">
        <f t="shared" si="179"/>
        <v>X</v>
      </c>
      <c r="G1116" s="7">
        <f t="shared" si="180"/>
        <v>15.8</v>
      </c>
      <c r="H1116" s="16">
        <f t="shared" si="181"/>
        <v>15.8</v>
      </c>
      <c r="I1116" s="11" t="str">
        <f t="shared" si="182"/>
        <v>X</v>
      </c>
      <c r="J1116" s="39" t="str">
        <f t="shared" si="183"/>
        <v>X</v>
      </c>
      <c r="K1116" s="39" t="str">
        <f t="shared" si="176"/>
        <v>X</v>
      </c>
      <c r="L1116" s="39" t="str">
        <f t="shared" si="177"/>
        <v>X</v>
      </c>
      <c r="M1116" s="39" t="str">
        <f t="shared" si="184"/>
        <v>X</v>
      </c>
      <c r="N1116" s="42">
        <v>0</v>
      </c>
      <c r="O1116" s="8">
        <v>0</v>
      </c>
      <c r="P1116" s="9">
        <v>0</v>
      </c>
      <c r="Q1116" s="9">
        <v>0</v>
      </c>
      <c r="R1116" s="8">
        <v>0</v>
      </c>
      <c r="S1116" s="9">
        <v>0</v>
      </c>
      <c r="T1116" s="9">
        <v>1</v>
      </c>
      <c r="U1116" s="8">
        <v>0</v>
      </c>
      <c r="V1116" s="9">
        <v>0</v>
      </c>
      <c r="W1116" s="9">
        <v>0</v>
      </c>
      <c r="X1116" s="9">
        <v>0</v>
      </c>
      <c r="Y1116" s="8">
        <v>0</v>
      </c>
      <c r="Z1116" s="9">
        <v>0</v>
      </c>
      <c r="AA1116" s="8"/>
      <c r="AC1116" s="8"/>
      <c r="AJ1116" s="9">
        <f t="shared" si="185"/>
        <v>-1</v>
      </c>
      <c r="AK1116" s="7">
        <v>9</v>
      </c>
      <c r="AO1116" s="8"/>
      <c r="AQ1116" s="31"/>
      <c r="AT1116" s="31"/>
      <c r="AU1116" s="21">
        <v>1972</v>
      </c>
      <c r="AV1116" s="23">
        <f t="shared" si="178"/>
        <v>3.2949069106051923</v>
      </c>
      <c r="BB1116" s="18"/>
      <c r="BD1116" s="54"/>
      <c r="BF1116" s="18"/>
      <c r="BH1116" s="18"/>
      <c r="BJ1116" s="18"/>
      <c r="BK1116" s="18" t="s">
        <v>274</v>
      </c>
      <c r="BL1116">
        <v>0</v>
      </c>
      <c r="BM1116">
        <v>1</v>
      </c>
      <c r="BN1116">
        <v>0</v>
      </c>
      <c r="BO1116">
        <v>0</v>
      </c>
      <c r="BP1116">
        <v>0</v>
      </c>
      <c r="BQ1116">
        <v>0</v>
      </c>
      <c r="BR1116" s="18">
        <v>0</v>
      </c>
      <c r="BS1116">
        <v>1</v>
      </c>
      <c r="BT1116">
        <v>0</v>
      </c>
      <c r="BU1116" s="18">
        <v>0</v>
      </c>
      <c r="BV1116" t="s">
        <v>397</v>
      </c>
      <c r="BW1116" t="s">
        <v>397</v>
      </c>
      <c r="CB1116" s="18"/>
      <c r="CD1116" s="18"/>
      <c r="CE1116" s="18"/>
      <c r="CH1116" s="18"/>
      <c r="CJ1116" s="18"/>
      <c r="CU1116" s="18"/>
      <c r="CV1116" t="s">
        <v>397</v>
      </c>
      <c r="CW1116" t="s">
        <v>397</v>
      </c>
      <c r="CX1116" t="s">
        <v>397</v>
      </c>
      <c r="CY1116" s="25" t="s">
        <v>397</v>
      </c>
    </row>
    <row r="1117" spans="1:103" x14ac:dyDescent="0.3">
      <c r="A1117">
        <v>1119</v>
      </c>
      <c r="B1117">
        <v>127</v>
      </c>
      <c r="C1117" s="25" t="s">
        <v>8</v>
      </c>
      <c r="D1117" s="12">
        <v>11.9</v>
      </c>
      <c r="E1117" s="14"/>
      <c r="F1117" s="7" t="str">
        <f t="shared" si="179"/>
        <v>X</v>
      </c>
      <c r="G1117" s="7">
        <f t="shared" si="180"/>
        <v>11.9</v>
      </c>
      <c r="H1117" s="16">
        <f t="shared" si="181"/>
        <v>11.9</v>
      </c>
      <c r="I1117" s="11" t="str">
        <f t="shared" si="182"/>
        <v>X</v>
      </c>
      <c r="J1117" s="39" t="str">
        <f t="shared" si="183"/>
        <v>X</v>
      </c>
      <c r="K1117" s="39" t="str">
        <f t="shared" si="176"/>
        <v>X</v>
      </c>
      <c r="L1117" s="39" t="str">
        <f t="shared" si="177"/>
        <v>X</v>
      </c>
      <c r="M1117" s="39" t="str">
        <f t="shared" si="184"/>
        <v>X</v>
      </c>
      <c r="N1117" s="42">
        <v>1</v>
      </c>
      <c r="O1117" s="8">
        <v>0</v>
      </c>
      <c r="P1117" s="9">
        <v>0</v>
      </c>
      <c r="Q1117" s="9">
        <v>0</v>
      </c>
      <c r="R1117" s="8">
        <v>0</v>
      </c>
      <c r="S1117" s="9">
        <v>0</v>
      </c>
      <c r="T1117" s="9">
        <v>0</v>
      </c>
      <c r="U1117" s="8">
        <v>0</v>
      </c>
      <c r="V1117" s="9">
        <v>0</v>
      </c>
      <c r="W1117" s="9">
        <v>0</v>
      </c>
      <c r="X1117" s="9">
        <v>0</v>
      </c>
      <c r="Y1117" s="8">
        <v>0</v>
      </c>
      <c r="Z1117" s="9">
        <v>0</v>
      </c>
      <c r="AA1117" s="8"/>
      <c r="AC1117" s="8"/>
      <c r="AJ1117" s="9">
        <f t="shared" si="185"/>
        <v>-1</v>
      </c>
      <c r="AK1117" s="7">
        <v>3.2</v>
      </c>
      <c r="AO1117" s="8"/>
      <c r="AQ1117" s="31"/>
      <c r="AT1117" s="31"/>
      <c r="AU1117" s="21">
        <v>1980</v>
      </c>
      <c r="AV1117" s="23">
        <f t="shared" si="178"/>
        <v>3.2966651902615309</v>
      </c>
      <c r="BB1117" s="18"/>
      <c r="BD1117" s="54"/>
      <c r="BF1117" s="18"/>
      <c r="BH1117" s="18"/>
      <c r="BJ1117" s="18"/>
      <c r="BK1117" s="18" t="s">
        <v>278</v>
      </c>
      <c r="BL1117">
        <v>0</v>
      </c>
      <c r="BM1117">
        <v>0</v>
      </c>
      <c r="BN1117">
        <v>0</v>
      </c>
      <c r="BO1117">
        <v>0</v>
      </c>
      <c r="BP1117">
        <v>0</v>
      </c>
      <c r="BQ1117">
        <v>0</v>
      </c>
      <c r="BR1117" s="18">
        <v>1</v>
      </c>
      <c r="BS1117">
        <v>0</v>
      </c>
      <c r="BT1117">
        <v>0</v>
      </c>
      <c r="BU1117" s="18">
        <v>1</v>
      </c>
      <c r="BV1117" t="s">
        <v>397</v>
      </c>
      <c r="BW1117" t="s">
        <v>397</v>
      </c>
      <c r="CB1117" s="18"/>
      <c r="CD1117" s="18"/>
      <c r="CE1117" s="18"/>
      <c r="CH1117" s="18"/>
      <c r="CJ1117" s="18"/>
      <c r="CU1117" s="18"/>
      <c r="CV1117" t="s">
        <v>397</v>
      </c>
      <c r="CW1117" t="s">
        <v>397</v>
      </c>
      <c r="CX1117" t="s">
        <v>397</v>
      </c>
      <c r="CY1117" s="25" t="s">
        <v>397</v>
      </c>
    </row>
    <row r="1118" spans="1:103" x14ac:dyDescent="0.3">
      <c r="A1118">
        <v>1120</v>
      </c>
      <c r="B1118">
        <v>127</v>
      </c>
      <c r="C1118" s="25" t="s">
        <v>8</v>
      </c>
      <c r="D1118" s="12">
        <v>14.2</v>
      </c>
      <c r="E1118" s="14"/>
      <c r="F1118" s="7" t="str">
        <f t="shared" si="179"/>
        <v>X</v>
      </c>
      <c r="G1118" s="7">
        <f t="shared" si="180"/>
        <v>14.2</v>
      </c>
      <c r="H1118" s="16">
        <f t="shared" si="181"/>
        <v>14.2</v>
      </c>
      <c r="I1118" s="11" t="str">
        <f t="shared" si="182"/>
        <v>X</v>
      </c>
      <c r="J1118" s="39" t="str">
        <f t="shared" si="183"/>
        <v>X</v>
      </c>
      <c r="K1118" s="39" t="str">
        <f t="shared" si="176"/>
        <v>X</v>
      </c>
      <c r="L1118" s="39" t="str">
        <f t="shared" si="177"/>
        <v>X</v>
      </c>
      <c r="M1118" s="39" t="str">
        <f t="shared" si="184"/>
        <v>X</v>
      </c>
      <c r="N1118" s="42">
        <v>0</v>
      </c>
      <c r="O1118" s="8">
        <v>0</v>
      </c>
      <c r="P1118" s="9">
        <v>0</v>
      </c>
      <c r="Q1118" s="9">
        <v>0</v>
      </c>
      <c r="R1118" s="8">
        <v>0</v>
      </c>
      <c r="S1118" s="9">
        <v>0</v>
      </c>
      <c r="T1118" s="9">
        <v>0</v>
      </c>
      <c r="U1118" s="8">
        <v>0</v>
      </c>
      <c r="V1118" s="9">
        <v>0</v>
      </c>
      <c r="W1118" s="9">
        <v>0</v>
      </c>
      <c r="X1118" s="9">
        <v>0</v>
      </c>
      <c r="Y1118" s="8">
        <v>1</v>
      </c>
      <c r="Z1118" s="9">
        <v>0</v>
      </c>
      <c r="AA1118" s="8"/>
      <c r="AC1118" s="8"/>
      <c r="AJ1118" s="9">
        <f t="shared" si="185"/>
        <v>-1</v>
      </c>
      <c r="AK1118" s="7">
        <v>3.2</v>
      </c>
      <c r="AO1118" s="8"/>
      <c r="AQ1118" s="31"/>
      <c r="AT1118" s="31"/>
      <c r="AU1118" s="21">
        <v>1980</v>
      </c>
      <c r="AV1118" s="23">
        <f t="shared" si="178"/>
        <v>3.2966651902615309</v>
      </c>
      <c r="BB1118" s="18"/>
      <c r="BD1118" s="54"/>
      <c r="BF1118" s="18"/>
      <c r="BH1118" s="18"/>
      <c r="BJ1118" s="18"/>
      <c r="BK1118" s="18" t="s">
        <v>278</v>
      </c>
      <c r="BL1118">
        <v>0</v>
      </c>
      <c r="BM1118">
        <v>0</v>
      </c>
      <c r="BN1118">
        <v>0</v>
      </c>
      <c r="BO1118">
        <v>0</v>
      </c>
      <c r="BP1118">
        <v>0</v>
      </c>
      <c r="BQ1118">
        <v>0</v>
      </c>
      <c r="BR1118" s="18">
        <v>1</v>
      </c>
      <c r="BS1118">
        <v>0</v>
      </c>
      <c r="BT1118">
        <v>0</v>
      </c>
      <c r="BU1118" s="18">
        <v>1</v>
      </c>
      <c r="BV1118" t="s">
        <v>397</v>
      </c>
      <c r="BW1118" t="s">
        <v>397</v>
      </c>
      <c r="CB1118" s="18"/>
      <c r="CD1118" s="18"/>
      <c r="CE1118" s="18"/>
      <c r="CH1118" s="18"/>
      <c r="CJ1118" s="18"/>
      <c r="CU1118" s="18"/>
      <c r="CV1118" t="s">
        <v>397</v>
      </c>
      <c r="CW1118" t="s">
        <v>397</v>
      </c>
      <c r="CX1118" t="s">
        <v>397</v>
      </c>
      <c r="CY1118" s="25" t="s">
        <v>397</v>
      </c>
    </row>
    <row r="1119" spans="1:103" x14ac:dyDescent="0.3">
      <c r="A1119">
        <v>1121</v>
      </c>
      <c r="B1119">
        <v>127</v>
      </c>
      <c r="C1119" s="25" t="s">
        <v>8</v>
      </c>
      <c r="D1119" s="12">
        <v>10.7</v>
      </c>
      <c r="E1119" s="14"/>
      <c r="F1119" s="7" t="str">
        <f t="shared" si="179"/>
        <v>X</v>
      </c>
      <c r="G1119" s="7">
        <f t="shared" si="180"/>
        <v>10.7</v>
      </c>
      <c r="H1119" s="16">
        <f t="shared" si="181"/>
        <v>10.7</v>
      </c>
      <c r="I1119" s="11" t="str">
        <f t="shared" si="182"/>
        <v>X</v>
      </c>
      <c r="J1119" s="39" t="str">
        <f t="shared" si="183"/>
        <v>X</v>
      </c>
      <c r="K1119" s="39" t="str">
        <f t="shared" si="176"/>
        <v>X</v>
      </c>
      <c r="L1119" s="39" t="str">
        <f t="shared" si="177"/>
        <v>X</v>
      </c>
      <c r="M1119" s="39" t="str">
        <f t="shared" si="184"/>
        <v>X</v>
      </c>
      <c r="N1119" s="42">
        <v>0</v>
      </c>
      <c r="O1119" s="8">
        <v>0</v>
      </c>
      <c r="P1119" s="9">
        <v>0</v>
      </c>
      <c r="Q1119" s="9">
        <v>0</v>
      </c>
      <c r="R1119" s="8">
        <v>0</v>
      </c>
      <c r="S1119" s="9">
        <v>0</v>
      </c>
      <c r="T1119" s="9">
        <v>0</v>
      </c>
      <c r="U1119" s="8">
        <v>0</v>
      </c>
      <c r="V1119" s="9">
        <v>0</v>
      </c>
      <c r="W1119" s="9">
        <v>0</v>
      </c>
      <c r="X1119" s="9">
        <v>0</v>
      </c>
      <c r="Y1119" s="8">
        <v>0</v>
      </c>
      <c r="Z1119" s="9">
        <v>1</v>
      </c>
      <c r="AA1119" s="8"/>
      <c r="AC1119" s="8"/>
      <c r="AJ1119" s="9">
        <f t="shared" si="185"/>
        <v>-1</v>
      </c>
      <c r="AK1119" s="7">
        <v>3.2</v>
      </c>
      <c r="AO1119" s="8"/>
      <c r="AQ1119" s="31"/>
      <c r="AT1119" s="31"/>
      <c r="AU1119" s="21">
        <v>1980</v>
      </c>
      <c r="AV1119" s="23">
        <f t="shared" si="178"/>
        <v>3.2966651902615309</v>
      </c>
      <c r="BB1119" s="18"/>
      <c r="BD1119" s="54"/>
      <c r="BF1119" s="18"/>
      <c r="BH1119" s="18"/>
      <c r="BJ1119" s="18"/>
      <c r="BK1119" s="18" t="s">
        <v>278</v>
      </c>
      <c r="BL1119">
        <v>0</v>
      </c>
      <c r="BM1119">
        <v>0</v>
      </c>
      <c r="BN1119">
        <v>0</v>
      </c>
      <c r="BO1119">
        <v>0</v>
      </c>
      <c r="BP1119">
        <v>0</v>
      </c>
      <c r="BQ1119">
        <v>0</v>
      </c>
      <c r="BR1119" s="18">
        <v>1</v>
      </c>
      <c r="BS1119">
        <v>0</v>
      </c>
      <c r="BT1119">
        <v>0</v>
      </c>
      <c r="BU1119" s="18">
        <v>1</v>
      </c>
      <c r="BV1119" t="s">
        <v>397</v>
      </c>
      <c r="BW1119" t="s">
        <v>397</v>
      </c>
      <c r="CB1119" s="18"/>
      <c r="CD1119" s="18"/>
      <c r="CE1119" s="18"/>
      <c r="CH1119" s="18"/>
      <c r="CJ1119" s="18"/>
      <c r="CU1119" s="18"/>
      <c r="CV1119" t="s">
        <v>397</v>
      </c>
      <c r="CW1119" t="s">
        <v>397</v>
      </c>
      <c r="CX1119" t="s">
        <v>397</v>
      </c>
      <c r="CY1119" s="25" t="s">
        <v>397</v>
      </c>
    </row>
    <row r="1120" spans="1:103" x14ac:dyDescent="0.3">
      <c r="A1120">
        <v>1122</v>
      </c>
      <c r="B1120">
        <v>127</v>
      </c>
      <c r="C1120" s="25" t="s">
        <v>8</v>
      </c>
      <c r="D1120" s="12">
        <v>10.4</v>
      </c>
      <c r="E1120" s="14"/>
      <c r="F1120" s="7" t="str">
        <f t="shared" si="179"/>
        <v>X</v>
      </c>
      <c r="G1120" s="7">
        <f t="shared" si="180"/>
        <v>10.4</v>
      </c>
      <c r="H1120" s="16">
        <f t="shared" si="181"/>
        <v>10.4</v>
      </c>
      <c r="I1120" s="11" t="str">
        <f t="shared" si="182"/>
        <v>X</v>
      </c>
      <c r="J1120" s="39" t="str">
        <f t="shared" si="183"/>
        <v>X</v>
      </c>
      <c r="K1120" s="39" t="str">
        <f t="shared" si="176"/>
        <v>X</v>
      </c>
      <c r="L1120" s="39" t="str">
        <f t="shared" si="177"/>
        <v>X</v>
      </c>
      <c r="M1120" s="39" t="str">
        <f t="shared" si="184"/>
        <v>X</v>
      </c>
      <c r="N1120" s="42">
        <v>1</v>
      </c>
      <c r="O1120" s="8">
        <v>0</v>
      </c>
      <c r="P1120" s="9">
        <v>0</v>
      </c>
      <c r="Q1120" s="9">
        <v>0</v>
      </c>
      <c r="R1120" s="8">
        <v>0</v>
      </c>
      <c r="S1120" s="9">
        <v>0</v>
      </c>
      <c r="T1120" s="9">
        <v>0</v>
      </c>
      <c r="U1120" s="8">
        <v>0</v>
      </c>
      <c r="V1120" s="9">
        <v>0</v>
      </c>
      <c r="W1120" s="9">
        <v>0</v>
      </c>
      <c r="X1120" s="9">
        <v>0</v>
      </c>
      <c r="Y1120" s="8">
        <v>0</v>
      </c>
      <c r="Z1120" s="9">
        <v>0</v>
      </c>
      <c r="AA1120" s="8"/>
      <c r="AC1120" s="8"/>
      <c r="AJ1120" s="9">
        <f t="shared" si="185"/>
        <v>-1</v>
      </c>
      <c r="AK1120" s="7">
        <v>4.0999999999999996</v>
      </c>
      <c r="AO1120" s="8"/>
      <c r="AQ1120" s="31"/>
      <c r="AT1120" s="31"/>
      <c r="AU1120" s="21">
        <v>1971</v>
      </c>
      <c r="AV1120" s="23">
        <f t="shared" si="178"/>
        <v>3.2946866242794433</v>
      </c>
      <c r="BB1120" s="18"/>
      <c r="BD1120" s="54"/>
      <c r="BF1120" s="18"/>
      <c r="BH1120" s="18"/>
      <c r="BJ1120" s="18"/>
      <c r="BK1120" s="18" t="s">
        <v>279</v>
      </c>
      <c r="BL1120">
        <v>0</v>
      </c>
      <c r="BM1120">
        <v>1</v>
      </c>
      <c r="BN1120">
        <v>0</v>
      </c>
      <c r="BO1120">
        <v>0</v>
      </c>
      <c r="BP1120">
        <v>0</v>
      </c>
      <c r="BQ1120">
        <v>0</v>
      </c>
      <c r="BR1120" s="18">
        <v>0</v>
      </c>
      <c r="BS1120">
        <v>0</v>
      </c>
      <c r="BT1120">
        <v>1</v>
      </c>
      <c r="BU1120" s="18">
        <v>0</v>
      </c>
      <c r="BV1120" t="s">
        <v>397</v>
      </c>
      <c r="BW1120" t="s">
        <v>397</v>
      </c>
      <c r="CB1120" s="18"/>
      <c r="CD1120" s="18"/>
      <c r="CE1120" s="18"/>
      <c r="CH1120" s="18"/>
      <c r="CJ1120" s="18"/>
      <c r="CU1120" s="18"/>
      <c r="CV1120" t="s">
        <v>397</v>
      </c>
      <c r="CW1120" t="s">
        <v>397</v>
      </c>
      <c r="CX1120" t="s">
        <v>397</v>
      </c>
      <c r="CY1120" s="25" t="s">
        <v>397</v>
      </c>
    </row>
    <row r="1121" spans="1:103" x14ac:dyDescent="0.3">
      <c r="A1121">
        <v>1123</v>
      </c>
      <c r="B1121">
        <v>127</v>
      </c>
      <c r="C1121" s="25" t="s">
        <v>8</v>
      </c>
      <c r="D1121" s="12">
        <v>9.1</v>
      </c>
      <c r="E1121" s="14"/>
      <c r="F1121" s="7" t="str">
        <f t="shared" si="179"/>
        <v>X</v>
      </c>
      <c r="G1121" s="7">
        <f t="shared" si="180"/>
        <v>9.1</v>
      </c>
      <c r="H1121" s="16">
        <f t="shared" si="181"/>
        <v>9.1</v>
      </c>
      <c r="I1121" s="11" t="str">
        <f t="shared" si="182"/>
        <v>X</v>
      </c>
      <c r="J1121" s="39" t="str">
        <f t="shared" si="183"/>
        <v>X</v>
      </c>
      <c r="K1121" s="39" t="str">
        <f t="shared" si="176"/>
        <v>X</v>
      </c>
      <c r="L1121" s="39" t="str">
        <f t="shared" si="177"/>
        <v>X</v>
      </c>
      <c r="M1121" s="39" t="str">
        <f t="shared" si="184"/>
        <v>X</v>
      </c>
      <c r="N1121" s="42">
        <v>0</v>
      </c>
      <c r="O1121" s="8">
        <v>0</v>
      </c>
      <c r="P1121" s="9">
        <v>0</v>
      </c>
      <c r="Q1121" s="9">
        <v>0</v>
      </c>
      <c r="R1121" s="8">
        <v>0</v>
      </c>
      <c r="S1121" s="9">
        <v>0</v>
      </c>
      <c r="T1121" s="9">
        <v>0</v>
      </c>
      <c r="U1121" s="8">
        <v>1</v>
      </c>
      <c r="V1121" s="9">
        <v>0</v>
      </c>
      <c r="W1121" s="9">
        <v>0</v>
      </c>
      <c r="X1121" s="9">
        <v>0</v>
      </c>
      <c r="Y1121" s="8">
        <v>0</v>
      </c>
      <c r="Z1121" s="9">
        <v>0</v>
      </c>
      <c r="AA1121" s="8"/>
      <c r="AC1121" s="8"/>
      <c r="AJ1121" s="9">
        <f t="shared" si="185"/>
        <v>-1</v>
      </c>
      <c r="AK1121" s="7">
        <v>2.6</v>
      </c>
      <c r="AO1121" s="8"/>
      <c r="AQ1121" s="31"/>
      <c r="AT1121" s="31"/>
      <c r="AU1121" s="21">
        <v>1972</v>
      </c>
      <c r="AV1121" s="23">
        <f t="shared" si="178"/>
        <v>3.2949069106051923</v>
      </c>
      <c r="BB1121" s="18"/>
      <c r="BD1121" s="54"/>
      <c r="BF1121" s="18"/>
      <c r="BH1121" s="18"/>
      <c r="BJ1121" s="18"/>
      <c r="BK1121" s="18" t="s">
        <v>279</v>
      </c>
      <c r="BL1121">
        <v>0</v>
      </c>
      <c r="BM1121">
        <v>1</v>
      </c>
      <c r="BN1121">
        <v>0</v>
      </c>
      <c r="BO1121">
        <v>0</v>
      </c>
      <c r="BP1121">
        <v>0</v>
      </c>
      <c r="BQ1121">
        <v>0</v>
      </c>
      <c r="BR1121" s="18">
        <v>0</v>
      </c>
      <c r="BS1121">
        <v>0</v>
      </c>
      <c r="BT1121">
        <v>1</v>
      </c>
      <c r="BU1121" s="18">
        <v>0</v>
      </c>
      <c r="BV1121" t="s">
        <v>397</v>
      </c>
      <c r="BW1121" t="s">
        <v>397</v>
      </c>
      <c r="CB1121" s="18"/>
      <c r="CD1121" s="18"/>
      <c r="CE1121" s="18"/>
      <c r="CH1121" s="18"/>
      <c r="CJ1121" s="18"/>
      <c r="CU1121" s="18"/>
      <c r="CV1121" t="s">
        <v>397</v>
      </c>
      <c r="CW1121" t="s">
        <v>397</v>
      </c>
      <c r="CX1121" t="s">
        <v>397</v>
      </c>
      <c r="CY1121" s="25" t="s">
        <v>397</v>
      </c>
    </row>
    <row r="1122" spans="1:103" x14ac:dyDescent="0.3">
      <c r="A1122">
        <v>1124</v>
      </c>
      <c r="B1122">
        <v>127</v>
      </c>
      <c r="C1122" s="25" t="s">
        <v>8</v>
      </c>
      <c r="D1122" s="12">
        <v>13</v>
      </c>
      <c r="E1122" s="14"/>
      <c r="F1122" s="7" t="str">
        <f t="shared" si="179"/>
        <v>X</v>
      </c>
      <c r="G1122" s="7">
        <f t="shared" si="180"/>
        <v>13</v>
      </c>
      <c r="H1122" s="16">
        <f t="shared" si="181"/>
        <v>13</v>
      </c>
      <c r="I1122" s="11" t="str">
        <f t="shared" si="182"/>
        <v>X</v>
      </c>
      <c r="J1122" s="39" t="str">
        <f t="shared" si="183"/>
        <v>X</v>
      </c>
      <c r="K1122" s="39" t="str">
        <f t="shared" si="176"/>
        <v>X</v>
      </c>
      <c r="L1122" s="39" t="str">
        <f t="shared" si="177"/>
        <v>X</v>
      </c>
      <c r="M1122" s="39" t="str">
        <f t="shared" si="184"/>
        <v>X</v>
      </c>
      <c r="N1122" s="42">
        <v>0</v>
      </c>
      <c r="O1122" s="8">
        <v>0</v>
      </c>
      <c r="P1122" s="9">
        <v>0</v>
      </c>
      <c r="Q1122" s="9">
        <v>0</v>
      </c>
      <c r="R1122" s="8">
        <v>0</v>
      </c>
      <c r="S1122" s="9">
        <v>0</v>
      </c>
      <c r="T1122" s="9">
        <v>0</v>
      </c>
      <c r="U1122" s="8">
        <v>0</v>
      </c>
      <c r="V1122" s="9">
        <v>1</v>
      </c>
      <c r="W1122" s="9">
        <v>0</v>
      </c>
      <c r="X1122" s="9">
        <v>0</v>
      </c>
      <c r="Y1122" s="8">
        <v>0</v>
      </c>
      <c r="Z1122" s="9">
        <v>0</v>
      </c>
      <c r="AA1122" s="8"/>
      <c r="AC1122" s="8"/>
      <c r="AJ1122" s="9">
        <f t="shared" si="185"/>
        <v>-1</v>
      </c>
      <c r="AK1122" s="7">
        <v>2.6</v>
      </c>
      <c r="AO1122" s="8"/>
      <c r="AQ1122" s="31"/>
      <c r="AT1122" s="31"/>
      <c r="AU1122" s="21">
        <v>1972</v>
      </c>
      <c r="AV1122" s="23">
        <f t="shared" si="178"/>
        <v>3.2949069106051923</v>
      </c>
      <c r="BB1122" s="18"/>
      <c r="BD1122" s="54"/>
      <c r="BF1122" s="18"/>
      <c r="BH1122" s="18"/>
      <c r="BJ1122" s="18"/>
      <c r="BK1122" s="18" t="s">
        <v>279</v>
      </c>
      <c r="BL1122">
        <v>0</v>
      </c>
      <c r="BM1122">
        <v>1</v>
      </c>
      <c r="BN1122">
        <v>0</v>
      </c>
      <c r="BO1122">
        <v>0</v>
      </c>
      <c r="BP1122">
        <v>0</v>
      </c>
      <c r="BQ1122">
        <v>0</v>
      </c>
      <c r="BR1122" s="18">
        <v>0</v>
      </c>
      <c r="BS1122">
        <v>0</v>
      </c>
      <c r="BT1122">
        <v>1</v>
      </c>
      <c r="BU1122" s="18">
        <v>0</v>
      </c>
      <c r="BV1122" t="s">
        <v>397</v>
      </c>
      <c r="BW1122" t="s">
        <v>397</v>
      </c>
      <c r="CB1122" s="18"/>
      <c r="CD1122" s="18"/>
      <c r="CE1122" s="18"/>
      <c r="CH1122" s="18"/>
      <c r="CJ1122" s="18"/>
      <c r="CU1122" s="18"/>
      <c r="CV1122" t="s">
        <v>397</v>
      </c>
      <c r="CW1122" t="s">
        <v>397</v>
      </c>
      <c r="CX1122" t="s">
        <v>397</v>
      </c>
      <c r="CY1122" s="25" t="s">
        <v>397</v>
      </c>
    </row>
    <row r="1123" spans="1:103" x14ac:dyDescent="0.3">
      <c r="A1123">
        <v>1125</v>
      </c>
      <c r="B1123">
        <v>127</v>
      </c>
      <c r="C1123" s="25" t="s">
        <v>8</v>
      </c>
      <c r="D1123" s="12">
        <v>8</v>
      </c>
      <c r="E1123" s="14"/>
      <c r="F1123" s="7" t="str">
        <f t="shared" si="179"/>
        <v>X</v>
      </c>
      <c r="G1123" s="7">
        <f t="shared" si="180"/>
        <v>8</v>
      </c>
      <c r="H1123" s="16">
        <f t="shared" si="181"/>
        <v>8</v>
      </c>
      <c r="I1123" s="11" t="str">
        <f t="shared" si="182"/>
        <v>X</v>
      </c>
      <c r="J1123" s="39" t="str">
        <f t="shared" si="183"/>
        <v>X</v>
      </c>
      <c r="K1123" s="39" t="str">
        <f t="shared" si="176"/>
        <v>X</v>
      </c>
      <c r="L1123" s="39" t="str">
        <f t="shared" si="177"/>
        <v>X</v>
      </c>
      <c r="M1123" s="39" t="str">
        <f t="shared" si="184"/>
        <v>X</v>
      </c>
      <c r="N1123" s="42">
        <v>1</v>
      </c>
      <c r="O1123" s="8">
        <v>0</v>
      </c>
      <c r="P1123" s="9">
        <v>0</v>
      </c>
      <c r="Q1123" s="9">
        <v>0</v>
      </c>
      <c r="R1123" s="8">
        <v>0</v>
      </c>
      <c r="S1123" s="9">
        <v>0</v>
      </c>
      <c r="T1123" s="9">
        <v>0</v>
      </c>
      <c r="U1123" s="8">
        <v>0</v>
      </c>
      <c r="V1123" s="9">
        <v>0</v>
      </c>
      <c r="W1123" s="9">
        <v>0</v>
      </c>
      <c r="X1123" s="9">
        <v>0</v>
      </c>
      <c r="Y1123" s="8">
        <v>0</v>
      </c>
      <c r="Z1123" s="9">
        <v>0</v>
      </c>
      <c r="AA1123" s="8"/>
      <c r="AC1123" s="8"/>
      <c r="AJ1123" s="9">
        <f t="shared" si="185"/>
        <v>-1</v>
      </c>
      <c r="AK1123" s="7">
        <v>4.8</v>
      </c>
      <c r="AO1123" s="8"/>
      <c r="AQ1123" s="31"/>
      <c r="AT1123" s="31"/>
      <c r="AU1123" s="21">
        <v>1980</v>
      </c>
      <c r="AV1123" s="23">
        <f t="shared" si="178"/>
        <v>3.2966651902615309</v>
      </c>
      <c r="BB1123" s="18"/>
      <c r="BD1123" s="54"/>
      <c r="BF1123" s="18"/>
      <c r="BH1123" s="18"/>
      <c r="BJ1123" s="18"/>
      <c r="BK1123" s="18" t="s">
        <v>284</v>
      </c>
      <c r="BL1123">
        <v>0</v>
      </c>
      <c r="BM1123">
        <v>0</v>
      </c>
      <c r="BN1123">
        <v>0</v>
      </c>
      <c r="BO1123">
        <v>0</v>
      </c>
      <c r="BP1123">
        <v>1</v>
      </c>
      <c r="BQ1123">
        <v>0</v>
      </c>
      <c r="BR1123" s="18">
        <v>0</v>
      </c>
      <c r="BS1123">
        <v>0</v>
      </c>
      <c r="BT1123">
        <v>1</v>
      </c>
      <c r="BU1123" s="18">
        <v>0</v>
      </c>
      <c r="BV1123" t="s">
        <v>397</v>
      </c>
      <c r="BW1123" t="s">
        <v>397</v>
      </c>
      <c r="CB1123" s="18"/>
      <c r="CD1123" s="18"/>
      <c r="CE1123" s="18"/>
      <c r="CH1123" s="18"/>
      <c r="CJ1123" s="18"/>
      <c r="CU1123" s="18"/>
      <c r="CV1123" t="s">
        <v>397</v>
      </c>
      <c r="CW1123" t="s">
        <v>397</v>
      </c>
      <c r="CX1123" t="s">
        <v>397</v>
      </c>
      <c r="CY1123" s="25" t="s">
        <v>397</v>
      </c>
    </row>
    <row r="1124" spans="1:103" x14ac:dyDescent="0.3">
      <c r="A1124">
        <v>1126</v>
      </c>
      <c r="B1124">
        <v>127</v>
      </c>
      <c r="C1124" s="25" t="s">
        <v>8</v>
      </c>
      <c r="D1124" s="12">
        <v>13</v>
      </c>
      <c r="E1124" s="14"/>
      <c r="F1124" s="7" t="str">
        <f t="shared" si="179"/>
        <v>X</v>
      </c>
      <c r="G1124" s="7">
        <f t="shared" si="180"/>
        <v>13</v>
      </c>
      <c r="H1124" s="16">
        <f t="shared" si="181"/>
        <v>13</v>
      </c>
      <c r="I1124" s="11" t="str">
        <f t="shared" si="182"/>
        <v>X</v>
      </c>
      <c r="J1124" s="39" t="str">
        <f t="shared" si="183"/>
        <v>X</v>
      </c>
      <c r="K1124" s="39" t="str">
        <f t="shared" ref="K1124:K1183" si="186">IFERROR(1/J1124, "X")</f>
        <v>X</v>
      </c>
      <c r="L1124" s="39" t="str">
        <f t="shared" ref="L1124:L1183" si="187">IFERROR(I1124-J1124, "X")</f>
        <v>X</v>
      </c>
      <c r="M1124" s="39" t="str">
        <f t="shared" si="184"/>
        <v>X</v>
      </c>
      <c r="N1124" s="42">
        <v>0</v>
      </c>
      <c r="O1124" s="8">
        <v>0</v>
      </c>
      <c r="P1124" s="9">
        <v>0</v>
      </c>
      <c r="Q1124" s="9">
        <v>0</v>
      </c>
      <c r="R1124" s="8">
        <v>0</v>
      </c>
      <c r="S1124" s="9">
        <v>1</v>
      </c>
      <c r="T1124" s="9">
        <v>0</v>
      </c>
      <c r="U1124" s="8">
        <v>0</v>
      </c>
      <c r="V1124" s="9">
        <v>0</v>
      </c>
      <c r="W1124" s="9">
        <v>0</v>
      </c>
      <c r="X1124" s="9">
        <v>0</v>
      </c>
      <c r="Y1124" s="8">
        <v>0</v>
      </c>
      <c r="Z1124" s="9">
        <v>0</v>
      </c>
      <c r="AA1124" s="8"/>
      <c r="AC1124" s="8"/>
      <c r="AJ1124" s="9">
        <f t="shared" si="185"/>
        <v>-1</v>
      </c>
      <c r="AK1124" s="7">
        <v>4.8</v>
      </c>
      <c r="AO1124" s="8"/>
      <c r="AQ1124" s="31"/>
      <c r="AT1124" s="31"/>
      <c r="AU1124" s="21">
        <v>1980</v>
      </c>
      <c r="AV1124" s="23">
        <f t="shared" ref="AV1124:AV1183" si="188">LOG(AU1124)</f>
        <v>3.2966651902615309</v>
      </c>
      <c r="BB1124" s="18"/>
      <c r="BD1124" s="54"/>
      <c r="BF1124" s="18"/>
      <c r="BH1124" s="18"/>
      <c r="BJ1124" s="18"/>
      <c r="BK1124" s="18" t="s">
        <v>284</v>
      </c>
      <c r="BL1124">
        <v>0</v>
      </c>
      <c r="BM1124">
        <v>0</v>
      </c>
      <c r="BN1124">
        <v>0</v>
      </c>
      <c r="BO1124">
        <v>0</v>
      </c>
      <c r="BP1124">
        <v>1</v>
      </c>
      <c r="BQ1124">
        <v>0</v>
      </c>
      <c r="BR1124" s="18">
        <v>0</v>
      </c>
      <c r="BS1124">
        <v>0</v>
      </c>
      <c r="BT1124">
        <v>1</v>
      </c>
      <c r="BU1124" s="18">
        <v>0</v>
      </c>
      <c r="BV1124" t="s">
        <v>397</v>
      </c>
      <c r="BW1124" t="s">
        <v>397</v>
      </c>
      <c r="CB1124" s="18"/>
      <c r="CD1124" s="18"/>
      <c r="CE1124" s="18"/>
      <c r="CH1124" s="18"/>
      <c r="CJ1124" s="18"/>
      <c r="CU1124" s="18"/>
      <c r="CV1124" t="s">
        <v>397</v>
      </c>
      <c r="CW1124" t="s">
        <v>397</v>
      </c>
      <c r="CX1124" t="s">
        <v>397</v>
      </c>
      <c r="CY1124" s="25" t="s">
        <v>397</v>
      </c>
    </row>
    <row r="1125" spans="1:103" x14ac:dyDescent="0.3">
      <c r="A1125">
        <v>1127</v>
      </c>
      <c r="B1125">
        <v>127</v>
      </c>
      <c r="C1125" s="25" t="s">
        <v>8</v>
      </c>
      <c r="D1125" s="12">
        <v>27</v>
      </c>
      <c r="E1125" s="14"/>
      <c r="F1125" s="7" t="str">
        <f t="shared" si="179"/>
        <v>X</v>
      </c>
      <c r="G1125" s="7">
        <f t="shared" si="180"/>
        <v>27</v>
      </c>
      <c r="H1125" s="16">
        <f t="shared" si="181"/>
        <v>27</v>
      </c>
      <c r="I1125" s="11" t="str">
        <f t="shared" si="182"/>
        <v>X</v>
      </c>
      <c r="J1125" s="39" t="str">
        <f t="shared" si="183"/>
        <v>X</v>
      </c>
      <c r="K1125" s="39" t="str">
        <f t="shared" si="186"/>
        <v>X</v>
      </c>
      <c r="L1125" s="39" t="str">
        <f t="shared" si="187"/>
        <v>X</v>
      </c>
      <c r="M1125" s="39" t="str">
        <f t="shared" si="184"/>
        <v>X</v>
      </c>
      <c r="N1125" s="42">
        <v>0</v>
      </c>
      <c r="O1125" s="8">
        <v>0</v>
      </c>
      <c r="P1125" s="9">
        <v>0</v>
      </c>
      <c r="Q1125" s="9">
        <v>0</v>
      </c>
      <c r="R1125" s="8">
        <v>0</v>
      </c>
      <c r="S1125" s="9">
        <v>0</v>
      </c>
      <c r="T1125" s="9">
        <v>1</v>
      </c>
      <c r="U1125" s="8">
        <v>0</v>
      </c>
      <c r="V1125" s="9">
        <v>0</v>
      </c>
      <c r="W1125" s="9">
        <v>0</v>
      </c>
      <c r="X1125" s="9">
        <v>0</v>
      </c>
      <c r="Y1125" s="8">
        <v>0</v>
      </c>
      <c r="Z1125" s="9">
        <v>0</v>
      </c>
      <c r="AA1125" s="8"/>
      <c r="AC1125" s="8"/>
      <c r="AJ1125" s="9">
        <f t="shared" si="185"/>
        <v>-1</v>
      </c>
      <c r="AK1125" s="7">
        <v>4.8</v>
      </c>
      <c r="AO1125" s="8"/>
      <c r="AQ1125" s="31"/>
      <c r="AT1125" s="31"/>
      <c r="AU1125" s="21">
        <v>1980</v>
      </c>
      <c r="AV1125" s="23">
        <f t="shared" si="188"/>
        <v>3.2966651902615309</v>
      </c>
      <c r="BB1125" s="18"/>
      <c r="BD1125" s="54"/>
      <c r="BF1125" s="18"/>
      <c r="BH1125" s="18"/>
      <c r="BJ1125" s="18"/>
      <c r="BK1125" s="18" t="s">
        <v>284</v>
      </c>
      <c r="BL1125">
        <v>0</v>
      </c>
      <c r="BM1125">
        <v>0</v>
      </c>
      <c r="BN1125">
        <v>0</v>
      </c>
      <c r="BO1125">
        <v>0</v>
      </c>
      <c r="BP1125">
        <v>1</v>
      </c>
      <c r="BQ1125">
        <v>0</v>
      </c>
      <c r="BR1125" s="18">
        <v>0</v>
      </c>
      <c r="BS1125">
        <v>0</v>
      </c>
      <c r="BT1125">
        <v>1</v>
      </c>
      <c r="BU1125" s="18">
        <v>0</v>
      </c>
      <c r="BV1125" t="s">
        <v>397</v>
      </c>
      <c r="BW1125" t="s">
        <v>397</v>
      </c>
      <c r="CB1125" s="18"/>
      <c r="CD1125" s="18"/>
      <c r="CE1125" s="18"/>
      <c r="CH1125" s="18"/>
      <c r="CJ1125" s="18"/>
      <c r="CU1125" s="18"/>
      <c r="CV1125" t="s">
        <v>397</v>
      </c>
      <c r="CW1125" t="s">
        <v>397</v>
      </c>
      <c r="CX1125" t="s">
        <v>397</v>
      </c>
      <c r="CY1125" s="25" t="s">
        <v>397</v>
      </c>
    </row>
    <row r="1126" spans="1:103" x14ac:dyDescent="0.3">
      <c r="A1126">
        <v>1128</v>
      </c>
      <c r="B1126">
        <v>127</v>
      </c>
      <c r="C1126" s="25" t="s">
        <v>8</v>
      </c>
      <c r="D1126" s="12">
        <v>6.1</v>
      </c>
      <c r="E1126" s="14"/>
      <c r="F1126" s="7" t="str">
        <f t="shared" si="179"/>
        <v>X</v>
      </c>
      <c r="G1126" s="7">
        <f t="shared" si="180"/>
        <v>6.1</v>
      </c>
      <c r="H1126" s="16">
        <f t="shared" si="181"/>
        <v>6.1</v>
      </c>
      <c r="I1126" s="11" t="str">
        <f t="shared" si="182"/>
        <v>X</v>
      </c>
      <c r="J1126" s="39" t="str">
        <f t="shared" si="183"/>
        <v>X</v>
      </c>
      <c r="K1126" s="39" t="str">
        <f t="shared" si="186"/>
        <v>X</v>
      </c>
      <c r="L1126" s="39" t="str">
        <f t="shared" si="187"/>
        <v>X</v>
      </c>
      <c r="M1126" s="39" t="str">
        <f t="shared" si="184"/>
        <v>X</v>
      </c>
      <c r="N1126" s="42">
        <v>1</v>
      </c>
      <c r="O1126" s="8">
        <v>0</v>
      </c>
      <c r="P1126" s="9">
        <v>0</v>
      </c>
      <c r="Q1126" s="9">
        <v>0</v>
      </c>
      <c r="R1126" s="8">
        <v>0</v>
      </c>
      <c r="S1126" s="9">
        <v>0</v>
      </c>
      <c r="T1126" s="9">
        <v>0</v>
      </c>
      <c r="U1126" s="8">
        <v>0</v>
      </c>
      <c r="V1126" s="9">
        <v>0</v>
      </c>
      <c r="W1126" s="9">
        <v>0</v>
      </c>
      <c r="X1126" s="9">
        <v>0</v>
      </c>
      <c r="Y1126" s="8">
        <v>0</v>
      </c>
      <c r="Z1126" s="9">
        <v>0</v>
      </c>
      <c r="AA1126" s="8"/>
      <c r="AC1126" s="8"/>
      <c r="AJ1126" s="9">
        <f t="shared" si="185"/>
        <v>-1</v>
      </c>
      <c r="AK1126" s="7">
        <v>12</v>
      </c>
      <c r="AO1126" s="8"/>
      <c r="AQ1126" s="31"/>
      <c r="AT1126" s="31"/>
      <c r="AU1126" s="21">
        <v>1980</v>
      </c>
      <c r="AV1126" s="23">
        <f t="shared" si="188"/>
        <v>3.2966651902615309</v>
      </c>
      <c r="BB1126" s="18"/>
      <c r="BD1126" s="54"/>
      <c r="BF1126" s="18"/>
      <c r="BH1126" s="18"/>
      <c r="BJ1126" s="18"/>
      <c r="BK1126" s="18" t="s">
        <v>294</v>
      </c>
      <c r="BL1126">
        <v>1</v>
      </c>
      <c r="BM1126">
        <v>0</v>
      </c>
      <c r="BN1126">
        <v>0</v>
      </c>
      <c r="BO1126">
        <v>0</v>
      </c>
      <c r="BP1126">
        <v>0</v>
      </c>
      <c r="BQ1126">
        <v>0</v>
      </c>
      <c r="BR1126" s="18">
        <v>0</v>
      </c>
      <c r="BS1126">
        <v>1</v>
      </c>
      <c r="BT1126">
        <v>0</v>
      </c>
      <c r="BU1126" s="18">
        <v>0</v>
      </c>
      <c r="BV1126" t="s">
        <v>397</v>
      </c>
      <c r="BW1126" t="s">
        <v>397</v>
      </c>
      <c r="CB1126" s="18"/>
      <c r="CD1126" s="18"/>
      <c r="CE1126" s="18"/>
      <c r="CH1126" s="18"/>
      <c r="CJ1126" s="18"/>
      <c r="CU1126" s="18"/>
      <c r="CV1126" t="s">
        <v>397</v>
      </c>
      <c r="CW1126" t="s">
        <v>397</v>
      </c>
      <c r="CX1126" t="s">
        <v>397</v>
      </c>
      <c r="CY1126" s="25" t="s">
        <v>397</v>
      </c>
    </row>
    <row r="1127" spans="1:103" x14ac:dyDescent="0.3">
      <c r="A1127">
        <v>1129</v>
      </c>
      <c r="B1127">
        <v>127</v>
      </c>
      <c r="C1127" s="25" t="s">
        <v>8</v>
      </c>
      <c r="D1127" s="12">
        <v>9.8000000000000007</v>
      </c>
      <c r="E1127" s="14"/>
      <c r="F1127" s="7" t="str">
        <f t="shared" si="179"/>
        <v>X</v>
      </c>
      <c r="G1127" s="7">
        <f t="shared" si="180"/>
        <v>9.8000000000000007</v>
      </c>
      <c r="H1127" s="16">
        <f t="shared" si="181"/>
        <v>9.8000000000000007</v>
      </c>
      <c r="I1127" s="11" t="str">
        <f t="shared" si="182"/>
        <v>X</v>
      </c>
      <c r="J1127" s="39" t="str">
        <f t="shared" si="183"/>
        <v>X</v>
      </c>
      <c r="K1127" s="39" t="str">
        <f t="shared" si="186"/>
        <v>X</v>
      </c>
      <c r="L1127" s="39" t="str">
        <f t="shared" si="187"/>
        <v>X</v>
      </c>
      <c r="M1127" s="39" t="str">
        <f t="shared" si="184"/>
        <v>X</v>
      </c>
      <c r="N1127" s="42">
        <v>1</v>
      </c>
      <c r="O1127" s="8">
        <v>0</v>
      </c>
      <c r="P1127" s="9">
        <v>0</v>
      </c>
      <c r="Q1127" s="9">
        <v>0</v>
      </c>
      <c r="R1127" s="8">
        <v>0</v>
      </c>
      <c r="S1127" s="9">
        <v>0</v>
      </c>
      <c r="T1127" s="9">
        <v>0</v>
      </c>
      <c r="U1127" s="8">
        <v>0</v>
      </c>
      <c r="V1127" s="9">
        <v>0</v>
      </c>
      <c r="W1127" s="9">
        <v>0</v>
      </c>
      <c r="X1127" s="9">
        <v>0</v>
      </c>
      <c r="Y1127" s="8">
        <v>0</v>
      </c>
      <c r="Z1127" s="9">
        <v>0</v>
      </c>
      <c r="AA1127" s="8"/>
      <c r="AC1127" s="8"/>
      <c r="AJ1127" s="9">
        <f t="shared" si="185"/>
        <v>-1</v>
      </c>
      <c r="AK1127" s="7">
        <v>13.6</v>
      </c>
      <c r="AO1127" s="8"/>
      <c r="AQ1127" s="31"/>
      <c r="AT1127" s="31"/>
      <c r="AU1127" s="21">
        <v>1987</v>
      </c>
      <c r="AV1127" s="23">
        <f t="shared" si="188"/>
        <v>3.2981978671098151</v>
      </c>
      <c r="BB1127" s="18"/>
      <c r="BD1127" s="54"/>
      <c r="BF1127" s="18"/>
      <c r="BH1127" s="18"/>
      <c r="BJ1127" s="18"/>
      <c r="BK1127" s="18" t="s">
        <v>294</v>
      </c>
      <c r="BL1127">
        <v>1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 s="18">
        <v>0</v>
      </c>
      <c r="BS1127">
        <v>1</v>
      </c>
      <c r="BT1127">
        <v>0</v>
      </c>
      <c r="BU1127" s="18">
        <v>0</v>
      </c>
      <c r="BV1127" t="s">
        <v>397</v>
      </c>
      <c r="BW1127" t="s">
        <v>397</v>
      </c>
      <c r="CB1127" s="18"/>
      <c r="CD1127" s="18"/>
      <c r="CE1127" s="18"/>
      <c r="CH1127" s="18"/>
      <c r="CJ1127" s="18"/>
      <c r="CU1127" s="18"/>
      <c r="CV1127" t="s">
        <v>397</v>
      </c>
      <c r="CW1127" t="s">
        <v>397</v>
      </c>
      <c r="CX1127" t="s">
        <v>397</v>
      </c>
      <c r="CY1127" s="25" t="s">
        <v>397</v>
      </c>
    </row>
    <row r="1128" spans="1:103" x14ac:dyDescent="0.3">
      <c r="A1128">
        <v>1130</v>
      </c>
      <c r="B1128">
        <v>127</v>
      </c>
      <c r="C1128" s="25" t="s">
        <v>8</v>
      </c>
      <c r="D1128" s="12">
        <v>9.5</v>
      </c>
      <c r="E1128" s="14"/>
      <c r="F1128" s="7" t="str">
        <f t="shared" si="179"/>
        <v>X</v>
      </c>
      <c r="G1128" s="7">
        <f t="shared" si="180"/>
        <v>9.5</v>
      </c>
      <c r="H1128" s="16">
        <f t="shared" si="181"/>
        <v>9.5</v>
      </c>
      <c r="I1128" s="11" t="str">
        <f t="shared" si="182"/>
        <v>X</v>
      </c>
      <c r="J1128" s="39" t="str">
        <f t="shared" si="183"/>
        <v>X</v>
      </c>
      <c r="K1128" s="39" t="str">
        <f t="shared" si="186"/>
        <v>X</v>
      </c>
      <c r="L1128" s="39" t="str">
        <f t="shared" si="187"/>
        <v>X</v>
      </c>
      <c r="M1128" s="39" t="str">
        <f t="shared" si="184"/>
        <v>X</v>
      </c>
      <c r="N1128" s="42">
        <v>1</v>
      </c>
      <c r="O1128" s="8">
        <v>0</v>
      </c>
      <c r="P1128" s="9">
        <v>0</v>
      </c>
      <c r="Q1128" s="9">
        <v>0</v>
      </c>
      <c r="R1128" s="8">
        <v>0</v>
      </c>
      <c r="S1128" s="9">
        <v>0</v>
      </c>
      <c r="T1128" s="9">
        <v>0</v>
      </c>
      <c r="U1128" s="8">
        <v>0</v>
      </c>
      <c r="V1128" s="9">
        <v>0</v>
      </c>
      <c r="W1128" s="9">
        <v>0</v>
      </c>
      <c r="X1128" s="9">
        <v>0</v>
      </c>
      <c r="Y1128" s="8">
        <v>0</v>
      </c>
      <c r="Z1128" s="9">
        <v>0</v>
      </c>
      <c r="AA1128" s="8"/>
      <c r="AC1128" s="8"/>
      <c r="AJ1128" s="9">
        <f t="shared" si="185"/>
        <v>-1</v>
      </c>
      <c r="AK1128" s="7">
        <v>12.2</v>
      </c>
      <c r="AO1128" s="8"/>
      <c r="AQ1128" s="31"/>
      <c r="AT1128" s="31"/>
      <c r="AU1128" s="21">
        <v>1990</v>
      </c>
      <c r="AV1128" s="23">
        <f t="shared" si="188"/>
        <v>3.2988530764097068</v>
      </c>
      <c r="BB1128" s="18"/>
      <c r="BD1128" s="54"/>
      <c r="BF1128" s="18"/>
      <c r="BH1128" s="18"/>
      <c r="BJ1128" s="18"/>
      <c r="BK1128" s="18" t="s">
        <v>294</v>
      </c>
      <c r="BL1128">
        <v>1</v>
      </c>
      <c r="BM1128">
        <v>0</v>
      </c>
      <c r="BN1128">
        <v>0</v>
      </c>
      <c r="BO1128">
        <v>0</v>
      </c>
      <c r="BP1128">
        <v>0</v>
      </c>
      <c r="BQ1128">
        <v>0</v>
      </c>
      <c r="BR1128" s="18">
        <v>0</v>
      </c>
      <c r="BS1128">
        <v>1</v>
      </c>
      <c r="BT1128">
        <v>0</v>
      </c>
      <c r="BU1128" s="18">
        <v>0</v>
      </c>
      <c r="BV1128" t="s">
        <v>397</v>
      </c>
      <c r="BW1128" t="s">
        <v>397</v>
      </c>
      <c r="CB1128" s="18"/>
      <c r="CD1128" s="18"/>
      <c r="CE1128" s="18"/>
      <c r="CH1128" s="18"/>
      <c r="CJ1128" s="18"/>
      <c r="CU1128" s="18"/>
      <c r="CV1128" t="s">
        <v>397</v>
      </c>
      <c r="CW1128" t="s">
        <v>397</v>
      </c>
      <c r="CX1128" t="s">
        <v>397</v>
      </c>
      <c r="CY1128" s="25" t="s">
        <v>397</v>
      </c>
    </row>
    <row r="1129" spans="1:103" x14ac:dyDescent="0.3">
      <c r="A1129">
        <v>1131</v>
      </c>
      <c r="B1129">
        <v>127</v>
      </c>
      <c r="C1129" s="25" t="s">
        <v>8</v>
      </c>
      <c r="D1129" s="12">
        <v>9.6999999999999993</v>
      </c>
      <c r="E1129" s="14"/>
      <c r="F1129" s="7" t="str">
        <f t="shared" si="179"/>
        <v>X</v>
      </c>
      <c r="G1129" s="7">
        <f t="shared" si="180"/>
        <v>9.6999999999999993</v>
      </c>
      <c r="H1129" s="16">
        <f t="shared" si="181"/>
        <v>9.6999999999999993</v>
      </c>
      <c r="I1129" s="11" t="str">
        <f t="shared" si="182"/>
        <v>X</v>
      </c>
      <c r="J1129" s="39" t="str">
        <f t="shared" si="183"/>
        <v>X</v>
      </c>
      <c r="K1129" s="39" t="str">
        <f t="shared" si="186"/>
        <v>X</v>
      </c>
      <c r="L1129" s="39" t="str">
        <f t="shared" si="187"/>
        <v>X</v>
      </c>
      <c r="M1129" s="39" t="str">
        <f t="shared" si="184"/>
        <v>X</v>
      </c>
      <c r="N1129" s="42">
        <v>1</v>
      </c>
      <c r="O1129" s="8">
        <v>0</v>
      </c>
      <c r="P1129" s="9">
        <v>0</v>
      </c>
      <c r="Q1129" s="9">
        <v>0</v>
      </c>
      <c r="R1129" s="8">
        <v>0</v>
      </c>
      <c r="S1129" s="9">
        <v>0</v>
      </c>
      <c r="T1129" s="9">
        <v>0</v>
      </c>
      <c r="U1129" s="8">
        <v>0</v>
      </c>
      <c r="V1129" s="9">
        <v>0</v>
      </c>
      <c r="W1129" s="9">
        <v>0</v>
      </c>
      <c r="X1129" s="9">
        <v>0</v>
      </c>
      <c r="Y1129" s="8">
        <v>0</v>
      </c>
      <c r="Z1129" s="9">
        <v>0</v>
      </c>
      <c r="AA1129" s="8"/>
      <c r="AC1129" s="8"/>
      <c r="AJ1129" s="9">
        <f t="shared" si="185"/>
        <v>-1</v>
      </c>
      <c r="AK1129" s="7">
        <v>7.4</v>
      </c>
      <c r="AO1129" s="8"/>
      <c r="AQ1129" s="31"/>
      <c r="AT1129" s="31"/>
      <c r="AU1129" s="21">
        <v>1989</v>
      </c>
      <c r="AV1129" s="23">
        <f t="shared" si="188"/>
        <v>3.2986347831244354</v>
      </c>
      <c r="BB1129" s="18"/>
      <c r="BD1129" s="54"/>
      <c r="BF1129" s="18"/>
      <c r="BH1129" s="18"/>
      <c r="BJ1129" s="18"/>
      <c r="BK1129" s="18" t="s">
        <v>298</v>
      </c>
      <c r="BL1129">
        <v>0</v>
      </c>
      <c r="BM1129">
        <v>0</v>
      </c>
      <c r="BN1129">
        <v>0</v>
      </c>
      <c r="BO1129">
        <v>1</v>
      </c>
      <c r="BP1129">
        <v>0</v>
      </c>
      <c r="BQ1129">
        <v>0</v>
      </c>
      <c r="BR1129" s="18">
        <v>0</v>
      </c>
      <c r="BS1129">
        <v>1</v>
      </c>
      <c r="BT1129">
        <v>0</v>
      </c>
      <c r="BU1129" s="18">
        <v>0</v>
      </c>
      <c r="BV1129" t="s">
        <v>397</v>
      </c>
      <c r="BW1129" t="s">
        <v>397</v>
      </c>
      <c r="CB1129" s="18"/>
      <c r="CD1129" s="18"/>
      <c r="CE1129" s="18"/>
      <c r="CH1129" s="18"/>
      <c r="CJ1129" s="18"/>
      <c r="CU1129" s="18"/>
      <c r="CV1129" t="s">
        <v>397</v>
      </c>
      <c r="CW1129" t="s">
        <v>397</v>
      </c>
      <c r="CX1129" t="s">
        <v>397</v>
      </c>
      <c r="CY1129" s="25" t="s">
        <v>397</v>
      </c>
    </row>
    <row r="1130" spans="1:103" x14ac:dyDescent="0.3">
      <c r="A1130">
        <v>1132</v>
      </c>
      <c r="B1130">
        <v>127</v>
      </c>
      <c r="C1130" s="25" t="s">
        <v>8</v>
      </c>
      <c r="D1130" s="12">
        <v>27.8</v>
      </c>
      <c r="E1130" s="14"/>
      <c r="F1130" s="7" t="str">
        <f t="shared" si="179"/>
        <v>X</v>
      </c>
      <c r="G1130" s="7">
        <f t="shared" si="180"/>
        <v>27.8</v>
      </c>
      <c r="H1130" s="16">
        <f t="shared" si="181"/>
        <v>27.8</v>
      </c>
      <c r="I1130" s="11" t="str">
        <f t="shared" si="182"/>
        <v>X</v>
      </c>
      <c r="J1130" s="39" t="str">
        <f t="shared" si="183"/>
        <v>X</v>
      </c>
      <c r="K1130" s="39" t="str">
        <f t="shared" si="186"/>
        <v>X</v>
      </c>
      <c r="L1130" s="39" t="str">
        <f t="shared" si="187"/>
        <v>X</v>
      </c>
      <c r="M1130" s="39" t="str">
        <f t="shared" si="184"/>
        <v>X</v>
      </c>
      <c r="N1130" s="42">
        <v>0</v>
      </c>
      <c r="O1130" s="8">
        <v>0</v>
      </c>
      <c r="P1130" s="9">
        <v>0</v>
      </c>
      <c r="Q1130" s="9">
        <v>0</v>
      </c>
      <c r="R1130" s="8">
        <v>1</v>
      </c>
      <c r="S1130" s="9">
        <v>0</v>
      </c>
      <c r="T1130" s="9">
        <v>0</v>
      </c>
      <c r="U1130" s="8">
        <v>0</v>
      </c>
      <c r="V1130" s="9">
        <v>0</v>
      </c>
      <c r="W1130" s="9">
        <v>0</v>
      </c>
      <c r="X1130" s="9">
        <v>0</v>
      </c>
      <c r="Y1130" s="8">
        <v>0</v>
      </c>
      <c r="Z1130" s="9">
        <v>0</v>
      </c>
      <c r="AA1130" s="8"/>
      <c r="AC1130" s="8"/>
      <c r="AJ1130" s="9">
        <f t="shared" si="185"/>
        <v>-1</v>
      </c>
      <c r="AK1130" s="7">
        <v>7.4</v>
      </c>
      <c r="AO1130" s="8"/>
      <c r="AQ1130" s="31"/>
      <c r="AT1130" s="31"/>
      <c r="AU1130" s="21">
        <v>1989</v>
      </c>
      <c r="AV1130" s="23">
        <f t="shared" si="188"/>
        <v>3.2986347831244354</v>
      </c>
      <c r="BB1130" s="18"/>
      <c r="BD1130" s="54"/>
      <c r="BF1130" s="18"/>
      <c r="BH1130" s="18"/>
      <c r="BJ1130" s="18"/>
      <c r="BK1130" s="18" t="s">
        <v>298</v>
      </c>
      <c r="BL1130">
        <v>0</v>
      </c>
      <c r="BM1130">
        <v>0</v>
      </c>
      <c r="BN1130">
        <v>0</v>
      </c>
      <c r="BO1130">
        <v>1</v>
      </c>
      <c r="BP1130">
        <v>0</v>
      </c>
      <c r="BQ1130">
        <v>0</v>
      </c>
      <c r="BR1130" s="18">
        <v>0</v>
      </c>
      <c r="BS1130">
        <v>1</v>
      </c>
      <c r="BT1130">
        <v>0</v>
      </c>
      <c r="BU1130" s="18">
        <v>0</v>
      </c>
      <c r="BV1130" t="s">
        <v>397</v>
      </c>
      <c r="BW1130" t="s">
        <v>397</v>
      </c>
      <c r="CB1130" s="18"/>
      <c r="CD1130" s="18"/>
      <c r="CE1130" s="18"/>
      <c r="CH1130" s="18"/>
      <c r="CJ1130" s="18"/>
      <c r="CU1130" s="18"/>
      <c r="CV1130" t="s">
        <v>397</v>
      </c>
      <c r="CW1130" t="s">
        <v>397</v>
      </c>
      <c r="CX1130" t="s">
        <v>397</v>
      </c>
      <c r="CY1130" s="25" t="s">
        <v>397</v>
      </c>
    </row>
    <row r="1131" spans="1:103" x14ac:dyDescent="0.3">
      <c r="A1131">
        <v>1133</v>
      </c>
      <c r="B1131">
        <v>127</v>
      </c>
      <c r="C1131" s="25" t="s">
        <v>8</v>
      </c>
      <c r="D1131" s="12">
        <v>10.3</v>
      </c>
      <c r="E1131" s="14"/>
      <c r="F1131" s="7" t="str">
        <f t="shared" si="179"/>
        <v>X</v>
      </c>
      <c r="G1131" s="7">
        <f t="shared" si="180"/>
        <v>10.3</v>
      </c>
      <c r="H1131" s="16">
        <f t="shared" si="181"/>
        <v>10.3</v>
      </c>
      <c r="I1131" s="11" t="str">
        <f t="shared" si="182"/>
        <v>X</v>
      </c>
      <c r="J1131" s="39" t="str">
        <f t="shared" si="183"/>
        <v>X</v>
      </c>
      <c r="K1131" s="39" t="str">
        <f t="shared" si="186"/>
        <v>X</v>
      </c>
      <c r="L1131" s="39" t="str">
        <f t="shared" si="187"/>
        <v>X</v>
      </c>
      <c r="M1131" s="39" t="str">
        <f t="shared" si="184"/>
        <v>X</v>
      </c>
      <c r="N1131" s="42">
        <v>0</v>
      </c>
      <c r="O1131" s="8">
        <v>0</v>
      </c>
      <c r="P1131" s="9">
        <v>0</v>
      </c>
      <c r="Q1131" s="9">
        <v>0</v>
      </c>
      <c r="R1131" s="8">
        <v>0</v>
      </c>
      <c r="S1131" s="9">
        <v>1</v>
      </c>
      <c r="T1131" s="9">
        <v>0</v>
      </c>
      <c r="U1131" s="8">
        <v>0</v>
      </c>
      <c r="V1131" s="9">
        <v>0</v>
      </c>
      <c r="W1131" s="9">
        <v>0</v>
      </c>
      <c r="X1131" s="9">
        <v>0</v>
      </c>
      <c r="Y1131" s="8">
        <v>0</v>
      </c>
      <c r="Z1131" s="9">
        <v>0</v>
      </c>
      <c r="AA1131" s="8"/>
      <c r="AC1131" s="8"/>
      <c r="AJ1131" s="9">
        <f t="shared" si="185"/>
        <v>-1</v>
      </c>
      <c r="AK1131" s="7">
        <v>7.4</v>
      </c>
      <c r="AO1131" s="8"/>
      <c r="AQ1131" s="31"/>
      <c r="AT1131" s="31"/>
      <c r="AU1131" s="21">
        <v>1989</v>
      </c>
      <c r="AV1131" s="23">
        <f t="shared" si="188"/>
        <v>3.2986347831244354</v>
      </c>
      <c r="BB1131" s="18"/>
      <c r="BD1131" s="54"/>
      <c r="BF1131" s="18"/>
      <c r="BH1131" s="18"/>
      <c r="BJ1131" s="18"/>
      <c r="BK1131" s="18" t="s">
        <v>298</v>
      </c>
      <c r="BL1131">
        <v>0</v>
      </c>
      <c r="BM1131">
        <v>0</v>
      </c>
      <c r="BN1131">
        <v>0</v>
      </c>
      <c r="BO1131">
        <v>1</v>
      </c>
      <c r="BP1131">
        <v>0</v>
      </c>
      <c r="BQ1131">
        <v>0</v>
      </c>
      <c r="BR1131" s="18">
        <v>0</v>
      </c>
      <c r="BS1131">
        <v>1</v>
      </c>
      <c r="BT1131">
        <v>0</v>
      </c>
      <c r="BU1131" s="18">
        <v>0</v>
      </c>
      <c r="BV1131" t="s">
        <v>397</v>
      </c>
      <c r="BW1131" t="s">
        <v>397</v>
      </c>
      <c r="CB1131" s="18"/>
      <c r="CD1131" s="18"/>
      <c r="CE1131" s="18"/>
      <c r="CH1131" s="18"/>
      <c r="CJ1131" s="18"/>
      <c r="CU1131" s="18"/>
      <c r="CV1131" t="s">
        <v>397</v>
      </c>
      <c r="CW1131" t="s">
        <v>397</v>
      </c>
      <c r="CX1131" t="s">
        <v>397</v>
      </c>
      <c r="CY1131" s="25" t="s">
        <v>397</v>
      </c>
    </row>
    <row r="1132" spans="1:103" x14ac:dyDescent="0.3">
      <c r="A1132">
        <v>1134</v>
      </c>
      <c r="B1132">
        <v>127</v>
      </c>
      <c r="C1132" s="25" t="s">
        <v>8</v>
      </c>
      <c r="D1132" s="12">
        <v>12.8</v>
      </c>
      <c r="E1132" s="14"/>
      <c r="F1132" s="7" t="str">
        <f t="shared" si="179"/>
        <v>X</v>
      </c>
      <c r="G1132" s="7">
        <f t="shared" si="180"/>
        <v>12.8</v>
      </c>
      <c r="H1132" s="16">
        <f t="shared" si="181"/>
        <v>12.8</v>
      </c>
      <c r="I1132" s="11" t="str">
        <f t="shared" si="182"/>
        <v>X</v>
      </c>
      <c r="J1132" s="39" t="str">
        <f t="shared" si="183"/>
        <v>X</v>
      </c>
      <c r="K1132" s="39" t="str">
        <f t="shared" si="186"/>
        <v>X</v>
      </c>
      <c r="L1132" s="39" t="str">
        <f t="shared" si="187"/>
        <v>X</v>
      </c>
      <c r="M1132" s="39" t="str">
        <f t="shared" si="184"/>
        <v>X</v>
      </c>
      <c r="N1132" s="42">
        <v>0</v>
      </c>
      <c r="O1132" s="8">
        <v>0</v>
      </c>
      <c r="P1132" s="9">
        <v>0</v>
      </c>
      <c r="Q1132" s="9">
        <v>0</v>
      </c>
      <c r="R1132" s="8">
        <v>0</v>
      </c>
      <c r="S1132" s="9">
        <v>0</v>
      </c>
      <c r="T1132" s="9">
        <v>1</v>
      </c>
      <c r="U1132" s="8">
        <v>0</v>
      </c>
      <c r="V1132" s="9">
        <v>0</v>
      </c>
      <c r="W1132" s="9">
        <v>0</v>
      </c>
      <c r="X1132" s="9">
        <v>0</v>
      </c>
      <c r="Y1132" s="8">
        <v>0</v>
      </c>
      <c r="Z1132" s="9">
        <v>0</v>
      </c>
      <c r="AA1132" s="8"/>
      <c r="AC1132" s="8"/>
      <c r="AJ1132" s="9">
        <f t="shared" si="185"/>
        <v>-1</v>
      </c>
      <c r="AK1132" s="7">
        <v>7.4</v>
      </c>
      <c r="AO1132" s="8"/>
      <c r="AQ1132" s="31"/>
      <c r="AT1132" s="31"/>
      <c r="AU1132" s="21">
        <v>1989</v>
      </c>
      <c r="AV1132" s="23">
        <f t="shared" si="188"/>
        <v>3.2986347831244354</v>
      </c>
      <c r="BB1132" s="18"/>
      <c r="BD1132" s="54"/>
      <c r="BF1132" s="18"/>
      <c r="BH1132" s="18"/>
      <c r="BJ1132" s="18"/>
      <c r="BK1132" s="18" t="s">
        <v>298</v>
      </c>
      <c r="BL1132">
        <v>0</v>
      </c>
      <c r="BM1132">
        <v>0</v>
      </c>
      <c r="BN1132">
        <v>0</v>
      </c>
      <c r="BO1132">
        <v>1</v>
      </c>
      <c r="BP1132">
        <v>0</v>
      </c>
      <c r="BQ1132">
        <v>0</v>
      </c>
      <c r="BR1132" s="18">
        <v>0</v>
      </c>
      <c r="BS1132">
        <v>1</v>
      </c>
      <c r="BT1132">
        <v>0</v>
      </c>
      <c r="BU1132" s="18">
        <v>0</v>
      </c>
      <c r="BV1132" t="s">
        <v>397</v>
      </c>
      <c r="BW1132" t="s">
        <v>397</v>
      </c>
      <c r="CB1132" s="18"/>
      <c r="CD1132" s="18"/>
      <c r="CE1132" s="18"/>
      <c r="CH1132" s="18"/>
      <c r="CJ1132" s="18"/>
      <c r="CU1132" s="18"/>
      <c r="CV1132" t="s">
        <v>397</v>
      </c>
      <c r="CW1132" t="s">
        <v>397</v>
      </c>
      <c r="CX1132" t="s">
        <v>397</v>
      </c>
      <c r="CY1132" s="25" t="s">
        <v>397</v>
      </c>
    </row>
    <row r="1133" spans="1:103" x14ac:dyDescent="0.3">
      <c r="A1133">
        <v>1135</v>
      </c>
      <c r="B1133">
        <v>127</v>
      </c>
      <c r="C1133" s="25" t="s">
        <v>8</v>
      </c>
      <c r="D1133" s="12">
        <v>9</v>
      </c>
      <c r="E1133" s="14"/>
      <c r="F1133" s="7" t="str">
        <f t="shared" si="179"/>
        <v>X</v>
      </c>
      <c r="G1133" s="7">
        <f t="shared" si="180"/>
        <v>9</v>
      </c>
      <c r="H1133" s="16">
        <f t="shared" si="181"/>
        <v>9</v>
      </c>
      <c r="I1133" s="11" t="str">
        <f t="shared" si="182"/>
        <v>X</v>
      </c>
      <c r="J1133" s="39" t="str">
        <f t="shared" si="183"/>
        <v>X</v>
      </c>
      <c r="K1133" s="39" t="str">
        <f t="shared" si="186"/>
        <v>X</v>
      </c>
      <c r="L1133" s="39" t="str">
        <f t="shared" si="187"/>
        <v>X</v>
      </c>
      <c r="M1133" s="39" t="str">
        <f t="shared" si="184"/>
        <v>X</v>
      </c>
      <c r="N1133" s="42">
        <v>0</v>
      </c>
      <c r="O1133" s="8">
        <v>0</v>
      </c>
      <c r="P1133" s="9">
        <v>0</v>
      </c>
      <c r="Q1133" s="9">
        <v>0</v>
      </c>
      <c r="R1133" s="8">
        <v>0</v>
      </c>
      <c r="S1133" s="9">
        <v>0</v>
      </c>
      <c r="T1133" s="9">
        <v>0</v>
      </c>
      <c r="U1133" s="8">
        <v>1</v>
      </c>
      <c r="V1133" s="9">
        <v>0</v>
      </c>
      <c r="W1133" s="9">
        <v>0</v>
      </c>
      <c r="X1133" s="9">
        <v>0</v>
      </c>
      <c r="Y1133" s="8">
        <v>0</v>
      </c>
      <c r="Z1133" s="9">
        <v>0</v>
      </c>
      <c r="AA1133" s="8"/>
      <c r="AC1133" s="8"/>
      <c r="AJ1133" s="9">
        <f t="shared" si="185"/>
        <v>-1</v>
      </c>
      <c r="AK1133" s="7">
        <v>7.4</v>
      </c>
      <c r="AO1133" s="8"/>
      <c r="AQ1133" s="31"/>
      <c r="AT1133" s="31"/>
      <c r="AU1133" s="21">
        <v>1989</v>
      </c>
      <c r="AV1133" s="23">
        <f t="shared" si="188"/>
        <v>3.2986347831244354</v>
      </c>
      <c r="BB1133" s="18"/>
      <c r="BD1133" s="54"/>
      <c r="BF1133" s="18"/>
      <c r="BH1133" s="18"/>
      <c r="BJ1133" s="18"/>
      <c r="BK1133" s="18" t="s">
        <v>298</v>
      </c>
      <c r="BL1133">
        <v>0</v>
      </c>
      <c r="BM1133">
        <v>0</v>
      </c>
      <c r="BN1133">
        <v>0</v>
      </c>
      <c r="BO1133">
        <v>1</v>
      </c>
      <c r="BP1133">
        <v>0</v>
      </c>
      <c r="BQ1133">
        <v>0</v>
      </c>
      <c r="BR1133" s="18">
        <v>0</v>
      </c>
      <c r="BS1133">
        <v>1</v>
      </c>
      <c r="BT1133">
        <v>0</v>
      </c>
      <c r="BU1133" s="18">
        <v>0</v>
      </c>
      <c r="BV1133" t="s">
        <v>397</v>
      </c>
      <c r="BW1133" t="s">
        <v>397</v>
      </c>
      <c r="CB1133" s="18"/>
      <c r="CD1133" s="18"/>
      <c r="CE1133" s="18"/>
      <c r="CH1133" s="18"/>
      <c r="CJ1133" s="18"/>
      <c r="CU1133" s="18"/>
      <c r="CV1133" t="s">
        <v>397</v>
      </c>
      <c r="CW1133" t="s">
        <v>397</v>
      </c>
      <c r="CX1133" t="s">
        <v>397</v>
      </c>
      <c r="CY1133" s="25" t="s">
        <v>397</v>
      </c>
    </row>
    <row r="1134" spans="1:103" x14ac:dyDescent="0.3">
      <c r="A1134">
        <v>1136</v>
      </c>
      <c r="B1134">
        <v>127</v>
      </c>
      <c r="C1134" s="25" t="s">
        <v>8</v>
      </c>
      <c r="D1134" s="12">
        <v>10.6</v>
      </c>
      <c r="E1134" s="14"/>
      <c r="F1134" s="7" t="str">
        <f t="shared" si="179"/>
        <v>X</v>
      </c>
      <c r="G1134" s="7">
        <f t="shared" si="180"/>
        <v>10.6</v>
      </c>
      <c r="H1134" s="16">
        <f t="shared" si="181"/>
        <v>10.6</v>
      </c>
      <c r="I1134" s="11" t="str">
        <f t="shared" si="182"/>
        <v>X</v>
      </c>
      <c r="J1134" s="39" t="str">
        <f t="shared" si="183"/>
        <v>X</v>
      </c>
      <c r="K1134" s="39" t="str">
        <f t="shared" si="186"/>
        <v>X</v>
      </c>
      <c r="L1134" s="39" t="str">
        <f t="shared" si="187"/>
        <v>X</v>
      </c>
      <c r="M1134" s="39" t="str">
        <f t="shared" si="184"/>
        <v>X</v>
      </c>
      <c r="N1134" s="42">
        <v>0</v>
      </c>
      <c r="O1134" s="8">
        <v>0</v>
      </c>
      <c r="P1134" s="9">
        <v>0</v>
      </c>
      <c r="Q1134" s="9">
        <v>0</v>
      </c>
      <c r="R1134" s="8">
        <v>0</v>
      </c>
      <c r="S1134" s="9">
        <v>0</v>
      </c>
      <c r="T1134" s="9">
        <v>0</v>
      </c>
      <c r="U1134" s="8">
        <v>0</v>
      </c>
      <c r="V1134" s="9">
        <v>1</v>
      </c>
      <c r="W1134" s="9">
        <v>0</v>
      </c>
      <c r="X1134" s="9">
        <v>0</v>
      </c>
      <c r="Y1134" s="8">
        <v>0</v>
      </c>
      <c r="Z1134" s="9">
        <v>0</v>
      </c>
      <c r="AA1134" s="8"/>
      <c r="AC1134" s="8"/>
      <c r="AJ1134" s="9">
        <f t="shared" si="185"/>
        <v>-1</v>
      </c>
      <c r="AK1134" s="7">
        <v>7.4</v>
      </c>
      <c r="AO1134" s="8"/>
      <c r="AQ1134" s="31"/>
      <c r="AT1134" s="31"/>
      <c r="AU1134" s="21">
        <v>1989</v>
      </c>
      <c r="AV1134" s="23">
        <f t="shared" si="188"/>
        <v>3.2986347831244354</v>
      </c>
      <c r="BB1134" s="18"/>
      <c r="BD1134" s="54"/>
      <c r="BF1134" s="18"/>
      <c r="BH1134" s="18"/>
      <c r="BJ1134" s="18"/>
      <c r="BK1134" s="18" t="s">
        <v>298</v>
      </c>
      <c r="BL1134">
        <v>0</v>
      </c>
      <c r="BM1134">
        <v>0</v>
      </c>
      <c r="BN1134">
        <v>0</v>
      </c>
      <c r="BO1134">
        <v>1</v>
      </c>
      <c r="BP1134">
        <v>0</v>
      </c>
      <c r="BQ1134">
        <v>0</v>
      </c>
      <c r="BR1134" s="18">
        <v>0</v>
      </c>
      <c r="BS1134">
        <v>1</v>
      </c>
      <c r="BT1134">
        <v>0</v>
      </c>
      <c r="BU1134" s="18">
        <v>0</v>
      </c>
      <c r="BV1134" t="s">
        <v>397</v>
      </c>
      <c r="BW1134" t="s">
        <v>397</v>
      </c>
      <c r="CB1134" s="18"/>
      <c r="CD1134" s="18"/>
      <c r="CE1134" s="18"/>
      <c r="CH1134" s="18"/>
      <c r="CJ1134" s="18"/>
      <c r="CU1134" s="18"/>
      <c r="CV1134" t="s">
        <v>397</v>
      </c>
      <c r="CW1134" t="s">
        <v>397</v>
      </c>
      <c r="CX1134" t="s">
        <v>397</v>
      </c>
      <c r="CY1134" s="25" t="s">
        <v>397</v>
      </c>
    </row>
    <row r="1135" spans="1:103" x14ac:dyDescent="0.3">
      <c r="A1135">
        <v>1137</v>
      </c>
      <c r="B1135">
        <v>127</v>
      </c>
      <c r="C1135" s="25" t="s">
        <v>8</v>
      </c>
      <c r="D1135" s="12">
        <v>10.5</v>
      </c>
      <c r="E1135" s="14"/>
      <c r="F1135" s="7" t="str">
        <f t="shared" si="179"/>
        <v>X</v>
      </c>
      <c r="G1135" s="7">
        <f t="shared" si="180"/>
        <v>10.5</v>
      </c>
      <c r="H1135" s="16">
        <f t="shared" si="181"/>
        <v>10.5</v>
      </c>
      <c r="I1135" s="11" t="str">
        <f t="shared" si="182"/>
        <v>X</v>
      </c>
      <c r="J1135" s="39" t="str">
        <f t="shared" si="183"/>
        <v>X</v>
      </c>
      <c r="K1135" s="39" t="str">
        <f t="shared" si="186"/>
        <v>X</v>
      </c>
      <c r="L1135" s="39" t="str">
        <f t="shared" si="187"/>
        <v>X</v>
      </c>
      <c r="M1135" s="39" t="str">
        <f t="shared" si="184"/>
        <v>X</v>
      </c>
      <c r="N1135" s="42">
        <v>0</v>
      </c>
      <c r="O1135" s="8">
        <v>0</v>
      </c>
      <c r="P1135" s="9">
        <v>0</v>
      </c>
      <c r="Q1135" s="9">
        <v>0</v>
      </c>
      <c r="R1135" s="8">
        <v>0</v>
      </c>
      <c r="S1135" s="9">
        <v>0</v>
      </c>
      <c r="T1135" s="9">
        <v>0</v>
      </c>
      <c r="U1135" s="8">
        <v>0</v>
      </c>
      <c r="V1135" s="9">
        <v>0</v>
      </c>
      <c r="W1135" s="9">
        <v>0</v>
      </c>
      <c r="X1135" s="9">
        <v>0</v>
      </c>
      <c r="Y1135" s="8">
        <v>1</v>
      </c>
      <c r="Z1135" s="9">
        <v>0</v>
      </c>
      <c r="AA1135" s="8"/>
      <c r="AC1135" s="8"/>
      <c r="AJ1135" s="9">
        <f t="shared" si="185"/>
        <v>-1</v>
      </c>
      <c r="AK1135" s="7">
        <v>7.4</v>
      </c>
      <c r="AO1135" s="8"/>
      <c r="AQ1135" s="31"/>
      <c r="AT1135" s="31"/>
      <c r="AU1135" s="21">
        <v>1989</v>
      </c>
      <c r="AV1135" s="23">
        <f t="shared" si="188"/>
        <v>3.2986347831244354</v>
      </c>
      <c r="BB1135" s="18"/>
      <c r="BD1135" s="54"/>
      <c r="BF1135" s="18"/>
      <c r="BH1135" s="18"/>
      <c r="BJ1135" s="18"/>
      <c r="BK1135" s="18" t="s">
        <v>298</v>
      </c>
      <c r="BL1135">
        <v>0</v>
      </c>
      <c r="BM1135">
        <v>0</v>
      </c>
      <c r="BN1135">
        <v>0</v>
      </c>
      <c r="BO1135">
        <v>1</v>
      </c>
      <c r="BP1135">
        <v>0</v>
      </c>
      <c r="BQ1135">
        <v>0</v>
      </c>
      <c r="BR1135" s="18">
        <v>0</v>
      </c>
      <c r="BS1135">
        <v>1</v>
      </c>
      <c r="BT1135">
        <v>0</v>
      </c>
      <c r="BU1135" s="18">
        <v>0</v>
      </c>
      <c r="BV1135" t="s">
        <v>397</v>
      </c>
      <c r="BW1135" t="s">
        <v>397</v>
      </c>
      <c r="CB1135" s="18"/>
      <c r="CD1135" s="18"/>
      <c r="CE1135" s="18"/>
      <c r="CH1135" s="18"/>
      <c r="CJ1135" s="18"/>
      <c r="CU1135" s="18"/>
      <c r="CV1135" t="s">
        <v>397</v>
      </c>
      <c r="CW1135" t="s">
        <v>397</v>
      </c>
      <c r="CX1135" t="s">
        <v>397</v>
      </c>
      <c r="CY1135" s="25" t="s">
        <v>397</v>
      </c>
    </row>
    <row r="1136" spans="1:103" x14ac:dyDescent="0.3">
      <c r="A1136">
        <v>1138</v>
      </c>
      <c r="B1136">
        <v>127</v>
      </c>
      <c r="C1136" s="25" t="s">
        <v>8</v>
      </c>
      <c r="D1136" s="12">
        <v>5.7</v>
      </c>
      <c r="E1136" s="14"/>
      <c r="F1136" s="7" t="str">
        <f t="shared" si="179"/>
        <v>X</v>
      </c>
      <c r="G1136" s="7">
        <f t="shared" si="180"/>
        <v>5.7</v>
      </c>
      <c r="H1136" s="16">
        <f t="shared" si="181"/>
        <v>5.7</v>
      </c>
      <c r="I1136" s="11" t="str">
        <f t="shared" si="182"/>
        <v>X</v>
      </c>
      <c r="J1136" s="39" t="str">
        <f t="shared" si="183"/>
        <v>X</v>
      </c>
      <c r="K1136" s="39" t="str">
        <f t="shared" si="186"/>
        <v>X</v>
      </c>
      <c r="L1136" s="39" t="str">
        <f t="shared" si="187"/>
        <v>X</v>
      </c>
      <c r="M1136" s="39" t="str">
        <f t="shared" si="184"/>
        <v>X</v>
      </c>
      <c r="N1136" s="42">
        <v>0</v>
      </c>
      <c r="O1136" s="8">
        <v>0</v>
      </c>
      <c r="P1136" s="9">
        <v>0</v>
      </c>
      <c r="Q1136" s="9">
        <v>0</v>
      </c>
      <c r="R1136" s="8">
        <v>0</v>
      </c>
      <c r="S1136" s="9">
        <v>0</v>
      </c>
      <c r="T1136" s="9">
        <v>0</v>
      </c>
      <c r="U1136" s="8">
        <v>0</v>
      </c>
      <c r="V1136" s="9">
        <v>0</v>
      </c>
      <c r="W1136" s="9">
        <v>0</v>
      </c>
      <c r="X1136" s="9">
        <v>0</v>
      </c>
      <c r="Y1136" s="8">
        <v>0</v>
      </c>
      <c r="Z1136" s="9">
        <v>1</v>
      </c>
      <c r="AA1136" s="8"/>
      <c r="AC1136" s="8"/>
      <c r="AJ1136" s="9">
        <f t="shared" si="185"/>
        <v>-1</v>
      </c>
      <c r="AK1136" s="7">
        <v>7.4</v>
      </c>
      <c r="AO1136" s="8"/>
      <c r="AQ1136" s="31"/>
      <c r="AT1136" s="31"/>
      <c r="AU1136" s="21">
        <v>1989</v>
      </c>
      <c r="AV1136" s="23">
        <f t="shared" si="188"/>
        <v>3.2986347831244354</v>
      </c>
      <c r="BB1136" s="18"/>
      <c r="BD1136" s="54"/>
      <c r="BF1136" s="18"/>
      <c r="BH1136" s="18"/>
      <c r="BJ1136" s="18"/>
      <c r="BK1136" s="18" t="s">
        <v>298</v>
      </c>
      <c r="BL1136">
        <v>0</v>
      </c>
      <c r="BM1136">
        <v>0</v>
      </c>
      <c r="BN1136">
        <v>0</v>
      </c>
      <c r="BO1136">
        <v>1</v>
      </c>
      <c r="BP1136">
        <v>0</v>
      </c>
      <c r="BQ1136">
        <v>0</v>
      </c>
      <c r="BR1136" s="18">
        <v>0</v>
      </c>
      <c r="BS1136">
        <v>1</v>
      </c>
      <c r="BT1136">
        <v>0</v>
      </c>
      <c r="BU1136" s="18">
        <v>0</v>
      </c>
      <c r="BV1136" t="s">
        <v>397</v>
      </c>
      <c r="BW1136" t="s">
        <v>397</v>
      </c>
      <c r="CB1136" s="18"/>
      <c r="CD1136" s="18"/>
      <c r="CE1136" s="18"/>
      <c r="CH1136" s="18"/>
      <c r="CJ1136" s="18"/>
      <c r="CU1136" s="18"/>
      <c r="CV1136" t="s">
        <v>397</v>
      </c>
      <c r="CW1136" t="s">
        <v>397</v>
      </c>
      <c r="CX1136" t="s">
        <v>397</v>
      </c>
      <c r="CY1136" s="25" t="s">
        <v>397</v>
      </c>
    </row>
    <row r="1137" spans="1:103" x14ac:dyDescent="0.3">
      <c r="A1137">
        <v>1139</v>
      </c>
      <c r="B1137">
        <v>127</v>
      </c>
      <c r="C1137" s="25" t="s">
        <v>8</v>
      </c>
      <c r="D1137" s="12">
        <v>9.9</v>
      </c>
      <c r="E1137" s="14"/>
      <c r="F1137" s="7" t="str">
        <f t="shared" si="179"/>
        <v>X</v>
      </c>
      <c r="G1137" s="7">
        <f t="shared" si="180"/>
        <v>9.9</v>
      </c>
      <c r="H1137" s="16">
        <f t="shared" si="181"/>
        <v>9.9</v>
      </c>
      <c r="I1137" s="11" t="str">
        <f t="shared" si="182"/>
        <v>X</v>
      </c>
      <c r="J1137" s="39" t="str">
        <f t="shared" si="183"/>
        <v>X</v>
      </c>
      <c r="K1137" s="39" t="str">
        <f t="shared" si="186"/>
        <v>X</v>
      </c>
      <c r="L1137" s="39" t="str">
        <f t="shared" si="187"/>
        <v>X</v>
      </c>
      <c r="M1137" s="39" t="str">
        <f t="shared" si="184"/>
        <v>X</v>
      </c>
      <c r="N1137" s="42">
        <v>0</v>
      </c>
      <c r="O1137" s="8">
        <v>0</v>
      </c>
      <c r="P1137" s="9">
        <v>0</v>
      </c>
      <c r="Q1137" s="9">
        <v>0</v>
      </c>
      <c r="R1137" s="8">
        <v>0</v>
      </c>
      <c r="S1137" s="9">
        <v>0</v>
      </c>
      <c r="T1137" s="9">
        <v>0</v>
      </c>
      <c r="U1137" s="8">
        <v>1</v>
      </c>
      <c r="V1137" s="9">
        <v>0</v>
      </c>
      <c r="W1137" s="9">
        <v>0</v>
      </c>
      <c r="X1137" s="9">
        <v>0</v>
      </c>
      <c r="Y1137" s="8">
        <v>0</v>
      </c>
      <c r="Z1137" s="9">
        <v>0</v>
      </c>
      <c r="AA1137" s="8"/>
      <c r="AC1137" s="8"/>
      <c r="AJ1137" s="9">
        <f t="shared" si="185"/>
        <v>-1</v>
      </c>
      <c r="AK1137" s="7">
        <v>4.5</v>
      </c>
      <c r="AO1137" s="8"/>
      <c r="AQ1137" s="31"/>
      <c r="AT1137" s="31"/>
      <c r="AU1137" s="21">
        <v>1976</v>
      </c>
      <c r="AV1137" s="23">
        <f t="shared" si="188"/>
        <v>3.2957869402516091</v>
      </c>
      <c r="BB1137" s="18"/>
      <c r="BD1137" s="54"/>
      <c r="BF1137" s="18"/>
      <c r="BH1137" s="18"/>
      <c r="BJ1137" s="18"/>
      <c r="BK1137" s="18" t="s">
        <v>299</v>
      </c>
      <c r="BL1137">
        <v>0</v>
      </c>
      <c r="BM1137">
        <v>0</v>
      </c>
      <c r="BN1137">
        <v>0</v>
      </c>
      <c r="BO1137">
        <v>1</v>
      </c>
      <c r="BP1137">
        <v>0</v>
      </c>
      <c r="BQ1137">
        <v>0</v>
      </c>
      <c r="BR1137" s="18">
        <v>0</v>
      </c>
      <c r="BS1137">
        <v>1</v>
      </c>
      <c r="BT1137">
        <v>0</v>
      </c>
      <c r="BU1137" s="18">
        <v>0</v>
      </c>
      <c r="BV1137" t="s">
        <v>397</v>
      </c>
      <c r="BW1137" t="s">
        <v>397</v>
      </c>
      <c r="CB1137" s="18"/>
      <c r="CD1137" s="18"/>
      <c r="CE1137" s="18"/>
      <c r="CH1137" s="18"/>
      <c r="CJ1137" s="18"/>
      <c r="CU1137" s="18"/>
      <c r="CV1137" t="s">
        <v>397</v>
      </c>
      <c r="CW1137" t="s">
        <v>397</v>
      </c>
      <c r="CX1137" t="s">
        <v>397</v>
      </c>
      <c r="CY1137" s="25" t="s">
        <v>397</v>
      </c>
    </row>
    <row r="1138" spans="1:103" x14ac:dyDescent="0.3">
      <c r="A1138">
        <v>1140</v>
      </c>
      <c r="B1138">
        <v>127</v>
      </c>
      <c r="C1138" s="25" t="s">
        <v>8</v>
      </c>
      <c r="D1138" s="12">
        <v>13.5</v>
      </c>
      <c r="E1138" s="14"/>
      <c r="F1138" s="7" t="str">
        <f t="shared" si="179"/>
        <v>X</v>
      </c>
      <c r="G1138" s="7">
        <f t="shared" si="180"/>
        <v>13.5</v>
      </c>
      <c r="H1138" s="16">
        <f t="shared" si="181"/>
        <v>13.5</v>
      </c>
      <c r="I1138" s="11" t="str">
        <f t="shared" si="182"/>
        <v>X</v>
      </c>
      <c r="J1138" s="39" t="str">
        <f t="shared" si="183"/>
        <v>X</v>
      </c>
      <c r="K1138" s="39" t="str">
        <f t="shared" si="186"/>
        <v>X</v>
      </c>
      <c r="L1138" s="39" t="str">
        <f t="shared" si="187"/>
        <v>X</v>
      </c>
      <c r="M1138" s="39" t="str">
        <f t="shared" si="184"/>
        <v>X</v>
      </c>
      <c r="N1138" s="42">
        <v>0</v>
      </c>
      <c r="O1138" s="8">
        <v>0</v>
      </c>
      <c r="P1138" s="9">
        <v>0</v>
      </c>
      <c r="Q1138" s="9">
        <v>0</v>
      </c>
      <c r="R1138" s="8">
        <v>0</v>
      </c>
      <c r="S1138" s="9">
        <v>0</v>
      </c>
      <c r="T1138" s="9">
        <v>0</v>
      </c>
      <c r="U1138" s="8">
        <v>0</v>
      </c>
      <c r="V1138" s="9">
        <v>1</v>
      </c>
      <c r="W1138" s="9">
        <v>0</v>
      </c>
      <c r="X1138" s="9">
        <v>0</v>
      </c>
      <c r="Y1138" s="8">
        <v>0</v>
      </c>
      <c r="Z1138" s="9">
        <v>0</v>
      </c>
      <c r="AA1138" s="8"/>
      <c r="AC1138" s="8"/>
      <c r="AJ1138" s="9">
        <f t="shared" si="185"/>
        <v>-1</v>
      </c>
      <c r="AK1138" s="7">
        <v>4.5</v>
      </c>
      <c r="AO1138" s="8"/>
      <c r="AQ1138" s="31"/>
      <c r="AT1138" s="31"/>
      <c r="AU1138" s="21">
        <v>1976</v>
      </c>
      <c r="AV1138" s="23">
        <f t="shared" si="188"/>
        <v>3.2957869402516091</v>
      </c>
      <c r="BB1138" s="18"/>
      <c r="BD1138" s="54"/>
      <c r="BF1138" s="18"/>
      <c r="BH1138" s="18"/>
      <c r="BJ1138" s="18"/>
      <c r="BK1138" s="18" t="s">
        <v>299</v>
      </c>
      <c r="BL1138">
        <v>0</v>
      </c>
      <c r="BM1138">
        <v>0</v>
      </c>
      <c r="BN1138">
        <v>0</v>
      </c>
      <c r="BO1138">
        <v>1</v>
      </c>
      <c r="BP1138">
        <v>0</v>
      </c>
      <c r="BQ1138">
        <v>0</v>
      </c>
      <c r="BR1138" s="18">
        <v>0</v>
      </c>
      <c r="BS1138">
        <v>1</v>
      </c>
      <c r="BT1138">
        <v>0</v>
      </c>
      <c r="BU1138" s="18">
        <v>0</v>
      </c>
      <c r="BV1138" t="s">
        <v>397</v>
      </c>
      <c r="BW1138" t="s">
        <v>397</v>
      </c>
      <c r="CB1138" s="18"/>
      <c r="CD1138" s="18"/>
      <c r="CE1138" s="18"/>
      <c r="CH1138" s="18"/>
      <c r="CJ1138" s="18"/>
      <c r="CU1138" s="18"/>
      <c r="CV1138" t="s">
        <v>397</v>
      </c>
      <c r="CW1138" t="s">
        <v>397</v>
      </c>
      <c r="CX1138" t="s">
        <v>397</v>
      </c>
      <c r="CY1138" s="25" t="s">
        <v>397</v>
      </c>
    </row>
    <row r="1139" spans="1:103" x14ac:dyDescent="0.3">
      <c r="A1139">
        <v>1141</v>
      </c>
      <c r="B1139">
        <v>127</v>
      </c>
      <c r="C1139" s="25" t="s">
        <v>8</v>
      </c>
      <c r="D1139" s="12">
        <v>16.8</v>
      </c>
      <c r="E1139" s="14"/>
      <c r="F1139" s="7" t="str">
        <f t="shared" si="179"/>
        <v>X</v>
      </c>
      <c r="G1139" s="7">
        <f t="shared" si="180"/>
        <v>16.8</v>
      </c>
      <c r="H1139" s="16">
        <f t="shared" si="181"/>
        <v>16.8</v>
      </c>
      <c r="I1139" s="11" t="str">
        <f t="shared" si="182"/>
        <v>X</v>
      </c>
      <c r="J1139" s="39" t="str">
        <f t="shared" si="183"/>
        <v>X</v>
      </c>
      <c r="K1139" s="39" t="str">
        <f t="shared" si="186"/>
        <v>X</v>
      </c>
      <c r="L1139" s="39" t="str">
        <f t="shared" si="187"/>
        <v>X</v>
      </c>
      <c r="M1139" s="39" t="str">
        <f t="shared" si="184"/>
        <v>X</v>
      </c>
      <c r="N1139" s="42">
        <v>1</v>
      </c>
      <c r="O1139" s="8">
        <v>0</v>
      </c>
      <c r="P1139" s="9">
        <v>0</v>
      </c>
      <c r="Q1139" s="9">
        <v>0</v>
      </c>
      <c r="R1139" s="8">
        <v>0</v>
      </c>
      <c r="S1139" s="9">
        <v>0</v>
      </c>
      <c r="T1139" s="9">
        <v>0</v>
      </c>
      <c r="U1139" s="8">
        <v>0</v>
      </c>
      <c r="V1139" s="9">
        <v>0</v>
      </c>
      <c r="W1139" s="9">
        <v>0</v>
      </c>
      <c r="X1139" s="9">
        <v>0</v>
      </c>
      <c r="Y1139" s="8">
        <v>0</v>
      </c>
      <c r="Z1139" s="9">
        <v>0</v>
      </c>
      <c r="AA1139" s="8"/>
      <c r="AC1139" s="8"/>
      <c r="AJ1139" s="9">
        <f t="shared" si="185"/>
        <v>-1</v>
      </c>
      <c r="AK1139" s="7">
        <v>3.3</v>
      </c>
      <c r="AO1139" s="8"/>
      <c r="AQ1139" s="31"/>
      <c r="AT1139" s="31"/>
      <c r="AU1139" s="21">
        <v>1964</v>
      </c>
      <c r="AV1139" s="23">
        <f t="shared" si="188"/>
        <v>3.2931414834509307</v>
      </c>
      <c r="BB1139" s="18"/>
      <c r="BD1139" s="54"/>
      <c r="BF1139" s="18"/>
      <c r="BH1139" s="18"/>
      <c r="BJ1139" s="18"/>
      <c r="BK1139" s="18" t="s">
        <v>303</v>
      </c>
      <c r="BL1139">
        <v>0</v>
      </c>
      <c r="BM1139">
        <v>1</v>
      </c>
      <c r="BN1139">
        <v>0</v>
      </c>
      <c r="BO1139">
        <v>0</v>
      </c>
      <c r="BP1139">
        <v>0</v>
      </c>
      <c r="BQ1139">
        <v>0</v>
      </c>
      <c r="BR1139" s="18">
        <v>0</v>
      </c>
      <c r="BS1139">
        <v>0</v>
      </c>
      <c r="BT1139">
        <v>1</v>
      </c>
      <c r="BU1139" s="18">
        <v>0</v>
      </c>
      <c r="BV1139" t="s">
        <v>397</v>
      </c>
      <c r="BW1139" t="s">
        <v>397</v>
      </c>
      <c r="CB1139" s="18"/>
      <c r="CD1139" s="18"/>
      <c r="CE1139" s="18"/>
      <c r="CH1139" s="18"/>
      <c r="CJ1139" s="18"/>
      <c r="CU1139" s="18"/>
      <c r="CV1139" t="s">
        <v>397</v>
      </c>
      <c r="CW1139" t="s">
        <v>397</v>
      </c>
      <c r="CX1139" t="s">
        <v>397</v>
      </c>
      <c r="CY1139" s="25" t="s">
        <v>397</v>
      </c>
    </row>
    <row r="1140" spans="1:103" x14ac:dyDescent="0.3">
      <c r="A1140">
        <v>1142</v>
      </c>
      <c r="B1140">
        <v>128</v>
      </c>
      <c r="C1140" s="25" t="s">
        <v>99</v>
      </c>
      <c r="D1140" s="12">
        <v>7.6</v>
      </c>
      <c r="E1140" s="14"/>
      <c r="F1140" s="7" t="str">
        <f t="shared" si="179"/>
        <v>X</v>
      </c>
      <c r="G1140" s="7">
        <f t="shared" si="180"/>
        <v>7.6</v>
      </c>
      <c r="H1140" s="16">
        <f t="shared" si="181"/>
        <v>7.6</v>
      </c>
      <c r="I1140" s="11" t="str">
        <f t="shared" si="182"/>
        <v>X</v>
      </c>
      <c r="J1140" s="39" t="str">
        <f t="shared" si="183"/>
        <v>X</v>
      </c>
      <c r="K1140" s="39" t="str">
        <f t="shared" si="186"/>
        <v>X</v>
      </c>
      <c r="L1140" s="39" t="str">
        <f t="shared" si="187"/>
        <v>X</v>
      </c>
      <c r="M1140" s="39" t="str">
        <f t="shared" si="184"/>
        <v>X</v>
      </c>
      <c r="N1140" s="42">
        <v>1</v>
      </c>
      <c r="O1140" s="8">
        <v>0</v>
      </c>
      <c r="P1140" s="9">
        <v>0</v>
      </c>
      <c r="Q1140" s="9">
        <v>0</v>
      </c>
      <c r="R1140" s="8">
        <v>0</v>
      </c>
      <c r="S1140" s="9">
        <v>0</v>
      </c>
      <c r="T1140" s="9">
        <v>0</v>
      </c>
      <c r="U1140" s="8">
        <v>0</v>
      </c>
      <c r="V1140" s="9">
        <v>0</v>
      </c>
      <c r="W1140" s="9">
        <v>0</v>
      </c>
      <c r="X1140" s="9">
        <v>0</v>
      </c>
      <c r="Y1140" s="8">
        <v>0</v>
      </c>
      <c r="Z1140" s="9">
        <v>0</v>
      </c>
      <c r="AA1140" s="8"/>
      <c r="AC1140" s="8"/>
      <c r="AJ1140" s="9">
        <f t="shared" si="185"/>
        <v>-1</v>
      </c>
      <c r="AK1140" s="7">
        <v>4.7</v>
      </c>
      <c r="AO1140" s="8"/>
      <c r="AQ1140" s="31"/>
      <c r="AT1140" s="31"/>
      <c r="AU1140" s="21">
        <v>1990</v>
      </c>
      <c r="AV1140" s="23">
        <f t="shared" si="188"/>
        <v>3.2988530764097068</v>
      </c>
      <c r="BB1140" s="18"/>
      <c r="BD1140" s="54"/>
      <c r="BF1140" s="18"/>
      <c r="BH1140" s="18"/>
      <c r="BJ1140" s="18"/>
      <c r="BK1140" s="18" t="s">
        <v>98</v>
      </c>
      <c r="BL1140">
        <v>0</v>
      </c>
      <c r="BM1140">
        <v>0</v>
      </c>
      <c r="BN1140">
        <v>0</v>
      </c>
      <c r="BO1140">
        <v>1</v>
      </c>
      <c r="BP1140">
        <v>0</v>
      </c>
      <c r="BQ1140">
        <v>0</v>
      </c>
      <c r="BR1140" s="18">
        <v>0</v>
      </c>
      <c r="BS1140">
        <v>0</v>
      </c>
      <c r="BT1140">
        <v>1</v>
      </c>
      <c r="BU1140" s="18">
        <v>0</v>
      </c>
      <c r="BV1140" t="s">
        <v>397</v>
      </c>
      <c r="BW1140" t="s">
        <v>397</v>
      </c>
      <c r="CB1140" s="18"/>
      <c r="CD1140" s="18"/>
      <c r="CE1140" s="18"/>
      <c r="CH1140" s="18"/>
      <c r="CJ1140" s="18"/>
      <c r="CU1140" s="18"/>
      <c r="CV1140" t="s">
        <v>397</v>
      </c>
      <c r="CW1140" t="s">
        <v>397</v>
      </c>
      <c r="CX1140" t="s">
        <v>397</v>
      </c>
      <c r="CY1140" s="25" t="s">
        <v>397</v>
      </c>
    </row>
    <row r="1141" spans="1:103" x14ac:dyDescent="0.3">
      <c r="A1141">
        <v>1143</v>
      </c>
      <c r="B1141">
        <v>128</v>
      </c>
      <c r="C1141" s="25" t="s">
        <v>99</v>
      </c>
      <c r="D1141" s="12">
        <v>18.899999999999999</v>
      </c>
      <c r="E1141" s="14"/>
      <c r="F1141" s="7" t="str">
        <f t="shared" si="179"/>
        <v>X</v>
      </c>
      <c r="G1141" s="7">
        <f t="shared" si="180"/>
        <v>18.899999999999999</v>
      </c>
      <c r="H1141" s="16">
        <f t="shared" si="181"/>
        <v>18.899999999999999</v>
      </c>
      <c r="I1141" s="11" t="str">
        <f t="shared" si="182"/>
        <v>X</v>
      </c>
      <c r="J1141" s="39" t="str">
        <f t="shared" si="183"/>
        <v>X</v>
      </c>
      <c r="K1141" s="39" t="str">
        <f t="shared" si="186"/>
        <v>X</v>
      </c>
      <c r="L1141" s="39" t="str">
        <f t="shared" si="187"/>
        <v>X</v>
      </c>
      <c r="M1141" s="39" t="str">
        <f t="shared" si="184"/>
        <v>X</v>
      </c>
      <c r="N1141" s="42">
        <v>0</v>
      </c>
      <c r="O1141" s="8">
        <v>0</v>
      </c>
      <c r="P1141" s="9">
        <v>0</v>
      </c>
      <c r="Q1141" s="9">
        <v>0</v>
      </c>
      <c r="R1141" s="8">
        <v>1</v>
      </c>
      <c r="S1141" s="9">
        <v>0</v>
      </c>
      <c r="T1141" s="9">
        <v>0</v>
      </c>
      <c r="U1141" s="8">
        <v>0</v>
      </c>
      <c r="V1141" s="9">
        <v>0</v>
      </c>
      <c r="W1141" s="9">
        <v>0</v>
      </c>
      <c r="X1141" s="9">
        <v>0</v>
      </c>
      <c r="Y1141" s="8">
        <v>0</v>
      </c>
      <c r="Z1141" s="9">
        <v>0</v>
      </c>
      <c r="AA1141" s="8"/>
      <c r="AC1141" s="8"/>
      <c r="AJ1141" s="9">
        <f t="shared" si="185"/>
        <v>-1</v>
      </c>
      <c r="AK1141" s="7">
        <v>4.7</v>
      </c>
      <c r="AO1141" s="8"/>
      <c r="AQ1141" s="31"/>
      <c r="AT1141" s="31"/>
      <c r="AU1141" s="21">
        <v>1990</v>
      </c>
      <c r="AV1141" s="23">
        <f t="shared" si="188"/>
        <v>3.2988530764097068</v>
      </c>
      <c r="BB1141" s="18"/>
      <c r="BD1141" s="54"/>
      <c r="BF1141" s="18"/>
      <c r="BH1141" s="18"/>
      <c r="BJ1141" s="18"/>
      <c r="BK1141" s="18" t="s">
        <v>98</v>
      </c>
      <c r="BL1141">
        <v>0</v>
      </c>
      <c r="BM1141">
        <v>0</v>
      </c>
      <c r="BN1141">
        <v>0</v>
      </c>
      <c r="BO1141">
        <v>1</v>
      </c>
      <c r="BP1141">
        <v>0</v>
      </c>
      <c r="BQ1141">
        <v>0</v>
      </c>
      <c r="BR1141" s="18">
        <v>0</v>
      </c>
      <c r="BS1141">
        <v>0</v>
      </c>
      <c r="BT1141">
        <v>1</v>
      </c>
      <c r="BU1141" s="18">
        <v>0</v>
      </c>
      <c r="BV1141" t="s">
        <v>397</v>
      </c>
      <c r="BW1141" t="s">
        <v>397</v>
      </c>
      <c r="CB1141" s="18"/>
      <c r="CD1141" s="18"/>
      <c r="CE1141" s="18"/>
      <c r="CH1141" s="18"/>
      <c r="CJ1141" s="18"/>
      <c r="CU1141" s="18"/>
      <c r="CV1141" t="s">
        <v>397</v>
      </c>
      <c r="CW1141" t="s">
        <v>397</v>
      </c>
      <c r="CX1141" t="s">
        <v>397</v>
      </c>
      <c r="CY1141" s="25" t="s">
        <v>397</v>
      </c>
    </row>
    <row r="1142" spans="1:103" x14ac:dyDescent="0.3">
      <c r="A1142">
        <v>1144</v>
      </c>
      <c r="B1142">
        <v>128</v>
      </c>
      <c r="C1142" s="25" t="s">
        <v>99</v>
      </c>
      <c r="D1142" s="12">
        <v>14.5</v>
      </c>
      <c r="E1142" s="14"/>
      <c r="F1142" s="7" t="str">
        <f t="shared" si="179"/>
        <v>X</v>
      </c>
      <c r="G1142" s="7">
        <f t="shared" si="180"/>
        <v>14.5</v>
      </c>
      <c r="H1142" s="16">
        <f t="shared" si="181"/>
        <v>14.5</v>
      </c>
      <c r="I1142" s="11" t="str">
        <f t="shared" si="182"/>
        <v>X</v>
      </c>
      <c r="J1142" s="39" t="str">
        <f t="shared" si="183"/>
        <v>X</v>
      </c>
      <c r="K1142" s="39" t="str">
        <f t="shared" si="186"/>
        <v>X</v>
      </c>
      <c r="L1142" s="39" t="str">
        <f t="shared" si="187"/>
        <v>X</v>
      </c>
      <c r="M1142" s="39" t="str">
        <f t="shared" si="184"/>
        <v>X</v>
      </c>
      <c r="N1142" s="42">
        <v>0</v>
      </c>
      <c r="O1142" s="8">
        <v>0</v>
      </c>
      <c r="P1142" s="9">
        <v>0</v>
      </c>
      <c r="Q1142" s="9">
        <v>0</v>
      </c>
      <c r="R1142" s="8">
        <v>0</v>
      </c>
      <c r="S1142" s="9">
        <v>1</v>
      </c>
      <c r="T1142" s="9">
        <v>0</v>
      </c>
      <c r="U1142" s="8">
        <v>0</v>
      </c>
      <c r="V1142" s="9">
        <v>0</v>
      </c>
      <c r="W1142" s="9">
        <v>0</v>
      </c>
      <c r="X1142" s="9">
        <v>0</v>
      </c>
      <c r="Y1142" s="8">
        <v>0</v>
      </c>
      <c r="Z1142" s="9">
        <v>0</v>
      </c>
      <c r="AA1142" s="8"/>
      <c r="AC1142" s="8"/>
      <c r="AJ1142" s="9">
        <f t="shared" si="185"/>
        <v>-1</v>
      </c>
      <c r="AK1142" s="7">
        <v>4.7</v>
      </c>
      <c r="AO1142" s="8"/>
      <c r="AQ1142" s="31"/>
      <c r="AT1142" s="31"/>
      <c r="AU1142" s="21">
        <v>1990</v>
      </c>
      <c r="AV1142" s="23">
        <f t="shared" si="188"/>
        <v>3.2988530764097068</v>
      </c>
      <c r="BB1142" s="18"/>
      <c r="BD1142" s="54"/>
      <c r="BF1142" s="18"/>
      <c r="BH1142" s="18"/>
      <c r="BJ1142" s="18"/>
      <c r="BK1142" s="18" t="s">
        <v>98</v>
      </c>
      <c r="BL1142">
        <v>0</v>
      </c>
      <c r="BM1142">
        <v>0</v>
      </c>
      <c r="BN1142">
        <v>0</v>
      </c>
      <c r="BO1142">
        <v>1</v>
      </c>
      <c r="BP1142">
        <v>0</v>
      </c>
      <c r="BQ1142">
        <v>0</v>
      </c>
      <c r="BR1142" s="18">
        <v>0</v>
      </c>
      <c r="BS1142">
        <v>0</v>
      </c>
      <c r="BT1142">
        <v>1</v>
      </c>
      <c r="BU1142" s="18">
        <v>0</v>
      </c>
      <c r="BV1142" t="s">
        <v>397</v>
      </c>
      <c r="BW1142" t="s">
        <v>397</v>
      </c>
      <c r="CB1142" s="18"/>
      <c r="CD1142" s="18"/>
      <c r="CE1142" s="18"/>
      <c r="CH1142" s="18"/>
      <c r="CJ1142" s="18"/>
      <c r="CU1142" s="18"/>
      <c r="CV1142" t="s">
        <v>397</v>
      </c>
      <c r="CW1142" t="s">
        <v>397</v>
      </c>
      <c r="CX1142" t="s">
        <v>397</v>
      </c>
      <c r="CY1142" s="25" t="s">
        <v>397</v>
      </c>
    </row>
    <row r="1143" spans="1:103" x14ac:dyDescent="0.3">
      <c r="A1143">
        <v>1145</v>
      </c>
      <c r="B1143">
        <v>128</v>
      </c>
      <c r="C1143" s="25" t="s">
        <v>99</v>
      </c>
      <c r="D1143" s="12">
        <v>9.5</v>
      </c>
      <c r="E1143" s="14"/>
      <c r="F1143" s="7" t="str">
        <f t="shared" si="179"/>
        <v>X</v>
      </c>
      <c r="G1143" s="7">
        <f t="shared" si="180"/>
        <v>9.5</v>
      </c>
      <c r="H1143" s="16">
        <f t="shared" si="181"/>
        <v>9.5</v>
      </c>
      <c r="I1143" s="11" t="str">
        <f t="shared" si="182"/>
        <v>X</v>
      </c>
      <c r="J1143" s="39" t="str">
        <f t="shared" si="183"/>
        <v>X</v>
      </c>
      <c r="K1143" s="39" t="str">
        <f t="shared" si="186"/>
        <v>X</v>
      </c>
      <c r="L1143" s="39" t="str">
        <f t="shared" si="187"/>
        <v>X</v>
      </c>
      <c r="M1143" s="39" t="str">
        <f t="shared" si="184"/>
        <v>X</v>
      </c>
      <c r="N1143" s="42">
        <v>0</v>
      </c>
      <c r="O1143" s="8">
        <v>0</v>
      </c>
      <c r="P1143" s="9">
        <v>0</v>
      </c>
      <c r="Q1143" s="9">
        <v>0</v>
      </c>
      <c r="R1143" s="8">
        <v>0</v>
      </c>
      <c r="S1143" s="9">
        <v>0</v>
      </c>
      <c r="T1143" s="9">
        <v>1</v>
      </c>
      <c r="U1143" s="8">
        <v>0</v>
      </c>
      <c r="V1143" s="9">
        <v>0</v>
      </c>
      <c r="W1143" s="9">
        <v>0</v>
      </c>
      <c r="X1143" s="9">
        <v>0</v>
      </c>
      <c r="Y1143" s="8">
        <v>0</v>
      </c>
      <c r="Z1143" s="9">
        <v>0</v>
      </c>
      <c r="AA1143" s="8"/>
      <c r="AC1143" s="8"/>
      <c r="AJ1143" s="9">
        <f t="shared" si="185"/>
        <v>-1</v>
      </c>
      <c r="AK1143" s="7">
        <v>4.7</v>
      </c>
      <c r="AO1143" s="8"/>
      <c r="AQ1143" s="31"/>
      <c r="AT1143" s="31"/>
      <c r="AU1143" s="21">
        <v>1990</v>
      </c>
      <c r="AV1143" s="23">
        <f t="shared" si="188"/>
        <v>3.2988530764097068</v>
      </c>
      <c r="BB1143" s="18"/>
      <c r="BD1143" s="54"/>
      <c r="BF1143" s="18"/>
      <c r="BH1143" s="18"/>
      <c r="BJ1143" s="18"/>
      <c r="BK1143" s="18" t="s">
        <v>98</v>
      </c>
      <c r="BL1143">
        <v>0</v>
      </c>
      <c r="BM1143">
        <v>0</v>
      </c>
      <c r="BN1143">
        <v>0</v>
      </c>
      <c r="BO1143">
        <v>1</v>
      </c>
      <c r="BP1143">
        <v>0</v>
      </c>
      <c r="BQ1143">
        <v>0</v>
      </c>
      <c r="BR1143" s="18">
        <v>0</v>
      </c>
      <c r="BS1143">
        <v>0</v>
      </c>
      <c r="BT1143">
        <v>1</v>
      </c>
      <c r="BU1143" s="18">
        <v>0</v>
      </c>
      <c r="BV1143" t="s">
        <v>397</v>
      </c>
      <c r="BW1143" t="s">
        <v>397</v>
      </c>
      <c r="CB1143" s="18"/>
      <c r="CD1143" s="18"/>
      <c r="CE1143" s="18"/>
      <c r="CH1143" s="18"/>
      <c r="CJ1143" s="18"/>
      <c r="CU1143" s="18"/>
      <c r="CV1143" t="s">
        <v>397</v>
      </c>
      <c r="CW1143" t="s">
        <v>397</v>
      </c>
      <c r="CX1143" t="s">
        <v>397</v>
      </c>
      <c r="CY1143" s="25" t="s">
        <v>397</v>
      </c>
    </row>
    <row r="1144" spans="1:103" x14ac:dyDescent="0.3">
      <c r="A1144">
        <v>1146</v>
      </c>
      <c r="B1144">
        <v>128</v>
      </c>
      <c r="C1144" s="25" t="s">
        <v>99</v>
      </c>
      <c r="D1144" s="12">
        <v>9.6</v>
      </c>
      <c r="E1144" s="14"/>
      <c r="F1144" s="7" t="str">
        <f t="shared" si="179"/>
        <v>X</v>
      </c>
      <c r="G1144" s="7">
        <f t="shared" si="180"/>
        <v>9.6</v>
      </c>
      <c r="H1144" s="16">
        <f t="shared" si="181"/>
        <v>9.6</v>
      </c>
      <c r="I1144" s="11" t="str">
        <f t="shared" si="182"/>
        <v>X</v>
      </c>
      <c r="J1144" s="39" t="str">
        <f t="shared" si="183"/>
        <v>X</v>
      </c>
      <c r="K1144" s="39" t="str">
        <f t="shared" si="186"/>
        <v>X</v>
      </c>
      <c r="L1144" s="39" t="str">
        <f t="shared" si="187"/>
        <v>X</v>
      </c>
      <c r="M1144" s="39" t="str">
        <f t="shared" si="184"/>
        <v>X</v>
      </c>
      <c r="N1144" s="42">
        <v>0</v>
      </c>
      <c r="O1144" s="8">
        <v>0</v>
      </c>
      <c r="P1144" s="9">
        <v>0</v>
      </c>
      <c r="Q1144" s="9">
        <v>0</v>
      </c>
      <c r="R1144" s="8">
        <v>0</v>
      </c>
      <c r="S1144" s="9">
        <v>0</v>
      </c>
      <c r="T1144" s="9">
        <v>0</v>
      </c>
      <c r="U1144" s="8">
        <v>1</v>
      </c>
      <c r="V1144" s="9">
        <v>0</v>
      </c>
      <c r="W1144" s="9">
        <v>0</v>
      </c>
      <c r="X1144" s="9">
        <v>0</v>
      </c>
      <c r="Y1144" s="8">
        <v>0</v>
      </c>
      <c r="Z1144" s="9">
        <v>0</v>
      </c>
      <c r="AA1144" s="8"/>
      <c r="AC1144" s="8"/>
      <c r="AJ1144" s="9">
        <f t="shared" si="185"/>
        <v>-1</v>
      </c>
      <c r="AK1144" s="7">
        <v>4.7</v>
      </c>
      <c r="AO1144" s="8"/>
      <c r="AQ1144" s="31"/>
      <c r="AT1144" s="31"/>
      <c r="AU1144" s="21">
        <v>1990</v>
      </c>
      <c r="AV1144" s="23">
        <f t="shared" si="188"/>
        <v>3.2988530764097068</v>
      </c>
      <c r="BB1144" s="18"/>
      <c r="BD1144" s="54"/>
      <c r="BF1144" s="18"/>
      <c r="BH1144" s="18"/>
      <c r="BJ1144" s="18"/>
      <c r="BK1144" s="18" t="s">
        <v>98</v>
      </c>
      <c r="BL1144">
        <v>0</v>
      </c>
      <c r="BM1144">
        <v>0</v>
      </c>
      <c r="BN1144">
        <v>0</v>
      </c>
      <c r="BO1144">
        <v>1</v>
      </c>
      <c r="BP1144">
        <v>0</v>
      </c>
      <c r="BQ1144">
        <v>0</v>
      </c>
      <c r="BR1144" s="18">
        <v>0</v>
      </c>
      <c r="BS1144">
        <v>0</v>
      </c>
      <c r="BT1144">
        <v>1</v>
      </c>
      <c r="BU1144" s="18">
        <v>0</v>
      </c>
      <c r="BV1144" t="s">
        <v>397</v>
      </c>
      <c r="BW1144" t="s">
        <v>397</v>
      </c>
      <c r="CB1144" s="18"/>
      <c r="CD1144" s="18"/>
      <c r="CE1144" s="18"/>
      <c r="CH1144" s="18"/>
      <c r="CJ1144" s="18"/>
      <c r="CU1144" s="18"/>
      <c r="CV1144" t="s">
        <v>397</v>
      </c>
      <c r="CW1144" t="s">
        <v>397</v>
      </c>
      <c r="CX1144" t="s">
        <v>397</v>
      </c>
      <c r="CY1144" s="25" t="s">
        <v>397</v>
      </c>
    </row>
    <row r="1145" spans="1:103" x14ac:dyDescent="0.3">
      <c r="A1145">
        <v>1147</v>
      </c>
      <c r="B1145">
        <v>128</v>
      </c>
      <c r="C1145" s="25" t="s">
        <v>99</v>
      </c>
      <c r="D1145" s="12">
        <v>9.8000000000000007</v>
      </c>
      <c r="E1145" s="14"/>
      <c r="F1145" s="7" t="str">
        <f t="shared" si="179"/>
        <v>X</v>
      </c>
      <c r="G1145" s="7">
        <f t="shared" si="180"/>
        <v>9.8000000000000007</v>
      </c>
      <c r="H1145" s="16">
        <f t="shared" si="181"/>
        <v>9.8000000000000007</v>
      </c>
      <c r="I1145" s="11" t="str">
        <f t="shared" si="182"/>
        <v>X</v>
      </c>
      <c r="J1145" s="39" t="str">
        <f t="shared" si="183"/>
        <v>X</v>
      </c>
      <c r="K1145" s="39" t="str">
        <f t="shared" si="186"/>
        <v>X</v>
      </c>
      <c r="L1145" s="39" t="str">
        <f t="shared" si="187"/>
        <v>X</v>
      </c>
      <c r="M1145" s="39" t="str">
        <f t="shared" si="184"/>
        <v>X</v>
      </c>
      <c r="N1145" s="42">
        <v>0</v>
      </c>
      <c r="O1145" s="8">
        <v>0</v>
      </c>
      <c r="P1145" s="9">
        <v>0</v>
      </c>
      <c r="Q1145" s="9">
        <v>0</v>
      </c>
      <c r="R1145" s="8">
        <v>0</v>
      </c>
      <c r="S1145" s="9">
        <v>0</v>
      </c>
      <c r="T1145" s="9">
        <v>0</v>
      </c>
      <c r="U1145" s="8">
        <v>0</v>
      </c>
      <c r="V1145" s="9">
        <v>1</v>
      </c>
      <c r="W1145" s="9">
        <v>0</v>
      </c>
      <c r="X1145" s="9">
        <v>0</v>
      </c>
      <c r="Y1145" s="8">
        <v>0</v>
      </c>
      <c r="Z1145" s="9">
        <v>0</v>
      </c>
      <c r="AA1145" s="8"/>
      <c r="AC1145" s="8"/>
      <c r="AJ1145" s="9">
        <f t="shared" si="185"/>
        <v>-1</v>
      </c>
      <c r="AK1145" s="7">
        <v>4.7</v>
      </c>
      <c r="AO1145" s="8"/>
      <c r="AQ1145" s="31"/>
      <c r="AT1145" s="31"/>
      <c r="AU1145" s="21">
        <v>1990</v>
      </c>
      <c r="AV1145" s="23">
        <f t="shared" si="188"/>
        <v>3.2988530764097068</v>
      </c>
      <c r="BB1145" s="18"/>
      <c r="BD1145" s="54"/>
      <c r="BF1145" s="18"/>
      <c r="BH1145" s="18"/>
      <c r="BJ1145" s="18"/>
      <c r="BK1145" s="18" t="s">
        <v>98</v>
      </c>
      <c r="BL1145">
        <v>0</v>
      </c>
      <c r="BM1145">
        <v>0</v>
      </c>
      <c r="BN1145">
        <v>0</v>
      </c>
      <c r="BO1145">
        <v>1</v>
      </c>
      <c r="BP1145">
        <v>0</v>
      </c>
      <c r="BQ1145">
        <v>0</v>
      </c>
      <c r="BR1145" s="18">
        <v>0</v>
      </c>
      <c r="BS1145">
        <v>0</v>
      </c>
      <c r="BT1145">
        <v>1</v>
      </c>
      <c r="BU1145" s="18">
        <v>0</v>
      </c>
      <c r="BV1145" t="s">
        <v>397</v>
      </c>
      <c r="BW1145" t="s">
        <v>397</v>
      </c>
      <c r="CB1145" s="18"/>
      <c r="CD1145" s="18"/>
      <c r="CE1145" s="18"/>
      <c r="CH1145" s="18"/>
      <c r="CJ1145" s="18"/>
      <c r="CU1145" s="18"/>
      <c r="CV1145" t="s">
        <v>397</v>
      </c>
      <c r="CW1145" t="s">
        <v>397</v>
      </c>
      <c r="CX1145" t="s">
        <v>397</v>
      </c>
      <c r="CY1145" s="25" t="s">
        <v>397</v>
      </c>
    </row>
    <row r="1146" spans="1:103" x14ac:dyDescent="0.3">
      <c r="A1146">
        <v>1148</v>
      </c>
      <c r="B1146">
        <v>128</v>
      </c>
      <c r="C1146" s="25" t="s">
        <v>99</v>
      </c>
      <c r="D1146" s="12">
        <v>9.4</v>
      </c>
      <c r="E1146" s="14"/>
      <c r="F1146" s="7" t="str">
        <f t="shared" si="179"/>
        <v>X</v>
      </c>
      <c r="G1146" s="7">
        <f t="shared" si="180"/>
        <v>9.4</v>
      </c>
      <c r="H1146" s="16">
        <f t="shared" si="181"/>
        <v>9.4</v>
      </c>
      <c r="I1146" s="11" t="str">
        <f t="shared" si="182"/>
        <v>X</v>
      </c>
      <c r="J1146" s="39" t="str">
        <f t="shared" si="183"/>
        <v>X</v>
      </c>
      <c r="K1146" s="39" t="str">
        <f t="shared" si="186"/>
        <v>X</v>
      </c>
      <c r="L1146" s="39" t="str">
        <f t="shared" si="187"/>
        <v>X</v>
      </c>
      <c r="M1146" s="39" t="str">
        <f t="shared" si="184"/>
        <v>X</v>
      </c>
      <c r="N1146" s="42">
        <v>0</v>
      </c>
      <c r="O1146" s="8">
        <v>0</v>
      </c>
      <c r="P1146" s="9">
        <v>0</v>
      </c>
      <c r="Q1146" s="9">
        <v>0</v>
      </c>
      <c r="R1146" s="8">
        <v>0</v>
      </c>
      <c r="S1146" s="9">
        <v>0</v>
      </c>
      <c r="T1146" s="9">
        <v>0</v>
      </c>
      <c r="U1146" s="8">
        <v>0</v>
      </c>
      <c r="V1146" s="9">
        <v>0</v>
      </c>
      <c r="W1146" s="9">
        <v>0</v>
      </c>
      <c r="X1146" s="9">
        <v>0</v>
      </c>
      <c r="Y1146" s="8">
        <v>1</v>
      </c>
      <c r="Z1146" s="9">
        <v>0</v>
      </c>
      <c r="AA1146" s="8"/>
      <c r="AC1146" s="8"/>
      <c r="AJ1146" s="9">
        <f t="shared" si="185"/>
        <v>-1</v>
      </c>
      <c r="AK1146" s="7">
        <v>4.7</v>
      </c>
      <c r="AO1146" s="8"/>
      <c r="AQ1146" s="31"/>
      <c r="AT1146" s="31"/>
      <c r="AU1146" s="21">
        <v>1990</v>
      </c>
      <c r="AV1146" s="23">
        <f t="shared" si="188"/>
        <v>3.2988530764097068</v>
      </c>
      <c r="BB1146" s="18"/>
      <c r="BD1146" s="54"/>
      <c r="BF1146" s="18"/>
      <c r="BH1146" s="18"/>
      <c r="BJ1146" s="18"/>
      <c r="BK1146" s="18" t="s">
        <v>98</v>
      </c>
      <c r="BL1146">
        <v>0</v>
      </c>
      <c r="BM1146">
        <v>0</v>
      </c>
      <c r="BN1146">
        <v>0</v>
      </c>
      <c r="BO1146">
        <v>1</v>
      </c>
      <c r="BP1146">
        <v>0</v>
      </c>
      <c r="BQ1146">
        <v>0</v>
      </c>
      <c r="BR1146" s="18">
        <v>0</v>
      </c>
      <c r="BS1146">
        <v>0</v>
      </c>
      <c r="BT1146">
        <v>1</v>
      </c>
      <c r="BU1146" s="18">
        <v>0</v>
      </c>
      <c r="BV1146" t="s">
        <v>397</v>
      </c>
      <c r="BW1146" t="s">
        <v>397</v>
      </c>
      <c r="CB1146" s="18"/>
      <c r="CD1146" s="18"/>
      <c r="CE1146" s="18"/>
      <c r="CH1146" s="18"/>
      <c r="CJ1146" s="18"/>
      <c r="CU1146" s="18"/>
      <c r="CV1146" t="s">
        <v>397</v>
      </c>
      <c r="CW1146" t="s">
        <v>397</v>
      </c>
      <c r="CX1146" t="s">
        <v>397</v>
      </c>
      <c r="CY1146" s="25" t="s">
        <v>397</v>
      </c>
    </row>
    <row r="1147" spans="1:103" x14ac:dyDescent="0.3">
      <c r="A1147">
        <v>1149</v>
      </c>
      <c r="B1147">
        <v>128</v>
      </c>
      <c r="C1147" s="25" t="s">
        <v>99</v>
      </c>
      <c r="D1147" s="12">
        <v>6.2</v>
      </c>
      <c r="E1147" s="14"/>
      <c r="F1147" s="7" t="str">
        <f t="shared" si="179"/>
        <v>X</v>
      </c>
      <c r="G1147" s="7">
        <f t="shared" si="180"/>
        <v>6.2</v>
      </c>
      <c r="H1147" s="16">
        <f t="shared" si="181"/>
        <v>6.2</v>
      </c>
      <c r="I1147" s="11" t="str">
        <f t="shared" si="182"/>
        <v>X</v>
      </c>
      <c r="J1147" s="39" t="str">
        <f t="shared" si="183"/>
        <v>X</v>
      </c>
      <c r="K1147" s="39" t="str">
        <f t="shared" si="186"/>
        <v>X</v>
      </c>
      <c r="L1147" s="39" t="str">
        <f t="shared" si="187"/>
        <v>X</v>
      </c>
      <c r="M1147" s="39" t="str">
        <f t="shared" si="184"/>
        <v>X</v>
      </c>
      <c r="N1147" s="42">
        <v>0</v>
      </c>
      <c r="O1147" s="8">
        <v>0</v>
      </c>
      <c r="P1147" s="9">
        <v>0</v>
      </c>
      <c r="Q1147" s="9">
        <v>0</v>
      </c>
      <c r="R1147" s="8">
        <v>0</v>
      </c>
      <c r="S1147" s="9">
        <v>0</v>
      </c>
      <c r="T1147" s="9">
        <v>0</v>
      </c>
      <c r="U1147" s="8">
        <v>0</v>
      </c>
      <c r="V1147" s="9">
        <v>0</v>
      </c>
      <c r="W1147" s="9">
        <v>0</v>
      </c>
      <c r="X1147" s="9">
        <v>0</v>
      </c>
      <c r="Y1147" s="8">
        <v>0</v>
      </c>
      <c r="Z1147" s="9">
        <v>1</v>
      </c>
      <c r="AA1147" s="8"/>
      <c r="AC1147" s="8"/>
      <c r="AJ1147" s="9">
        <f t="shared" si="185"/>
        <v>-1</v>
      </c>
      <c r="AK1147" s="7">
        <v>4.7</v>
      </c>
      <c r="AO1147" s="8"/>
      <c r="AQ1147" s="31"/>
      <c r="AT1147" s="31"/>
      <c r="AU1147" s="21">
        <v>1990</v>
      </c>
      <c r="AV1147" s="23">
        <f t="shared" si="188"/>
        <v>3.2988530764097068</v>
      </c>
      <c r="BB1147" s="18"/>
      <c r="BD1147" s="54"/>
      <c r="BF1147" s="18"/>
      <c r="BH1147" s="18"/>
      <c r="BJ1147" s="18"/>
      <c r="BK1147" s="18" t="s">
        <v>98</v>
      </c>
      <c r="BL1147">
        <v>0</v>
      </c>
      <c r="BM1147">
        <v>0</v>
      </c>
      <c r="BN1147">
        <v>0</v>
      </c>
      <c r="BO1147">
        <v>1</v>
      </c>
      <c r="BP1147">
        <v>0</v>
      </c>
      <c r="BQ1147">
        <v>0</v>
      </c>
      <c r="BR1147" s="18">
        <v>0</v>
      </c>
      <c r="BS1147">
        <v>0</v>
      </c>
      <c r="BT1147">
        <v>1</v>
      </c>
      <c r="BU1147" s="18">
        <v>0</v>
      </c>
      <c r="BV1147" t="s">
        <v>397</v>
      </c>
      <c r="BW1147" t="s">
        <v>397</v>
      </c>
      <c r="CB1147" s="18"/>
      <c r="CD1147" s="18"/>
      <c r="CE1147" s="18"/>
      <c r="CH1147" s="18"/>
      <c r="CJ1147" s="18"/>
      <c r="CU1147" s="18"/>
      <c r="CV1147" t="s">
        <v>397</v>
      </c>
      <c r="CW1147" t="s">
        <v>397</v>
      </c>
      <c r="CX1147" t="s">
        <v>397</v>
      </c>
      <c r="CY1147" s="25" t="s">
        <v>397</v>
      </c>
    </row>
    <row r="1148" spans="1:103" x14ac:dyDescent="0.3">
      <c r="A1148">
        <v>1150</v>
      </c>
      <c r="B1148">
        <v>128</v>
      </c>
      <c r="C1148" s="25" t="s">
        <v>99</v>
      </c>
      <c r="D1148" s="12">
        <v>11.5</v>
      </c>
      <c r="E1148" s="14"/>
      <c r="F1148" s="7" t="str">
        <f t="shared" si="179"/>
        <v>X</v>
      </c>
      <c r="G1148" s="7">
        <f t="shared" si="180"/>
        <v>11.5</v>
      </c>
      <c r="H1148" s="16">
        <f t="shared" si="181"/>
        <v>11.5</v>
      </c>
      <c r="I1148" s="11" t="str">
        <f t="shared" si="182"/>
        <v>X</v>
      </c>
      <c r="J1148" s="39" t="str">
        <f t="shared" si="183"/>
        <v>X</v>
      </c>
      <c r="K1148" s="39" t="str">
        <f t="shared" si="186"/>
        <v>X</v>
      </c>
      <c r="L1148" s="39" t="str">
        <f t="shared" si="187"/>
        <v>X</v>
      </c>
      <c r="M1148" s="39" t="str">
        <f t="shared" si="184"/>
        <v>X</v>
      </c>
      <c r="N1148" s="42">
        <v>1</v>
      </c>
      <c r="O1148" s="8">
        <v>0</v>
      </c>
      <c r="P1148" s="9">
        <v>0</v>
      </c>
      <c r="Q1148" s="9">
        <v>0</v>
      </c>
      <c r="R1148" s="8">
        <v>0</v>
      </c>
      <c r="S1148" s="9">
        <v>0</v>
      </c>
      <c r="T1148" s="9">
        <v>0</v>
      </c>
      <c r="U1148" s="8">
        <v>0</v>
      </c>
      <c r="V1148" s="9">
        <v>0</v>
      </c>
      <c r="W1148" s="9">
        <v>0</v>
      </c>
      <c r="X1148" s="9">
        <v>0</v>
      </c>
      <c r="Y1148" s="8">
        <v>0</v>
      </c>
      <c r="Z1148" s="9">
        <v>0</v>
      </c>
      <c r="AA1148" s="8"/>
      <c r="AC1148" s="8"/>
      <c r="AJ1148" s="9">
        <f t="shared" si="185"/>
        <v>-1</v>
      </c>
      <c r="AK1148" s="7">
        <v>6.5</v>
      </c>
      <c r="AO1148" s="8"/>
      <c r="AQ1148" s="31"/>
      <c r="AT1148" s="31"/>
      <c r="AU1148" s="21">
        <v>1989</v>
      </c>
      <c r="AV1148" s="23">
        <f t="shared" si="188"/>
        <v>3.2986347831244354</v>
      </c>
      <c r="BB1148" s="18"/>
      <c r="BD1148" s="54"/>
      <c r="BF1148" s="18"/>
      <c r="BH1148" s="18"/>
      <c r="BJ1148" s="18"/>
      <c r="BK1148" s="18" t="s">
        <v>137</v>
      </c>
      <c r="BL1148">
        <v>0</v>
      </c>
      <c r="BM1148">
        <v>0</v>
      </c>
      <c r="BN1148">
        <v>0</v>
      </c>
      <c r="BO1148">
        <v>1</v>
      </c>
      <c r="BP1148">
        <v>0</v>
      </c>
      <c r="BQ1148">
        <v>0</v>
      </c>
      <c r="BR1148" s="18">
        <v>0</v>
      </c>
      <c r="BS1148">
        <v>0</v>
      </c>
      <c r="BT1148">
        <v>1</v>
      </c>
      <c r="BU1148" s="18">
        <v>0</v>
      </c>
      <c r="BV1148" t="s">
        <v>397</v>
      </c>
      <c r="BW1148" t="s">
        <v>397</v>
      </c>
      <c r="CB1148" s="18"/>
      <c r="CD1148" s="18"/>
      <c r="CE1148" s="18"/>
      <c r="CH1148" s="18"/>
      <c r="CJ1148" s="18"/>
      <c r="CU1148" s="18"/>
      <c r="CV1148" t="s">
        <v>397</v>
      </c>
      <c r="CW1148" t="s">
        <v>397</v>
      </c>
      <c r="CX1148" t="s">
        <v>397</v>
      </c>
      <c r="CY1148" s="25" t="s">
        <v>397</v>
      </c>
    </row>
    <row r="1149" spans="1:103" x14ac:dyDescent="0.3">
      <c r="A1149">
        <v>1151</v>
      </c>
      <c r="B1149">
        <v>128</v>
      </c>
      <c r="C1149" s="25" t="s">
        <v>99</v>
      </c>
      <c r="D1149" s="12">
        <v>20.8</v>
      </c>
      <c r="E1149" s="14"/>
      <c r="F1149" s="7" t="str">
        <f t="shared" si="179"/>
        <v>X</v>
      </c>
      <c r="G1149" s="7">
        <f t="shared" si="180"/>
        <v>20.8</v>
      </c>
      <c r="H1149" s="16">
        <f t="shared" si="181"/>
        <v>20.8</v>
      </c>
      <c r="I1149" s="11" t="str">
        <f t="shared" si="182"/>
        <v>X</v>
      </c>
      <c r="J1149" s="39" t="str">
        <f t="shared" si="183"/>
        <v>X</v>
      </c>
      <c r="K1149" s="39" t="str">
        <f t="shared" si="186"/>
        <v>X</v>
      </c>
      <c r="L1149" s="39" t="str">
        <f t="shared" si="187"/>
        <v>X</v>
      </c>
      <c r="M1149" s="39" t="str">
        <f t="shared" si="184"/>
        <v>X</v>
      </c>
      <c r="N1149" s="42">
        <v>0</v>
      </c>
      <c r="O1149" s="8">
        <v>0</v>
      </c>
      <c r="P1149" s="9">
        <v>0</v>
      </c>
      <c r="Q1149" s="9">
        <v>0</v>
      </c>
      <c r="R1149" s="8">
        <v>1</v>
      </c>
      <c r="S1149" s="9">
        <v>0</v>
      </c>
      <c r="T1149" s="9">
        <v>0</v>
      </c>
      <c r="U1149" s="8">
        <v>0</v>
      </c>
      <c r="V1149" s="9">
        <v>0</v>
      </c>
      <c r="W1149" s="9">
        <v>0</v>
      </c>
      <c r="X1149" s="9">
        <v>0</v>
      </c>
      <c r="Y1149" s="8">
        <v>0</v>
      </c>
      <c r="Z1149" s="9">
        <v>0</v>
      </c>
      <c r="AA1149" s="8"/>
      <c r="AC1149" s="8"/>
      <c r="AJ1149" s="9">
        <f t="shared" si="185"/>
        <v>-1</v>
      </c>
      <c r="AK1149" s="7">
        <v>6.5</v>
      </c>
      <c r="AO1149" s="8"/>
      <c r="AQ1149" s="31"/>
      <c r="AT1149" s="31"/>
      <c r="AU1149" s="21">
        <v>1989</v>
      </c>
      <c r="AV1149" s="23">
        <f t="shared" si="188"/>
        <v>3.2986347831244354</v>
      </c>
      <c r="BB1149" s="18"/>
      <c r="BD1149" s="54"/>
      <c r="BF1149" s="18"/>
      <c r="BH1149" s="18"/>
      <c r="BJ1149" s="18"/>
      <c r="BK1149" s="18" t="s">
        <v>137</v>
      </c>
      <c r="BL1149">
        <v>0</v>
      </c>
      <c r="BM1149">
        <v>0</v>
      </c>
      <c r="BN1149">
        <v>0</v>
      </c>
      <c r="BO1149">
        <v>1</v>
      </c>
      <c r="BP1149">
        <v>0</v>
      </c>
      <c r="BQ1149">
        <v>0</v>
      </c>
      <c r="BR1149" s="18">
        <v>0</v>
      </c>
      <c r="BS1149">
        <v>0</v>
      </c>
      <c r="BT1149">
        <v>1</v>
      </c>
      <c r="BU1149" s="18">
        <v>0</v>
      </c>
      <c r="BV1149" t="s">
        <v>397</v>
      </c>
      <c r="BW1149" t="s">
        <v>397</v>
      </c>
      <c r="CB1149" s="18"/>
      <c r="CD1149" s="18"/>
      <c r="CE1149" s="18"/>
      <c r="CH1149" s="18"/>
      <c r="CJ1149" s="18"/>
      <c r="CU1149" s="18"/>
      <c r="CV1149" t="s">
        <v>397</v>
      </c>
      <c r="CW1149" t="s">
        <v>397</v>
      </c>
      <c r="CX1149" t="s">
        <v>397</v>
      </c>
      <c r="CY1149" s="25" t="s">
        <v>397</v>
      </c>
    </row>
    <row r="1150" spans="1:103" x14ac:dyDescent="0.3">
      <c r="A1150">
        <v>1152</v>
      </c>
      <c r="B1150">
        <v>128</v>
      </c>
      <c r="C1150" s="25" t="s">
        <v>99</v>
      </c>
      <c r="D1150" s="12">
        <v>23.3</v>
      </c>
      <c r="E1150" s="14"/>
      <c r="F1150" s="7" t="str">
        <f t="shared" si="179"/>
        <v>X</v>
      </c>
      <c r="G1150" s="7">
        <f t="shared" si="180"/>
        <v>23.3</v>
      </c>
      <c r="H1150" s="16">
        <f t="shared" si="181"/>
        <v>23.3</v>
      </c>
      <c r="I1150" s="11" t="str">
        <f t="shared" si="182"/>
        <v>X</v>
      </c>
      <c r="J1150" s="39" t="str">
        <f t="shared" si="183"/>
        <v>X</v>
      </c>
      <c r="K1150" s="39" t="str">
        <f t="shared" si="186"/>
        <v>X</v>
      </c>
      <c r="L1150" s="39" t="str">
        <f t="shared" si="187"/>
        <v>X</v>
      </c>
      <c r="M1150" s="39" t="str">
        <f t="shared" si="184"/>
        <v>X</v>
      </c>
      <c r="N1150" s="42">
        <v>0</v>
      </c>
      <c r="O1150" s="8">
        <v>0</v>
      </c>
      <c r="P1150" s="9">
        <v>0</v>
      </c>
      <c r="Q1150" s="9">
        <v>0</v>
      </c>
      <c r="R1150" s="8">
        <v>0</v>
      </c>
      <c r="S1150" s="9">
        <v>1</v>
      </c>
      <c r="T1150" s="9">
        <v>0</v>
      </c>
      <c r="U1150" s="8">
        <v>0</v>
      </c>
      <c r="V1150" s="9">
        <v>0</v>
      </c>
      <c r="W1150" s="9">
        <v>0</v>
      </c>
      <c r="X1150" s="9">
        <v>0</v>
      </c>
      <c r="Y1150" s="8">
        <v>0</v>
      </c>
      <c r="Z1150" s="9">
        <v>0</v>
      </c>
      <c r="AA1150" s="8"/>
      <c r="AC1150" s="8"/>
      <c r="AJ1150" s="9">
        <f t="shared" si="185"/>
        <v>-1</v>
      </c>
      <c r="AK1150" s="7">
        <v>6.5</v>
      </c>
      <c r="AO1150" s="8"/>
      <c r="AQ1150" s="31"/>
      <c r="AT1150" s="31"/>
      <c r="AU1150" s="21">
        <v>1989</v>
      </c>
      <c r="AV1150" s="23">
        <f t="shared" si="188"/>
        <v>3.2986347831244354</v>
      </c>
      <c r="BB1150" s="18"/>
      <c r="BD1150" s="54"/>
      <c r="BF1150" s="18"/>
      <c r="BH1150" s="18"/>
      <c r="BJ1150" s="18"/>
      <c r="BK1150" s="18" t="s">
        <v>137</v>
      </c>
      <c r="BL1150">
        <v>0</v>
      </c>
      <c r="BM1150">
        <v>0</v>
      </c>
      <c r="BN1150">
        <v>0</v>
      </c>
      <c r="BO1150">
        <v>1</v>
      </c>
      <c r="BP1150">
        <v>0</v>
      </c>
      <c r="BQ1150">
        <v>0</v>
      </c>
      <c r="BR1150" s="18">
        <v>0</v>
      </c>
      <c r="BS1150">
        <v>0</v>
      </c>
      <c r="BT1150">
        <v>1</v>
      </c>
      <c r="BU1150" s="18">
        <v>0</v>
      </c>
      <c r="BV1150" t="s">
        <v>397</v>
      </c>
      <c r="BW1150" t="s">
        <v>397</v>
      </c>
      <c r="CB1150" s="18"/>
      <c r="CD1150" s="18"/>
      <c r="CE1150" s="18"/>
      <c r="CH1150" s="18"/>
      <c r="CJ1150" s="18"/>
      <c r="CU1150" s="18"/>
      <c r="CV1150" t="s">
        <v>397</v>
      </c>
      <c r="CW1150" t="s">
        <v>397</v>
      </c>
      <c r="CX1150" t="s">
        <v>397</v>
      </c>
      <c r="CY1150" s="25" t="s">
        <v>397</v>
      </c>
    </row>
    <row r="1151" spans="1:103" x14ac:dyDescent="0.3">
      <c r="A1151">
        <v>1153</v>
      </c>
      <c r="B1151">
        <v>128</v>
      </c>
      <c r="C1151" s="25" t="s">
        <v>99</v>
      </c>
      <c r="D1151" s="12">
        <v>25.9</v>
      </c>
      <c r="E1151" s="14"/>
      <c r="F1151" s="7" t="str">
        <f t="shared" si="179"/>
        <v>X</v>
      </c>
      <c r="G1151" s="7">
        <f t="shared" si="180"/>
        <v>25.9</v>
      </c>
      <c r="H1151" s="16">
        <f t="shared" si="181"/>
        <v>25.9</v>
      </c>
      <c r="I1151" s="11" t="str">
        <f t="shared" si="182"/>
        <v>X</v>
      </c>
      <c r="J1151" s="39" t="str">
        <f t="shared" si="183"/>
        <v>X</v>
      </c>
      <c r="K1151" s="39" t="str">
        <f t="shared" si="186"/>
        <v>X</v>
      </c>
      <c r="L1151" s="39" t="str">
        <f t="shared" si="187"/>
        <v>X</v>
      </c>
      <c r="M1151" s="39" t="str">
        <f t="shared" si="184"/>
        <v>X</v>
      </c>
      <c r="N1151" s="42">
        <v>0</v>
      </c>
      <c r="O1151" s="8">
        <v>0</v>
      </c>
      <c r="P1151" s="9">
        <v>0</v>
      </c>
      <c r="Q1151" s="9">
        <v>0</v>
      </c>
      <c r="R1151" s="8">
        <v>0</v>
      </c>
      <c r="S1151" s="9">
        <v>0</v>
      </c>
      <c r="T1151" s="9">
        <v>1</v>
      </c>
      <c r="U1151" s="8">
        <v>0</v>
      </c>
      <c r="V1151" s="9">
        <v>0</v>
      </c>
      <c r="W1151" s="9">
        <v>0</v>
      </c>
      <c r="X1151" s="9">
        <v>0</v>
      </c>
      <c r="Y1151" s="8">
        <v>0</v>
      </c>
      <c r="Z1151" s="9">
        <v>0</v>
      </c>
      <c r="AA1151" s="8"/>
      <c r="AC1151" s="8"/>
      <c r="AJ1151" s="9">
        <f t="shared" si="185"/>
        <v>-1</v>
      </c>
      <c r="AK1151" s="7">
        <v>6.5</v>
      </c>
      <c r="AO1151" s="8"/>
      <c r="AQ1151" s="31"/>
      <c r="AT1151" s="31"/>
      <c r="AU1151" s="21">
        <v>1989</v>
      </c>
      <c r="AV1151" s="23">
        <f t="shared" si="188"/>
        <v>3.2986347831244354</v>
      </c>
      <c r="BB1151" s="18"/>
      <c r="BD1151" s="54"/>
      <c r="BF1151" s="18"/>
      <c r="BH1151" s="18"/>
      <c r="BJ1151" s="18"/>
      <c r="BK1151" s="18" t="s">
        <v>137</v>
      </c>
      <c r="BL1151">
        <v>0</v>
      </c>
      <c r="BM1151">
        <v>0</v>
      </c>
      <c r="BN1151">
        <v>0</v>
      </c>
      <c r="BO1151">
        <v>1</v>
      </c>
      <c r="BP1151">
        <v>0</v>
      </c>
      <c r="BQ1151">
        <v>0</v>
      </c>
      <c r="BR1151" s="18">
        <v>0</v>
      </c>
      <c r="BS1151">
        <v>0</v>
      </c>
      <c r="BT1151">
        <v>1</v>
      </c>
      <c r="BU1151" s="18">
        <v>0</v>
      </c>
      <c r="BV1151" t="s">
        <v>397</v>
      </c>
      <c r="BW1151" t="s">
        <v>397</v>
      </c>
      <c r="CB1151" s="18"/>
      <c r="CD1151" s="18"/>
      <c r="CE1151" s="18"/>
      <c r="CH1151" s="18"/>
      <c r="CJ1151" s="18"/>
      <c r="CU1151" s="18"/>
      <c r="CV1151" t="s">
        <v>397</v>
      </c>
      <c r="CW1151" t="s">
        <v>397</v>
      </c>
      <c r="CX1151" t="s">
        <v>397</v>
      </c>
      <c r="CY1151" s="25" t="s">
        <v>397</v>
      </c>
    </row>
    <row r="1152" spans="1:103" x14ac:dyDescent="0.3">
      <c r="A1152">
        <v>1154</v>
      </c>
      <c r="B1152">
        <v>128</v>
      </c>
      <c r="C1152" s="25" t="s">
        <v>99</v>
      </c>
      <c r="D1152" s="12">
        <v>17.2</v>
      </c>
      <c r="E1152" s="14"/>
      <c r="F1152" s="7" t="str">
        <f t="shared" si="179"/>
        <v>X</v>
      </c>
      <c r="G1152" s="7">
        <f t="shared" si="180"/>
        <v>17.2</v>
      </c>
      <c r="H1152" s="16">
        <f t="shared" si="181"/>
        <v>17.2</v>
      </c>
      <c r="I1152" s="11" t="str">
        <f t="shared" si="182"/>
        <v>X</v>
      </c>
      <c r="J1152" s="39" t="str">
        <f t="shared" si="183"/>
        <v>X</v>
      </c>
      <c r="K1152" s="39" t="str">
        <f t="shared" si="186"/>
        <v>X</v>
      </c>
      <c r="L1152" s="39" t="str">
        <f t="shared" si="187"/>
        <v>X</v>
      </c>
      <c r="M1152" s="39" t="str">
        <f t="shared" si="184"/>
        <v>X</v>
      </c>
      <c r="N1152" s="42">
        <v>0</v>
      </c>
      <c r="O1152" s="8">
        <v>0</v>
      </c>
      <c r="P1152" s="9">
        <v>0</v>
      </c>
      <c r="Q1152" s="9">
        <v>0</v>
      </c>
      <c r="R1152" s="8">
        <v>0</v>
      </c>
      <c r="S1152" s="9">
        <v>0</v>
      </c>
      <c r="T1152" s="9">
        <v>0</v>
      </c>
      <c r="U1152" s="8">
        <v>1</v>
      </c>
      <c r="V1152" s="9">
        <v>0</v>
      </c>
      <c r="W1152" s="9">
        <v>0</v>
      </c>
      <c r="X1152" s="9">
        <v>0</v>
      </c>
      <c r="Y1152" s="8">
        <v>0</v>
      </c>
      <c r="Z1152" s="9">
        <v>0</v>
      </c>
      <c r="AA1152" s="8"/>
      <c r="AC1152" s="8"/>
      <c r="AJ1152" s="9">
        <f t="shared" si="185"/>
        <v>-1</v>
      </c>
      <c r="AK1152" s="7">
        <v>6.5</v>
      </c>
      <c r="AO1152" s="8"/>
      <c r="AQ1152" s="31"/>
      <c r="AT1152" s="31"/>
      <c r="AU1152" s="21">
        <v>1989</v>
      </c>
      <c r="AV1152" s="23">
        <f t="shared" si="188"/>
        <v>3.2986347831244354</v>
      </c>
      <c r="BB1152" s="18"/>
      <c r="BD1152" s="54"/>
      <c r="BF1152" s="18"/>
      <c r="BH1152" s="18"/>
      <c r="BJ1152" s="18"/>
      <c r="BK1152" s="18" t="s">
        <v>137</v>
      </c>
      <c r="BL1152">
        <v>0</v>
      </c>
      <c r="BM1152">
        <v>0</v>
      </c>
      <c r="BN1152">
        <v>0</v>
      </c>
      <c r="BO1152">
        <v>1</v>
      </c>
      <c r="BP1152">
        <v>0</v>
      </c>
      <c r="BQ1152">
        <v>0</v>
      </c>
      <c r="BR1152" s="18">
        <v>0</v>
      </c>
      <c r="BS1152">
        <v>0</v>
      </c>
      <c r="BT1152">
        <v>1</v>
      </c>
      <c r="BU1152" s="18">
        <v>0</v>
      </c>
      <c r="BV1152" t="s">
        <v>397</v>
      </c>
      <c r="BW1152" t="s">
        <v>397</v>
      </c>
      <c r="CB1152" s="18"/>
      <c r="CD1152" s="18"/>
      <c r="CE1152" s="18"/>
      <c r="CH1152" s="18"/>
      <c r="CJ1152" s="18"/>
      <c r="CU1152" s="18"/>
      <c r="CV1152" t="s">
        <v>397</v>
      </c>
      <c r="CW1152" t="s">
        <v>397</v>
      </c>
      <c r="CX1152" t="s">
        <v>397</v>
      </c>
      <c r="CY1152" s="25" t="s">
        <v>397</v>
      </c>
    </row>
    <row r="1153" spans="1:103" x14ac:dyDescent="0.3">
      <c r="A1153">
        <v>1155</v>
      </c>
      <c r="B1153">
        <v>128</v>
      </c>
      <c r="C1153" s="25" t="s">
        <v>99</v>
      </c>
      <c r="D1153" s="12">
        <v>19.8</v>
      </c>
      <c r="E1153" s="14"/>
      <c r="F1153" s="7" t="str">
        <f t="shared" si="179"/>
        <v>X</v>
      </c>
      <c r="G1153" s="7">
        <f t="shared" si="180"/>
        <v>19.8</v>
      </c>
      <c r="H1153" s="16">
        <f t="shared" si="181"/>
        <v>19.8</v>
      </c>
      <c r="I1153" s="11" t="str">
        <f t="shared" si="182"/>
        <v>X</v>
      </c>
      <c r="J1153" s="39" t="str">
        <f t="shared" si="183"/>
        <v>X</v>
      </c>
      <c r="K1153" s="39" t="str">
        <f t="shared" si="186"/>
        <v>X</v>
      </c>
      <c r="L1153" s="39" t="str">
        <f t="shared" si="187"/>
        <v>X</v>
      </c>
      <c r="M1153" s="39" t="str">
        <f t="shared" si="184"/>
        <v>X</v>
      </c>
      <c r="N1153" s="42">
        <v>0</v>
      </c>
      <c r="O1153" s="8">
        <v>0</v>
      </c>
      <c r="P1153" s="9">
        <v>0</v>
      </c>
      <c r="Q1153" s="9">
        <v>0</v>
      </c>
      <c r="R1153" s="8">
        <v>0</v>
      </c>
      <c r="S1153" s="9">
        <v>0</v>
      </c>
      <c r="T1153" s="9">
        <v>0</v>
      </c>
      <c r="U1153" s="8">
        <v>0</v>
      </c>
      <c r="V1153" s="9">
        <v>1</v>
      </c>
      <c r="W1153" s="9">
        <v>0</v>
      </c>
      <c r="X1153" s="9">
        <v>0</v>
      </c>
      <c r="Y1153" s="8">
        <v>0</v>
      </c>
      <c r="Z1153" s="9">
        <v>0</v>
      </c>
      <c r="AA1153" s="8"/>
      <c r="AC1153" s="8"/>
      <c r="AJ1153" s="9">
        <f t="shared" si="185"/>
        <v>-1</v>
      </c>
      <c r="AK1153" s="7">
        <v>6.5</v>
      </c>
      <c r="AO1153" s="8"/>
      <c r="AQ1153" s="31"/>
      <c r="AT1153" s="31"/>
      <c r="AU1153" s="21">
        <v>1989</v>
      </c>
      <c r="AV1153" s="23">
        <f t="shared" si="188"/>
        <v>3.2986347831244354</v>
      </c>
      <c r="BB1153" s="18"/>
      <c r="BD1153" s="54"/>
      <c r="BF1153" s="18"/>
      <c r="BH1153" s="18"/>
      <c r="BJ1153" s="18"/>
      <c r="BK1153" s="18" t="s">
        <v>137</v>
      </c>
      <c r="BL1153">
        <v>0</v>
      </c>
      <c r="BM1153">
        <v>0</v>
      </c>
      <c r="BN1153">
        <v>0</v>
      </c>
      <c r="BO1153">
        <v>1</v>
      </c>
      <c r="BP1153">
        <v>0</v>
      </c>
      <c r="BQ1153">
        <v>0</v>
      </c>
      <c r="BR1153" s="18">
        <v>0</v>
      </c>
      <c r="BS1153">
        <v>0</v>
      </c>
      <c r="BT1153">
        <v>1</v>
      </c>
      <c r="BU1153" s="18">
        <v>0</v>
      </c>
      <c r="BV1153" t="s">
        <v>397</v>
      </c>
      <c r="BW1153" t="s">
        <v>397</v>
      </c>
      <c r="CB1153" s="18"/>
      <c r="CD1153" s="18"/>
      <c r="CE1153" s="18"/>
      <c r="CH1153" s="18"/>
      <c r="CJ1153" s="18"/>
      <c r="CU1153" s="18"/>
      <c r="CV1153" t="s">
        <v>397</v>
      </c>
      <c r="CW1153" t="s">
        <v>397</v>
      </c>
      <c r="CX1153" t="s">
        <v>397</v>
      </c>
      <c r="CY1153" s="25" t="s">
        <v>397</v>
      </c>
    </row>
    <row r="1154" spans="1:103" x14ac:dyDescent="0.3">
      <c r="A1154">
        <v>1156</v>
      </c>
      <c r="B1154">
        <v>128</v>
      </c>
      <c r="C1154" s="25" t="s">
        <v>99</v>
      </c>
      <c r="D1154" s="12">
        <v>17.399999999999999</v>
      </c>
      <c r="E1154" s="14"/>
      <c r="F1154" s="7" t="str">
        <f t="shared" si="179"/>
        <v>X</v>
      </c>
      <c r="G1154" s="7">
        <f t="shared" si="180"/>
        <v>17.399999999999999</v>
      </c>
      <c r="H1154" s="16">
        <f t="shared" si="181"/>
        <v>17.399999999999999</v>
      </c>
      <c r="I1154" s="11" t="str">
        <f t="shared" si="182"/>
        <v>X</v>
      </c>
      <c r="J1154" s="39" t="str">
        <f t="shared" si="183"/>
        <v>X</v>
      </c>
      <c r="K1154" s="39" t="str">
        <f t="shared" si="186"/>
        <v>X</v>
      </c>
      <c r="L1154" s="39" t="str">
        <f t="shared" si="187"/>
        <v>X</v>
      </c>
      <c r="M1154" s="39" t="str">
        <f t="shared" si="184"/>
        <v>X</v>
      </c>
      <c r="N1154" s="42">
        <v>0</v>
      </c>
      <c r="O1154" s="8">
        <v>0</v>
      </c>
      <c r="P1154" s="9">
        <v>0</v>
      </c>
      <c r="Q1154" s="9">
        <v>0</v>
      </c>
      <c r="R1154" s="8">
        <v>0</v>
      </c>
      <c r="S1154" s="9">
        <v>0</v>
      </c>
      <c r="T1154" s="9">
        <v>0</v>
      </c>
      <c r="U1154" s="8">
        <v>0</v>
      </c>
      <c r="V1154" s="9">
        <v>0</v>
      </c>
      <c r="W1154" s="9">
        <v>0</v>
      </c>
      <c r="X1154" s="9">
        <v>0</v>
      </c>
      <c r="Y1154" s="8">
        <v>1</v>
      </c>
      <c r="Z1154" s="9">
        <v>0</v>
      </c>
      <c r="AA1154" s="8"/>
      <c r="AC1154" s="8"/>
      <c r="AJ1154" s="9">
        <f t="shared" si="185"/>
        <v>-1</v>
      </c>
      <c r="AK1154" s="7">
        <v>6.5</v>
      </c>
      <c r="AO1154" s="8"/>
      <c r="AQ1154" s="31"/>
      <c r="AT1154" s="31"/>
      <c r="AU1154" s="21">
        <v>1989</v>
      </c>
      <c r="AV1154" s="23">
        <f t="shared" si="188"/>
        <v>3.2986347831244354</v>
      </c>
      <c r="BB1154" s="18"/>
      <c r="BD1154" s="54"/>
      <c r="BF1154" s="18"/>
      <c r="BH1154" s="18"/>
      <c r="BJ1154" s="18"/>
      <c r="BK1154" s="18" t="s">
        <v>137</v>
      </c>
      <c r="BL1154">
        <v>0</v>
      </c>
      <c r="BM1154">
        <v>0</v>
      </c>
      <c r="BN1154">
        <v>0</v>
      </c>
      <c r="BO1154">
        <v>1</v>
      </c>
      <c r="BP1154">
        <v>0</v>
      </c>
      <c r="BQ1154">
        <v>0</v>
      </c>
      <c r="BR1154" s="18">
        <v>0</v>
      </c>
      <c r="BS1154">
        <v>0</v>
      </c>
      <c r="BT1154">
        <v>1</v>
      </c>
      <c r="BU1154" s="18">
        <v>0</v>
      </c>
      <c r="BV1154" t="s">
        <v>397</v>
      </c>
      <c r="BW1154" t="s">
        <v>397</v>
      </c>
      <c r="CB1154" s="18"/>
      <c r="CD1154" s="18"/>
      <c r="CE1154" s="18"/>
      <c r="CH1154" s="18"/>
      <c r="CJ1154" s="18"/>
      <c r="CU1154" s="18"/>
      <c r="CV1154" t="s">
        <v>397</v>
      </c>
      <c r="CW1154" t="s">
        <v>397</v>
      </c>
      <c r="CX1154" t="s">
        <v>397</v>
      </c>
      <c r="CY1154" s="25" t="s">
        <v>397</v>
      </c>
    </row>
    <row r="1155" spans="1:103" x14ac:dyDescent="0.3">
      <c r="A1155">
        <v>1157</v>
      </c>
      <c r="B1155">
        <v>128</v>
      </c>
      <c r="C1155" s="25" t="s">
        <v>99</v>
      </c>
      <c r="D1155" s="12">
        <v>12.3</v>
      </c>
      <c r="E1155" s="14"/>
      <c r="F1155" s="7" t="str">
        <f t="shared" si="179"/>
        <v>X</v>
      </c>
      <c r="G1155" s="7">
        <f t="shared" si="180"/>
        <v>12.3</v>
      </c>
      <c r="H1155" s="16">
        <f t="shared" si="181"/>
        <v>12.3</v>
      </c>
      <c r="I1155" s="11" t="str">
        <f t="shared" si="182"/>
        <v>X</v>
      </c>
      <c r="J1155" s="39" t="str">
        <f t="shared" si="183"/>
        <v>X</v>
      </c>
      <c r="K1155" s="39" t="str">
        <f t="shared" si="186"/>
        <v>X</v>
      </c>
      <c r="L1155" s="39" t="str">
        <f t="shared" si="187"/>
        <v>X</v>
      </c>
      <c r="M1155" s="39" t="str">
        <f t="shared" si="184"/>
        <v>X</v>
      </c>
      <c r="N1155" s="42">
        <v>0</v>
      </c>
      <c r="O1155" s="8">
        <v>0</v>
      </c>
      <c r="P1155" s="9">
        <v>0</v>
      </c>
      <c r="Q1155" s="9">
        <v>0</v>
      </c>
      <c r="R1155" s="8">
        <v>0</v>
      </c>
      <c r="S1155" s="9">
        <v>0</v>
      </c>
      <c r="T1155" s="9">
        <v>0</v>
      </c>
      <c r="U1155" s="8">
        <v>0</v>
      </c>
      <c r="V1155" s="9">
        <v>0</v>
      </c>
      <c r="W1155" s="9">
        <v>0</v>
      </c>
      <c r="X1155" s="9">
        <v>0</v>
      </c>
      <c r="Y1155" s="8">
        <v>0</v>
      </c>
      <c r="Z1155" s="9">
        <v>1</v>
      </c>
      <c r="AA1155" s="8"/>
      <c r="AC1155" s="8"/>
      <c r="AJ1155" s="9">
        <f t="shared" si="185"/>
        <v>-1</v>
      </c>
      <c r="AK1155" s="7">
        <v>6.5</v>
      </c>
      <c r="AO1155" s="8"/>
      <c r="AQ1155" s="31"/>
      <c r="AT1155" s="31"/>
      <c r="AU1155" s="21">
        <v>1989</v>
      </c>
      <c r="AV1155" s="23">
        <f t="shared" si="188"/>
        <v>3.2986347831244354</v>
      </c>
      <c r="BB1155" s="18"/>
      <c r="BD1155" s="54"/>
      <c r="BF1155" s="18"/>
      <c r="BH1155" s="18"/>
      <c r="BJ1155" s="18"/>
      <c r="BK1155" s="18" t="s">
        <v>137</v>
      </c>
      <c r="BL1155">
        <v>0</v>
      </c>
      <c r="BM1155">
        <v>0</v>
      </c>
      <c r="BN1155">
        <v>0</v>
      </c>
      <c r="BO1155">
        <v>1</v>
      </c>
      <c r="BP1155">
        <v>0</v>
      </c>
      <c r="BQ1155">
        <v>0</v>
      </c>
      <c r="BR1155" s="18">
        <v>0</v>
      </c>
      <c r="BS1155">
        <v>0</v>
      </c>
      <c r="BT1155">
        <v>1</v>
      </c>
      <c r="BU1155" s="18">
        <v>0</v>
      </c>
      <c r="BV1155" t="s">
        <v>397</v>
      </c>
      <c r="BW1155" t="s">
        <v>397</v>
      </c>
      <c r="CB1155" s="18"/>
      <c r="CD1155" s="18"/>
      <c r="CE1155" s="18"/>
      <c r="CH1155" s="18"/>
      <c r="CJ1155" s="18"/>
      <c r="CU1155" s="18"/>
      <c r="CV1155" t="s">
        <v>397</v>
      </c>
      <c r="CW1155" t="s">
        <v>397</v>
      </c>
      <c r="CX1155" t="s">
        <v>397</v>
      </c>
      <c r="CY1155" s="25" t="s">
        <v>397</v>
      </c>
    </row>
    <row r="1156" spans="1:103" x14ac:dyDescent="0.3">
      <c r="A1156">
        <v>1158</v>
      </c>
      <c r="B1156">
        <v>129</v>
      </c>
      <c r="C1156" s="25" t="s">
        <v>301</v>
      </c>
      <c r="D1156" s="12">
        <v>10.7</v>
      </c>
      <c r="E1156" s="14"/>
      <c r="F1156" s="7" t="str">
        <f t="shared" si="179"/>
        <v>X</v>
      </c>
      <c r="G1156" s="7">
        <f t="shared" si="180"/>
        <v>10.7</v>
      </c>
      <c r="H1156" s="16">
        <f t="shared" si="181"/>
        <v>10.7</v>
      </c>
      <c r="I1156" s="11" t="str">
        <f t="shared" si="182"/>
        <v>X</v>
      </c>
      <c r="J1156" s="39" t="str">
        <f t="shared" si="183"/>
        <v>X</v>
      </c>
      <c r="K1156" s="39" t="str">
        <f t="shared" si="186"/>
        <v>X</v>
      </c>
      <c r="L1156" s="39" t="str">
        <f t="shared" si="187"/>
        <v>X</v>
      </c>
      <c r="M1156" s="39" t="str">
        <f t="shared" si="184"/>
        <v>X</v>
      </c>
      <c r="N1156" s="42">
        <v>1</v>
      </c>
      <c r="O1156" s="8">
        <v>0</v>
      </c>
      <c r="P1156" s="9">
        <v>0</v>
      </c>
      <c r="Q1156" s="9">
        <v>0</v>
      </c>
      <c r="R1156" s="8">
        <v>0</v>
      </c>
      <c r="S1156" s="9">
        <v>0</v>
      </c>
      <c r="T1156" s="9">
        <v>0</v>
      </c>
      <c r="U1156" s="8">
        <v>0</v>
      </c>
      <c r="V1156" s="9">
        <v>0</v>
      </c>
      <c r="W1156" s="9">
        <v>0</v>
      </c>
      <c r="X1156" s="9">
        <v>0</v>
      </c>
      <c r="Y1156" s="8">
        <v>0</v>
      </c>
      <c r="Z1156" s="9">
        <v>0</v>
      </c>
      <c r="AA1156" s="8"/>
      <c r="AC1156" s="8"/>
      <c r="AJ1156" s="9">
        <f t="shared" si="185"/>
        <v>-1</v>
      </c>
      <c r="AK1156" s="7">
        <v>6.9</v>
      </c>
      <c r="AO1156" s="8"/>
      <c r="AQ1156" s="31"/>
      <c r="AT1156" s="31"/>
      <c r="AU1156" s="21">
        <v>1987</v>
      </c>
      <c r="AV1156" s="23">
        <f t="shared" si="188"/>
        <v>3.2981978671098151</v>
      </c>
      <c r="BB1156" s="18"/>
      <c r="BD1156" s="54"/>
      <c r="BF1156" s="18"/>
      <c r="BH1156" s="18"/>
      <c r="BJ1156" s="18"/>
      <c r="BK1156" s="18" t="s">
        <v>299</v>
      </c>
      <c r="BL1156">
        <v>0</v>
      </c>
      <c r="BM1156">
        <v>0</v>
      </c>
      <c r="BN1156">
        <v>0</v>
      </c>
      <c r="BO1156">
        <v>1</v>
      </c>
      <c r="BP1156">
        <v>0</v>
      </c>
      <c r="BQ1156">
        <v>0</v>
      </c>
      <c r="BR1156" s="18">
        <v>0</v>
      </c>
      <c r="BS1156">
        <v>1</v>
      </c>
      <c r="BT1156">
        <v>0</v>
      </c>
      <c r="BU1156" s="18">
        <v>0</v>
      </c>
      <c r="BV1156" t="s">
        <v>397</v>
      </c>
      <c r="BW1156" t="s">
        <v>397</v>
      </c>
      <c r="CB1156" s="18"/>
      <c r="CD1156" s="18"/>
      <c r="CE1156" s="18"/>
      <c r="CH1156" s="18"/>
      <c r="CJ1156" s="18"/>
      <c r="CU1156" s="18"/>
      <c r="CV1156" t="s">
        <v>397</v>
      </c>
      <c r="CW1156" t="s">
        <v>397</v>
      </c>
      <c r="CX1156" t="s">
        <v>397</v>
      </c>
      <c r="CY1156" s="25" t="s">
        <v>397</v>
      </c>
    </row>
    <row r="1157" spans="1:103" x14ac:dyDescent="0.3">
      <c r="A1157">
        <v>1159</v>
      </c>
      <c r="B1157">
        <v>129</v>
      </c>
      <c r="C1157" s="25" t="s">
        <v>301</v>
      </c>
      <c r="D1157" s="12">
        <v>9.6</v>
      </c>
      <c r="E1157" s="14"/>
      <c r="F1157" s="7" t="str">
        <f t="shared" si="179"/>
        <v>X</v>
      </c>
      <c r="G1157" s="7">
        <f t="shared" si="180"/>
        <v>9.6</v>
      </c>
      <c r="H1157" s="16">
        <f t="shared" si="181"/>
        <v>9.6</v>
      </c>
      <c r="I1157" s="11" t="str">
        <f t="shared" si="182"/>
        <v>X</v>
      </c>
      <c r="J1157" s="39" t="str">
        <f t="shared" si="183"/>
        <v>X</v>
      </c>
      <c r="K1157" s="39" t="str">
        <f t="shared" si="186"/>
        <v>X</v>
      </c>
      <c r="L1157" s="39" t="str">
        <f t="shared" si="187"/>
        <v>X</v>
      </c>
      <c r="M1157" s="39" t="str">
        <f t="shared" si="184"/>
        <v>X</v>
      </c>
      <c r="N1157" s="42">
        <v>1</v>
      </c>
      <c r="O1157" s="8">
        <v>0</v>
      </c>
      <c r="P1157" s="9">
        <v>0</v>
      </c>
      <c r="Q1157" s="9">
        <v>0</v>
      </c>
      <c r="R1157" s="8">
        <v>0</v>
      </c>
      <c r="S1157" s="9">
        <v>0</v>
      </c>
      <c r="T1157" s="9">
        <v>0</v>
      </c>
      <c r="U1157" s="8">
        <v>0</v>
      </c>
      <c r="V1157" s="9">
        <v>0</v>
      </c>
      <c r="W1157" s="9">
        <v>0</v>
      </c>
      <c r="X1157" s="9">
        <v>0</v>
      </c>
      <c r="Y1157" s="8">
        <v>0</v>
      </c>
      <c r="Z1157" s="9">
        <v>0</v>
      </c>
      <c r="AA1157" s="8"/>
      <c r="AC1157" s="8"/>
      <c r="AJ1157" s="9">
        <f t="shared" si="185"/>
        <v>-1</v>
      </c>
      <c r="AK1157" s="7">
        <v>9</v>
      </c>
      <c r="AO1157" s="8"/>
      <c r="AQ1157" s="31"/>
      <c r="AT1157" s="31"/>
      <c r="AU1157" s="21">
        <v>1989</v>
      </c>
      <c r="AV1157" s="23">
        <f t="shared" si="188"/>
        <v>3.2986347831244354</v>
      </c>
      <c r="BB1157" s="18"/>
      <c r="BD1157" s="54"/>
      <c r="BF1157" s="18"/>
      <c r="BH1157" s="18"/>
      <c r="BJ1157" s="18"/>
      <c r="BK1157" s="18" t="s">
        <v>299</v>
      </c>
      <c r="BL1157">
        <v>0</v>
      </c>
      <c r="BM1157">
        <v>0</v>
      </c>
      <c r="BN1157">
        <v>0</v>
      </c>
      <c r="BO1157">
        <v>1</v>
      </c>
      <c r="BP1157">
        <v>0</v>
      </c>
      <c r="BQ1157">
        <v>0</v>
      </c>
      <c r="BR1157" s="18">
        <v>0</v>
      </c>
      <c r="BS1157">
        <v>1</v>
      </c>
      <c r="BT1157">
        <v>0</v>
      </c>
      <c r="BU1157" s="18">
        <v>0</v>
      </c>
      <c r="BV1157" t="s">
        <v>397</v>
      </c>
      <c r="BW1157" t="s">
        <v>397</v>
      </c>
      <c r="CB1157" s="18"/>
      <c r="CD1157" s="18"/>
      <c r="CE1157" s="18"/>
      <c r="CH1157" s="18"/>
      <c r="CJ1157" s="18"/>
      <c r="CU1157" s="18"/>
      <c r="CV1157" t="s">
        <v>397</v>
      </c>
      <c r="CW1157" t="s">
        <v>397</v>
      </c>
      <c r="CX1157" t="s">
        <v>397</v>
      </c>
      <c r="CY1157" s="25" t="s">
        <v>397</v>
      </c>
    </row>
    <row r="1158" spans="1:103" x14ac:dyDescent="0.3">
      <c r="A1158">
        <v>1160</v>
      </c>
      <c r="B1158">
        <v>129</v>
      </c>
      <c r="C1158" s="25" t="s">
        <v>301</v>
      </c>
      <c r="D1158" s="12">
        <v>36.299999999999997</v>
      </c>
      <c r="E1158" s="14"/>
      <c r="F1158" s="7" t="str">
        <f t="shared" si="179"/>
        <v>X</v>
      </c>
      <c r="G1158" s="7">
        <f t="shared" si="180"/>
        <v>36.299999999999997</v>
      </c>
      <c r="H1158" s="16">
        <f t="shared" si="181"/>
        <v>36.299999999999997</v>
      </c>
      <c r="I1158" s="11" t="str">
        <f t="shared" si="182"/>
        <v>X</v>
      </c>
      <c r="J1158" s="39" t="str">
        <f t="shared" si="183"/>
        <v>X</v>
      </c>
      <c r="K1158" s="39" t="str">
        <f t="shared" si="186"/>
        <v>X</v>
      </c>
      <c r="L1158" s="39" t="str">
        <f t="shared" si="187"/>
        <v>X</v>
      </c>
      <c r="M1158" s="39" t="str">
        <f t="shared" si="184"/>
        <v>X</v>
      </c>
      <c r="N1158" s="42">
        <v>0</v>
      </c>
      <c r="O1158" s="8">
        <v>0</v>
      </c>
      <c r="P1158" s="9">
        <v>0</v>
      </c>
      <c r="Q1158" s="9">
        <v>0</v>
      </c>
      <c r="R1158" s="8">
        <v>1</v>
      </c>
      <c r="S1158" s="9">
        <v>0</v>
      </c>
      <c r="T1158" s="9">
        <v>0</v>
      </c>
      <c r="U1158" s="8">
        <v>0</v>
      </c>
      <c r="V1158" s="9">
        <v>0</v>
      </c>
      <c r="W1158" s="9">
        <v>0</v>
      </c>
      <c r="X1158" s="9">
        <v>0</v>
      </c>
      <c r="Y1158" s="8">
        <v>0</v>
      </c>
      <c r="Z1158" s="9">
        <v>0</v>
      </c>
      <c r="AA1158" s="8"/>
      <c r="AC1158" s="8"/>
      <c r="AJ1158" s="9">
        <f t="shared" si="185"/>
        <v>-1</v>
      </c>
      <c r="AK1158" s="7">
        <v>9</v>
      </c>
      <c r="AO1158" s="8"/>
      <c r="AQ1158" s="31"/>
      <c r="AT1158" s="31"/>
      <c r="AU1158" s="21">
        <v>1989</v>
      </c>
      <c r="AV1158" s="23">
        <f t="shared" si="188"/>
        <v>3.2986347831244354</v>
      </c>
      <c r="BB1158" s="18"/>
      <c r="BD1158" s="54"/>
      <c r="BF1158" s="18"/>
      <c r="BH1158" s="18"/>
      <c r="BJ1158" s="18"/>
      <c r="BK1158" s="18" t="s">
        <v>299</v>
      </c>
      <c r="BL1158">
        <v>0</v>
      </c>
      <c r="BM1158">
        <v>0</v>
      </c>
      <c r="BN1158">
        <v>0</v>
      </c>
      <c r="BO1158">
        <v>1</v>
      </c>
      <c r="BP1158">
        <v>0</v>
      </c>
      <c r="BQ1158">
        <v>0</v>
      </c>
      <c r="BR1158" s="18">
        <v>0</v>
      </c>
      <c r="BS1158">
        <v>1</v>
      </c>
      <c r="BT1158">
        <v>0</v>
      </c>
      <c r="BU1158" s="18">
        <v>0</v>
      </c>
      <c r="BV1158" t="s">
        <v>397</v>
      </c>
      <c r="BW1158" t="s">
        <v>397</v>
      </c>
      <c r="CB1158" s="18"/>
      <c r="CD1158" s="18"/>
      <c r="CE1158" s="18"/>
      <c r="CH1158" s="18"/>
      <c r="CJ1158" s="18"/>
      <c r="CU1158" s="18"/>
      <c r="CV1158" t="s">
        <v>397</v>
      </c>
      <c r="CW1158" t="s">
        <v>397</v>
      </c>
      <c r="CX1158" t="s">
        <v>397</v>
      </c>
      <c r="CY1158" s="25" t="s">
        <v>397</v>
      </c>
    </row>
    <row r="1159" spans="1:103" x14ac:dyDescent="0.3">
      <c r="A1159">
        <v>1161</v>
      </c>
      <c r="B1159">
        <v>129</v>
      </c>
      <c r="C1159" s="25" t="s">
        <v>301</v>
      </c>
      <c r="D1159" s="12">
        <v>14.6</v>
      </c>
      <c r="E1159" s="14"/>
      <c r="F1159" s="7" t="str">
        <f t="shared" si="179"/>
        <v>X</v>
      </c>
      <c r="G1159" s="7">
        <f t="shared" si="180"/>
        <v>14.6</v>
      </c>
      <c r="H1159" s="16">
        <f t="shared" si="181"/>
        <v>14.6</v>
      </c>
      <c r="I1159" s="11" t="str">
        <f t="shared" si="182"/>
        <v>X</v>
      </c>
      <c r="J1159" s="39" t="str">
        <f t="shared" si="183"/>
        <v>X</v>
      </c>
      <c r="K1159" s="39" t="str">
        <f t="shared" si="186"/>
        <v>X</v>
      </c>
      <c r="L1159" s="39" t="str">
        <f t="shared" si="187"/>
        <v>X</v>
      </c>
      <c r="M1159" s="39" t="str">
        <f t="shared" si="184"/>
        <v>X</v>
      </c>
      <c r="N1159" s="42">
        <v>0</v>
      </c>
      <c r="O1159" s="8">
        <v>0</v>
      </c>
      <c r="P1159" s="9">
        <v>0</v>
      </c>
      <c r="Q1159" s="9">
        <v>0</v>
      </c>
      <c r="R1159" s="8">
        <v>0</v>
      </c>
      <c r="S1159" s="9">
        <v>1</v>
      </c>
      <c r="T1159" s="9">
        <v>0</v>
      </c>
      <c r="U1159" s="8">
        <v>0</v>
      </c>
      <c r="V1159" s="9">
        <v>0</v>
      </c>
      <c r="W1159" s="9">
        <v>0</v>
      </c>
      <c r="X1159" s="9">
        <v>0</v>
      </c>
      <c r="Y1159" s="8">
        <v>0</v>
      </c>
      <c r="Z1159" s="9">
        <v>0</v>
      </c>
      <c r="AA1159" s="8"/>
      <c r="AC1159" s="8"/>
      <c r="AJ1159" s="9">
        <f t="shared" si="185"/>
        <v>-1</v>
      </c>
      <c r="AK1159" s="7">
        <v>9</v>
      </c>
      <c r="AO1159" s="8"/>
      <c r="AQ1159" s="31"/>
      <c r="AT1159" s="31"/>
      <c r="AU1159" s="21">
        <v>1989</v>
      </c>
      <c r="AV1159" s="23">
        <f t="shared" si="188"/>
        <v>3.2986347831244354</v>
      </c>
      <c r="BB1159" s="18"/>
      <c r="BD1159" s="54"/>
      <c r="BF1159" s="18"/>
      <c r="BH1159" s="18"/>
      <c r="BJ1159" s="18"/>
      <c r="BK1159" s="18" t="s">
        <v>299</v>
      </c>
      <c r="BL1159">
        <v>0</v>
      </c>
      <c r="BM1159">
        <v>0</v>
      </c>
      <c r="BN1159">
        <v>0</v>
      </c>
      <c r="BO1159">
        <v>1</v>
      </c>
      <c r="BP1159">
        <v>0</v>
      </c>
      <c r="BQ1159">
        <v>0</v>
      </c>
      <c r="BR1159" s="18">
        <v>0</v>
      </c>
      <c r="BS1159">
        <v>1</v>
      </c>
      <c r="BT1159">
        <v>0</v>
      </c>
      <c r="BU1159" s="18">
        <v>0</v>
      </c>
      <c r="BV1159" t="s">
        <v>397</v>
      </c>
      <c r="BW1159" t="s">
        <v>397</v>
      </c>
      <c r="CB1159" s="18"/>
      <c r="CD1159" s="18"/>
      <c r="CE1159" s="18"/>
      <c r="CH1159" s="18"/>
      <c r="CJ1159" s="18"/>
      <c r="CU1159" s="18"/>
      <c r="CV1159" t="s">
        <v>397</v>
      </c>
      <c r="CW1159" t="s">
        <v>397</v>
      </c>
      <c r="CX1159" t="s">
        <v>397</v>
      </c>
      <c r="CY1159" s="25" t="s">
        <v>397</v>
      </c>
    </row>
    <row r="1160" spans="1:103" x14ac:dyDescent="0.3">
      <c r="A1160">
        <v>1162</v>
      </c>
      <c r="B1160">
        <v>129</v>
      </c>
      <c r="C1160" s="25" t="s">
        <v>301</v>
      </c>
      <c r="D1160" s="12">
        <v>11</v>
      </c>
      <c r="E1160" s="14"/>
      <c r="F1160" s="7" t="str">
        <f t="shared" si="179"/>
        <v>X</v>
      </c>
      <c r="G1160" s="7">
        <f t="shared" si="180"/>
        <v>11</v>
      </c>
      <c r="H1160" s="16">
        <f t="shared" si="181"/>
        <v>11</v>
      </c>
      <c r="I1160" s="11" t="str">
        <f t="shared" si="182"/>
        <v>X</v>
      </c>
      <c r="J1160" s="39" t="str">
        <f t="shared" si="183"/>
        <v>X</v>
      </c>
      <c r="K1160" s="39" t="str">
        <f t="shared" si="186"/>
        <v>X</v>
      </c>
      <c r="L1160" s="39" t="str">
        <f t="shared" si="187"/>
        <v>X</v>
      </c>
      <c r="M1160" s="39" t="str">
        <f t="shared" si="184"/>
        <v>X</v>
      </c>
      <c r="N1160" s="42">
        <v>0</v>
      </c>
      <c r="O1160" s="8">
        <v>0</v>
      </c>
      <c r="P1160" s="9">
        <v>0</v>
      </c>
      <c r="Q1160" s="9">
        <v>0</v>
      </c>
      <c r="R1160" s="8">
        <v>0</v>
      </c>
      <c r="S1160" s="9">
        <v>0</v>
      </c>
      <c r="T1160" s="9">
        <v>1</v>
      </c>
      <c r="U1160" s="8">
        <v>0</v>
      </c>
      <c r="V1160" s="9">
        <v>0</v>
      </c>
      <c r="W1160" s="9">
        <v>0</v>
      </c>
      <c r="X1160" s="9">
        <v>0</v>
      </c>
      <c r="Y1160" s="8">
        <v>0</v>
      </c>
      <c r="Z1160" s="9">
        <v>0</v>
      </c>
      <c r="AA1160" s="8"/>
      <c r="AC1160" s="8"/>
      <c r="AJ1160" s="9">
        <f t="shared" si="185"/>
        <v>-1</v>
      </c>
      <c r="AK1160" s="7">
        <v>9</v>
      </c>
      <c r="AO1160" s="8"/>
      <c r="AQ1160" s="31"/>
      <c r="AT1160" s="31"/>
      <c r="AU1160" s="21">
        <v>1989</v>
      </c>
      <c r="AV1160" s="23">
        <f t="shared" si="188"/>
        <v>3.2986347831244354</v>
      </c>
      <c r="BB1160" s="18"/>
      <c r="BD1160" s="54"/>
      <c r="BF1160" s="18"/>
      <c r="BH1160" s="18"/>
      <c r="BJ1160" s="18"/>
      <c r="BK1160" s="18" t="s">
        <v>299</v>
      </c>
      <c r="BL1160">
        <v>0</v>
      </c>
      <c r="BM1160">
        <v>0</v>
      </c>
      <c r="BN1160">
        <v>0</v>
      </c>
      <c r="BO1160">
        <v>1</v>
      </c>
      <c r="BP1160">
        <v>0</v>
      </c>
      <c r="BQ1160">
        <v>0</v>
      </c>
      <c r="BR1160" s="18">
        <v>0</v>
      </c>
      <c r="BS1160">
        <v>1</v>
      </c>
      <c r="BT1160">
        <v>0</v>
      </c>
      <c r="BU1160" s="18">
        <v>0</v>
      </c>
      <c r="BV1160" t="s">
        <v>397</v>
      </c>
      <c r="BW1160" t="s">
        <v>397</v>
      </c>
      <c r="CB1160" s="18"/>
      <c r="CD1160" s="18"/>
      <c r="CE1160" s="18"/>
      <c r="CH1160" s="18"/>
      <c r="CJ1160" s="18"/>
      <c r="CU1160" s="18"/>
      <c r="CV1160" t="s">
        <v>397</v>
      </c>
      <c r="CW1160" t="s">
        <v>397</v>
      </c>
      <c r="CX1160" t="s">
        <v>397</v>
      </c>
      <c r="CY1160" s="25" t="s">
        <v>397</v>
      </c>
    </row>
    <row r="1161" spans="1:103" x14ac:dyDescent="0.3">
      <c r="A1161">
        <v>1163</v>
      </c>
      <c r="B1161">
        <v>129</v>
      </c>
      <c r="C1161" s="25" t="s">
        <v>301</v>
      </c>
      <c r="D1161" s="12">
        <v>10</v>
      </c>
      <c r="E1161" s="14"/>
      <c r="F1161" s="7" t="str">
        <f t="shared" si="179"/>
        <v>X</v>
      </c>
      <c r="G1161" s="7">
        <f t="shared" si="180"/>
        <v>10</v>
      </c>
      <c r="H1161" s="16">
        <f t="shared" si="181"/>
        <v>10</v>
      </c>
      <c r="I1161" s="11" t="str">
        <f t="shared" si="182"/>
        <v>X</v>
      </c>
      <c r="J1161" s="39" t="str">
        <f t="shared" si="183"/>
        <v>X</v>
      </c>
      <c r="K1161" s="39" t="str">
        <f t="shared" si="186"/>
        <v>X</v>
      </c>
      <c r="L1161" s="39" t="str">
        <f t="shared" si="187"/>
        <v>X</v>
      </c>
      <c r="M1161" s="39" t="str">
        <f t="shared" si="184"/>
        <v>X</v>
      </c>
      <c r="N1161" s="42">
        <v>0</v>
      </c>
      <c r="O1161" s="8">
        <v>0</v>
      </c>
      <c r="P1161" s="9">
        <v>0</v>
      </c>
      <c r="Q1161" s="9">
        <v>0</v>
      </c>
      <c r="R1161" s="8">
        <v>0</v>
      </c>
      <c r="S1161" s="9">
        <v>0</v>
      </c>
      <c r="T1161" s="9">
        <v>0</v>
      </c>
      <c r="U1161" s="8">
        <v>1</v>
      </c>
      <c r="V1161" s="9">
        <v>0</v>
      </c>
      <c r="W1161" s="9">
        <v>0</v>
      </c>
      <c r="X1161" s="9">
        <v>0</v>
      </c>
      <c r="Y1161" s="8">
        <v>0</v>
      </c>
      <c r="Z1161" s="9">
        <v>0</v>
      </c>
      <c r="AA1161" s="8"/>
      <c r="AC1161" s="8"/>
      <c r="AJ1161" s="9">
        <f t="shared" si="185"/>
        <v>-1</v>
      </c>
      <c r="AK1161" s="7">
        <v>6.9</v>
      </c>
      <c r="AO1161" s="8"/>
      <c r="AQ1161" s="31"/>
      <c r="AT1161" s="31"/>
      <c r="AU1161" s="21">
        <v>1987</v>
      </c>
      <c r="AV1161" s="23">
        <f t="shared" si="188"/>
        <v>3.2981978671098151</v>
      </c>
      <c r="BB1161" s="18"/>
      <c r="BD1161" s="54"/>
      <c r="BF1161" s="18"/>
      <c r="BH1161" s="18"/>
      <c r="BJ1161" s="18"/>
      <c r="BK1161" s="18" t="s">
        <v>299</v>
      </c>
      <c r="BL1161">
        <v>0</v>
      </c>
      <c r="BM1161">
        <v>0</v>
      </c>
      <c r="BN1161">
        <v>0</v>
      </c>
      <c r="BO1161">
        <v>1</v>
      </c>
      <c r="BP1161">
        <v>0</v>
      </c>
      <c r="BQ1161">
        <v>0</v>
      </c>
      <c r="BR1161" s="18">
        <v>0</v>
      </c>
      <c r="BS1161">
        <v>1</v>
      </c>
      <c r="BT1161">
        <v>0</v>
      </c>
      <c r="BU1161" s="18">
        <v>0</v>
      </c>
      <c r="BV1161" t="s">
        <v>397</v>
      </c>
      <c r="BW1161" t="s">
        <v>397</v>
      </c>
      <c r="CB1161" s="18"/>
      <c r="CD1161" s="18"/>
      <c r="CE1161" s="18"/>
      <c r="CH1161" s="18"/>
      <c r="CJ1161" s="18"/>
      <c r="CU1161" s="18"/>
      <c r="CV1161" t="s">
        <v>397</v>
      </c>
      <c r="CW1161" t="s">
        <v>397</v>
      </c>
      <c r="CX1161" t="s">
        <v>397</v>
      </c>
      <c r="CY1161" s="25" t="s">
        <v>397</v>
      </c>
    </row>
    <row r="1162" spans="1:103" x14ac:dyDescent="0.3">
      <c r="A1162">
        <v>1164</v>
      </c>
      <c r="B1162">
        <v>129</v>
      </c>
      <c r="C1162" s="25" t="s">
        <v>301</v>
      </c>
      <c r="D1162" s="12">
        <v>9.1</v>
      </c>
      <c r="E1162" s="14"/>
      <c r="F1162" s="7" t="str">
        <f t="shared" si="179"/>
        <v>X</v>
      </c>
      <c r="G1162" s="7">
        <f t="shared" si="180"/>
        <v>9.1</v>
      </c>
      <c r="H1162" s="16">
        <f t="shared" si="181"/>
        <v>9.1</v>
      </c>
      <c r="I1162" s="11" t="str">
        <f t="shared" si="182"/>
        <v>X</v>
      </c>
      <c r="J1162" s="39" t="str">
        <f t="shared" si="183"/>
        <v>X</v>
      </c>
      <c r="K1162" s="39" t="str">
        <f t="shared" si="186"/>
        <v>X</v>
      </c>
      <c r="L1162" s="39" t="str">
        <f t="shared" si="187"/>
        <v>X</v>
      </c>
      <c r="M1162" s="39" t="str">
        <f t="shared" si="184"/>
        <v>X</v>
      </c>
      <c r="N1162" s="42">
        <v>0</v>
      </c>
      <c r="O1162" s="8">
        <v>0</v>
      </c>
      <c r="P1162" s="9">
        <v>0</v>
      </c>
      <c r="Q1162" s="9">
        <v>0</v>
      </c>
      <c r="R1162" s="8">
        <v>0</v>
      </c>
      <c r="S1162" s="9">
        <v>0</v>
      </c>
      <c r="T1162" s="9">
        <v>0</v>
      </c>
      <c r="U1162" s="8">
        <v>1</v>
      </c>
      <c r="V1162" s="9">
        <v>0</v>
      </c>
      <c r="W1162" s="9">
        <v>0</v>
      </c>
      <c r="X1162" s="9">
        <v>0</v>
      </c>
      <c r="Y1162" s="8">
        <v>0</v>
      </c>
      <c r="Z1162" s="9">
        <v>0</v>
      </c>
      <c r="AA1162" s="8"/>
      <c r="AC1162" s="8"/>
      <c r="AJ1162" s="9">
        <f t="shared" si="185"/>
        <v>-1</v>
      </c>
      <c r="AK1162" s="7">
        <v>9</v>
      </c>
      <c r="AO1162" s="8"/>
      <c r="AQ1162" s="31"/>
      <c r="AT1162" s="31"/>
      <c r="AU1162" s="21">
        <v>1989</v>
      </c>
      <c r="AV1162" s="23">
        <f t="shared" si="188"/>
        <v>3.2986347831244354</v>
      </c>
      <c r="BB1162" s="18"/>
      <c r="BD1162" s="54"/>
      <c r="BF1162" s="18"/>
      <c r="BH1162" s="18"/>
      <c r="BJ1162" s="18"/>
      <c r="BK1162" s="18" t="s">
        <v>299</v>
      </c>
      <c r="BL1162">
        <v>0</v>
      </c>
      <c r="BM1162">
        <v>0</v>
      </c>
      <c r="BN1162">
        <v>0</v>
      </c>
      <c r="BO1162">
        <v>1</v>
      </c>
      <c r="BP1162">
        <v>0</v>
      </c>
      <c r="BQ1162">
        <v>0</v>
      </c>
      <c r="BR1162" s="18">
        <v>0</v>
      </c>
      <c r="BS1162">
        <v>1</v>
      </c>
      <c r="BT1162">
        <v>0</v>
      </c>
      <c r="BU1162" s="18">
        <v>0</v>
      </c>
      <c r="BV1162" t="s">
        <v>397</v>
      </c>
      <c r="BW1162" t="s">
        <v>397</v>
      </c>
      <c r="CB1162" s="18"/>
      <c r="CD1162" s="18"/>
      <c r="CE1162" s="18"/>
      <c r="CH1162" s="18"/>
      <c r="CJ1162" s="18"/>
      <c r="CU1162" s="18"/>
      <c r="CV1162" t="s">
        <v>397</v>
      </c>
      <c r="CW1162" t="s">
        <v>397</v>
      </c>
      <c r="CX1162" t="s">
        <v>397</v>
      </c>
      <c r="CY1162" s="25" t="s">
        <v>397</v>
      </c>
    </row>
    <row r="1163" spans="1:103" x14ac:dyDescent="0.3">
      <c r="A1163">
        <v>1165</v>
      </c>
      <c r="B1163">
        <v>129</v>
      </c>
      <c r="C1163" s="25" t="s">
        <v>301</v>
      </c>
      <c r="D1163" s="12">
        <v>13.1</v>
      </c>
      <c r="E1163" s="14"/>
      <c r="F1163" s="7" t="str">
        <f t="shared" si="179"/>
        <v>X</v>
      </c>
      <c r="G1163" s="7">
        <f t="shared" si="180"/>
        <v>13.1</v>
      </c>
      <c r="H1163" s="16">
        <f t="shared" si="181"/>
        <v>13.1</v>
      </c>
      <c r="I1163" s="11" t="str">
        <f t="shared" si="182"/>
        <v>X</v>
      </c>
      <c r="J1163" s="39" t="str">
        <f t="shared" si="183"/>
        <v>X</v>
      </c>
      <c r="K1163" s="39" t="str">
        <f t="shared" si="186"/>
        <v>X</v>
      </c>
      <c r="L1163" s="39" t="str">
        <f t="shared" si="187"/>
        <v>X</v>
      </c>
      <c r="M1163" s="39" t="str">
        <f t="shared" si="184"/>
        <v>X</v>
      </c>
      <c r="N1163" s="42">
        <v>0</v>
      </c>
      <c r="O1163" s="8">
        <v>0</v>
      </c>
      <c r="P1163" s="9">
        <v>0</v>
      </c>
      <c r="Q1163" s="9">
        <v>0</v>
      </c>
      <c r="R1163" s="8">
        <v>0</v>
      </c>
      <c r="S1163" s="9">
        <v>0</v>
      </c>
      <c r="T1163" s="9">
        <v>0</v>
      </c>
      <c r="U1163" s="8">
        <v>0</v>
      </c>
      <c r="V1163" s="9">
        <v>1</v>
      </c>
      <c r="W1163" s="9">
        <v>0</v>
      </c>
      <c r="X1163" s="9">
        <v>0</v>
      </c>
      <c r="Y1163" s="8">
        <v>0</v>
      </c>
      <c r="Z1163" s="9">
        <v>0</v>
      </c>
      <c r="AA1163" s="8"/>
      <c r="AC1163" s="8"/>
      <c r="AJ1163" s="9">
        <f t="shared" si="185"/>
        <v>-1</v>
      </c>
      <c r="AK1163" s="7">
        <v>6.9</v>
      </c>
      <c r="AO1163" s="8"/>
      <c r="AQ1163" s="31"/>
      <c r="AT1163" s="31"/>
      <c r="AU1163" s="21">
        <v>1987</v>
      </c>
      <c r="AV1163" s="23">
        <f t="shared" si="188"/>
        <v>3.2981978671098151</v>
      </c>
      <c r="BB1163" s="18"/>
      <c r="BD1163" s="54"/>
      <c r="BF1163" s="18"/>
      <c r="BH1163" s="18"/>
      <c r="BJ1163" s="18"/>
      <c r="BK1163" s="18" t="s">
        <v>299</v>
      </c>
      <c r="BL1163">
        <v>0</v>
      </c>
      <c r="BM1163">
        <v>0</v>
      </c>
      <c r="BN1163">
        <v>0</v>
      </c>
      <c r="BO1163">
        <v>1</v>
      </c>
      <c r="BP1163">
        <v>0</v>
      </c>
      <c r="BQ1163">
        <v>0</v>
      </c>
      <c r="BR1163" s="18">
        <v>0</v>
      </c>
      <c r="BS1163">
        <v>1</v>
      </c>
      <c r="BT1163">
        <v>0</v>
      </c>
      <c r="BU1163" s="18">
        <v>0</v>
      </c>
      <c r="BV1163" t="s">
        <v>397</v>
      </c>
      <c r="BW1163" t="s">
        <v>397</v>
      </c>
      <c r="CB1163" s="18"/>
      <c r="CD1163" s="18"/>
      <c r="CE1163" s="18"/>
      <c r="CH1163" s="18"/>
      <c r="CJ1163" s="18"/>
      <c r="CU1163" s="18"/>
      <c r="CV1163" t="s">
        <v>397</v>
      </c>
      <c r="CW1163" t="s">
        <v>397</v>
      </c>
      <c r="CX1163" t="s">
        <v>397</v>
      </c>
      <c r="CY1163" s="25" t="s">
        <v>397</v>
      </c>
    </row>
    <row r="1164" spans="1:103" x14ac:dyDescent="0.3">
      <c r="A1164">
        <v>1166</v>
      </c>
      <c r="B1164">
        <v>129</v>
      </c>
      <c r="C1164" s="25" t="s">
        <v>301</v>
      </c>
      <c r="D1164" s="12">
        <v>11.1</v>
      </c>
      <c r="E1164" s="14"/>
      <c r="F1164" s="7" t="str">
        <f t="shared" si="179"/>
        <v>X</v>
      </c>
      <c r="G1164" s="7">
        <f t="shared" si="180"/>
        <v>11.1</v>
      </c>
      <c r="H1164" s="16">
        <f t="shared" si="181"/>
        <v>11.1</v>
      </c>
      <c r="I1164" s="11" t="str">
        <f t="shared" si="182"/>
        <v>X</v>
      </c>
      <c r="J1164" s="39" t="str">
        <f t="shared" si="183"/>
        <v>X</v>
      </c>
      <c r="K1164" s="39" t="str">
        <f t="shared" si="186"/>
        <v>X</v>
      </c>
      <c r="L1164" s="39" t="str">
        <f t="shared" si="187"/>
        <v>X</v>
      </c>
      <c r="M1164" s="39" t="str">
        <f t="shared" si="184"/>
        <v>X</v>
      </c>
      <c r="N1164" s="42">
        <v>0</v>
      </c>
      <c r="O1164" s="8">
        <v>0</v>
      </c>
      <c r="P1164" s="9">
        <v>0</v>
      </c>
      <c r="Q1164" s="9">
        <v>0</v>
      </c>
      <c r="R1164" s="8">
        <v>0</v>
      </c>
      <c r="S1164" s="9">
        <v>0</v>
      </c>
      <c r="T1164" s="9">
        <v>0</v>
      </c>
      <c r="U1164" s="8">
        <v>0</v>
      </c>
      <c r="V1164" s="9">
        <v>1</v>
      </c>
      <c r="W1164" s="9">
        <v>0</v>
      </c>
      <c r="X1164" s="9">
        <v>0</v>
      </c>
      <c r="Y1164" s="8">
        <v>0</v>
      </c>
      <c r="Z1164" s="9">
        <v>0</v>
      </c>
      <c r="AA1164" s="8"/>
      <c r="AC1164" s="8"/>
      <c r="AJ1164" s="9">
        <f t="shared" si="185"/>
        <v>-1</v>
      </c>
      <c r="AK1164" s="7">
        <v>9</v>
      </c>
      <c r="AO1164" s="8"/>
      <c r="AQ1164" s="31"/>
      <c r="AT1164" s="31"/>
      <c r="AU1164" s="21">
        <v>1989</v>
      </c>
      <c r="AV1164" s="23">
        <f t="shared" si="188"/>
        <v>3.2986347831244354</v>
      </c>
      <c r="BB1164" s="18"/>
      <c r="BD1164" s="54"/>
      <c r="BF1164" s="18"/>
      <c r="BH1164" s="18"/>
      <c r="BJ1164" s="18"/>
      <c r="BK1164" s="18" t="s">
        <v>299</v>
      </c>
      <c r="BL1164">
        <v>0</v>
      </c>
      <c r="BM1164">
        <v>0</v>
      </c>
      <c r="BN1164">
        <v>0</v>
      </c>
      <c r="BO1164">
        <v>1</v>
      </c>
      <c r="BP1164">
        <v>0</v>
      </c>
      <c r="BQ1164">
        <v>0</v>
      </c>
      <c r="BR1164" s="18">
        <v>0</v>
      </c>
      <c r="BS1164">
        <v>1</v>
      </c>
      <c r="BT1164">
        <v>0</v>
      </c>
      <c r="BU1164" s="18">
        <v>0</v>
      </c>
      <c r="BV1164" t="s">
        <v>397</v>
      </c>
      <c r="BW1164" t="s">
        <v>397</v>
      </c>
      <c r="CB1164" s="18"/>
      <c r="CD1164" s="18"/>
      <c r="CE1164" s="18"/>
      <c r="CH1164" s="18"/>
      <c r="CJ1164" s="18"/>
      <c r="CU1164" s="18"/>
      <c r="CV1164" t="s">
        <v>397</v>
      </c>
      <c r="CW1164" t="s">
        <v>397</v>
      </c>
      <c r="CX1164" t="s">
        <v>397</v>
      </c>
      <c r="CY1164" s="25" t="s">
        <v>397</v>
      </c>
    </row>
    <row r="1165" spans="1:103" x14ac:dyDescent="0.3">
      <c r="A1165">
        <v>1167</v>
      </c>
      <c r="B1165">
        <v>129</v>
      </c>
      <c r="C1165" s="25" t="s">
        <v>301</v>
      </c>
      <c r="D1165" s="12">
        <v>9.6999999999999993</v>
      </c>
      <c r="E1165" s="14"/>
      <c r="F1165" s="7" t="str">
        <f t="shared" si="179"/>
        <v>X</v>
      </c>
      <c r="G1165" s="7">
        <f t="shared" si="180"/>
        <v>9.6999999999999993</v>
      </c>
      <c r="H1165" s="16">
        <f t="shared" si="181"/>
        <v>9.6999999999999993</v>
      </c>
      <c r="I1165" s="11" t="str">
        <f t="shared" si="182"/>
        <v>X</v>
      </c>
      <c r="J1165" s="39" t="str">
        <f t="shared" si="183"/>
        <v>X</v>
      </c>
      <c r="K1165" s="39" t="str">
        <f t="shared" si="186"/>
        <v>X</v>
      </c>
      <c r="L1165" s="39" t="str">
        <f t="shared" si="187"/>
        <v>X</v>
      </c>
      <c r="M1165" s="39" t="str">
        <f t="shared" si="184"/>
        <v>X</v>
      </c>
      <c r="N1165" s="42">
        <v>0</v>
      </c>
      <c r="O1165" s="8">
        <v>0</v>
      </c>
      <c r="P1165" s="9">
        <v>0</v>
      </c>
      <c r="Q1165" s="9">
        <v>0</v>
      </c>
      <c r="R1165" s="8">
        <v>0</v>
      </c>
      <c r="S1165" s="9">
        <v>0</v>
      </c>
      <c r="T1165" s="9">
        <v>0</v>
      </c>
      <c r="U1165" s="8">
        <v>0</v>
      </c>
      <c r="V1165" s="9">
        <v>0</v>
      </c>
      <c r="W1165" s="9">
        <v>0</v>
      </c>
      <c r="X1165" s="9">
        <v>0</v>
      </c>
      <c r="Y1165" s="8">
        <v>1</v>
      </c>
      <c r="Z1165" s="9">
        <v>0</v>
      </c>
      <c r="AA1165" s="8"/>
      <c r="AC1165" s="8"/>
      <c r="AJ1165" s="9">
        <f t="shared" si="185"/>
        <v>-1</v>
      </c>
      <c r="AK1165" s="7">
        <v>9</v>
      </c>
      <c r="AO1165" s="8"/>
      <c r="AQ1165" s="31"/>
      <c r="AT1165" s="31"/>
      <c r="AU1165" s="21">
        <v>1989</v>
      </c>
      <c r="AV1165" s="23">
        <f t="shared" si="188"/>
        <v>3.2986347831244354</v>
      </c>
      <c r="BB1165" s="18"/>
      <c r="BD1165" s="54"/>
      <c r="BF1165" s="18"/>
      <c r="BH1165" s="18"/>
      <c r="BJ1165" s="18"/>
      <c r="BK1165" s="18" t="s">
        <v>299</v>
      </c>
      <c r="BL1165">
        <v>0</v>
      </c>
      <c r="BM1165">
        <v>0</v>
      </c>
      <c r="BN1165">
        <v>0</v>
      </c>
      <c r="BO1165">
        <v>1</v>
      </c>
      <c r="BP1165">
        <v>0</v>
      </c>
      <c r="BQ1165">
        <v>0</v>
      </c>
      <c r="BR1165" s="18">
        <v>0</v>
      </c>
      <c r="BS1165">
        <v>1</v>
      </c>
      <c r="BT1165">
        <v>0</v>
      </c>
      <c r="BU1165" s="18">
        <v>0</v>
      </c>
      <c r="BV1165" t="s">
        <v>397</v>
      </c>
      <c r="BW1165" t="s">
        <v>397</v>
      </c>
      <c r="CB1165" s="18"/>
      <c r="CD1165" s="18"/>
      <c r="CE1165" s="18"/>
      <c r="CH1165" s="18"/>
      <c r="CJ1165" s="18"/>
      <c r="CU1165" s="18"/>
      <c r="CV1165" t="s">
        <v>397</v>
      </c>
      <c r="CW1165" t="s">
        <v>397</v>
      </c>
      <c r="CX1165" t="s">
        <v>397</v>
      </c>
      <c r="CY1165" s="25" t="s">
        <v>397</v>
      </c>
    </row>
    <row r="1166" spans="1:103" x14ac:dyDescent="0.3">
      <c r="A1166">
        <v>1168</v>
      </c>
      <c r="B1166">
        <v>129</v>
      </c>
      <c r="C1166" s="25" t="s">
        <v>301</v>
      </c>
      <c r="D1166" s="12">
        <v>6.6</v>
      </c>
      <c r="E1166" s="14"/>
      <c r="F1166" s="7" t="str">
        <f t="shared" si="179"/>
        <v>X</v>
      </c>
      <c r="G1166" s="7">
        <f t="shared" si="180"/>
        <v>6.6</v>
      </c>
      <c r="H1166" s="16">
        <f t="shared" si="181"/>
        <v>6.6</v>
      </c>
      <c r="I1166" s="11" t="str">
        <f t="shared" si="182"/>
        <v>X</v>
      </c>
      <c r="J1166" s="39" t="str">
        <f t="shared" si="183"/>
        <v>X</v>
      </c>
      <c r="K1166" s="39" t="str">
        <f t="shared" si="186"/>
        <v>X</v>
      </c>
      <c r="L1166" s="39" t="str">
        <f t="shared" si="187"/>
        <v>X</v>
      </c>
      <c r="M1166" s="39" t="str">
        <f t="shared" si="184"/>
        <v>X</v>
      </c>
      <c r="N1166" s="42">
        <v>0</v>
      </c>
      <c r="O1166" s="8">
        <v>0</v>
      </c>
      <c r="P1166" s="9">
        <v>0</v>
      </c>
      <c r="Q1166" s="9">
        <v>0</v>
      </c>
      <c r="R1166" s="8">
        <v>0</v>
      </c>
      <c r="S1166" s="9">
        <v>0</v>
      </c>
      <c r="T1166" s="9">
        <v>0</v>
      </c>
      <c r="U1166" s="8">
        <v>0</v>
      </c>
      <c r="V1166" s="9">
        <v>0</v>
      </c>
      <c r="W1166" s="9">
        <v>0</v>
      </c>
      <c r="X1166" s="9">
        <v>0</v>
      </c>
      <c r="Y1166" s="8">
        <v>0</v>
      </c>
      <c r="Z1166" s="9">
        <v>1</v>
      </c>
      <c r="AA1166" s="8"/>
      <c r="AC1166" s="8"/>
      <c r="AJ1166" s="9">
        <f t="shared" si="185"/>
        <v>-1</v>
      </c>
      <c r="AK1166" s="7">
        <v>9</v>
      </c>
      <c r="AO1166" s="8"/>
      <c r="AQ1166" s="31"/>
      <c r="AT1166" s="31"/>
      <c r="AU1166" s="21">
        <v>1989</v>
      </c>
      <c r="AV1166" s="23">
        <f t="shared" si="188"/>
        <v>3.2986347831244354</v>
      </c>
      <c r="BB1166" s="18"/>
      <c r="BD1166" s="54"/>
      <c r="BF1166" s="18"/>
      <c r="BH1166" s="18"/>
      <c r="BJ1166" s="18"/>
      <c r="BK1166" s="18" t="s">
        <v>299</v>
      </c>
      <c r="BL1166">
        <v>0</v>
      </c>
      <c r="BM1166">
        <v>0</v>
      </c>
      <c r="BN1166">
        <v>0</v>
      </c>
      <c r="BO1166">
        <v>1</v>
      </c>
      <c r="BP1166">
        <v>0</v>
      </c>
      <c r="BQ1166">
        <v>0</v>
      </c>
      <c r="BR1166" s="18">
        <v>0</v>
      </c>
      <c r="BS1166">
        <v>1</v>
      </c>
      <c r="BT1166">
        <v>0</v>
      </c>
      <c r="BU1166" s="18">
        <v>0</v>
      </c>
      <c r="BV1166" t="s">
        <v>397</v>
      </c>
      <c r="BW1166" t="s">
        <v>397</v>
      </c>
      <c r="CB1166" s="18"/>
      <c r="CD1166" s="18"/>
      <c r="CE1166" s="18"/>
      <c r="CH1166" s="18"/>
      <c r="CJ1166" s="18"/>
      <c r="CU1166" s="18"/>
      <c r="CV1166" t="s">
        <v>397</v>
      </c>
      <c r="CW1166" t="s">
        <v>397</v>
      </c>
      <c r="CX1166" t="s">
        <v>397</v>
      </c>
      <c r="CY1166" s="25" t="s">
        <v>397</v>
      </c>
    </row>
    <row r="1167" spans="1:103" x14ac:dyDescent="0.3">
      <c r="A1167">
        <v>1169</v>
      </c>
      <c r="B1167">
        <v>130</v>
      </c>
      <c r="C1167" s="25" t="s">
        <v>227</v>
      </c>
      <c r="D1167" s="12">
        <v>11.6</v>
      </c>
      <c r="E1167" s="14"/>
      <c r="F1167" s="7" t="str">
        <f t="shared" ref="F1167:F1230" si="189">IFERROR(D1167/E1167, "X")</f>
        <v>X</v>
      </c>
      <c r="G1167" s="7">
        <f t="shared" ref="G1167:G1230" si="190">D1167-E1167</f>
        <v>11.6</v>
      </c>
      <c r="H1167" s="16">
        <f t="shared" ref="H1167:H1230" si="191">D1167+E1167</f>
        <v>11.6</v>
      </c>
      <c r="I1167" s="11" t="str">
        <f t="shared" ref="I1167:I1230" si="192">IFERROR(F1167/SQRT(F1167^2+AJ1167), "X")</f>
        <v>X</v>
      </c>
      <c r="J1167" s="39" t="str">
        <f t="shared" ref="J1167:J1230" si="193">IFERROR(SQRT((1-I1167^2)/AJ1167), "X")</f>
        <v>X</v>
      </c>
      <c r="K1167" s="39" t="str">
        <f t="shared" si="186"/>
        <v>X</v>
      </c>
      <c r="L1167" s="39" t="str">
        <f t="shared" si="187"/>
        <v>X</v>
      </c>
      <c r="M1167" s="39" t="str">
        <f t="shared" ref="M1167:M1230" si="194">IFERROR(I1167+J1167, "X")</f>
        <v>X</v>
      </c>
      <c r="N1167" s="42">
        <v>1</v>
      </c>
      <c r="O1167" s="8">
        <v>0</v>
      </c>
      <c r="P1167" s="9">
        <v>0</v>
      </c>
      <c r="Q1167" s="9">
        <v>0</v>
      </c>
      <c r="R1167" s="8">
        <v>0</v>
      </c>
      <c r="S1167" s="9">
        <v>0</v>
      </c>
      <c r="T1167" s="9">
        <v>0</v>
      </c>
      <c r="U1167" s="8">
        <v>0</v>
      </c>
      <c r="V1167" s="9">
        <v>0</v>
      </c>
      <c r="W1167" s="9">
        <v>0</v>
      </c>
      <c r="X1167" s="9">
        <v>0</v>
      </c>
      <c r="Y1167" s="8">
        <v>0</v>
      </c>
      <c r="Z1167" s="9">
        <v>0</v>
      </c>
      <c r="AA1167" s="8"/>
      <c r="AC1167" s="8"/>
      <c r="AJ1167" s="9">
        <f t="shared" ref="AJ1167:AJ1230" si="195">IFERROR(AH1167-AI1167-1, "X")</f>
        <v>-1</v>
      </c>
      <c r="AK1167" s="7">
        <v>6.1</v>
      </c>
      <c r="AO1167" s="8"/>
      <c r="AQ1167" s="31"/>
      <c r="AT1167" s="31"/>
      <c r="AU1167" s="21">
        <v>1990</v>
      </c>
      <c r="AV1167" s="23">
        <f t="shared" si="188"/>
        <v>3.2988530764097068</v>
      </c>
      <c r="BB1167" s="18"/>
      <c r="BD1167" s="54"/>
      <c r="BF1167" s="18"/>
      <c r="BH1167" s="18"/>
      <c r="BJ1167" s="18"/>
      <c r="BK1167" s="18" t="s">
        <v>226</v>
      </c>
      <c r="BL1167">
        <v>0</v>
      </c>
      <c r="BM1167">
        <v>0</v>
      </c>
      <c r="BN1167">
        <v>0</v>
      </c>
      <c r="BO1167">
        <v>1</v>
      </c>
      <c r="BP1167">
        <v>0</v>
      </c>
      <c r="BQ1167">
        <v>0</v>
      </c>
      <c r="BR1167" s="18">
        <v>0</v>
      </c>
      <c r="BS1167">
        <v>0</v>
      </c>
      <c r="BT1167">
        <v>1</v>
      </c>
      <c r="BU1167" s="18">
        <v>0</v>
      </c>
      <c r="BV1167" t="s">
        <v>397</v>
      </c>
      <c r="BW1167" t="s">
        <v>397</v>
      </c>
      <c r="CB1167" s="18"/>
      <c r="CD1167" s="18"/>
      <c r="CE1167" s="18"/>
      <c r="CH1167" s="18"/>
      <c r="CJ1167" s="18"/>
      <c r="CU1167" s="18"/>
      <c r="CV1167" t="s">
        <v>397</v>
      </c>
      <c r="CW1167" t="s">
        <v>397</v>
      </c>
      <c r="CX1167" t="s">
        <v>397</v>
      </c>
      <c r="CY1167" s="25" t="s">
        <v>397</v>
      </c>
    </row>
    <row r="1168" spans="1:103" x14ac:dyDescent="0.3">
      <c r="A1168">
        <v>1170</v>
      </c>
      <c r="B1168">
        <v>130</v>
      </c>
      <c r="C1168" s="25" t="s">
        <v>227</v>
      </c>
      <c r="D1168" s="12">
        <v>23.7</v>
      </c>
      <c r="E1168" s="14"/>
      <c r="F1168" s="7" t="str">
        <f t="shared" si="189"/>
        <v>X</v>
      </c>
      <c r="G1168" s="7">
        <f t="shared" si="190"/>
        <v>23.7</v>
      </c>
      <c r="H1168" s="16">
        <f t="shared" si="191"/>
        <v>23.7</v>
      </c>
      <c r="I1168" s="11" t="str">
        <f t="shared" si="192"/>
        <v>X</v>
      </c>
      <c r="J1168" s="39" t="str">
        <f t="shared" si="193"/>
        <v>X</v>
      </c>
      <c r="K1168" s="39" t="str">
        <f t="shared" si="186"/>
        <v>X</v>
      </c>
      <c r="L1168" s="39" t="str">
        <f t="shared" si="187"/>
        <v>X</v>
      </c>
      <c r="M1168" s="39" t="str">
        <f t="shared" si="194"/>
        <v>X</v>
      </c>
      <c r="N1168" s="42">
        <v>0</v>
      </c>
      <c r="O1168" s="8">
        <v>0</v>
      </c>
      <c r="P1168" s="9">
        <v>0</v>
      </c>
      <c r="Q1168" s="9">
        <v>0</v>
      </c>
      <c r="R1168" s="8">
        <v>1</v>
      </c>
      <c r="S1168" s="9">
        <v>0</v>
      </c>
      <c r="T1168" s="9">
        <v>0</v>
      </c>
      <c r="U1168" s="8">
        <v>0</v>
      </c>
      <c r="V1168" s="9">
        <v>0</v>
      </c>
      <c r="W1168" s="9">
        <v>0</v>
      </c>
      <c r="X1168" s="9">
        <v>0</v>
      </c>
      <c r="Y1168" s="8">
        <v>0</v>
      </c>
      <c r="Z1168" s="9">
        <v>0</v>
      </c>
      <c r="AA1168" s="8"/>
      <c r="AC1168" s="8"/>
      <c r="AJ1168" s="9">
        <f t="shared" si="195"/>
        <v>-1</v>
      </c>
      <c r="AK1168" s="7">
        <v>6.1</v>
      </c>
      <c r="AO1168" s="8"/>
      <c r="AQ1168" s="31"/>
      <c r="AT1168" s="31"/>
      <c r="AU1168" s="21">
        <v>1990</v>
      </c>
      <c r="AV1168" s="23">
        <f t="shared" si="188"/>
        <v>3.2988530764097068</v>
      </c>
      <c r="BB1168" s="18"/>
      <c r="BD1168" s="54"/>
      <c r="BF1168" s="18"/>
      <c r="BH1168" s="18"/>
      <c r="BJ1168" s="18"/>
      <c r="BK1168" s="18" t="s">
        <v>226</v>
      </c>
      <c r="BL1168">
        <v>0</v>
      </c>
      <c r="BM1168">
        <v>0</v>
      </c>
      <c r="BN1168">
        <v>0</v>
      </c>
      <c r="BO1168">
        <v>1</v>
      </c>
      <c r="BP1168">
        <v>0</v>
      </c>
      <c r="BQ1168">
        <v>0</v>
      </c>
      <c r="BR1168" s="18">
        <v>0</v>
      </c>
      <c r="BS1168">
        <v>0</v>
      </c>
      <c r="BT1168">
        <v>1</v>
      </c>
      <c r="BU1168" s="18">
        <v>0</v>
      </c>
      <c r="BV1168" t="s">
        <v>397</v>
      </c>
      <c r="BW1168" t="s">
        <v>397</v>
      </c>
      <c r="CB1168" s="18"/>
      <c r="CD1168" s="18"/>
      <c r="CE1168" s="18"/>
      <c r="CH1168" s="18"/>
      <c r="CJ1168" s="18"/>
      <c r="CU1168" s="18"/>
      <c r="CV1168" t="s">
        <v>397</v>
      </c>
      <c r="CW1168" t="s">
        <v>397</v>
      </c>
      <c r="CX1168" t="s">
        <v>397</v>
      </c>
      <c r="CY1168" s="25" t="s">
        <v>397</v>
      </c>
    </row>
    <row r="1169" spans="1:103" x14ac:dyDescent="0.3">
      <c r="A1169">
        <v>1171</v>
      </c>
      <c r="B1169">
        <v>130</v>
      </c>
      <c r="C1169" s="25" t="s">
        <v>227</v>
      </c>
      <c r="D1169" s="12">
        <v>14.6</v>
      </c>
      <c r="E1169" s="14"/>
      <c r="F1169" s="7" t="str">
        <f t="shared" si="189"/>
        <v>X</v>
      </c>
      <c r="G1169" s="7">
        <f t="shared" si="190"/>
        <v>14.6</v>
      </c>
      <c r="H1169" s="16">
        <f t="shared" si="191"/>
        <v>14.6</v>
      </c>
      <c r="I1169" s="11" t="str">
        <f t="shared" si="192"/>
        <v>X</v>
      </c>
      <c r="J1169" s="39" t="str">
        <f t="shared" si="193"/>
        <v>X</v>
      </c>
      <c r="K1169" s="39" t="str">
        <f t="shared" si="186"/>
        <v>X</v>
      </c>
      <c r="L1169" s="39" t="str">
        <f t="shared" si="187"/>
        <v>X</v>
      </c>
      <c r="M1169" s="39" t="str">
        <f t="shared" si="194"/>
        <v>X</v>
      </c>
      <c r="N1169" s="42">
        <v>0</v>
      </c>
      <c r="O1169" s="8">
        <v>0</v>
      </c>
      <c r="P1169" s="9">
        <v>0</v>
      </c>
      <c r="Q1169" s="9">
        <v>0</v>
      </c>
      <c r="R1169" s="8">
        <v>0</v>
      </c>
      <c r="S1169" s="9">
        <v>1</v>
      </c>
      <c r="T1169" s="9">
        <v>0</v>
      </c>
      <c r="U1169" s="8">
        <v>0</v>
      </c>
      <c r="V1169" s="9">
        <v>0</v>
      </c>
      <c r="W1169" s="9">
        <v>0</v>
      </c>
      <c r="X1169" s="9">
        <v>0</v>
      </c>
      <c r="Y1169" s="8">
        <v>0</v>
      </c>
      <c r="Z1169" s="9">
        <v>0</v>
      </c>
      <c r="AA1169" s="8"/>
      <c r="AC1169" s="8"/>
      <c r="AJ1169" s="9">
        <f t="shared" si="195"/>
        <v>-1</v>
      </c>
      <c r="AK1169" s="7">
        <v>6.1</v>
      </c>
      <c r="AO1169" s="8"/>
      <c r="AQ1169" s="31"/>
      <c r="AT1169" s="31"/>
      <c r="AU1169" s="21">
        <v>1990</v>
      </c>
      <c r="AV1169" s="23">
        <f t="shared" si="188"/>
        <v>3.2988530764097068</v>
      </c>
      <c r="BB1169" s="18"/>
      <c r="BD1169" s="54"/>
      <c r="BF1169" s="18"/>
      <c r="BH1169" s="18"/>
      <c r="BJ1169" s="18"/>
      <c r="BK1169" s="18" t="s">
        <v>226</v>
      </c>
      <c r="BL1169">
        <v>0</v>
      </c>
      <c r="BM1169">
        <v>0</v>
      </c>
      <c r="BN1169">
        <v>0</v>
      </c>
      <c r="BO1169">
        <v>1</v>
      </c>
      <c r="BP1169">
        <v>0</v>
      </c>
      <c r="BQ1169">
        <v>0</v>
      </c>
      <c r="BR1169" s="18">
        <v>0</v>
      </c>
      <c r="BS1169">
        <v>0</v>
      </c>
      <c r="BT1169">
        <v>1</v>
      </c>
      <c r="BU1169" s="18">
        <v>0</v>
      </c>
      <c r="BV1169" t="s">
        <v>397</v>
      </c>
      <c r="BW1169" t="s">
        <v>397</v>
      </c>
      <c r="CB1169" s="18"/>
      <c r="CD1169" s="18"/>
      <c r="CE1169" s="18"/>
      <c r="CH1169" s="18"/>
      <c r="CJ1169" s="18"/>
      <c r="CU1169" s="18"/>
      <c r="CV1169" t="s">
        <v>397</v>
      </c>
      <c r="CW1169" t="s">
        <v>397</v>
      </c>
      <c r="CX1169" t="s">
        <v>397</v>
      </c>
      <c r="CY1169" s="25" t="s">
        <v>397</v>
      </c>
    </row>
    <row r="1170" spans="1:103" x14ac:dyDescent="0.3">
      <c r="A1170">
        <v>1172</v>
      </c>
      <c r="B1170">
        <v>130</v>
      </c>
      <c r="C1170" s="25" t="s">
        <v>227</v>
      </c>
      <c r="D1170" s="12">
        <v>13.7</v>
      </c>
      <c r="E1170" s="14"/>
      <c r="F1170" s="7" t="str">
        <f t="shared" si="189"/>
        <v>X</v>
      </c>
      <c r="G1170" s="7">
        <f t="shared" si="190"/>
        <v>13.7</v>
      </c>
      <c r="H1170" s="16">
        <f t="shared" si="191"/>
        <v>13.7</v>
      </c>
      <c r="I1170" s="11" t="str">
        <f t="shared" si="192"/>
        <v>X</v>
      </c>
      <c r="J1170" s="39" t="str">
        <f t="shared" si="193"/>
        <v>X</v>
      </c>
      <c r="K1170" s="39" t="str">
        <f t="shared" si="186"/>
        <v>X</v>
      </c>
      <c r="L1170" s="39" t="str">
        <f t="shared" si="187"/>
        <v>X</v>
      </c>
      <c r="M1170" s="39" t="str">
        <f t="shared" si="194"/>
        <v>X</v>
      </c>
      <c r="N1170" s="42">
        <v>0</v>
      </c>
      <c r="O1170" s="8">
        <v>0</v>
      </c>
      <c r="P1170" s="9">
        <v>0</v>
      </c>
      <c r="Q1170" s="9">
        <v>0</v>
      </c>
      <c r="R1170" s="8">
        <v>0</v>
      </c>
      <c r="S1170" s="9">
        <v>0</v>
      </c>
      <c r="T1170" s="9">
        <v>1</v>
      </c>
      <c r="U1170" s="8">
        <v>0</v>
      </c>
      <c r="V1170" s="9">
        <v>0</v>
      </c>
      <c r="W1170" s="9">
        <v>0</v>
      </c>
      <c r="X1170" s="9">
        <v>0</v>
      </c>
      <c r="Y1170" s="8">
        <v>0</v>
      </c>
      <c r="Z1170" s="9">
        <v>0</v>
      </c>
      <c r="AA1170" s="8"/>
      <c r="AC1170" s="8"/>
      <c r="AJ1170" s="9">
        <f t="shared" si="195"/>
        <v>-1</v>
      </c>
      <c r="AK1170" s="7">
        <v>6.1</v>
      </c>
      <c r="AO1170" s="8"/>
      <c r="AQ1170" s="31"/>
      <c r="AT1170" s="31"/>
      <c r="AU1170" s="21">
        <v>1990</v>
      </c>
      <c r="AV1170" s="23">
        <f t="shared" si="188"/>
        <v>3.2988530764097068</v>
      </c>
      <c r="BB1170" s="18"/>
      <c r="BD1170" s="54"/>
      <c r="BF1170" s="18"/>
      <c r="BH1170" s="18"/>
      <c r="BJ1170" s="18"/>
      <c r="BK1170" s="18" t="s">
        <v>226</v>
      </c>
      <c r="BL1170">
        <v>0</v>
      </c>
      <c r="BM1170">
        <v>0</v>
      </c>
      <c r="BN1170">
        <v>0</v>
      </c>
      <c r="BO1170">
        <v>1</v>
      </c>
      <c r="BP1170">
        <v>0</v>
      </c>
      <c r="BQ1170">
        <v>0</v>
      </c>
      <c r="BR1170" s="18">
        <v>0</v>
      </c>
      <c r="BS1170">
        <v>0</v>
      </c>
      <c r="BT1170">
        <v>1</v>
      </c>
      <c r="BU1170" s="18">
        <v>0</v>
      </c>
      <c r="BV1170" t="s">
        <v>397</v>
      </c>
      <c r="BW1170" t="s">
        <v>397</v>
      </c>
      <c r="CB1170" s="18"/>
      <c r="CD1170" s="18"/>
      <c r="CE1170" s="18"/>
      <c r="CH1170" s="18"/>
      <c r="CJ1170" s="18"/>
      <c r="CU1170" s="18"/>
      <c r="CV1170" t="s">
        <v>397</v>
      </c>
      <c r="CW1170" t="s">
        <v>397</v>
      </c>
      <c r="CX1170" t="s">
        <v>397</v>
      </c>
      <c r="CY1170" s="25" t="s">
        <v>397</v>
      </c>
    </row>
    <row r="1171" spans="1:103" x14ac:dyDescent="0.3">
      <c r="A1171">
        <v>1173</v>
      </c>
      <c r="B1171">
        <v>130</v>
      </c>
      <c r="C1171" s="25" t="s">
        <v>227</v>
      </c>
      <c r="D1171" s="12">
        <v>10.3</v>
      </c>
      <c r="E1171" s="14"/>
      <c r="F1171" s="7" t="str">
        <f t="shared" si="189"/>
        <v>X</v>
      </c>
      <c r="G1171" s="7">
        <f t="shared" si="190"/>
        <v>10.3</v>
      </c>
      <c r="H1171" s="16">
        <f t="shared" si="191"/>
        <v>10.3</v>
      </c>
      <c r="I1171" s="11" t="str">
        <f t="shared" si="192"/>
        <v>X</v>
      </c>
      <c r="J1171" s="39" t="str">
        <f t="shared" si="193"/>
        <v>X</v>
      </c>
      <c r="K1171" s="39" t="str">
        <f t="shared" si="186"/>
        <v>X</v>
      </c>
      <c r="L1171" s="39" t="str">
        <f t="shared" si="187"/>
        <v>X</v>
      </c>
      <c r="M1171" s="39" t="str">
        <f t="shared" si="194"/>
        <v>X</v>
      </c>
      <c r="N1171" s="42">
        <v>0</v>
      </c>
      <c r="O1171" s="8">
        <v>0</v>
      </c>
      <c r="P1171" s="9">
        <v>0</v>
      </c>
      <c r="Q1171" s="9">
        <v>0</v>
      </c>
      <c r="R1171" s="8">
        <v>0</v>
      </c>
      <c r="S1171" s="9">
        <v>0</v>
      </c>
      <c r="T1171" s="9">
        <v>0</v>
      </c>
      <c r="U1171" s="8">
        <v>1</v>
      </c>
      <c r="V1171" s="9">
        <v>0</v>
      </c>
      <c r="W1171" s="9">
        <v>0</v>
      </c>
      <c r="X1171" s="9">
        <v>0</v>
      </c>
      <c r="Y1171" s="8">
        <v>0</v>
      </c>
      <c r="Z1171" s="9">
        <v>0</v>
      </c>
      <c r="AA1171" s="8"/>
      <c r="AC1171" s="8"/>
      <c r="AJ1171" s="9">
        <f t="shared" si="195"/>
        <v>-1</v>
      </c>
      <c r="AK1171" s="7">
        <v>6.1</v>
      </c>
      <c r="AO1171" s="8"/>
      <c r="AQ1171" s="31"/>
      <c r="AT1171" s="31"/>
      <c r="AU1171" s="21">
        <v>1990</v>
      </c>
      <c r="AV1171" s="23">
        <f t="shared" si="188"/>
        <v>3.2988530764097068</v>
      </c>
      <c r="BB1171" s="18"/>
      <c r="BD1171" s="54"/>
      <c r="BF1171" s="18"/>
      <c r="BH1171" s="18"/>
      <c r="BJ1171" s="18"/>
      <c r="BK1171" s="18" t="s">
        <v>226</v>
      </c>
      <c r="BL1171">
        <v>0</v>
      </c>
      <c r="BM1171">
        <v>0</v>
      </c>
      <c r="BN1171">
        <v>0</v>
      </c>
      <c r="BO1171">
        <v>1</v>
      </c>
      <c r="BP1171">
        <v>0</v>
      </c>
      <c r="BQ1171">
        <v>0</v>
      </c>
      <c r="BR1171" s="18">
        <v>0</v>
      </c>
      <c r="BS1171">
        <v>0</v>
      </c>
      <c r="BT1171">
        <v>1</v>
      </c>
      <c r="BU1171" s="18">
        <v>0</v>
      </c>
      <c r="BV1171" t="s">
        <v>397</v>
      </c>
      <c r="BW1171" t="s">
        <v>397</v>
      </c>
      <c r="CB1171" s="18"/>
      <c r="CD1171" s="18"/>
      <c r="CE1171" s="18"/>
      <c r="CH1171" s="18"/>
      <c r="CJ1171" s="18"/>
      <c r="CU1171" s="18"/>
      <c r="CV1171" t="s">
        <v>397</v>
      </c>
      <c r="CW1171" t="s">
        <v>397</v>
      </c>
      <c r="CX1171" t="s">
        <v>397</v>
      </c>
      <c r="CY1171" s="25" t="s">
        <v>397</v>
      </c>
    </row>
    <row r="1172" spans="1:103" x14ac:dyDescent="0.3">
      <c r="A1172">
        <v>1174</v>
      </c>
      <c r="B1172">
        <v>130</v>
      </c>
      <c r="C1172" s="25" t="s">
        <v>227</v>
      </c>
      <c r="D1172" s="12">
        <v>12.1</v>
      </c>
      <c r="E1172" s="14"/>
      <c r="F1172" s="7" t="str">
        <f t="shared" si="189"/>
        <v>X</v>
      </c>
      <c r="G1172" s="7">
        <f t="shared" si="190"/>
        <v>12.1</v>
      </c>
      <c r="H1172" s="16">
        <f t="shared" si="191"/>
        <v>12.1</v>
      </c>
      <c r="I1172" s="11" t="str">
        <f t="shared" si="192"/>
        <v>X</v>
      </c>
      <c r="J1172" s="39" t="str">
        <f t="shared" si="193"/>
        <v>X</v>
      </c>
      <c r="K1172" s="39" t="str">
        <f t="shared" si="186"/>
        <v>X</v>
      </c>
      <c r="L1172" s="39" t="str">
        <f t="shared" si="187"/>
        <v>X</v>
      </c>
      <c r="M1172" s="39" t="str">
        <f t="shared" si="194"/>
        <v>X</v>
      </c>
      <c r="N1172" s="42">
        <v>0</v>
      </c>
      <c r="O1172" s="8">
        <v>0</v>
      </c>
      <c r="P1172" s="9">
        <v>0</v>
      </c>
      <c r="Q1172" s="9">
        <v>0</v>
      </c>
      <c r="R1172" s="8">
        <v>0</v>
      </c>
      <c r="S1172" s="9">
        <v>0</v>
      </c>
      <c r="T1172" s="9">
        <v>0</v>
      </c>
      <c r="U1172" s="8">
        <v>0</v>
      </c>
      <c r="V1172" s="9">
        <v>1</v>
      </c>
      <c r="W1172" s="9">
        <v>0</v>
      </c>
      <c r="X1172" s="9">
        <v>0</v>
      </c>
      <c r="Y1172" s="8">
        <v>0</v>
      </c>
      <c r="Z1172" s="9">
        <v>0</v>
      </c>
      <c r="AA1172" s="8"/>
      <c r="AC1172" s="8"/>
      <c r="AJ1172" s="9">
        <f t="shared" si="195"/>
        <v>-1</v>
      </c>
      <c r="AK1172" s="7">
        <v>6.1</v>
      </c>
      <c r="AO1172" s="8"/>
      <c r="AQ1172" s="31"/>
      <c r="AT1172" s="31"/>
      <c r="AU1172" s="21">
        <v>1990</v>
      </c>
      <c r="AV1172" s="23">
        <f t="shared" si="188"/>
        <v>3.2988530764097068</v>
      </c>
      <c r="BB1172" s="18"/>
      <c r="BD1172" s="54"/>
      <c r="BF1172" s="18"/>
      <c r="BH1172" s="18"/>
      <c r="BJ1172" s="18"/>
      <c r="BK1172" s="18" t="s">
        <v>226</v>
      </c>
      <c r="BL1172">
        <v>0</v>
      </c>
      <c r="BM1172">
        <v>0</v>
      </c>
      <c r="BN1172">
        <v>0</v>
      </c>
      <c r="BO1172">
        <v>1</v>
      </c>
      <c r="BP1172">
        <v>0</v>
      </c>
      <c r="BQ1172">
        <v>0</v>
      </c>
      <c r="BR1172" s="18">
        <v>0</v>
      </c>
      <c r="BS1172">
        <v>0</v>
      </c>
      <c r="BT1172">
        <v>1</v>
      </c>
      <c r="BU1172" s="18">
        <v>0</v>
      </c>
      <c r="BV1172" t="s">
        <v>397</v>
      </c>
      <c r="BW1172" t="s">
        <v>397</v>
      </c>
      <c r="CB1172" s="18"/>
      <c r="CD1172" s="18"/>
      <c r="CE1172" s="18"/>
      <c r="CH1172" s="18"/>
      <c r="CJ1172" s="18"/>
      <c r="CU1172" s="18"/>
      <c r="CV1172" t="s">
        <v>397</v>
      </c>
      <c r="CW1172" t="s">
        <v>397</v>
      </c>
      <c r="CX1172" t="s">
        <v>397</v>
      </c>
      <c r="CY1172" s="25" t="s">
        <v>397</v>
      </c>
    </row>
    <row r="1173" spans="1:103" x14ac:dyDescent="0.3">
      <c r="A1173">
        <v>1175</v>
      </c>
      <c r="B1173">
        <v>130</v>
      </c>
      <c r="C1173" s="25" t="s">
        <v>227</v>
      </c>
      <c r="D1173" s="12">
        <v>11.9</v>
      </c>
      <c r="E1173" s="14"/>
      <c r="F1173" s="7" t="str">
        <f t="shared" si="189"/>
        <v>X</v>
      </c>
      <c r="G1173" s="7">
        <f t="shared" si="190"/>
        <v>11.9</v>
      </c>
      <c r="H1173" s="16">
        <f t="shared" si="191"/>
        <v>11.9</v>
      </c>
      <c r="I1173" s="11" t="str">
        <f t="shared" si="192"/>
        <v>X</v>
      </c>
      <c r="J1173" s="39" t="str">
        <f t="shared" si="193"/>
        <v>X</v>
      </c>
      <c r="K1173" s="39" t="str">
        <f t="shared" si="186"/>
        <v>X</v>
      </c>
      <c r="L1173" s="39" t="str">
        <f t="shared" si="187"/>
        <v>X</v>
      </c>
      <c r="M1173" s="39" t="str">
        <f t="shared" si="194"/>
        <v>X</v>
      </c>
      <c r="N1173" s="42">
        <v>0</v>
      </c>
      <c r="O1173" s="8">
        <v>0</v>
      </c>
      <c r="P1173" s="9">
        <v>0</v>
      </c>
      <c r="Q1173" s="9">
        <v>0</v>
      </c>
      <c r="R1173" s="8">
        <v>0</v>
      </c>
      <c r="S1173" s="9">
        <v>0</v>
      </c>
      <c r="T1173" s="9">
        <v>0</v>
      </c>
      <c r="U1173" s="8">
        <v>0</v>
      </c>
      <c r="V1173" s="9">
        <v>0</v>
      </c>
      <c r="W1173" s="9">
        <v>0</v>
      </c>
      <c r="X1173" s="9">
        <v>0</v>
      </c>
      <c r="Y1173" s="8">
        <v>1</v>
      </c>
      <c r="Z1173" s="9">
        <v>0</v>
      </c>
      <c r="AA1173" s="8"/>
      <c r="AC1173" s="8"/>
      <c r="AJ1173" s="9">
        <f t="shared" si="195"/>
        <v>-1</v>
      </c>
      <c r="AK1173" s="7">
        <v>6.1</v>
      </c>
      <c r="AO1173" s="8"/>
      <c r="AQ1173" s="31"/>
      <c r="AT1173" s="31"/>
      <c r="AU1173" s="21">
        <v>1990</v>
      </c>
      <c r="AV1173" s="23">
        <f t="shared" si="188"/>
        <v>3.2988530764097068</v>
      </c>
      <c r="BB1173" s="18"/>
      <c r="BD1173" s="54"/>
      <c r="BF1173" s="18"/>
      <c r="BH1173" s="18"/>
      <c r="BJ1173" s="18"/>
      <c r="BK1173" s="18" t="s">
        <v>226</v>
      </c>
      <c r="BL1173">
        <v>0</v>
      </c>
      <c r="BM1173">
        <v>0</v>
      </c>
      <c r="BN1173">
        <v>0</v>
      </c>
      <c r="BO1173">
        <v>1</v>
      </c>
      <c r="BP1173">
        <v>0</v>
      </c>
      <c r="BQ1173">
        <v>0</v>
      </c>
      <c r="BR1173" s="18">
        <v>0</v>
      </c>
      <c r="BS1173">
        <v>0</v>
      </c>
      <c r="BT1173">
        <v>1</v>
      </c>
      <c r="BU1173" s="18">
        <v>0</v>
      </c>
      <c r="BV1173" t="s">
        <v>397</v>
      </c>
      <c r="BW1173" t="s">
        <v>397</v>
      </c>
      <c r="CB1173" s="18"/>
      <c r="CD1173" s="18"/>
      <c r="CE1173" s="18"/>
      <c r="CH1173" s="18"/>
      <c r="CJ1173" s="18"/>
      <c r="CU1173" s="18"/>
      <c r="CV1173" t="s">
        <v>397</v>
      </c>
      <c r="CW1173" t="s">
        <v>397</v>
      </c>
      <c r="CX1173" t="s">
        <v>397</v>
      </c>
      <c r="CY1173" s="25" t="s">
        <v>397</v>
      </c>
    </row>
    <row r="1174" spans="1:103" x14ac:dyDescent="0.3">
      <c r="A1174">
        <v>1176</v>
      </c>
      <c r="B1174">
        <v>130</v>
      </c>
      <c r="C1174" s="25" t="s">
        <v>227</v>
      </c>
      <c r="D1174" s="12">
        <v>8.3000000000000007</v>
      </c>
      <c r="E1174" s="14"/>
      <c r="F1174" s="7" t="str">
        <f t="shared" si="189"/>
        <v>X</v>
      </c>
      <c r="G1174" s="7">
        <f t="shared" si="190"/>
        <v>8.3000000000000007</v>
      </c>
      <c r="H1174" s="16">
        <f t="shared" si="191"/>
        <v>8.3000000000000007</v>
      </c>
      <c r="I1174" s="11" t="str">
        <f t="shared" si="192"/>
        <v>X</v>
      </c>
      <c r="J1174" s="39" t="str">
        <f t="shared" si="193"/>
        <v>X</v>
      </c>
      <c r="K1174" s="39" t="str">
        <f t="shared" si="186"/>
        <v>X</v>
      </c>
      <c r="L1174" s="39" t="str">
        <f t="shared" si="187"/>
        <v>X</v>
      </c>
      <c r="M1174" s="39" t="str">
        <f t="shared" si="194"/>
        <v>X</v>
      </c>
      <c r="N1174" s="42">
        <v>0</v>
      </c>
      <c r="O1174" s="8">
        <v>0</v>
      </c>
      <c r="P1174" s="9">
        <v>0</v>
      </c>
      <c r="Q1174" s="9">
        <v>0</v>
      </c>
      <c r="R1174" s="8">
        <v>0</v>
      </c>
      <c r="S1174" s="9">
        <v>0</v>
      </c>
      <c r="T1174" s="9">
        <v>0</v>
      </c>
      <c r="U1174" s="8">
        <v>0</v>
      </c>
      <c r="V1174" s="9">
        <v>0</v>
      </c>
      <c r="W1174" s="9">
        <v>0</v>
      </c>
      <c r="X1174" s="9">
        <v>0</v>
      </c>
      <c r="Y1174" s="8">
        <v>0</v>
      </c>
      <c r="Z1174" s="9">
        <v>1</v>
      </c>
      <c r="AA1174" s="8"/>
      <c r="AC1174" s="8"/>
      <c r="AJ1174" s="9">
        <f t="shared" si="195"/>
        <v>-1</v>
      </c>
      <c r="AK1174" s="7">
        <v>6.1</v>
      </c>
      <c r="AO1174" s="8"/>
      <c r="AQ1174" s="31"/>
      <c r="AT1174" s="31"/>
      <c r="AU1174" s="21">
        <v>1990</v>
      </c>
      <c r="AV1174" s="23">
        <f t="shared" si="188"/>
        <v>3.2988530764097068</v>
      </c>
      <c r="BB1174" s="18"/>
      <c r="BD1174" s="54"/>
      <c r="BF1174" s="18"/>
      <c r="BH1174" s="18"/>
      <c r="BJ1174" s="18"/>
      <c r="BK1174" s="18" t="s">
        <v>226</v>
      </c>
      <c r="BL1174">
        <v>0</v>
      </c>
      <c r="BM1174">
        <v>0</v>
      </c>
      <c r="BN1174">
        <v>0</v>
      </c>
      <c r="BO1174">
        <v>1</v>
      </c>
      <c r="BP1174">
        <v>0</v>
      </c>
      <c r="BQ1174">
        <v>0</v>
      </c>
      <c r="BR1174" s="18">
        <v>0</v>
      </c>
      <c r="BS1174">
        <v>0</v>
      </c>
      <c r="BT1174">
        <v>1</v>
      </c>
      <c r="BU1174" s="18">
        <v>0</v>
      </c>
      <c r="BV1174" t="s">
        <v>397</v>
      </c>
      <c r="BW1174" t="s">
        <v>397</v>
      </c>
      <c r="CB1174" s="18"/>
      <c r="CD1174" s="18"/>
      <c r="CE1174" s="18"/>
      <c r="CH1174" s="18"/>
      <c r="CJ1174" s="18"/>
      <c r="CU1174" s="18"/>
      <c r="CV1174" t="s">
        <v>397</v>
      </c>
      <c r="CW1174" t="s">
        <v>397</v>
      </c>
      <c r="CX1174" t="s">
        <v>397</v>
      </c>
      <c r="CY1174" s="25" t="s">
        <v>397</v>
      </c>
    </row>
    <row r="1175" spans="1:103" x14ac:dyDescent="0.3">
      <c r="A1175">
        <v>1177</v>
      </c>
      <c r="B1175">
        <v>131</v>
      </c>
      <c r="C1175" s="25" t="s">
        <v>126</v>
      </c>
      <c r="D1175" s="12">
        <v>9.6999999999999993</v>
      </c>
      <c r="E1175" s="14"/>
      <c r="F1175" s="7" t="str">
        <f t="shared" si="189"/>
        <v>X</v>
      </c>
      <c r="G1175" s="7">
        <f t="shared" si="190"/>
        <v>9.6999999999999993</v>
      </c>
      <c r="H1175" s="16">
        <f t="shared" si="191"/>
        <v>9.6999999999999993</v>
      </c>
      <c r="I1175" s="11" t="str">
        <f t="shared" si="192"/>
        <v>X</v>
      </c>
      <c r="J1175" s="39" t="str">
        <f t="shared" si="193"/>
        <v>X</v>
      </c>
      <c r="K1175" s="39" t="str">
        <f t="shared" si="186"/>
        <v>X</v>
      </c>
      <c r="L1175" s="39" t="str">
        <f t="shared" si="187"/>
        <v>X</v>
      </c>
      <c r="M1175" s="39" t="str">
        <f t="shared" si="194"/>
        <v>X</v>
      </c>
      <c r="N1175" s="42">
        <v>1</v>
      </c>
      <c r="O1175" s="8">
        <v>0</v>
      </c>
      <c r="P1175" s="9">
        <v>0</v>
      </c>
      <c r="Q1175" s="9">
        <v>0</v>
      </c>
      <c r="R1175" s="8">
        <v>0</v>
      </c>
      <c r="S1175" s="9">
        <v>0</v>
      </c>
      <c r="T1175" s="9">
        <v>0</v>
      </c>
      <c r="U1175" s="8">
        <v>0</v>
      </c>
      <c r="V1175" s="9">
        <v>0</v>
      </c>
      <c r="W1175" s="9">
        <v>0</v>
      </c>
      <c r="X1175" s="9">
        <v>0</v>
      </c>
      <c r="Y1175" s="8">
        <v>0</v>
      </c>
      <c r="Z1175" s="9">
        <v>0</v>
      </c>
      <c r="AA1175" s="8"/>
      <c r="AC1175" s="8"/>
      <c r="AJ1175" s="9">
        <f t="shared" si="195"/>
        <v>-1</v>
      </c>
      <c r="AK1175" s="7">
        <v>10.5</v>
      </c>
      <c r="AO1175" s="8"/>
      <c r="AQ1175" s="31"/>
      <c r="AT1175" s="31"/>
      <c r="AU1175" s="21">
        <v>1972</v>
      </c>
      <c r="AV1175" s="23">
        <f t="shared" si="188"/>
        <v>3.2949069106051923</v>
      </c>
      <c r="BB1175" s="18"/>
      <c r="BD1175" s="54"/>
      <c r="BF1175" s="18"/>
      <c r="BH1175" s="18"/>
      <c r="BJ1175" s="18"/>
      <c r="BK1175" s="18" t="s">
        <v>125</v>
      </c>
      <c r="BL1175">
        <v>1</v>
      </c>
      <c r="BM1175">
        <v>0</v>
      </c>
      <c r="BN1175">
        <v>0</v>
      </c>
      <c r="BO1175">
        <v>0</v>
      </c>
      <c r="BP1175">
        <v>0</v>
      </c>
      <c r="BQ1175">
        <v>0</v>
      </c>
      <c r="BR1175" s="18">
        <v>0</v>
      </c>
      <c r="BS1175">
        <v>1</v>
      </c>
      <c r="BT1175">
        <v>0</v>
      </c>
      <c r="BU1175" s="18">
        <v>0</v>
      </c>
      <c r="BV1175" t="s">
        <v>397</v>
      </c>
      <c r="BW1175" t="s">
        <v>397</v>
      </c>
      <c r="CB1175" s="18"/>
      <c r="CD1175" s="18"/>
      <c r="CE1175" s="18"/>
      <c r="CH1175" s="18"/>
      <c r="CJ1175" s="18"/>
      <c r="CU1175" s="18"/>
      <c r="CV1175" t="s">
        <v>397</v>
      </c>
      <c r="CW1175" t="s">
        <v>397</v>
      </c>
      <c r="CX1175" t="s">
        <v>397</v>
      </c>
      <c r="CY1175" s="25" t="s">
        <v>397</v>
      </c>
    </row>
    <row r="1176" spans="1:103" x14ac:dyDescent="0.3">
      <c r="A1176">
        <v>1178</v>
      </c>
      <c r="B1176">
        <v>133</v>
      </c>
      <c r="C1176" s="25" t="s">
        <v>37</v>
      </c>
      <c r="D1176" s="12">
        <v>10.7</v>
      </c>
      <c r="E1176" s="14"/>
      <c r="F1176" s="7" t="str">
        <f t="shared" si="189"/>
        <v>X</v>
      </c>
      <c r="G1176" s="7">
        <f t="shared" si="190"/>
        <v>10.7</v>
      </c>
      <c r="H1176" s="16">
        <f t="shared" si="191"/>
        <v>10.7</v>
      </c>
      <c r="I1176" s="11" t="str">
        <f t="shared" si="192"/>
        <v>X</v>
      </c>
      <c r="J1176" s="39" t="str">
        <f t="shared" si="193"/>
        <v>X</v>
      </c>
      <c r="K1176" s="39" t="str">
        <f t="shared" si="186"/>
        <v>X</v>
      </c>
      <c r="L1176" s="39" t="str">
        <f t="shared" si="187"/>
        <v>X</v>
      </c>
      <c r="M1176" s="39" t="str">
        <f t="shared" si="194"/>
        <v>X</v>
      </c>
      <c r="N1176" s="42">
        <v>1</v>
      </c>
      <c r="O1176" s="8">
        <v>0</v>
      </c>
      <c r="P1176" s="9">
        <v>0</v>
      </c>
      <c r="Q1176" s="9">
        <v>0</v>
      </c>
      <c r="R1176" s="8">
        <v>0</v>
      </c>
      <c r="S1176" s="9">
        <v>0</v>
      </c>
      <c r="T1176" s="9">
        <v>0</v>
      </c>
      <c r="U1176" s="8">
        <v>0</v>
      </c>
      <c r="V1176" s="9">
        <v>0</v>
      </c>
      <c r="W1176" s="9">
        <v>0</v>
      </c>
      <c r="X1176" s="9">
        <v>0</v>
      </c>
      <c r="Y1176" s="8">
        <v>0</v>
      </c>
      <c r="Z1176" s="9">
        <v>0</v>
      </c>
      <c r="AA1176" s="8"/>
      <c r="AC1176" s="8"/>
      <c r="AJ1176" s="9">
        <f t="shared" si="195"/>
        <v>-1</v>
      </c>
      <c r="AK1176" s="7">
        <v>7.6</v>
      </c>
      <c r="AO1176" s="8"/>
      <c r="AQ1176" s="31"/>
      <c r="AT1176" s="31"/>
      <c r="AU1176" s="21">
        <v>1993</v>
      </c>
      <c r="AV1176" s="23">
        <f t="shared" si="188"/>
        <v>3.2995072987004876</v>
      </c>
      <c r="BB1176" s="18"/>
      <c r="BD1176" s="54"/>
      <c r="BF1176" s="18"/>
      <c r="BH1176" s="18"/>
      <c r="BJ1176" s="18"/>
      <c r="BK1176" s="18" t="s">
        <v>35</v>
      </c>
      <c r="BL1176">
        <v>0</v>
      </c>
      <c r="BM1176">
        <v>0</v>
      </c>
      <c r="BN1176">
        <v>0</v>
      </c>
      <c r="BO1176">
        <v>1</v>
      </c>
      <c r="BP1176">
        <v>0</v>
      </c>
      <c r="BQ1176">
        <v>0</v>
      </c>
      <c r="BR1176" s="18">
        <v>0</v>
      </c>
      <c r="BS1176">
        <v>0</v>
      </c>
      <c r="BT1176">
        <v>1</v>
      </c>
      <c r="BU1176" s="18">
        <v>0</v>
      </c>
      <c r="BV1176" t="s">
        <v>397</v>
      </c>
      <c r="BW1176" t="s">
        <v>397</v>
      </c>
      <c r="CB1176" s="18"/>
      <c r="CD1176" s="18"/>
      <c r="CE1176" s="18"/>
      <c r="CH1176" s="18"/>
      <c r="CJ1176" s="18"/>
      <c r="CU1176" s="18"/>
      <c r="CV1176" t="s">
        <v>397</v>
      </c>
      <c r="CW1176" t="s">
        <v>397</v>
      </c>
      <c r="CX1176" t="s">
        <v>397</v>
      </c>
      <c r="CY1176" s="25" t="s">
        <v>397</v>
      </c>
    </row>
    <row r="1177" spans="1:103" x14ac:dyDescent="0.3">
      <c r="A1177">
        <v>1179</v>
      </c>
      <c r="B1177">
        <v>133</v>
      </c>
      <c r="C1177" s="25" t="s">
        <v>37</v>
      </c>
      <c r="D1177" s="12">
        <v>8.9</v>
      </c>
      <c r="E1177" s="14"/>
      <c r="F1177" s="7" t="str">
        <f t="shared" si="189"/>
        <v>X</v>
      </c>
      <c r="G1177" s="7">
        <f t="shared" si="190"/>
        <v>8.9</v>
      </c>
      <c r="H1177" s="16">
        <f t="shared" si="191"/>
        <v>8.9</v>
      </c>
      <c r="I1177" s="11" t="str">
        <f t="shared" si="192"/>
        <v>X</v>
      </c>
      <c r="J1177" s="39" t="str">
        <f t="shared" si="193"/>
        <v>X</v>
      </c>
      <c r="K1177" s="39" t="str">
        <f t="shared" si="186"/>
        <v>X</v>
      </c>
      <c r="L1177" s="39" t="str">
        <f t="shared" si="187"/>
        <v>X</v>
      </c>
      <c r="M1177" s="39" t="str">
        <f t="shared" si="194"/>
        <v>X</v>
      </c>
      <c r="N1177" s="42">
        <v>1</v>
      </c>
      <c r="O1177" s="8">
        <v>0</v>
      </c>
      <c r="P1177" s="9">
        <v>0</v>
      </c>
      <c r="Q1177" s="9">
        <v>0</v>
      </c>
      <c r="R1177" s="8">
        <v>0</v>
      </c>
      <c r="S1177" s="9">
        <v>0</v>
      </c>
      <c r="T1177" s="9">
        <v>0</v>
      </c>
      <c r="U1177" s="8">
        <v>0</v>
      </c>
      <c r="V1177" s="9">
        <v>0</v>
      </c>
      <c r="W1177" s="9">
        <v>0</v>
      </c>
      <c r="X1177" s="9">
        <v>0</v>
      </c>
      <c r="Y1177" s="8">
        <v>0</v>
      </c>
      <c r="Z1177" s="9">
        <v>0</v>
      </c>
      <c r="AA1177" s="8"/>
      <c r="AC1177" s="8"/>
      <c r="AJ1177" s="9">
        <f t="shared" si="195"/>
        <v>-1</v>
      </c>
      <c r="AK1177" s="7">
        <v>10.199999999999999</v>
      </c>
      <c r="AO1177" s="8"/>
      <c r="AQ1177" s="31"/>
      <c r="AT1177" s="31"/>
      <c r="AU1177" s="21">
        <v>1989</v>
      </c>
      <c r="AV1177" s="23">
        <f t="shared" si="188"/>
        <v>3.2986347831244354</v>
      </c>
      <c r="BB1177" s="18"/>
      <c r="BD1177" s="54"/>
      <c r="BF1177" s="18"/>
      <c r="BH1177" s="18"/>
      <c r="BJ1177" s="18"/>
      <c r="BK1177" s="18" t="s">
        <v>59</v>
      </c>
      <c r="BL1177">
        <v>1</v>
      </c>
      <c r="BM1177">
        <v>0</v>
      </c>
      <c r="BN1177">
        <v>0</v>
      </c>
      <c r="BO1177">
        <v>0</v>
      </c>
      <c r="BP1177">
        <v>0</v>
      </c>
      <c r="BQ1177">
        <v>0</v>
      </c>
      <c r="BR1177" s="18">
        <v>0</v>
      </c>
      <c r="BS1177">
        <v>1</v>
      </c>
      <c r="BT1177">
        <v>0</v>
      </c>
      <c r="BU1177" s="18">
        <v>0</v>
      </c>
      <c r="BV1177" t="s">
        <v>397</v>
      </c>
      <c r="BW1177" t="s">
        <v>397</v>
      </c>
      <c r="CB1177" s="18"/>
      <c r="CD1177" s="18"/>
      <c r="CE1177" s="18"/>
      <c r="CH1177" s="18"/>
      <c r="CJ1177" s="18"/>
      <c r="CU1177" s="18"/>
      <c r="CV1177" t="s">
        <v>397</v>
      </c>
      <c r="CW1177" t="s">
        <v>397</v>
      </c>
      <c r="CX1177" t="s">
        <v>397</v>
      </c>
      <c r="CY1177" s="25" t="s">
        <v>397</v>
      </c>
    </row>
    <row r="1178" spans="1:103" x14ac:dyDescent="0.3">
      <c r="A1178">
        <v>1180</v>
      </c>
      <c r="B1178">
        <v>133</v>
      </c>
      <c r="C1178" s="25" t="s">
        <v>37</v>
      </c>
      <c r="D1178" s="12">
        <v>8.9</v>
      </c>
      <c r="E1178" s="14"/>
      <c r="F1178" s="7" t="str">
        <f t="shared" si="189"/>
        <v>X</v>
      </c>
      <c r="G1178" s="7">
        <f t="shared" si="190"/>
        <v>8.9</v>
      </c>
      <c r="H1178" s="16">
        <f t="shared" si="191"/>
        <v>8.9</v>
      </c>
      <c r="I1178" s="11" t="str">
        <f t="shared" si="192"/>
        <v>X</v>
      </c>
      <c r="J1178" s="39" t="str">
        <f t="shared" si="193"/>
        <v>X</v>
      </c>
      <c r="K1178" s="39" t="str">
        <f t="shared" si="186"/>
        <v>X</v>
      </c>
      <c r="L1178" s="39" t="str">
        <f t="shared" si="187"/>
        <v>X</v>
      </c>
      <c r="M1178" s="39" t="str">
        <f t="shared" si="194"/>
        <v>X</v>
      </c>
      <c r="N1178" s="42">
        <v>0</v>
      </c>
      <c r="O1178" s="8">
        <v>0</v>
      </c>
      <c r="P1178" s="9">
        <v>0</v>
      </c>
      <c r="Q1178" s="9">
        <v>0</v>
      </c>
      <c r="R1178" s="8">
        <v>0</v>
      </c>
      <c r="S1178" s="9">
        <v>0</v>
      </c>
      <c r="T1178" s="9">
        <v>0</v>
      </c>
      <c r="U1178" s="8">
        <v>1</v>
      </c>
      <c r="V1178" s="9">
        <v>0</v>
      </c>
      <c r="W1178" s="9">
        <v>0</v>
      </c>
      <c r="X1178" s="9">
        <v>0</v>
      </c>
      <c r="Y1178" s="8">
        <v>0</v>
      </c>
      <c r="Z1178" s="9">
        <v>0</v>
      </c>
      <c r="AA1178" s="8"/>
      <c r="AC1178" s="8"/>
      <c r="AJ1178" s="9">
        <f t="shared" si="195"/>
        <v>-1</v>
      </c>
      <c r="AK1178" s="7">
        <v>10.199999999999999</v>
      </c>
      <c r="AO1178" s="8"/>
      <c r="AQ1178" s="31"/>
      <c r="AT1178" s="31"/>
      <c r="AU1178" s="21">
        <v>1989</v>
      </c>
      <c r="AV1178" s="23">
        <f t="shared" si="188"/>
        <v>3.2986347831244354</v>
      </c>
      <c r="BB1178" s="18"/>
      <c r="BD1178" s="54"/>
      <c r="BF1178" s="18"/>
      <c r="BH1178" s="18"/>
      <c r="BJ1178" s="18"/>
      <c r="BK1178" s="18" t="s">
        <v>59</v>
      </c>
      <c r="BL1178">
        <v>1</v>
      </c>
      <c r="BM1178">
        <v>0</v>
      </c>
      <c r="BN1178">
        <v>0</v>
      </c>
      <c r="BO1178">
        <v>0</v>
      </c>
      <c r="BP1178">
        <v>0</v>
      </c>
      <c r="BQ1178">
        <v>0</v>
      </c>
      <c r="BR1178" s="18">
        <v>0</v>
      </c>
      <c r="BS1178">
        <v>1</v>
      </c>
      <c r="BT1178">
        <v>0</v>
      </c>
      <c r="BU1178" s="18">
        <v>0</v>
      </c>
      <c r="BV1178" t="s">
        <v>397</v>
      </c>
      <c r="BW1178" t="s">
        <v>397</v>
      </c>
      <c r="CB1178" s="18"/>
      <c r="CD1178" s="18"/>
      <c r="CE1178" s="18"/>
      <c r="CH1178" s="18"/>
      <c r="CJ1178" s="18"/>
      <c r="CU1178" s="18"/>
      <c r="CV1178" t="s">
        <v>397</v>
      </c>
      <c r="CW1178" t="s">
        <v>397</v>
      </c>
      <c r="CX1178" t="s">
        <v>397</v>
      </c>
      <c r="CY1178" s="25" t="s">
        <v>397</v>
      </c>
    </row>
    <row r="1179" spans="1:103" x14ac:dyDescent="0.3">
      <c r="A1179">
        <v>1181</v>
      </c>
      <c r="B1179">
        <v>133</v>
      </c>
      <c r="C1179" s="25" t="s">
        <v>37</v>
      </c>
      <c r="D1179" s="12">
        <v>5.2</v>
      </c>
      <c r="E1179" s="14"/>
      <c r="F1179" s="7" t="str">
        <f t="shared" si="189"/>
        <v>X</v>
      </c>
      <c r="G1179" s="7">
        <f t="shared" si="190"/>
        <v>5.2</v>
      </c>
      <c r="H1179" s="16">
        <f t="shared" si="191"/>
        <v>5.2</v>
      </c>
      <c r="I1179" s="11" t="str">
        <f t="shared" si="192"/>
        <v>X</v>
      </c>
      <c r="J1179" s="39" t="str">
        <f t="shared" si="193"/>
        <v>X</v>
      </c>
      <c r="K1179" s="39" t="str">
        <f t="shared" si="186"/>
        <v>X</v>
      </c>
      <c r="L1179" s="39" t="str">
        <f t="shared" si="187"/>
        <v>X</v>
      </c>
      <c r="M1179" s="39" t="str">
        <f t="shared" si="194"/>
        <v>X</v>
      </c>
      <c r="N1179" s="42">
        <v>1</v>
      </c>
      <c r="O1179" s="8">
        <v>0</v>
      </c>
      <c r="P1179" s="9">
        <v>0</v>
      </c>
      <c r="Q1179" s="9">
        <v>0</v>
      </c>
      <c r="R1179" s="8">
        <v>0</v>
      </c>
      <c r="S1179" s="9">
        <v>0</v>
      </c>
      <c r="T1179" s="9">
        <v>0</v>
      </c>
      <c r="U1179" s="8">
        <v>0</v>
      </c>
      <c r="V1179" s="9">
        <v>0</v>
      </c>
      <c r="W1179" s="9">
        <v>0</v>
      </c>
      <c r="X1179" s="9">
        <v>0</v>
      </c>
      <c r="Y1179" s="8">
        <v>0</v>
      </c>
      <c r="Z1179" s="9">
        <v>0</v>
      </c>
      <c r="AA1179" s="8"/>
      <c r="AC1179" s="8"/>
      <c r="AJ1179" s="9">
        <f t="shared" si="195"/>
        <v>-1</v>
      </c>
      <c r="AK1179" s="7">
        <v>5.9</v>
      </c>
      <c r="AO1179" s="8"/>
      <c r="AQ1179" s="31"/>
      <c r="AT1179" s="31"/>
      <c r="AU1179" s="21">
        <v>1997</v>
      </c>
      <c r="AV1179" s="23">
        <f t="shared" si="188"/>
        <v>3.3003780648707024</v>
      </c>
      <c r="BB1179" s="18"/>
      <c r="BD1179" s="54"/>
      <c r="BF1179" s="18"/>
      <c r="BH1179" s="18"/>
      <c r="BJ1179" s="18"/>
      <c r="BK1179" s="18" t="s">
        <v>94</v>
      </c>
      <c r="BL1179">
        <v>0</v>
      </c>
      <c r="BM1179">
        <v>0</v>
      </c>
      <c r="BN1179">
        <v>0</v>
      </c>
      <c r="BO1179">
        <v>0</v>
      </c>
      <c r="BP1179">
        <v>1</v>
      </c>
      <c r="BQ1179">
        <v>0</v>
      </c>
      <c r="BR1179" s="18">
        <v>0</v>
      </c>
      <c r="BS1179">
        <v>0</v>
      </c>
      <c r="BT1179">
        <v>1</v>
      </c>
      <c r="BU1179" s="18">
        <v>0</v>
      </c>
      <c r="BV1179" t="s">
        <v>397</v>
      </c>
      <c r="BW1179" t="s">
        <v>397</v>
      </c>
      <c r="CB1179" s="18"/>
      <c r="CD1179" s="18"/>
      <c r="CE1179" s="18"/>
      <c r="CH1179" s="18"/>
      <c r="CJ1179" s="18"/>
      <c r="CU1179" s="18"/>
      <c r="CV1179" t="s">
        <v>397</v>
      </c>
      <c r="CW1179" t="s">
        <v>397</v>
      </c>
      <c r="CX1179" t="s">
        <v>397</v>
      </c>
      <c r="CY1179" s="25" t="s">
        <v>397</v>
      </c>
    </row>
    <row r="1180" spans="1:103" x14ac:dyDescent="0.3">
      <c r="A1180">
        <v>1182</v>
      </c>
      <c r="B1180">
        <v>133</v>
      </c>
      <c r="C1180" s="25" t="s">
        <v>37</v>
      </c>
      <c r="D1180" s="12">
        <v>10.6</v>
      </c>
      <c r="E1180" s="14"/>
      <c r="F1180" s="7" t="str">
        <f t="shared" si="189"/>
        <v>X</v>
      </c>
      <c r="G1180" s="7">
        <f t="shared" si="190"/>
        <v>10.6</v>
      </c>
      <c r="H1180" s="16">
        <f t="shared" si="191"/>
        <v>10.6</v>
      </c>
      <c r="I1180" s="11" t="str">
        <f t="shared" si="192"/>
        <v>X</v>
      </c>
      <c r="J1180" s="39" t="str">
        <f t="shared" si="193"/>
        <v>X</v>
      </c>
      <c r="K1180" s="39" t="str">
        <f t="shared" si="186"/>
        <v>X</v>
      </c>
      <c r="L1180" s="39" t="str">
        <f t="shared" si="187"/>
        <v>X</v>
      </c>
      <c r="M1180" s="39" t="str">
        <f t="shared" si="194"/>
        <v>X</v>
      </c>
      <c r="N1180" s="42">
        <v>0</v>
      </c>
      <c r="O1180" s="8">
        <v>0</v>
      </c>
      <c r="P1180" s="9">
        <v>0</v>
      </c>
      <c r="Q1180" s="9">
        <v>0</v>
      </c>
      <c r="R1180" s="8">
        <v>0</v>
      </c>
      <c r="S1180" s="9">
        <v>0</v>
      </c>
      <c r="T1180" s="9">
        <v>0</v>
      </c>
      <c r="U1180" s="8">
        <v>1</v>
      </c>
      <c r="V1180" s="9">
        <v>0</v>
      </c>
      <c r="W1180" s="9">
        <v>0</v>
      </c>
      <c r="X1180" s="9">
        <v>0</v>
      </c>
      <c r="Y1180" s="8">
        <v>0</v>
      </c>
      <c r="Z1180" s="9">
        <v>0</v>
      </c>
      <c r="AA1180" s="8"/>
      <c r="AC1180" s="8"/>
      <c r="AJ1180" s="9">
        <f t="shared" si="195"/>
        <v>-1</v>
      </c>
      <c r="AK1180" s="7">
        <v>5.6</v>
      </c>
      <c r="AO1180" s="8"/>
      <c r="AQ1180" s="31"/>
      <c r="AT1180" s="31"/>
      <c r="AU1180" s="21">
        <v>1993</v>
      </c>
      <c r="AV1180" s="23">
        <f t="shared" si="188"/>
        <v>3.2995072987004876</v>
      </c>
      <c r="BB1180" s="18"/>
      <c r="BD1180" s="54"/>
      <c r="BF1180" s="18"/>
      <c r="BH1180" s="18"/>
      <c r="BJ1180" s="18"/>
      <c r="BK1180" s="18" t="s">
        <v>176</v>
      </c>
      <c r="BL1180">
        <v>0</v>
      </c>
      <c r="BM1180">
        <v>0</v>
      </c>
      <c r="BN1180">
        <v>0</v>
      </c>
      <c r="BO1180">
        <v>0</v>
      </c>
      <c r="BP1180">
        <v>0</v>
      </c>
      <c r="BQ1180">
        <v>0</v>
      </c>
      <c r="BR1180" s="18">
        <v>1</v>
      </c>
      <c r="BS1180">
        <v>0</v>
      </c>
      <c r="BT1180">
        <v>1</v>
      </c>
      <c r="BU1180" s="18">
        <v>0</v>
      </c>
      <c r="BV1180" t="s">
        <v>397</v>
      </c>
      <c r="BW1180" t="s">
        <v>397</v>
      </c>
      <c r="CB1180" s="18"/>
      <c r="CD1180" s="18"/>
      <c r="CE1180" s="18"/>
      <c r="CH1180" s="18"/>
      <c r="CJ1180" s="18"/>
      <c r="CU1180" s="18"/>
      <c r="CV1180" t="s">
        <v>397</v>
      </c>
      <c r="CW1180" t="s">
        <v>397</v>
      </c>
      <c r="CX1180" t="s">
        <v>397</v>
      </c>
      <c r="CY1180" s="25" t="s">
        <v>397</v>
      </c>
    </row>
    <row r="1181" spans="1:103" x14ac:dyDescent="0.3">
      <c r="A1181">
        <v>1183</v>
      </c>
      <c r="B1181">
        <v>133</v>
      </c>
      <c r="C1181" s="25" t="s">
        <v>37</v>
      </c>
      <c r="D1181" s="12">
        <v>16.5</v>
      </c>
      <c r="E1181" s="14"/>
      <c r="F1181" s="7" t="str">
        <f t="shared" si="189"/>
        <v>X</v>
      </c>
      <c r="G1181" s="7">
        <f t="shared" si="190"/>
        <v>16.5</v>
      </c>
      <c r="H1181" s="16">
        <f t="shared" si="191"/>
        <v>16.5</v>
      </c>
      <c r="I1181" s="11" t="str">
        <f t="shared" si="192"/>
        <v>X</v>
      </c>
      <c r="J1181" s="39" t="str">
        <f t="shared" si="193"/>
        <v>X</v>
      </c>
      <c r="K1181" s="39" t="str">
        <f t="shared" si="186"/>
        <v>X</v>
      </c>
      <c r="L1181" s="39" t="str">
        <f t="shared" si="187"/>
        <v>X</v>
      </c>
      <c r="M1181" s="39" t="str">
        <f t="shared" si="194"/>
        <v>X</v>
      </c>
      <c r="N1181" s="42">
        <v>0</v>
      </c>
      <c r="O1181" s="8">
        <v>0</v>
      </c>
      <c r="P1181" s="9">
        <v>0</v>
      </c>
      <c r="Q1181" s="9">
        <v>0</v>
      </c>
      <c r="R1181" s="8">
        <v>0</v>
      </c>
      <c r="S1181" s="9">
        <v>0</v>
      </c>
      <c r="T1181" s="9">
        <v>0</v>
      </c>
      <c r="U1181" s="8">
        <v>0</v>
      </c>
      <c r="V1181" s="9">
        <v>1</v>
      </c>
      <c r="W1181" s="9">
        <v>0</v>
      </c>
      <c r="X1181" s="9">
        <v>0</v>
      </c>
      <c r="Y1181" s="8">
        <v>0</v>
      </c>
      <c r="Z1181" s="9">
        <v>0</v>
      </c>
      <c r="AA1181" s="8"/>
      <c r="AC1181" s="8"/>
      <c r="AJ1181" s="9">
        <f t="shared" si="195"/>
        <v>-1</v>
      </c>
      <c r="AK1181" s="7">
        <v>5.6</v>
      </c>
      <c r="AO1181" s="8"/>
      <c r="AQ1181" s="31"/>
      <c r="AT1181" s="31"/>
      <c r="AU1181" s="21">
        <v>1993</v>
      </c>
      <c r="AV1181" s="23">
        <f t="shared" si="188"/>
        <v>3.2995072987004876</v>
      </c>
      <c r="BB1181" s="18"/>
      <c r="BD1181" s="54"/>
      <c r="BF1181" s="18"/>
      <c r="BH1181" s="18"/>
      <c r="BJ1181" s="18"/>
      <c r="BK1181" s="18" t="s">
        <v>176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  <c r="BR1181" s="18">
        <v>1</v>
      </c>
      <c r="BS1181">
        <v>0</v>
      </c>
      <c r="BT1181">
        <v>1</v>
      </c>
      <c r="BU1181" s="18">
        <v>0</v>
      </c>
      <c r="BV1181" t="s">
        <v>397</v>
      </c>
      <c r="BW1181" t="s">
        <v>397</v>
      </c>
      <c r="CB1181" s="18"/>
      <c r="CD1181" s="18"/>
      <c r="CE1181" s="18"/>
      <c r="CH1181" s="18"/>
      <c r="CJ1181" s="18"/>
      <c r="CU1181" s="18"/>
      <c r="CV1181" t="s">
        <v>397</v>
      </c>
      <c r="CW1181" t="s">
        <v>397</v>
      </c>
      <c r="CX1181" t="s">
        <v>397</v>
      </c>
      <c r="CY1181" s="25" t="s">
        <v>397</v>
      </c>
    </row>
    <row r="1182" spans="1:103" x14ac:dyDescent="0.3">
      <c r="A1182">
        <v>1184</v>
      </c>
      <c r="B1182">
        <v>133</v>
      </c>
      <c r="C1182" s="25" t="s">
        <v>37</v>
      </c>
      <c r="D1182" s="12">
        <v>9.6999999999999993</v>
      </c>
      <c r="E1182" s="14"/>
      <c r="F1182" s="7" t="str">
        <f t="shared" si="189"/>
        <v>X</v>
      </c>
      <c r="G1182" s="7">
        <f t="shared" si="190"/>
        <v>9.6999999999999993</v>
      </c>
      <c r="H1182" s="16">
        <f t="shared" si="191"/>
        <v>9.6999999999999993</v>
      </c>
      <c r="I1182" s="11" t="str">
        <f t="shared" si="192"/>
        <v>X</v>
      </c>
      <c r="J1182" s="39" t="str">
        <f t="shared" si="193"/>
        <v>X</v>
      </c>
      <c r="K1182" s="39" t="str">
        <f t="shared" si="186"/>
        <v>X</v>
      </c>
      <c r="L1182" s="39" t="str">
        <f t="shared" si="187"/>
        <v>X</v>
      </c>
      <c r="M1182" s="39" t="str">
        <f t="shared" si="194"/>
        <v>X</v>
      </c>
      <c r="N1182" s="42">
        <v>1</v>
      </c>
      <c r="O1182" s="8">
        <v>0</v>
      </c>
      <c r="P1182" s="9">
        <v>0</v>
      </c>
      <c r="Q1182" s="9">
        <v>0</v>
      </c>
      <c r="R1182" s="8">
        <v>0</v>
      </c>
      <c r="S1182" s="9">
        <v>0</v>
      </c>
      <c r="T1182" s="9">
        <v>0</v>
      </c>
      <c r="U1182" s="8">
        <v>0</v>
      </c>
      <c r="V1182" s="9">
        <v>0</v>
      </c>
      <c r="W1182" s="9">
        <v>0</v>
      </c>
      <c r="X1182" s="9">
        <v>0</v>
      </c>
      <c r="Y1182" s="8">
        <v>0</v>
      </c>
      <c r="Z1182" s="9">
        <v>0</v>
      </c>
      <c r="AA1182" s="8"/>
      <c r="AC1182" s="8"/>
      <c r="AJ1182" s="9">
        <f t="shared" si="195"/>
        <v>-1</v>
      </c>
      <c r="AK1182" s="7">
        <v>3</v>
      </c>
      <c r="AO1182" s="8"/>
      <c r="AQ1182" s="31"/>
      <c r="AT1182" s="31"/>
      <c r="AU1182" s="21">
        <v>1999</v>
      </c>
      <c r="AV1182" s="23">
        <f t="shared" si="188"/>
        <v>3.3008127941181171</v>
      </c>
      <c r="BB1182" s="18"/>
      <c r="BD1182" s="54"/>
      <c r="BF1182" s="18"/>
      <c r="BH1182" s="18"/>
      <c r="BJ1182" s="18"/>
      <c r="BK1182" s="18" t="s">
        <v>197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1</v>
      </c>
      <c r="BR1182" s="18">
        <v>0</v>
      </c>
      <c r="BS1182">
        <v>0</v>
      </c>
      <c r="BT1182">
        <v>0</v>
      </c>
      <c r="BU1182" s="18">
        <v>1</v>
      </c>
      <c r="BV1182" t="s">
        <v>397</v>
      </c>
      <c r="BW1182" t="s">
        <v>397</v>
      </c>
      <c r="CB1182" s="18"/>
      <c r="CD1182" s="18"/>
      <c r="CE1182" s="18"/>
      <c r="CH1182" s="18"/>
      <c r="CJ1182" s="18"/>
      <c r="CU1182" s="18"/>
      <c r="CV1182" t="s">
        <v>397</v>
      </c>
      <c r="CW1182" t="s">
        <v>397</v>
      </c>
      <c r="CX1182" t="s">
        <v>397</v>
      </c>
      <c r="CY1182" s="25" t="s">
        <v>397</v>
      </c>
    </row>
    <row r="1183" spans="1:103" x14ac:dyDescent="0.3">
      <c r="A1183">
        <v>1185</v>
      </c>
      <c r="B1183">
        <v>133</v>
      </c>
      <c r="C1183" s="25" t="s">
        <v>37</v>
      </c>
      <c r="D1183" s="12">
        <v>16.600000000000001</v>
      </c>
      <c r="E1183" s="14"/>
      <c r="F1183" s="7" t="str">
        <f t="shared" si="189"/>
        <v>X</v>
      </c>
      <c r="G1183" s="7">
        <f t="shared" si="190"/>
        <v>16.600000000000001</v>
      </c>
      <c r="H1183" s="16">
        <f t="shared" si="191"/>
        <v>16.600000000000001</v>
      </c>
      <c r="I1183" s="11" t="str">
        <f t="shared" si="192"/>
        <v>X</v>
      </c>
      <c r="J1183" s="39" t="str">
        <f t="shared" si="193"/>
        <v>X</v>
      </c>
      <c r="K1183" s="39" t="str">
        <f t="shared" si="186"/>
        <v>X</v>
      </c>
      <c r="L1183" s="39" t="str">
        <f t="shared" si="187"/>
        <v>X</v>
      </c>
      <c r="M1183" s="39" t="str">
        <f t="shared" si="194"/>
        <v>X</v>
      </c>
      <c r="N1183" s="42">
        <v>0</v>
      </c>
      <c r="O1183" s="8">
        <v>0</v>
      </c>
      <c r="P1183" s="9">
        <v>0</v>
      </c>
      <c r="Q1183" s="9">
        <v>0</v>
      </c>
      <c r="R1183" s="8">
        <v>1</v>
      </c>
      <c r="S1183" s="9">
        <v>0</v>
      </c>
      <c r="T1183" s="9">
        <v>0</v>
      </c>
      <c r="U1183" s="8">
        <v>0</v>
      </c>
      <c r="V1183" s="9">
        <v>0</v>
      </c>
      <c r="W1183" s="9">
        <v>0</v>
      </c>
      <c r="X1183" s="9">
        <v>0</v>
      </c>
      <c r="Y1183" s="8">
        <v>0</v>
      </c>
      <c r="Z1183" s="9">
        <v>0</v>
      </c>
      <c r="AA1183" s="8"/>
      <c r="AC1183" s="8"/>
      <c r="AJ1183" s="9">
        <f t="shared" si="195"/>
        <v>-1</v>
      </c>
      <c r="AK1183" s="7">
        <v>3</v>
      </c>
      <c r="AO1183" s="8"/>
      <c r="AQ1183" s="31"/>
      <c r="AT1183" s="31"/>
      <c r="AU1183" s="21">
        <v>1999</v>
      </c>
      <c r="AV1183" s="23">
        <f t="shared" si="188"/>
        <v>3.3008127941181171</v>
      </c>
      <c r="BB1183" s="18"/>
      <c r="BD1183" s="54"/>
      <c r="BF1183" s="18"/>
      <c r="BH1183" s="18"/>
      <c r="BJ1183" s="18"/>
      <c r="BK1183" s="18" t="s">
        <v>197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1</v>
      </c>
      <c r="BR1183" s="18">
        <v>0</v>
      </c>
      <c r="BS1183">
        <v>0</v>
      </c>
      <c r="BT1183">
        <v>0</v>
      </c>
      <c r="BU1183" s="18">
        <v>1</v>
      </c>
      <c r="BV1183" t="s">
        <v>397</v>
      </c>
      <c r="BW1183" t="s">
        <v>397</v>
      </c>
      <c r="CB1183" s="18"/>
      <c r="CD1183" s="18"/>
      <c r="CE1183" s="18"/>
      <c r="CH1183" s="18"/>
      <c r="CJ1183" s="18"/>
      <c r="CU1183" s="18"/>
      <c r="CV1183" t="s">
        <v>397</v>
      </c>
      <c r="CW1183" t="s">
        <v>397</v>
      </c>
      <c r="CX1183" t="s">
        <v>397</v>
      </c>
      <c r="CY1183" s="25" t="s">
        <v>397</v>
      </c>
    </row>
    <row r="1184" spans="1:103" x14ac:dyDescent="0.3">
      <c r="A1184">
        <v>1186</v>
      </c>
      <c r="B1184">
        <v>133</v>
      </c>
      <c r="C1184" s="25" t="s">
        <v>37</v>
      </c>
      <c r="D1184" s="12">
        <v>8.5</v>
      </c>
      <c r="E1184" s="14"/>
      <c r="F1184" s="7" t="str">
        <f t="shared" si="189"/>
        <v>X</v>
      </c>
      <c r="G1184" s="7">
        <f t="shared" si="190"/>
        <v>8.5</v>
      </c>
      <c r="H1184" s="16">
        <f t="shared" si="191"/>
        <v>8.5</v>
      </c>
      <c r="I1184" s="11" t="str">
        <f t="shared" si="192"/>
        <v>X</v>
      </c>
      <c r="J1184" s="39" t="str">
        <f t="shared" si="193"/>
        <v>X</v>
      </c>
      <c r="K1184" s="39" t="str">
        <f t="shared" ref="K1184:K1247" si="196">IFERROR(1/J1184, "X")</f>
        <v>X</v>
      </c>
      <c r="L1184" s="39" t="str">
        <f t="shared" ref="L1184:L1247" si="197">IFERROR(I1184-J1184, "X")</f>
        <v>X</v>
      </c>
      <c r="M1184" s="39" t="str">
        <f t="shared" si="194"/>
        <v>X</v>
      </c>
      <c r="N1184" s="42">
        <v>0</v>
      </c>
      <c r="O1184" s="8">
        <v>0</v>
      </c>
      <c r="P1184" s="9">
        <v>0</v>
      </c>
      <c r="Q1184" s="9">
        <v>0</v>
      </c>
      <c r="R1184" s="8">
        <v>0</v>
      </c>
      <c r="S1184" s="9">
        <v>1</v>
      </c>
      <c r="T1184" s="9">
        <v>0</v>
      </c>
      <c r="U1184" s="8">
        <v>0</v>
      </c>
      <c r="V1184" s="9">
        <v>0</v>
      </c>
      <c r="W1184" s="9">
        <v>0</v>
      </c>
      <c r="X1184" s="9">
        <v>0</v>
      </c>
      <c r="Y1184" s="8">
        <v>0</v>
      </c>
      <c r="Z1184" s="9">
        <v>0</v>
      </c>
      <c r="AA1184" s="8"/>
      <c r="AC1184" s="8"/>
      <c r="AJ1184" s="9">
        <f t="shared" si="195"/>
        <v>-1</v>
      </c>
      <c r="AK1184" s="7">
        <v>3</v>
      </c>
      <c r="AO1184" s="8"/>
      <c r="AQ1184" s="31"/>
      <c r="AT1184" s="31"/>
      <c r="AU1184" s="21">
        <v>1999</v>
      </c>
      <c r="AV1184" s="23">
        <f t="shared" ref="AV1184:AV1247" si="198">LOG(AU1184)</f>
        <v>3.3008127941181171</v>
      </c>
      <c r="BB1184" s="18"/>
      <c r="BD1184" s="54"/>
      <c r="BF1184" s="18"/>
      <c r="BH1184" s="18"/>
      <c r="BJ1184" s="18"/>
      <c r="BK1184" s="18" t="s">
        <v>197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>
        <v>1</v>
      </c>
      <c r="BR1184" s="18">
        <v>0</v>
      </c>
      <c r="BS1184">
        <v>0</v>
      </c>
      <c r="BT1184">
        <v>0</v>
      </c>
      <c r="BU1184" s="18">
        <v>1</v>
      </c>
      <c r="BV1184" t="s">
        <v>397</v>
      </c>
      <c r="BW1184" t="s">
        <v>397</v>
      </c>
      <c r="CB1184" s="18"/>
      <c r="CD1184" s="18"/>
      <c r="CE1184" s="18"/>
      <c r="CH1184" s="18"/>
      <c r="CJ1184" s="18"/>
      <c r="CU1184" s="18"/>
      <c r="CV1184" t="s">
        <v>397</v>
      </c>
      <c r="CW1184" t="s">
        <v>397</v>
      </c>
      <c r="CX1184" t="s">
        <v>397</v>
      </c>
      <c r="CY1184" s="25" t="s">
        <v>397</v>
      </c>
    </row>
    <row r="1185" spans="1:103" x14ac:dyDescent="0.3">
      <c r="A1185">
        <v>1187</v>
      </c>
      <c r="B1185">
        <v>133</v>
      </c>
      <c r="C1185" s="25" t="s">
        <v>37</v>
      </c>
      <c r="D1185" s="12">
        <v>12</v>
      </c>
      <c r="E1185" s="14"/>
      <c r="F1185" s="7" t="str">
        <f t="shared" si="189"/>
        <v>X</v>
      </c>
      <c r="G1185" s="7">
        <f t="shared" si="190"/>
        <v>12</v>
      </c>
      <c r="H1185" s="16">
        <f t="shared" si="191"/>
        <v>12</v>
      </c>
      <c r="I1185" s="11" t="str">
        <f t="shared" si="192"/>
        <v>X</v>
      </c>
      <c r="J1185" s="39" t="str">
        <f t="shared" si="193"/>
        <v>X</v>
      </c>
      <c r="K1185" s="39" t="str">
        <f t="shared" si="196"/>
        <v>X</v>
      </c>
      <c r="L1185" s="39" t="str">
        <f t="shared" si="197"/>
        <v>X</v>
      </c>
      <c r="M1185" s="39" t="str">
        <f t="shared" si="194"/>
        <v>X</v>
      </c>
      <c r="N1185" s="42">
        <v>0</v>
      </c>
      <c r="O1185" s="8">
        <v>0</v>
      </c>
      <c r="P1185" s="9">
        <v>0</v>
      </c>
      <c r="Q1185" s="9">
        <v>0</v>
      </c>
      <c r="R1185" s="8">
        <v>0</v>
      </c>
      <c r="S1185" s="9">
        <v>0</v>
      </c>
      <c r="T1185" s="9">
        <v>1</v>
      </c>
      <c r="U1185" s="8">
        <v>0</v>
      </c>
      <c r="V1185" s="9">
        <v>0</v>
      </c>
      <c r="W1185" s="9">
        <v>0</v>
      </c>
      <c r="X1185" s="9">
        <v>0</v>
      </c>
      <c r="Y1185" s="8">
        <v>0</v>
      </c>
      <c r="Z1185" s="9">
        <v>0</v>
      </c>
      <c r="AA1185" s="8"/>
      <c r="AC1185" s="8"/>
      <c r="AJ1185" s="9">
        <f t="shared" si="195"/>
        <v>-1</v>
      </c>
      <c r="AK1185" s="7">
        <v>3</v>
      </c>
      <c r="AO1185" s="8"/>
      <c r="AQ1185" s="31"/>
      <c r="AT1185" s="31"/>
      <c r="AU1185" s="21">
        <v>1999</v>
      </c>
      <c r="AV1185" s="23">
        <f t="shared" si="198"/>
        <v>3.3008127941181171</v>
      </c>
      <c r="BB1185" s="18"/>
      <c r="BD1185" s="54"/>
      <c r="BF1185" s="18"/>
      <c r="BH1185" s="18"/>
      <c r="BJ1185" s="18"/>
      <c r="BK1185" s="18" t="s">
        <v>197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1</v>
      </c>
      <c r="BR1185" s="18">
        <v>0</v>
      </c>
      <c r="BS1185">
        <v>0</v>
      </c>
      <c r="BT1185">
        <v>0</v>
      </c>
      <c r="BU1185" s="18">
        <v>1</v>
      </c>
      <c r="BV1185" t="s">
        <v>397</v>
      </c>
      <c r="BW1185" t="s">
        <v>397</v>
      </c>
      <c r="CB1185" s="18"/>
      <c r="CD1185" s="18"/>
      <c r="CE1185" s="18"/>
      <c r="CH1185" s="18"/>
      <c r="CJ1185" s="18"/>
      <c r="CU1185" s="18"/>
      <c r="CV1185" t="s">
        <v>397</v>
      </c>
      <c r="CW1185" t="s">
        <v>397</v>
      </c>
      <c r="CX1185" t="s">
        <v>397</v>
      </c>
      <c r="CY1185" s="25" t="s">
        <v>397</v>
      </c>
    </row>
    <row r="1186" spans="1:103" x14ac:dyDescent="0.3">
      <c r="A1186">
        <v>1188</v>
      </c>
      <c r="B1186">
        <v>133</v>
      </c>
      <c r="C1186" s="25" t="s">
        <v>37</v>
      </c>
      <c r="D1186" s="12">
        <v>15.4</v>
      </c>
      <c r="E1186" s="14"/>
      <c r="F1186" s="7" t="str">
        <f t="shared" si="189"/>
        <v>X</v>
      </c>
      <c r="G1186" s="7">
        <f t="shared" si="190"/>
        <v>15.4</v>
      </c>
      <c r="H1186" s="16">
        <f t="shared" si="191"/>
        <v>15.4</v>
      </c>
      <c r="I1186" s="11" t="str">
        <f t="shared" si="192"/>
        <v>X</v>
      </c>
      <c r="J1186" s="39" t="str">
        <f t="shared" si="193"/>
        <v>X</v>
      </c>
      <c r="K1186" s="39" t="str">
        <f t="shared" si="196"/>
        <v>X</v>
      </c>
      <c r="L1186" s="39" t="str">
        <f t="shared" si="197"/>
        <v>X</v>
      </c>
      <c r="M1186" s="39" t="str">
        <f t="shared" si="194"/>
        <v>X</v>
      </c>
      <c r="N1186" s="42">
        <v>1</v>
      </c>
      <c r="O1186" s="8">
        <v>0</v>
      </c>
      <c r="P1186" s="9">
        <v>0</v>
      </c>
      <c r="Q1186" s="9">
        <v>0</v>
      </c>
      <c r="R1186" s="8">
        <v>0</v>
      </c>
      <c r="S1186" s="9">
        <v>0</v>
      </c>
      <c r="T1186" s="9">
        <v>0</v>
      </c>
      <c r="U1186" s="8">
        <v>0</v>
      </c>
      <c r="V1186" s="9">
        <v>0</v>
      </c>
      <c r="W1186" s="9">
        <v>0</v>
      </c>
      <c r="X1186" s="9">
        <v>0</v>
      </c>
      <c r="Y1186" s="8">
        <v>0</v>
      </c>
      <c r="Z1186" s="9">
        <v>0</v>
      </c>
      <c r="AA1186" s="8"/>
      <c r="AC1186" s="8"/>
      <c r="AJ1186" s="9">
        <f t="shared" si="195"/>
        <v>-1</v>
      </c>
      <c r="AK1186" s="7">
        <v>2.9</v>
      </c>
      <c r="AO1186" s="8"/>
      <c r="AQ1186" s="31"/>
      <c r="AT1186" s="31"/>
      <c r="AU1186" s="21">
        <v>1991</v>
      </c>
      <c r="AV1186" s="23">
        <f t="shared" si="198"/>
        <v>3.2990712600274095</v>
      </c>
      <c r="BB1186" s="18"/>
      <c r="BD1186" s="54"/>
      <c r="BF1186" s="18"/>
      <c r="BH1186" s="18"/>
      <c r="BJ1186" s="18"/>
      <c r="BK1186" s="18" t="s">
        <v>214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1</v>
      </c>
      <c r="BR1186" s="18">
        <v>0</v>
      </c>
      <c r="BS1186">
        <v>0</v>
      </c>
      <c r="BT1186">
        <v>1</v>
      </c>
      <c r="BU1186" s="18">
        <v>0</v>
      </c>
      <c r="BV1186" t="s">
        <v>397</v>
      </c>
      <c r="BW1186" t="s">
        <v>397</v>
      </c>
      <c r="CB1186" s="18"/>
      <c r="CD1186" s="18"/>
      <c r="CE1186" s="18"/>
      <c r="CH1186" s="18"/>
      <c r="CJ1186" s="18"/>
      <c r="CU1186" s="18"/>
      <c r="CV1186" t="s">
        <v>397</v>
      </c>
      <c r="CW1186" t="s">
        <v>397</v>
      </c>
      <c r="CX1186" t="s">
        <v>397</v>
      </c>
      <c r="CY1186" s="25" t="s">
        <v>397</v>
      </c>
    </row>
    <row r="1187" spans="1:103" x14ac:dyDescent="0.3">
      <c r="A1187">
        <v>1189</v>
      </c>
      <c r="B1187">
        <v>133</v>
      </c>
      <c r="C1187" s="25" t="s">
        <v>37</v>
      </c>
      <c r="D1187" s="12">
        <v>8.4</v>
      </c>
      <c r="E1187" s="14"/>
      <c r="F1187" s="7" t="str">
        <f t="shared" si="189"/>
        <v>X</v>
      </c>
      <c r="G1187" s="7">
        <f t="shared" si="190"/>
        <v>8.4</v>
      </c>
      <c r="H1187" s="16">
        <f t="shared" si="191"/>
        <v>8.4</v>
      </c>
      <c r="I1187" s="11" t="str">
        <f t="shared" si="192"/>
        <v>X</v>
      </c>
      <c r="J1187" s="39" t="str">
        <f t="shared" si="193"/>
        <v>X</v>
      </c>
      <c r="K1187" s="39" t="str">
        <f t="shared" si="196"/>
        <v>X</v>
      </c>
      <c r="L1187" s="39" t="str">
        <f t="shared" si="197"/>
        <v>X</v>
      </c>
      <c r="M1187" s="39" t="str">
        <f t="shared" si="194"/>
        <v>X</v>
      </c>
      <c r="N1187" s="42">
        <v>0</v>
      </c>
      <c r="O1187" s="8">
        <v>0</v>
      </c>
      <c r="P1187" s="9">
        <v>0</v>
      </c>
      <c r="Q1187" s="9">
        <v>0</v>
      </c>
      <c r="R1187" s="8">
        <v>1</v>
      </c>
      <c r="S1187" s="9">
        <v>0</v>
      </c>
      <c r="T1187" s="9">
        <v>0</v>
      </c>
      <c r="U1187" s="8">
        <v>0</v>
      </c>
      <c r="V1187" s="9">
        <v>0</v>
      </c>
      <c r="W1187" s="9">
        <v>0</v>
      </c>
      <c r="X1187" s="9">
        <v>0</v>
      </c>
      <c r="Y1187" s="8">
        <v>0</v>
      </c>
      <c r="Z1187" s="9">
        <v>0</v>
      </c>
      <c r="AA1187" s="8"/>
      <c r="AC1187" s="8"/>
      <c r="AJ1187" s="9">
        <f t="shared" si="195"/>
        <v>-1</v>
      </c>
      <c r="AK1187" s="7">
        <v>2.9</v>
      </c>
      <c r="AO1187" s="8"/>
      <c r="AQ1187" s="31"/>
      <c r="AT1187" s="31"/>
      <c r="AU1187" s="21">
        <v>1991</v>
      </c>
      <c r="AV1187" s="23">
        <f t="shared" si="198"/>
        <v>3.2990712600274095</v>
      </c>
      <c r="BB1187" s="18"/>
      <c r="BD1187" s="54"/>
      <c r="BF1187" s="18"/>
      <c r="BH1187" s="18"/>
      <c r="BJ1187" s="18"/>
      <c r="BK1187" s="18" t="s">
        <v>214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1</v>
      </c>
      <c r="BR1187" s="18">
        <v>0</v>
      </c>
      <c r="BS1187">
        <v>0</v>
      </c>
      <c r="BT1187">
        <v>1</v>
      </c>
      <c r="BU1187" s="18">
        <v>0</v>
      </c>
      <c r="BV1187" t="s">
        <v>397</v>
      </c>
      <c r="BW1187" t="s">
        <v>397</v>
      </c>
      <c r="CB1187" s="18"/>
      <c r="CD1187" s="18"/>
      <c r="CE1187" s="18"/>
      <c r="CH1187" s="18"/>
      <c r="CJ1187" s="18"/>
      <c r="CU1187" s="18"/>
      <c r="CV1187" t="s">
        <v>397</v>
      </c>
      <c r="CW1187" t="s">
        <v>397</v>
      </c>
      <c r="CX1187" t="s">
        <v>397</v>
      </c>
      <c r="CY1187" s="25" t="s">
        <v>397</v>
      </c>
    </row>
    <row r="1188" spans="1:103" x14ac:dyDescent="0.3">
      <c r="A1188">
        <v>1190</v>
      </c>
      <c r="B1188">
        <v>133</v>
      </c>
      <c r="C1188" s="25" t="s">
        <v>37</v>
      </c>
      <c r="D1188" s="12">
        <v>13.7</v>
      </c>
      <c r="E1188" s="14"/>
      <c r="F1188" s="7" t="str">
        <f t="shared" si="189"/>
        <v>X</v>
      </c>
      <c r="G1188" s="7">
        <f t="shared" si="190"/>
        <v>13.7</v>
      </c>
      <c r="H1188" s="16">
        <f t="shared" si="191"/>
        <v>13.7</v>
      </c>
      <c r="I1188" s="11" t="str">
        <f t="shared" si="192"/>
        <v>X</v>
      </c>
      <c r="J1188" s="39" t="str">
        <f t="shared" si="193"/>
        <v>X</v>
      </c>
      <c r="K1188" s="39" t="str">
        <f t="shared" si="196"/>
        <v>X</v>
      </c>
      <c r="L1188" s="39" t="str">
        <f t="shared" si="197"/>
        <v>X</v>
      </c>
      <c r="M1188" s="39" t="str">
        <f t="shared" si="194"/>
        <v>X</v>
      </c>
      <c r="N1188" s="42">
        <v>0</v>
      </c>
      <c r="O1188" s="8">
        <v>0</v>
      </c>
      <c r="P1188" s="9">
        <v>0</v>
      </c>
      <c r="Q1188" s="9">
        <v>0</v>
      </c>
      <c r="R1188" s="8">
        <v>0</v>
      </c>
      <c r="S1188" s="9">
        <v>1</v>
      </c>
      <c r="T1188" s="9">
        <v>0</v>
      </c>
      <c r="U1188" s="8">
        <v>0</v>
      </c>
      <c r="V1188" s="9">
        <v>0</v>
      </c>
      <c r="W1188" s="9">
        <v>0</v>
      </c>
      <c r="X1188" s="9">
        <v>0</v>
      </c>
      <c r="Y1188" s="8">
        <v>0</v>
      </c>
      <c r="Z1188" s="9">
        <v>0</v>
      </c>
      <c r="AA1188" s="8"/>
      <c r="AC1188" s="8"/>
      <c r="AJ1188" s="9">
        <f t="shared" si="195"/>
        <v>-1</v>
      </c>
      <c r="AK1188" s="7">
        <v>2.9</v>
      </c>
      <c r="AO1188" s="8"/>
      <c r="AQ1188" s="31"/>
      <c r="AT1188" s="31"/>
      <c r="AU1188" s="21">
        <v>1991</v>
      </c>
      <c r="AV1188" s="23">
        <f t="shared" si="198"/>
        <v>3.2990712600274095</v>
      </c>
      <c r="BB1188" s="18"/>
      <c r="BD1188" s="54"/>
      <c r="BF1188" s="18"/>
      <c r="BH1188" s="18"/>
      <c r="BJ1188" s="18"/>
      <c r="BK1188" s="18" t="s">
        <v>214</v>
      </c>
      <c r="BL1188">
        <v>0</v>
      </c>
      <c r="BM1188">
        <v>0</v>
      </c>
      <c r="BN1188">
        <v>0</v>
      </c>
      <c r="BO1188">
        <v>0</v>
      </c>
      <c r="BP1188">
        <v>0</v>
      </c>
      <c r="BQ1188">
        <v>1</v>
      </c>
      <c r="BR1188" s="18">
        <v>0</v>
      </c>
      <c r="BS1188">
        <v>0</v>
      </c>
      <c r="BT1188">
        <v>1</v>
      </c>
      <c r="BU1188" s="18">
        <v>0</v>
      </c>
      <c r="BV1188" t="s">
        <v>397</v>
      </c>
      <c r="BW1188" t="s">
        <v>397</v>
      </c>
      <c r="CB1188" s="18"/>
      <c r="CD1188" s="18"/>
      <c r="CE1188" s="18"/>
      <c r="CH1188" s="18"/>
      <c r="CJ1188" s="18"/>
      <c r="CU1188" s="18"/>
      <c r="CV1188" t="s">
        <v>397</v>
      </c>
      <c r="CW1188" t="s">
        <v>397</v>
      </c>
      <c r="CX1188" t="s">
        <v>397</v>
      </c>
      <c r="CY1188" s="25" t="s">
        <v>397</v>
      </c>
    </row>
    <row r="1189" spans="1:103" x14ac:dyDescent="0.3">
      <c r="A1189">
        <v>1191</v>
      </c>
      <c r="B1189">
        <v>133</v>
      </c>
      <c r="C1189" s="25" t="s">
        <v>37</v>
      </c>
      <c r="D1189" s="12">
        <v>31.2</v>
      </c>
      <c r="E1189" s="14"/>
      <c r="F1189" s="7" t="str">
        <f t="shared" si="189"/>
        <v>X</v>
      </c>
      <c r="G1189" s="7">
        <f t="shared" si="190"/>
        <v>31.2</v>
      </c>
      <c r="H1189" s="16">
        <f t="shared" si="191"/>
        <v>31.2</v>
      </c>
      <c r="I1189" s="11" t="str">
        <f t="shared" si="192"/>
        <v>X</v>
      </c>
      <c r="J1189" s="39" t="str">
        <f t="shared" si="193"/>
        <v>X</v>
      </c>
      <c r="K1189" s="39" t="str">
        <f t="shared" si="196"/>
        <v>X</v>
      </c>
      <c r="L1189" s="39" t="str">
        <f t="shared" si="197"/>
        <v>X</v>
      </c>
      <c r="M1189" s="39" t="str">
        <f t="shared" si="194"/>
        <v>X</v>
      </c>
      <c r="N1189" s="42">
        <v>0</v>
      </c>
      <c r="O1189" s="8">
        <v>0</v>
      </c>
      <c r="P1189" s="9">
        <v>0</v>
      </c>
      <c r="Q1189" s="9">
        <v>0</v>
      </c>
      <c r="R1189" s="8">
        <v>0</v>
      </c>
      <c r="S1189" s="9">
        <v>0</v>
      </c>
      <c r="T1189" s="9">
        <v>1</v>
      </c>
      <c r="U1189" s="8">
        <v>0</v>
      </c>
      <c r="V1189" s="9">
        <v>0</v>
      </c>
      <c r="W1189" s="9">
        <v>0</v>
      </c>
      <c r="X1189" s="9">
        <v>0</v>
      </c>
      <c r="Y1189" s="8">
        <v>0</v>
      </c>
      <c r="Z1189" s="9">
        <v>0</v>
      </c>
      <c r="AA1189" s="8"/>
      <c r="AC1189" s="8"/>
      <c r="AJ1189" s="9">
        <f t="shared" si="195"/>
        <v>-1</v>
      </c>
      <c r="AK1189" s="7">
        <v>2.9</v>
      </c>
      <c r="AO1189" s="8"/>
      <c r="AQ1189" s="31"/>
      <c r="AT1189" s="31"/>
      <c r="AU1189" s="21">
        <v>1991</v>
      </c>
      <c r="AV1189" s="23">
        <f t="shared" si="198"/>
        <v>3.2990712600274095</v>
      </c>
      <c r="BB1189" s="18"/>
      <c r="BD1189" s="54"/>
      <c r="BF1189" s="18"/>
      <c r="BH1189" s="18"/>
      <c r="BJ1189" s="18"/>
      <c r="BK1189" s="18" t="s">
        <v>214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1</v>
      </c>
      <c r="BR1189" s="18">
        <v>0</v>
      </c>
      <c r="BS1189">
        <v>0</v>
      </c>
      <c r="BT1189">
        <v>1</v>
      </c>
      <c r="BU1189" s="18">
        <v>0</v>
      </c>
      <c r="BV1189" t="s">
        <v>397</v>
      </c>
      <c r="BW1189" t="s">
        <v>397</v>
      </c>
      <c r="CB1189" s="18"/>
      <c r="CD1189" s="18"/>
      <c r="CE1189" s="18"/>
      <c r="CH1189" s="18"/>
      <c r="CJ1189" s="18"/>
      <c r="CU1189" s="18"/>
      <c r="CV1189" t="s">
        <v>397</v>
      </c>
      <c r="CW1189" t="s">
        <v>397</v>
      </c>
      <c r="CX1189" t="s">
        <v>397</v>
      </c>
      <c r="CY1189" s="25" t="s">
        <v>397</v>
      </c>
    </row>
    <row r="1190" spans="1:103" x14ac:dyDescent="0.3">
      <c r="A1190">
        <v>1192</v>
      </c>
      <c r="B1190">
        <v>133</v>
      </c>
      <c r="C1190" s="25" t="s">
        <v>37</v>
      </c>
      <c r="D1190" s="12">
        <v>2.9</v>
      </c>
      <c r="E1190" s="14"/>
      <c r="F1190" s="7" t="str">
        <f t="shared" si="189"/>
        <v>X</v>
      </c>
      <c r="G1190" s="7">
        <f t="shared" si="190"/>
        <v>2.9</v>
      </c>
      <c r="H1190" s="16">
        <f t="shared" si="191"/>
        <v>2.9</v>
      </c>
      <c r="I1190" s="11" t="str">
        <f t="shared" si="192"/>
        <v>X</v>
      </c>
      <c r="J1190" s="39" t="str">
        <f t="shared" si="193"/>
        <v>X</v>
      </c>
      <c r="K1190" s="39" t="str">
        <f t="shared" si="196"/>
        <v>X</v>
      </c>
      <c r="L1190" s="39" t="str">
        <f t="shared" si="197"/>
        <v>X</v>
      </c>
      <c r="M1190" s="39" t="str">
        <f t="shared" si="194"/>
        <v>X</v>
      </c>
      <c r="N1190" s="42">
        <v>1</v>
      </c>
      <c r="O1190" s="8">
        <v>0</v>
      </c>
      <c r="P1190" s="9">
        <v>0</v>
      </c>
      <c r="Q1190" s="9">
        <v>0</v>
      </c>
      <c r="R1190" s="8">
        <v>0</v>
      </c>
      <c r="S1190" s="9">
        <v>0</v>
      </c>
      <c r="T1190" s="9">
        <v>0</v>
      </c>
      <c r="U1190" s="8">
        <v>0</v>
      </c>
      <c r="V1190" s="9">
        <v>0</v>
      </c>
      <c r="W1190" s="9">
        <v>0</v>
      </c>
      <c r="X1190" s="9">
        <v>0</v>
      </c>
      <c r="Y1190" s="8">
        <v>0</v>
      </c>
      <c r="Z1190" s="9">
        <v>0</v>
      </c>
      <c r="AA1190" s="8"/>
      <c r="AC1190" s="8"/>
      <c r="AJ1190" s="9">
        <f t="shared" si="195"/>
        <v>-1</v>
      </c>
      <c r="AK1190" s="7">
        <v>11.1</v>
      </c>
      <c r="AO1190" s="8"/>
      <c r="AQ1190" s="31"/>
      <c r="AT1190" s="31"/>
      <c r="AU1190" s="21">
        <v>1986</v>
      </c>
      <c r="AV1190" s="23">
        <f t="shared" si="198"/>
        <v>3.2979792441593623</v>
      </c>
      <c r="BB1190" s="18"/>
      <c r="BD1190" s="54"/>
      <c r="BF1190" s="18"/>
      <c r="BH1190" s="18"/>
      <c r="BJ1190" s="18"/>
      <c r="BK1190" s="18" t="s">
        <v>233</v>
      </c>
      <c r="BL1190">
        <v>1</v>
      </c>
      <c r="BM1190">
        <v>0</v>
      </c>
      <c r="BN1190">
        <v>0</v>
      </c>
      <c r="BO1190">
        <v>0</v>
      </c>
      <c r="BP1190">
        <v>0</v>
      </c>
      <c r="BQ1190">
        <v>0</v>
      </c>
      <c r="BR1190" s="18">
        <v>0</v>
      </c>
      <c r="BS1190">
        <v>1</v>
      </c>
      <c r="BT1190">
        <v>0</v>
      </c>
      <c r="BU1190" s="18">
        <v>0</v>
      </c>
      <c r="BV1190" t="s">
        <v>397</v>
      </c>
      <c r="BW1190" t="s">
        <v>397</v>
      </c>
      <c r="CB1190" s="18"/>
      <c r="CD1190" s="18"/>
      <c r="CE1190" s="18"/>
      <c r="CH1190" s="18"/>
      <c r="CJ1190" s="18"/>
      <c r="CU1190" s="18"/>
      <c r="CV1190" t="s">
        <v>397</v>
      </c>
      <c r="CW1190" t="s">
        <v>397</v>
      </c>
      <c r="CX1190" t="s">
        <v>397</v>
      </c>
      <c r="CY1190" s="25" t="s">
        <v>397</v>
      </c>
    </row>
    <row r="1191" spans="1:103" x14ac:dyDescent="0.3">
      <c r="A1191">
        <v>1193</v>
      </c>
      <c r="B1191">
        <v>133</v>
      </c>
      <c r="C1191" s="25" t="s">
        <v>37</v>
      </c>
      <c r="D1191" s="12">
        <v>7.2</v>
      </c>
      <c r="E1191" s="14"/>
      <c r="F1191" s="7" t="str">
        <f t="shared" si="189"/>
        <v>X</v>
      </c>
      <c r="G1191" s="7">
        <f t="shared" si="190"/>
        <v>7.2</v>
      </c>
      <c r="H1191" s="16">
        <f t="shared" si="191"/>
        <v>7.2</v>
      </c>
      <c r="I1191" s="11" t="str">
        <f t="shared" si="192"/>
        <v>X</v>
      </c>
      <c r="J1191" s="39" t="str">
        <f t="shared" si="193"/>
        <v>X</v>
      </c>
      <c r="K1191" s="39" t="str">
        <f t="shared" si="196"/>
        <v>X</v>
      </c>
      <c r="L1191" s="39" t="str">
        <f t="shared" si="197"/>
        <v>X</v>
      </c>
      <c r="M1191" s="39" t="str">
        <f t="shared" si="194"/>
        <v>X</v>
      </c>
      <c r="N1191" s="42">
        <v>1</v>
      </c>
      <c r="O1191" s="8">
        <v>0</v>
      </c>
      <c r="P1191" s="9">
        <v>0</v>
      </c>
      <c r="Q1191" s="9">
        <v>0</v>
      </c>
      <c r="R1191" s="8">
        <v>0</v>
      </c>
      <c r="S1191" s="9">
        <v>0</v>
      </c>
      <c r="T1191" s="9">
        <v>0</v>
      </c>
      <c r="U1191" s="8">
        <v>0</v>
      </c>
      <c r="V1191" s="9">
        <v>0</v>
      </c>
      <c r="W1191" s="9">
        <v>0</v>
      </c>
      <c r="X1191" s="9">
        <v>0</v>
      </c>
      <c r="Y1191" s="8">
        <v>0</v>
      </c>
      <c r="Z1191" s="9">
        <v>0</v>
      </c>
      <c r="AA1191" s="8"/>
      <c r="AC1191" s="8"/>
      <c r="AJ1191" s="9">
        <f t="shared" si="195"/>
        <v>-1</v>
      </c>
      <c r="AK1191" s="7">
        <v>8.1999999999999993</v>
      </c>
      <c r="AO1191" s="8"/>
      <c r="AQ1191" s="31"/>
      <c r="AT1191" s="31"/>
      <c r="AU1191" s="21">
        <v>1994</v>
      </c>
      <c r="AV1191" s="23">
        <f t="shared" si="198"/>
        <v>3.2997251539756367</v>
      </c>
      <c r="BB1191" s="18"/>
      <c r="BD1191" s="54"/>
      <c r="BF1191" s="18"/>
      <c r="BH1191" s="18"/>
      <c r="BJ1191" s="18"/>
      <c r="BK1191" s="18" t="s">
        <v>257</v>
      </c>
      <c r="BL1191">
        <v>0</v>
      </c>
      <c r="BM1191">
        <v>0</v>
      </c>
      <c r="BN1191">
        <v>0</v>
      </c>
      <c r="BO1191">
        <v>0</v>
      </c>
      <c r="BP1191">
        <v>0</v>
      </c>
      <c r="BQ1191">
        <v>0</v>
      </c>
      <c r="BR1191" s="18">
        <v>1</v>
      </c>
      <c r="BS1191">
        <v>0</v>
      </c>
      <c r="BT1191">
        <v>1</v>
      </c>
      <c r="BU1191" s="18">
        <v>0</v>
      </c>
      <c r="BV1191" t="s">
        <v>397</v>
      </c>
      <c r="BW1191" t="s">
        <v>397</v>
      </c>
      <c r="CB1191" s="18"/>
      <c r="CD1191" s="18"/>
      <c r="CE1191" s="18"/>
      <c r="CH1191" s="18"/>
      <c r="CJ1191" s="18"/>
      <c r="CU1191" s="18"/>
      <c r="CV1191" t="s">
        <v>397</v>
      </c>
      <c r="CW1191" t="s">
        <v>397</v>
      </c>
      <c r="CX1191" t="s">
        <v>397</v>
      </c>
      <c r="CY1191" s="25" t="s">
        <v>397</v>
      </c>
    </row>
    <row r="1192" spans="1:103" x14ac:dyDescent="0.3">
      <c r="A1192">
        <v>1194</v>
      </c>
      <c r="B1192">
        <v>133</v>
      </c>
      <c r="C1192" s="25" t="s">
        <v>37</v>
      </c>
      <c r="D1192" s="12">
        <v>2.2999999999999998</v>
      </c>
      <c r="E1192" s="14"/>
      <c r="F1192" s="7" t="str">
        <f t="shared" si="189"/>
        <v>X</v>
      </c>
      <c r="G1192" s="7">
        <f t="shared" si="190"/>
        <v>2.2999999999999998</v>
      </c>
      <c r="H1192" s="16">
        <f t="shared" si="191"/>
        <v>2.2999999999999998</v>
      </c>
      <c r="I1192" s="11" t="str">
        <f t="shared" si="192"/>
        <v>X</v>
      </c>
      <c r="J1192" s="39" t="str">
        <f t="shared" si="193"/>
        <v>X</v>
      </c>
      <c r="K1192" s="39" t="str">
        <f t="shared" si="196"/>
        <v>X</v>
      </c>
      <c r="L1192" s="39" t="str">
        <f t="shared" si="197"/>
        <v>X</v>
      </c>
      <c r="M1192" s="39" t="str">
        <f t="shared" si="194"/>
        <v>X</v>
      </c>
      <c r="N1192" s="42">
        <v>0</v>
      </c>
      <c r="O1192" s="8">
        <v>0</v>
      </c>
      <c r="P1192" s="9">
        <v>0</v>
      </c>
      <c r="Q1192" s="9">
        <v>0</v>
      </c>
      <c r="R1192" s="8">
        <v>0</v>
      </c>
      <c r="S1192" s="9">
        <v>0</v>
      </c>
      <c r="T1192" s="9">
        <v>0</v>
      </c>
      <c r="U1192" s="8">
        <v>1</v>
      </c>
      <c r="V1192" s="9">
        <v>0</v>
      </c>
      <c r="W1192" s="9">
        <v>0</v>
      </c>
      <c r="X1192" s="9">
        <v>0</v>
      </c>
      <c r="Y1192" s="8">
        <v>0</v>
      </c>
      <c r="Z1192" s="9">
        <v>0</v>
      </c>
      <c r="AA1192" s="8"/>
      <c r="AC1192" s="8"/>
      <c r="AJ1192" s="9">
        <f t="shared" si="195"/>
        <v>-1</v>
      </c>
      <c r="AK1192" s="7">
        <v>6.8</v>
      </c>
      <c r="AO1192" s="8"/>
      <c r="AQ1192" s="31"/>
      <c r="AT1192" s="31"/>
      <c r="AU1192" s="21">
        <v>1990</v>
      </c>
      <c r="AV1192" s="23">
        <f t="shared" si="198"/>
        <v>3.2988530764097068</v>
      </c>
      <c r="BB1192" s="18"/>
      <c r="BD1192" s="54"/>
      <c r="BF1192" s="18"/>
      <c r="BH1192" s="18"/>
      <c r="BJ1192" s="18"/>
      <c r="BK1192" s="18" t="s">
        <v>257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0</v>
      </c>
      <c r="BR1192" s="18">
        <v>1</v>
      </c>
      <c r="BS1192">
        <v>0</v>
      </c>
      <c r="BT1192">
        <v>1</v>
      </c>
      <c r="BU1192" s="18">
        <v>0</v>
      </c>
      <c r="BV1192" t="s">
        <v>397</v>
      </c>
      <c r="BW1192" t="s">
        <v>397</v>
      </c>
      <c r="CB1192" s="18"/>
      <c r="CD1192" s="18"/>
      <c r="CE1192" s="18"/>
      <c r="CH1192" s="18"/>
      <c r="CJ1192" s="18"/>
      <c r="CU1192" s="18"/>
      <c r="CV1192" t="s">
        <v>397</v>
      </c>
      <c r="CW1192" t="s">
        <v>397</v>
      </c>
      <c r="CX1192" t="s">
        <v>397</v>
      </c>
      <c r="CY1192" s="25" t="s">
        <v>397</v>
      </c>
    </row>
    <row r="1193" spans="1:103" x14ac:dyDescent="0.3">
      <c r="A1193">
        <v>1195</v>
      </c>
      <c r="B1193">
        <v>133</v>
      </c>
      <c r="C1193" s="25" t="s">
        <v>37</v>
      </c>
      <c r="D1193" s="12">
        <v>0.8</v>
      </c>
      <c r="E1193" s="14"/>
      <c r="F1193" s="7" t="str">
        <f t="shared" si="189"/>
        <v>X</v>
      </c>
      <c r="G1193" s="7">
        <f t="shared" si="190"/>
        <v>0.8</v>
      </c>
      <c r="H1193" s="16">
        <f t="shared" si="191"/>
        <v>0.8</v>
      </c>
      <c r="I1193" s="11" t="str">
        <f t="shared" si="192"/>
        <v>X</v>
      </c>
      <c r="J1193" s="39" t="str">
        <f t="shared" si="193"/>
        <v>X</v>
      </c>
      <c r="K1193" s="39" t="str">
        <f t="shared" si="196"/>
        <v>X</v>
      </c>
      <c r="L1193" s="39" t="str">
        <f t="shared" si="197"/>
        <v>X</v>
      </c>
      <c r="M1193" s="39" t="str">
        <f t="shared" si="194"/>
        <v>X</v>
      </c>
      <c r="N1193" s="42">
        <v>0</v>
      </c>
      <c r="O1193" s="8">
        <v>0</v>
      </c>
      <c r="P1193" s="9">
        <v>0</v>
      </c>
      <c r="Q1193" s="9">
        <v>0</v>
      </c>
      <c r="R1193" s="8">
        <v>0</v>
      </c>
      <c r="S1193" s="9">
        <v>0</v>
      </c>
      <c r="T1193" s="9">
        <v>0</v>
      </c>
      <c r="U1193" s="8">
        <v>0</v>
      </c>
      <c r="V1193" s="9">
        <v>1</v>
      </c>
      <c r="W1193" s="9">
        <v>0</v>
      </c>
      <c r="X1193" s="9">
        <v>0</v>
      </c>
      <c r="Y1193" s="8">
        <v>0</v>
      </c>
      <c r="Z1193" s="9">
        <v>0</v>
      </c>
      <c r="AA1193" s="8"/>
      <c r="AC1193" s="8"/>
      <c r="AJ1193" s="9">
        <f t="shared" si="195"/>
        <v>-1</v>
      </c>
      <c r="AK1193" s="7">
        <v>6.8</v>
      </c>
      <c r="AO1193" s="8"/>
      <c r="AQ1193" s="31"/>
      <c r="AT1193" s="31"/>
      <c r="AU1193" s="21">
        <v>1990</v>
      </c>
      <c r="AV1193" s="23">
        <f t="shared" si="198"/>
        <v>3.2988530764097068</v>
      </c>
      <c r="BB1193" s="18"/>
      <c r="BD1193" s="54"/>
      <c r="BF1193" s="18"/>
      <c r="BH1193" s="18"/>
      <c r="BJ1193" s="18"/>
      <c r="BK1193" s="18" t="s">
        <v>257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  <c r="BR1193" s="18">
        <v>1</v>
      </c>
      <c r="BS1193">
        <v>0</v>
      </c>
      <c r="BT1193">
        <v>1</v>
      </c>
      <c r="BU1193" s="18">
        <v>0</v>
      </c>
      <c r="BV1193" t="s">
        <v>397</v>
      </c>
      <c r="BW1193" t="s">
        <v>397</v>
      </c>
      <c r="CB1193" s="18"/>
      <c r="CD1193" s="18"/>
      <c r="CE1193" s="18"/>
      <c r="CH1193" s="18"/>
      <c r="CJ1193" s="18"/>
      <c r="CU1193" s="18"/>
      <c r="CV1193" t="s">
        <v>397</v>
      </c>
      <c r="CW1193" t="s">
        <v>397</v>
      </c>
      <c r="CX1193" t="s">
        <v>397</v>
      </c>
      <c r="CY1193" s="25" t="s">
        <v>397</v>
      </c>
    </row>
    <row r="1194" spans="1:103" x14ac:dyDescent="0.3">
      <c r="A1194">
        <v>1196</v>
      </c>
      <c r="B1194">
        <v>134</v>
      </c>
      <c r="C1194" s="25" t="s">
        <v>75</v>
      </c>
      <c r="D1194" s="12">
        <v>13.1</v>
      </c>
      <c r="E1194" s="14"/>
      <c r="F1194" s="7" t="str">
        <f t="shared" si="189"/>
        <v>X</v>
      </c>
      <c r="G1194" s="7">
        <f t="shared" si="190"/>
        <v>13.1</v>
      </c>
      <c r="H1194" s="16">
        <f t="shared" si="191"/>
        <v>13.1</v>
      </c>
      <c r="I1194" s="11" t="str">
        <f t="shared" si="192"/>
        <v>X</v>
      </c>
      <c r="J1194" s="39" t="str">
        <f t="shared" si="193"/>
        <v>X</v>
      </c>
      <c r="K1194" s="39" t="str">
        <f t="shared" si="196"/>
        <v>X</v>
      </c>
      <c r="L1194" s="39" t="str">
        <f t="shared" si="197"/>
        <v>X</v>
      </c>
      <c r="M1194" s="39" t="str">
        <f t="shared" si="194"/>
        <v>X</v>
      </c>
      <c r="N1194" s="42">
        <v>1</v>
      </c>
      <c r="O1194" s="8">
        <v>0</v>
      </c>
      <c r="P1194" s="9">
        <v>0</v>
      </c>
      <c r="Q1194" s="9">
        <v>0</v>
      </c>
      <c r="R1194" s="8">
        <v>0</v>
      </c>
      <c r="S1194" s="9">
        <v>0</v>
      </c>
      <c r="T1194" s="9">
        <v>0</v>
      </c>
      <c r="U1194" s="8">
        <v>0</v>
      </c>
      <c r="V1194" s="9">
        <v>0</v>
      </c>
      <c r="W1194" s="9">
        <v>0</v>
      </c>
      <c r="X1194" s="9">
        <v>0</v>
      </c>
      <c r="Y1194" s="8">
        <v>0</v>
      </c>
      <c r="Z1194" s="9">
        <v>0</v>
      </c>
      <c r="AA1194" s="8"/>
      <c r="AC1194" s="8"/>
      <c r="AJ1194" s="9">
        <f t="shared" si="195"/>
        <v>-1</v>
      </c>
      <c r="AK1194" s="7">
        <v>2.5</v>
      </c>
      <c r="AO1194" s="8"/>
      <c r="AQ1194" s="31"/>
      <c r="AT1194" s="31"/>
      <c r="AU1194" s="21">
        <v>1987</v>
      </c>
      <c r="AV1194" s="23">
        <f t="shared" si="198"/>
        <v>3.2981978671098151</v>
      </c>
      <c r="BB1194" s="18"/>
      <c r="BD1194" s="54"/>
      <c r="BF1194" s="18"/>
      <c r="BH1194" s="18"/>
      <c r="BJ1194" s="18"/>
      <c r="BK1194" s="18" t="s">
        <v>74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0</v>
      </c>
      <c r="BR1194" s="18">
        <v>1</v>
      </c>
      <c r="BS1194">
        <v>0</v>
      </c>
      <c r="BT1194">
        <v>1</v>
      </c>
      <c r="BU1194" s="18">
        <v>0</v>
      </c>
      <c r="BV1194" t="s">
        <v>397</v>
      </c>
      <c r="BW1194" t="s">
        <v>397</v>
      </c>
      <c r="CB1194" s="18"/>
      <c r="CD1194" s="18"/>
      <c r="CE1194" s="18"/>
      <c r="CH1194" s="18"/>
      <c r="CJ1194" s="18"/>
      <c r="CU1194" s="18"/>
      <c r="CV1194" t="s">
        <v>397</v>
      </c>
      <c r="CW1194" t="s">
        <v>397</v>
      </c>
      <c r="CX1194" t="s">
        <v>397</v>
      </c>
      <c r="CY1194" s="25" t="s">
        <v>397</v>
      </c>
    </row>
    <row r="1195" spans="1:103" x14ac:dyDescent="0.3">
      <c r="A1195">
        <v>1197</v>
      </c>
      <c r="B1195">
        <v>134</v>
      </c>
      <c r="C1195" s="25" t="s">
        <v>75</v>
      </c>
      <c r="D1195" s="12">
        <v>13.6</v>
      </c>
      <c r="E1195" s="14"/>
      <c r="F1195" s="7" t="str">
        <f t="shared" si="189"/>
        <v>X</v>
      </c>
      <c r="G1195" s="7">
        <f t="shared" si="190"/>
        <v>13.6</v>
      </c>
      <c r="H1195" s="16">
        <f t="shared" si="191"/>
        <v>13.6</v>
      </c>
      <c r="I1195" s="11" t="str">
        <f t="shared" si="192"/>
        <v>X</v>
      </c>
      <c r="J1195" s="39" t="str">
        <f t="shared" si="193"/>
        <v>X</v>
      </c>
      <c r="K1195" s="39" t="str">
        <f t="shared" si="196"/>
        <v>X</v>
      </c>
      <c r="L1195" s="39" t="str">
        <f t="shared" si="197"/>
        <v>X</v>
      </c>
      <c r="M1195" s="39" t="str">
        <f t="shared" si="194"/>
        <v>X</v>
      </c>
      <c r="N1195" s="42">
        <v>0</v>
      </c>
      <c r="O1195" s="8">
        <v>0</v>
      </c>
      <c r="P1195" s="9">
        <v>0</v>
      </c>
      <c r="Q1195" s="9">
        <v>0</v>
      </c>
      <c r="R1195" s="8">
        <v>0</v>
      </c>
      <c r="S1195" s="9">
        <v>0</v>
      </c>
      <c r="T1195" s="9">
        <v>0</v>
      </c>
      <c r="U1195" s="8">
        <v>1</v>
      </c>
      <c r="V1195" s="9">
        <v>0</v>
      </c>
      <c r="W1195" s="9">
        <v>0</v>
      </c>
      <c r="X1195" s="9">
        <v>0</v>
      </c>
      <c r="Y1195" s="8">
        <v>0</v>
      </c>
      <c r="Z1195" s="9">
        <v>0</v>
      </c>
      <c r="AA1195" s="8"/>
      <c r="AC1195" s="8"/>
      <c r="AJ1195" s="9">
        <f t="shared" si="195"/>
        <v>-1</v>
      </c>
      <c r="AK1195" s="7">
        <v>2.5</v>
      </c>
      <c r="AO1195" s="8"/>
      <c r="AQ1195" s="31"/>
      <c r="AT1195" s="31"/>
      <c r="AU1195" s="21">
        <v>1987</v>
      </c>
      <c r="AV1195" s="23">
        <f t="shared" si="198"/>
        <v>3.2981978671098151</v>
      </c>
      <c r="BB1195" s="18"/>
      <c r="BD1195" s="54"/>
      <c r="BF1195" s="18"/>
      <c r="BH1195" s="18"/>
      <c r="BJ1195" s="18"/>
      <c r="BK1195" s="18" t="s">
        <v>74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0</v>
      </c>
      <c r="BR1195" s="18">
        <v>1</v>
      </c>
      <c r="BS1195">
        <v>0</v>
      </c>
      <c r="BT1195">
        <v>1</v>
      </c>
      <c r="BU1195" s="18">
        <v>0</v>
      </c>
      <c r="BV1195" t="s">
        <v>397</v>
      </c>
      <c r="BW1195" t="s">
        <v>397</v>
      </c>
      <c r="CB1195" s="18"/>
      <c r="CD1195" s="18"/>
      <c r="CE1195" s="18"/>
      <c r="CH1195" s="18"/>
      <c r="CJ1195" s="18"/>
      <c r="CU1195" s="18"/>
      <c r="CV1195" t="s">
        <v>397</v>
      </c>
      <c r="CW1195" t="s">
        <v>397</v>
      </c>
      <c r="CX1195" t="s">
        <v>397</v>
      </c>
      <c r="CY1195" s="25" t="s">
        <v>397</v>
      </c>
    </row>
    <row r="1196" spans="1:103" x14ac:dyDescent="0.3">
      <c r="A1196">
        <v>1198</v>
      </c>
      <c r="B1196">
        <v>134</v>
      </c>
      <c r="C1196" s="25" t="s">
        <v>75</v>
      </c>
      <c r="D1196" s="12">
        <v>12.1</v>
      </c>
      <c r="E1196" s="14"/>
      <c r="F1196" s="7" t="str">
        <f t="shared" si="189"/>
        <v>X</v>
      </c>
      <c r="G1196" s="7">
        <f t="shared" si="190"/>
        <v>12.1</v>
      </c>
      <c r="H1196" s="16">
        <f t="shared" si="191"/>
        <v>12.1</v>
      </c>
      <c r="I1196" s="11" t="str">
        <f t="shared" si="192"/>
        <v>X</v>
      </c>
      <c r="J1196" s="39" t="str">
        <f t="shared" si="193"/>
        <v>X</v>
      </c>
      <c r="K1196" s="39" t="str">
        <f t="shared" si="196"/>
        <v>X</v>
      </c>
      <c r="L1196" s="39" t="str">
        <f t="shared" si="197"/>
        <v>X</v>
      </c>
      <c r="M1196" s="39" t="str">
        <f t="shared" si="194"/>
        <v>X</v>
      </c>
      <c r="N1196" s="42">
        <v>0</v>
      </c>
      <c r="O1196" s="8">
        <v>0</v>
      </c>
      <c r="P1196" s="9">
        <v>0</v>
      </c>
      <c r="Q1196" s="9">
        <v>0</v>
      </c>
      <c r="R1196" s="8">
        <v>0</v>
      </c>
      <c r="S1196" s="9">
        <v>0</v>
      </c>
      <c r="T1196" s="9">
        <v>0</v>
      </c>
      <c r="U1196" s="8">
        <v>0</v>
      </c>
      <c r="V1196" s="9">
        <v>1</v>
      </c>
      <c r="W1196" s="9">
        <v>0</v>
      </c>
      <c r="X1196" s="9">
        <v>0</v>
      </c>
      <c r="Y1196" s="8">
        <v>0</v>
      </c>
      <c r="Z1196" s="9">
        <v>0</v>
      </c>
      <c r="AA1196" s="8"/>
      <c r="AC1196" s="8"/>
      <c r="AJ1196" s="9">
        <f t="shared" si="195"/>
        <v>-1</v>
      </c>
      <c r="AK1196" s="7">
        <v>2.5</v>
      </c>
      <c r="AO1196" s="8"/>
      <c r="AQ1196" s="31"/>
      <c r="AT1196" s="31"/>
      <c r="AU1196" s="21">
        <v>1987</v>
      </c>
      <c r="AV1196" s="23">
        <f t="shared" si="198"/>
        <v>3.2981978671098151</v>
      </c>
      <c r="BB1196" s="18"/>
      <c r="BD1196" s="54"/>
      <c r="BF1196" s="18"/>
      <c r="BH1196" s="18"/>
      <c r="BJ1196" s="18"/>
      <c r="BK1196" s="18" t="s">
        <v>74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0</v>
      </c>
      <c r="BR1196" s="18">
        <v>1</v>
      </c>
      <c r="BS1196">
        <v>0</v>
      </c>
      <c r="BT1196">
        <v>1</v>
      </c>
      <c r="BU1196" s="18">
        <v>0</v>
      </c>
      <c r="BV1196" t="s">
        <v>397</v>
      </c>
      <c r="BW1196" t="s">
        <v>397</v>
      </c>
      <c r="CB1196" s="18"/>
      <c r="CD1196" s="18"/>
      <c r="CE1196" s="18"/>
      <c r="CH1196" s="18"/>
      <c r="CJ1196" s="18"/>
      <c r="CU1196" s="18"/>
      <c r="CV1196" t="s">
        <v>397</v>
      </c>
      <c r="CW1196" t="s">
        <v>397</v>
      </c>
      <c r="CX1196" t="s">
        <v>397</v>
      </c>
      <c r="CY1196" s="25" t="s">
        <v>397</v>
      </c>
    </row>
    <row r="1197" spans="1:103" x14ac:dyDescent="0.3">
      <c r="A1197">
        <v>1199</v>
      </c>
      <c r="B1197">
        <v>135</v>
      </c>
      <c r="C1197" s="25" t="s">
        <v>119</v>
      </c>
      <c r="D1197" s="12">
        <v>8.5299999999999994</v>
      </c>
      <c r="E1197" s="14"/>
      <c r="F1197" s="7" t="str">
        <f t="shared" si="189"/>
        <v>X</v>
      </c>
      <c r="G1197" s="7">
        <f t="shared" si="190"/>
        <v>8.5299999999999994</v>
      </c>
      <c r="H1197" s="16">
        <f t="shared" si="191"/>
        <v>8.5299999999999994</v>
      </c>
      <c r="I1197" s="11" t="str">
        <f t="shared" si="192"/>
        <v>X</v>
      </c>
      <c r="J1197" s="39" t="str">
        <f t="shared" si="193"/>
        <v>X</v>
      </c>
      <c r="K1197" s="39" t="str">
        <f t="shared" si="196"/>
        <v>X</v>
      </c>
      <c r="L1197" s="39" t="str">
        <f t="shared" si="197"/>
        <v>X</v>
      </c>
      <c r="M1197" s="39" t="str">
        <f t="shared" si="194"/>
        <v>X</v>
      </c>
      <c r="N1197" s="42">
        <v>1</v>
      </c>
      <c r="O1197" s="8">
        <v>0</v>
      </c>
      <c r="P1197" s="9">
        <v>0</v>
      </c>
      <c r="Q1197" s="9">
        <v>0</v>
      </c>
      <c r="R1197" s="8">
        <v>0</v>
      </c>
      <c r="S1197" s="9">
        <v>0</v>
      </c>
      <c r="T1197" s="9">
        <v>0</v>
      </c>
      <c r="U1197" s="8">
        <v>0</v>
      </c>
      <c r="V1197" s="9">
        <v>0</v>
      </c>
      <c r="W1197" s="9">
        <v>0</v>
      </c>
      <c r="X1197" s="9">
        <v>0</v>
      </c>
      <c r="Y1197" s="8">
        <v>0</v>
      </c>
      <c r="Z1197" s="9">
        <v>0</v>
      </c>
      <c r="AA1197" s="8"/>
      <c r="AC1197" s="8"/>
      <c r="AJ1197" s="9">
        <f t="shared" si="195"/>
        <v>-1</v>
      </c>
      <c r="AK1197" s="7">
        <v>10</v>
      </c>
      <c r="AO1197" s="8"/>
      <c r="AQ1197" s="31"/>
      <c r="AT1197" s="31"/>
      <c r="AU1197" s="21">
        <v>1989</v>
      </c>
      <c r="AV1197" s="23">
        <f t="shared" si="198"/>
        <v>3.2986347831244354</v>
      </c>
      <c r="BB1197" s="18"/>
      <c r="BD1197" s="54"/>
      <c r="BF1197" s="18"/>
      <c r="BH1197" s="18"/>
      <c r="BJ1197" s="18"/>
      <c r="BK1197" s="18" t="s">
        <v>118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  <c r="BR1197" s="18">
        <v>1</v>
      </c>
      <c r="BS1197">
        <v>0</v>
      </c>
      <c r="BT1197">
        <v>0</v>
      </c>
      <c r="BU1197" s="18">
        <v>1</v>
      </c>
      <c r="BV1197" t="s">
        <v>397</v>
      </c>
      <c r="BW1197" t="s">
        <v>397</v>
      </c>
      <c r="CB1197" s="18"/>
      <c r="CD1197" s="18"/>
      <c r="CE1197" s="18"/>
      <c r="CH1197" s="18"/>
      <c r="CJ1197" s="18"/>
      <c r="CU1197" s="18"/>
      <c r="CV1197" t="s">
        <v>397</v>
      </c>
      <c r="CW1197" t="s">
        <v>397</v>
      </c>
      <c r="CX1197" t="s">
        <v>397</v>
      </c>
      <c r="CY1197" s="25" t="s">
        <v>397</v>
      </c>
    </row>
    <row r="1198" spans="1:103" x14ac:dyDescent="0.3">
      <c r="A1198">
        <v>1200</v>
      </c>
      <c r="B1198">
        <v>135</v>
      </c>
      <c r="C1198" s="25" t="s">
        <v>119</v>
      </c>
      <c r="D1198" s="12">
        <v>4.4000000000000004</v>
      </c>
      <c r="E1198" s="14"/>
      <c r="F1198" s="7" t="str">
        <f t="shared" si="189"/>
        <v>X</v>
      </c>
      <c r="G1198" s="7">
        <f t="shared" si="190"/>
        <v>4.4000000000000004</v>
      </c>
      <c r="H1198" s="16">
        <f t="shared" si="191"/>
        <v>4.4000000000000004</v>
      </c>
      <c r="I1198" s="11" t="str">
        <f t="shared" si="192"/>
        <v>X</v>
      </c>
      <c r="J1198" s="39" t="str">
        <f t="shared" si="193"/>
        <v>X</v>
      </c>
      <c r="K1198" s="39" t="str">
        <f t="shared" si="196"/>
        <v>X</v>
      </c>
      <c r="L1198" s="39" t="str">
        <f t="shared" si="197"/>
        <v>X</v>
      </c>
      <c r="M1198" s="39" t="str">
        <f t="shared" si="194"/>
        <v>X</v>
      </c>
      <c r="N1198" s="42">
        <v>0</v>
      </c>
      <c r="O1198" s="8">
        <v>0</v>
      </c>
      <c r="P1198" s="9">
        <v>0</v>
      </c>
      <c r="Q1198" s="9">
        <v>0</v>
      </c>
      <c r="R1198" s="8">
        <v>0</v>
      </c>
      <c r="S1198" s="9">
        <v>0</v>
      </c>
      <c r="T1198" s="9">
        <v>0</v>
      </c>
      <c r="U1198" s="8">
        <v>1</v>
      </c>
      <c r="V1198" s="9">
        <v>0</v>
      </c>
      <c r="W1198" s="9">
        <v>0</v>
      </c>
      <c r="X1198" s="9">
        <v>0</v>
      </c>
      <c r="Y1198" s="8">
        <v>0</v>
      </c>
      <c r="Z1198" s="9">
        <v>0</v>
      </c>
      <c r="AA1198" s="8"/>
      <c r="AC1198" s="8"/>
      <c r="AJ1198" s="9">
        <f t="shared" si="195"/>
        <v>-1</v>
      </c>
      <c r="AK1198" s="7">
        <v>10</v>
      </c>
      <c r="AO1198" s="8"/>
      <c r="AQ1198" s="31"/>
      <c r="AT1198" s="31"/>
      <c r="AU1198" s="21">
        <v>1989</v>
      </c>
      <c r="AV1198" s="23">
        <f t="shared" si="198"/>
        <v>3.2986347831244354</v>
      </c>
      <c r="BB1198" s="18"/>
      <c r="BD1198" s="54"/>
      <c r="BF1198" s="18"/>
      <c r="BH1198" s="18"/>
      <c r="BJ1198" s="18"/>
      <c r="BK1198" s="18" t="s">
        <v>118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  <c r="BR1198" s="18">
        <v>1</v>
      </c>
      <c r="BS1198">
        <v>0</v>
      </c>
      <c r="BT1198">
        <v>0</v>
      </c>
      <c r="BU1198" s="18">
        <v>1</v>
      </c>
      <c r="BV1198" t="s">
        <v>397</v>
      </c>
      <c r="BW1198" t="s">
        <v>397</v>
      </c>
      <c r="CB1198" s="18"/>
      <c r="CD1198" s="18"/>
      <c r="CE1198" s="18"/>
      <c r="CH1198" s="18"/>
      <c r="CJ1198" s="18"/>
      <c r="CU1198" s="18"/>
      <c r="CV1198" t="s">
        <v>397</v>
      </c>
      <c r="CW1198" t="s">
        <v>397</v>
      </c>
      <c r="CX1198" t="s">
        <v>397</v>
      </c>
      <c r="CY1198" s="25" t="s">
        <v>397</v>
      </c>
    </row>
    <row r="1199" spans="1:103" x14ac:dyDescent="0.3">
      <c r="A1199">
        <v>1201</v>
      </c>
      <c r="B1199">
        <v>135</v>
      </c>
      <c r="C1199" s="25" t="s">
        <v>119</v>
      </c>
      <c r="D1199" s="12">
        <v>4.2</v>
      </c>
      <c r="E1199" s="14"/>
      <c r="F1199" s="7" t="str">
        <f t="shared" si="189"/>
        <v>X</v>
      </c>
      <c r="G1199" s="7">
        <f t="shared" si="190"/>
        <v>4.2</v>
      </c>
      <c r="H1199" s="16">
        <f t="shared" si="191"/>
        <v>4.2</v>
      </c>
      <c r="I1199" s="11" t="str">
        <f t="shared" si="192"/>
        <v>X</v>
      </c>
      <c r="J1199" s="39" t="str">
        <f t="shared" si="193"/>
        <v>X</v>
      </c>
      <c r="K1199" s="39" t="str">
        <f t="shared" si="196"/>
        <v>X</v>
      </c>
      <c r="L1199" s="39" t="str">
        <f t="shared" si="197"/>
        <v>X</v>
      </c>
      <c r="M1199" s="39" t="str">
        <f t="shared" si="194"/>
        <v>X</v>
      </c>
      <c r="N1199" s="42">
        <v>0</v>
      </c>
      <c r="O1199" s="8">
        <v>0</v>
      </c>
      <c r="P1199" s="9">
        <v>0</v>
      </c>
      <c r="Q1199" s="9">
        <v>0</v>
      </c>
      <c r="R1199" s="8">
        <v>0</v>
      </c>
      <c r="S1199" s="9">
        <v>0</v>
      </c>
      <c r="T1199" s="9">
        <v>0</v>
      </c>
      <c r="U1199" s="8">
        <v>0</v>
      </c>
      <c r="V1199" s="9">
        <v>1</v>
      </c>
      <c r="W1199" s="9">
        <v>0</v>
      </c>
      <c r="X1199" s="9">
        <v>0</v>
      </c>
      <c r="Y1199" s="8">
        <v>0</v>
      </c>
      <c r="Z1199" s="9">
        <v>0</v>
      </c>
      <c r="AA1199" s="8"/>
      <c r="AC1199" s="8"/>
      <c r="AJ1199" s="9">
        <f t="shared" si="195"/>
        <v>-1</v>
      </c>
      <c r="AK1199" s="7">
        <v>10</v>
      </c>
      <c r="AO1199" s="8"/>
      <c r="AQ1199" s="31"/>
      <c r="AT1199" s="31"/>
      <c r="AU1199" s="21">
        <v>1989</v>
      </c>
      <c r="AV1199" s="23">
        <f t="shared" si="198"/>
        <v>3.2986347831244354</v>
      </c>
      <c r="BB1199" s="18"/>
      <c r="BD1199" s="54"/>
      <c r="BF1199" s="18"/>
      <c r="BH1199" s="18"/>
      <c r="BJ1199" s="18"/>
      <c r="BK1199" s="18" t="s">
        <v>118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  <c r="BR1199" s="18">
        <v>1</v>
      </c>
      <c r="BS1199">
        <v>0</v>
      </c>
      <c r="BT1199">
        <v>0</v>
      </c>
      <c r="BU1199" s="18">
        <v>1</v>
      </c>
      <c r="BV1199" t="s">
        <v>397</v>
      </c>
      <c r="BW1199" t="s">
        <v>397</v>
      </c>
      <c r="CB1199" s="18"/>
      <c r="CD1199" s="18"/>
      <c r="CE1199" s="18"/>
      <c r="CH1199" s="18"/>
      <c r="CJ1199" s="18"/>
      <c r="CU1199" s="18"/>
      <c r="CV1199" t="s">
        <v>397</v>
      </c>
      <c r="CW1199" t="s">
        <v>397</v>
      </c>
      <c r="CX1199" t="s">
        <v>397</v>
      </c>
      <c r="CY1199" s="25" t="s">
        <v>397</v>
      </c>
    </row>
    <row r="1200" spans="1:103" x14ac:dyDescent="0.3">
      <c r="A1200">
        <v>1202</v>
      </c>
      <c r="B1200">
        <v>136</v>
      </c>
      <c r="C1200" s="25" t="s">
        <v>189</v>
      </c>
      <c r="D1200" s="12">
        <v>14.9</v>
      </c>
      <c r="E1200" s="14"/>
      <c r="F1200" s="7" t="str">
        <f t="shared" si="189"/>
        <v>X</v>
      </c>
      <c r="G1200" s="7">
        <f t="shared" si="190"/>
        <v>14.9</v>
      </c>
      <c r="H1200" s="16">
        <f t="shared" si="191"/>
        <v>14.9</v>
      </c>
      <c r="I1200" s="11" t="str">
        <f t="shared" si="192"/>
        <v>X</v>
      </c>
      <c r="J1200" s="39" t="str">
        <f t="shared" si="193"/>
        <v>X</v>
      </c>
      <c r="K1200" s="39" t="str">
        <f t="shared" si="196"/>
        <v>X</v>
      </c>
      <c r="L1200" s="39" t="str">
        <f t="shared" si="197"/>
        <v>X</v>
      </c>
      <c r="M1200" s="39" t="str">
        <f t="shared" si="194"/>
        <v>X</v>
      </c>
      <c r="N1200" s="42">
        <v>1</v>
      </c>
      <c r="O1200" s="8">
        <v>0</v>
      </c>
      <c r="P1200" s="9">
        <v>0</v>
      </c>
      <c r="Q1200" s="9">
        <v>0</v>
      </c>
      <c r="R1200" s="8">
        <v>0</v>
      </c>
      <c r="S1200" s="9">
        <v>0</v>
      </c>
      <c r="T1200" s="9">
        <v>0</v>
      </c>
      <c r="U1200" s="8">
        <v>0</v>
      </c>
      <c r="V1200" s="9">
        <v>0</v>
      </c>
      <c r="W1200" s="9">
        <v>0</v>
      </c>
      <c r="X1200" s="9">
        <v>0</v>
      </c>
      <c r="Y1200" s="8">
        <v>0</v>
      </c>
      <c r="Z1200" s="9">
        <v>0</v>
      </c>
      <c r="AA1200" s="8"/>
      <c r="AC1200" s="8"/>
      <c r="AJ1200" s="9">
        <f t="shared" si="195"/>
        <v>-1</v>
      </c>
      <c r="AK1200" s="7">
        <v>7.6</v>
      </c>
      <c r="AO1200" s="8"/>
      <c r="AQ1200" s="31"/>
      <c r="AT1200" s="31"/>
      <c r="AU1200" s="21">
        <v>1992</v>
      </c>
      <c r="AV1200" s="23">
        <f t="shared" si="198"/>
        <v>3.2992893340876801</v>
      </c>
      <c r="BB1200" s="18"/>
      <c r="BD1200" s="54"/>
      <c r="BF1200" s="18"/>
      <c r="BH1200" s="18"/>
      <c r="BJ1200" s="18"/>
      <c r="BK1200" s="18" t="s">
        <v>187</v>
      </c>
      <c r="BL1200">
        <v>0</v>
      </c>
      <c r="BM1200">
        <v>0</v>
      </c>
      <c r="BN1200">
        <v>0</v>
      </c>
      <c r="BO1200">
        <v>1</v>
      </c>
      <c r="BP1200">
        <v>0</v>
      </c>
      <c r="BQ1200">
        <v>0</v>
      </c>
      <c r="BR1200" s="18">
        <v>0</v>
      </c>
      <c r="BS1200">
        <v>0</v>
      </c>
      <c r="BT1200">
        <v>1</v>
      </c>
      <c r="BU1200" s="18">
        <v>0</v>
      </c>
      <c r="BV1200" t="s">
        <v>397</v>
      </c>
      <c r="BW1200" t="s">
        <v>397</v>
      </c>
      <c r="CB1200" s="18"/>
      <c r="CD1200" s="18"/>
      <c r="CE1200" s="18"/>
      <c r="CH1200" s="18"/>
      <c r="CJ1200" s="18"/>
      <c r="CU1200" s="18"/>
      <c r="CV1200" t="s">
        <v>397</v>
      </c>
      <c r="CW1200" t="s">
        <v>397</v>
      </c>
      <c r="CX1200" t="s">
        <v>397</v>
      </c>
      <c r="CY1200" s="25" t="s">
        <v>397</v>
      </c>
    </row>
    <row r="1201" spans="1:103" x14ac:dyDescent="0.3">
      <c r="A1201">
        <v>1203</v>
      </c>
      <c r="B1201">
        <v>137</v>
      </c>
      <c r="C1201" s="25" t="s">
        <v>145</v>
      </c>
      <c r="D1201" s="12">
        <v>9.4</v>
      </c>
      <c r="E1201" s="14"/>
      <c r="F1201" s="7" t="str">
        <f t="shared" si="189"/>
        <v>X</v>
      </c>
      <c r="G1201" s="7">
        <f t="shared" si="190"/>
        <v>9.4</v>
      </c>
      <c r="H1201" s="16">
        <f t="shared" si="191"/>
        <v>9.4</v>
      </c>
      <c r="I1201" s="11" t="str">
        <f t="shared" si="192"/>
        <v>X</v>
      </c>
      <c r="J1201" s="39" t="str">
        <f t="shared" si="193"/>
        <v>X</v>
      </c>
      <c r="K1201" s="39" t="str">
        <f t="shared" si="196"/>
        <v>X</v>
      </c>
      <c r="L1201" s="39" t="str">
        <f t="shared" si="197"/>
        <v>X</v>
      </c>
      <c r="M1201" s="39" t="str">
        <f t="shared" si="194"/>
        <v>X</v>
      </c>
      <c r="N1201" s="42">
        <v>1</v>
      </c>
      <c r="O1201" s="8">
        <v>0</v>
      </c>
      <c r="P1201" s="9">
        <v>0</v>
      </c>
      <c r="Q1201" s="9">
        <v>0</v>
      </c>
      <c r="R1201" s="8">
        <v>0</v>
      </c>
      <c r="S1201" s="9">
        <v>0</v>
      </c>
      <c r="T1201" s="9">
        <v>0</v>
      </c>
      <c r="U1201" s="8">
        <v>0</v>
      </c>
      <c r="V1201" s="9">
        <v>0</v>
      </c>
      <c r="W1201" s="9">
        <v>0</v>
      </c>
      <c r="X1201" s="9">
        <v>0</v>
      </c>
      <c r="Y1201" s="8">
        <v>0</v>
      </c>
      <c r="Z1201" s="9">
        <v>0</v>
      </c>
      <c r="AA1201" s="8"/>
      <c r="AC1201" s="8"/>
      <c r="AJ1201" s="9">
        <f t="shared" si="195"/>
        <v>-1</v>
      </c>
      <c r="AK1201" s="7">
        <v>1</v>
      </c>
      <c r="AO1201" s="8"/>
      <c r="AQ1201" s="31"/>
      <c r="AT1201" s="31"/>
      <c r="AU1201" s="21">
        <v>1954</v>
      </c>
      <c r="AV1201" s="23">
        <f t="shared" si="198"/>
        <v>3.2909245593827543</v>
      </c>
      <c r="BB1201" s="18"/>
      <c r="BD1201" s="54"/>
      <c r="BF1201" s="18"/>
      <c r="BH1201" s="18"/>
      <c r="BJ1201" s="18"/>
      <c r="BK1201" s="18" t="s">
        <v>144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1</v>
      </c>
      <c r="BR1201" s="18">
        <v>0</v>
      </c>
      <c r="BS1201">
        <v>0</v>
      </c>
      <c r="BT1201">
        <v>1</v>
      </c>
      <c r="BU1201" s="18">
        <v>0</v>
      </c>
      <c r="BV1201" t="s">
        <v>397</v>
      </c>
      <c r="BW1201" t="s">
        <v>397</v>
      </c>
      <c r="CB1201" s="18"/>
      <c r="CD1201" s="18"/>
      <c r="CE1201" s="18"/>
      <c r="CH1201" s="18"/>
      <c r="CJ1201" s="18"/>
      <c r="CU1201" s="18"/>
      <c r="CV1201" t="s">
        <v>397</v>
      </c>
      <c r="CW1201" t="s">
        <v>397</v>
      </c>
      <c r="CX1201" t="s">
        <v>397</v>
      </c>
      <c r="CY1201" s="25" t="s">
        <v>397</v>
      </c>
    </row>
    <row r="1202" spans="1:103" x14ac:dyDescent="0.3">
      <c r="A1202">
        <v>1204</v>
      </c>
      <c r="B1202">
        <v>137</v>
      </c>
      <c r="C1202" s="25" t="s">
        <v>145</v>
      </c>
      <c r="D1202" s="12">
        <v>14</v>
      </c>
      <c r="E1202" s="14"/>
      <c r="F1202" s="7" t="str">
        <f t="shared" si="189"/>
        <v>X</v>
      </c>
      <c r="G1202" s="7">
        <f t="shared" si="190"/>
        <v>14</v>
      </c>
      <c r="H1202" s="16">
        <f t="shared" si="191"/>
        <v>14</v>
      </c>
      <c r="I1202" s="11" t="str">
        <f t="shared" si="192"/>
        <v>X</v>
      </c>
      <c r="J1202" s="39" t="str">
        <f t="shared" si="193"/>
        <v>X</v>
      </c>
      <c r="K1202" s="39" t="str">
        <f t="shared" si="196"/>
        <v>X</v>
      </c>
      <c r="L1202" s="39" t="str">
        <f t="shared" si="197"/>
        <v>X</v>
      </c>
      <c r="M1202" s="39" t="str">
        <f t="shared" si="194"/>
        <v>X</v>
      </c>
      <c r="N1202" s="42">
        <v>1</v>
      </c>
      <c r="O1202" s="8">
        <v>0</v>
      </c>
      <c r="P1202" s="9">
        <v>0</v>
      </c>
      <c r="Q1202" s="9">
        <v>0</v>
      </c>
      <c r="R1202" s="8">
        <v>0</v>
      </c>
      <c r="S1202" s="9">
        <v>0</v>
      </c>
      <c r="T1202" s="9">
        <v>0</v>
      </c>
      <c r="U1202" s="8">
        <v>0</v>
      </c>
      <c r="V1202" s="9">
        <v>0</v>
      </c>
      <c r="W1202" s="9">
        <v>0</v>
      </c>
      <c r="X1202" s="9">
        <v>0</v>
      </c>
      <c r="Y1202" s="8">
        <v>0</v>
      </c>
      <c r="Z1202" s="9">
        <v>0</v>
      </c>
      <c r="AA1202" s="8"/>
      <c r="AC1202" s="8"/>
      <c r="AJ1202" s="9">
        <f t="shared" si="195"/>
        <v>-1</v>
      </c>
      <c r="AK1202" s="7">
        <v>4.2</v>
      </c>
      <c r="AO1202" s="8"/>
      <c r="AQ1202" s="31"/>
      <c r="AT1202" s="31"/>
      <c r="AU1202" s="21">
        <v>1970</v>
      </c>
      <c r="AV1202" s="23">
        <f t="shared" si="198"/>
        <v>3.2944662261615929</v>
      </c>
      <c r="BB1202" s="18"/>
      <c r="BD1202" s="54"/>
      <c r="BF1202" s="18"/>
      <c r="BH1202" s="18"/>
      <c r="BJ1202" s="18"/>
      <c r="BK1202" s="18" t="s">
        <v>181</v>
      </c>
      <c r="BL1202">
        <v>0</v>
      </c>
      <c r="BM1202">
        <v>1</v>
      </c>
      <c r="BN1202">
        <v>0</v>
      </c>
      <c r="BO1202">
        <v>0</v>
      </c>
      <c r="BP1202">
        <v>0</v>
      </c>
      <c r="BQ1202">
        <v>0</v>
      </c>
      <c r="BR1202" s="18">
        <v>0</v>
      </c>
      <c r="BS1202">
        <v>0</v>
      </c>
      <c r="BT1202">
        <v>1</v>
      </c>
      <c r="BU1202" s="18">
        <v>0</v>
      </c>
      <c r="BV1202" t="s">
        <v>397</v>
      </c>
      <c r="BW1202" t="s">
        <v>397</v>
      </c>
      <c r="CB1202" s="18"/>
      <c r="CD1202" s="18"/>
      <c r="CE1202" s="18"/>
      <c r="CH1202" s="18"/>
      <c r="CJ1202" s="18"/>
      <c r="CU1202" s="18"/>
      <c r="CV1202" t="s">
        <v>397</v>
      </c>
      <c r="CW1202" t="s">
        <v>397</v>
      </c>
      <c r="CX1202" t="s">
        <v>397</v>
      </c>
      <c r="CY1202" s="25" t="s">
        <v>397</v>
      </c>
    </row>
    <row r="1203" spans="1:103" x14ac:dyDescent="0.3">
      <c r="A1203">
        <v>1205</v>
      </c>
      <c r="B1203">
        <v>138</v>
      </c>
      <c r="C1203" s="25" t="s">
        <v>61</v>
      </c>
      <c r="D1203" s="12">
        <v>11.2</v>
      </c>
      <c r="E1203" s="14"/>
      <c r="F1203" s="7" t="str">
        <f t="shared" si="189"/>
        <v>X</v>
      </c>
      <c r="G1203" s="7">
        <f t="shared" si="190"/>
        <v>11.2</v>
      </c>
      <c r="H1203" s="16">
        <f t="shared" si="191"/>
        <v>11.2</v>
      </c>
      <c r="I1203" s="11" t="str">
        <f t="shared" si="192"/>
        <v>X</v>
      </c>
      <c r="J1203" s="39" t="str">
        <f t="shared" si="193"/>
        <v>X</v>
      </c>
      <c r="K1203" s="39" t="str">
        <f t="shared" si="196"/>
        <v>X</v>
      </c>
      <c r="L1203" s="39" t="str">
        <f t="shared" si="197"/>
        <v>X</v>
      </c>
      <c r="M1203" s="39" t="str">
        <f t="shared" si="194"/>
        <v>X</v>
      </c>
      <c r="N1203" s="42">
        <v>1</v>
      </c>
      <c r="O1203" s="8">
        <v>0</v>
      </c>
      <c r="P1203" s="9">
        <v>0</v>
      </c>
      <c r="Q1203" s="9">
        <v>0</v>
      </c>
      <c r="R1203" s="8">
        <v>0</v>
      </c>
      <c r="S1203" s="9">
        <v>0</v>
      </c>
      <c r="T1203" s="9">
        <v>0</v>
      </c>
      <c r="U1203" s="8">
        <v>0</v>
      </c>
      <c r="V1203" s="9">
        <v>0</v>
      </c>
      <c r="W1203" s="9">
        <v>0</v>
      </c>
      <c r="X1203" s="9">
        <v>0</v>
      </c>
      <c r="Y1203" s="8">
        <v>0</v>
      </c>
      <c r="Z1203" s="9">
        <v>0</v>
      </c>
      <c r="AA1203" s="8"/>
      <c r="AC1203" s="8"/>
      <c r="AJ1203" s="9">
        <f t="shared" si="195"/>
        <v>-1</v>
      </c>
      <c r="AK1203" s="7">
        <v>5.2</v>
      </c>
      <c r="AO1203" s="8"/>
      <c r="AQ1203" s="31"/>
      <c r="AT1203" s="31"/>
      <c r="AU1203" s="21">
        <v>1960</v>
      </c>
      <c r="AV1203" s="23">
        <f t="shared" si="198"/>
        <v>3.2922560713564759</v>
      </c>
      <c r="BB1203" s="18"/>
      <c r="BD1203" s="54"/>
      <c r="BF1203" s="18"/>
      <c r="BH1203" s="18"/>
      <c r="BJ1203" s="18"/>
      <c r="BK1203" s="18" t="s">
        <v>60</v>
      </c>
      <c r="BL1203">
        <v>1</v>
      </c>
      <c r="BM1203">
        <v>0</v>
      </c>
      <c r="BN1203">
        <v>0</v>
      </c>
      <c r="BO1203">
        <v>0</v>
      </c>
      <c r="BP1203">
        <v>0</v>
      </c>
      <c r="BQ1203">
        <v>0</v>
      </c>
      <c r="BR1203" s="18">
        <v>0</v>
      </c>
      <c r="BS1203">
        <v>1</v>
      </c>
      <c r="BT1203">
        <v>0</v>
      </c>
      <c r="BU1203" s="18">
        <v>0</v>
      </c>
      <c r="BV1203" t="s">
        <v>397</v>
      </c>
      <c r="BW1203" t="s">
        <v>397</v>
      </c>
      <c r="CB1203" s="18"/>
      <c r="CD1203" s="18"/>
      <c r="CE1203" s="18"/>
      <c r="CH1203" s="18"/>
      <c r="CJ1203" s="18"/>
      <c r="CU1203" s="18"/>
      <c r="CV1203" t="s">
        <v>397</v>
      </c>
      <c r="CW1203" t="s">
        <v>397</v>
      </c>
      <c r="CX1203" t="s">
        <v>397</v>
      </c>
      <c r="CY1203" s="25" t="s">
        <v>397</v>
      </c>
    </row>
    <row r="1204" spans="1:103" x14ac:dyDescent="0.3">
      <c r="A1204">
        <v>1206</v>
      </c>
      <c r="B1204">
        <v>138</v>
      </c>
      <c r="C1204" s="25" t="s">
        <v>61</v>
      </c>
      <c r="D1204" s="12">
        <v>12.6</v>
      </c>
      <c r="E1204" s="14"/>
      <c r="F1204" s="7" t="str">
        <f t="shared" si="189"/>
        <v>X</v>
      </c>
      <c r="G1204" s="7">
        <f t="shared" si="190"/>
        <v>12.6</v>
      </c>
      <c r="H1204" s="16">
        <f t="shared" si="191"/>
        <v>12.6</v>
      </c>
      <c r="I1204" s="11" t="str">
        <f t="shared" si="192"/>
        <v>X</v>
      </c>
      <c r="J1204" s="39" t="str">
        <f t="shared" si="193"/>
        <v>X</v>
      </c>
      <c r="K1204" s="39" t="str">
        <f t="shared" si="196"/>
        <v>X</v>
      </c>
      <c r="L1204" s="39" t="str">
        <f t="shared" si="197"/>
        <v>X</v>
      </c>
      <c r="M1204" s="39" t="str">
        <f t="shared" si="194"/>
        <v>X</v>
      </c>
      <c r="N1204" s="42">
        <v>1</v>
      </c>
      <c r="O1204" s="8">
        <v>0</v>
      </c>
      <c r="P1204" s="9">
        <v>0</v>
      </c>
      <c r="Q1204" s="9">
        <v>0</v>
      </c>
      <c r="R1204" s="8">
        <v>0</v>
      </c>
      <c r="S1204" s="9">
        <v>0</v>
      </c>
      <c r="T1204" s="9">
        <v>0</v>
      </c>
      <c r="U1204" s="8">
        <v>0</v>
      </c>
      <c r="V1204" s="9">
        <v>0</v>
      </c>
      <c r="W1204" s="9">
        <v>0</v>
      </c>
      <c r="X1204" s="9">
        <v>0</v>
      </c>
      <c r="Y1204" s="8">
        <v>0</v>
      </c>
      <c r="Z1204" s="9">
        <v>0</v>
      </c>
      <c r="AA1204" s="8"/>
      <c r="AC1204" s="8"/>
      <c r="AJ1204" s="9">
        <f t="shared" si="195"/>
        <v>-1</v>
      </c>
      <c r="AK1204" s="7">
        <v>5.7</v>
      </c>
      <c r="AO1204" s="8"/>
      <c r="AQ1204" s="31"/>
      <c r="AT1204" s="31"/>
      <c r="AU1204" s="21">
        <v>1965</v>
      </c>
      <c r="AV1204" s="23">
        <f t="shared" si="198"/>
        <v>3.2933625547114453</v>
      </c>
      <c r="BB1204" s="18"/>
      <c r="BD1204" s="54"/>
      <c r="BF1204" s="18"/>
      <c r="BH1204" s="18"/>
      <c r="BJ1204" s="18"/>
      <c r="BK1204" s="18" t="s">
        <v>60</v>
      </c>
      <c r="BL1204">
        <v>1</v>
      </c>
      <c r="BM1204">
        <v>0</v>
      </c>
      <c r="BN1204">
        <v>0</v>
      </c>
      <c r="BO1204">
        <v>0</v>
      </c>
      <c r="BP1204">
        <v>0</v>
      </c>
      <c r="BQ1204">
        <v>0</v>
      </c>
      <c r="BR1204" s="18">
        <v>0</v>
      </c>
      <c r="BS1204">
        <v>1</v>
      </c>
      <c r="BT1204">
        <v>0</v>
      </c>
      <c r="BU1204" s="18">
        <v>0</v>
      </c>
      <c r="BV1204" t="s">
        <v>397</v>
      </c>
      <c r="BW1204" t="s">
        <v>397</v>
      </c>
      <c r="CB1204" s="18"/>
      <c r="CD1204" s="18"/>
      <c r="CE1204" s="18"/>
      <c r="CH1204" s="18"/>
      <c r="CJ1204" s="18"/>
      <c r="CU1204" s="18"/>
      <c r="CV1204" t="s">
        <v>397</v>
      </c>
      <c r="CW1204" t="s">
        <v>397</v>
      </c>
      <c r="CX1204" t="s">
        <v>397</v>
      </c>
      <c r="CY1204" s="25" t="s">
        <v>397</v>
      </c>
    </row>
    <row r="1205" spans="1:103" x14ac:dyDescent="0.3">
      <c r="A1205">
        <v>1207</v>
      </c>
      <c r="B1205">
        <v>138</v>
      </c>
      <c r="C1205" s="25" t="s">
        <v>61</v>
      </c>
      <c r="D1205" s="12">
        <v>13.7</v>
      </c>
      <c r="E1205" s="14"/>
      <c r="F1205" s="7" t="str">
        <f t="shared" si="189"/>
        <v>X</v>
      </c>
      <c r="G1205" s="7">
        <f t="shared" si="190"/>
        <v>13.7</v>
      </c>
      <c r="H1205" s="16">
        <f t="shared" si="191"/>
        <v>13.7</v>
      </c>
      <c r="I1205" s="11" t="str">
        <f t="shared" si="192"/>
        <v>X</v>
      </c>
      <c r="J1205" s="39" t="str">
        <f t="shared" si="193"/>
        <v>X</v>
      </c>
      <c r="K1205" s="39" t="str">
        <f t="shared" si="196"/>
        <v>X</v>
      </c>
      <c r="L1205" s="39" t="str">
        <f t="shared" si="197"/>
        <v>X</v>
      </c>
      <c r="M1205" s="39" t="str">
        <f t="shared" si="194"/>
        <v>X</v>
      </c>
      <c r="N1205" s="42">
        <v>1</v>
      </c>
      <c r="O1205" s="8">
        <v>0</v>
      </c>
      <c r="P1205" s="9">
        <v>0</v>
      </c>
      <c r="Q1205" s="9">
        <v>0</v>
      </c>
      <c r="R1205" s="8">
        <v>0</v>
      </c>
      <c r="S1205" s="9">
        <v>0</v>
      </c>
      <c r="T1205" s="9">
        <v>0</v>
      </c>
      <c r="U1205" s="8">
        <v>0</v>
      </c>
      <c r="V1205" s="9">
        <v>0</v>
      </c>
      <c r="W1205" s="9">
        <v>0</v>
      </c>
      <c r="X1205" s="9">
        <v>0</v>
      </c>
      <c r="Y1205" s="8">
        <v>0</v>
      </c>
      <c r="Z1205" s="9">
        <v>0</v>
      </c>
      <c r="AA1205" s="8"/>
      <c r="AC1205" s="8"/>
      <c r="AJ1205" s="9">
        <f t="shared" si="195"/>
        <v>-1</v>
      </c>
      <c r="AK1205" s="7">
        <v>5.9</v>
      </c>
      <c r="AO1205" s="8"/>
      <c r="AQ1205" s="31"/>
      <c r="AT1205" s="31"/>
      <c r="AU1205" s="21">
        <v>1968</v>
      </c>
      <c r="AV1205" s="23">
        <f t="shared" si="198"/>
        <v>3.2940250940953226</v>
      </c>
      <c r="BB1205" s="18"/>
      <c r="BD1205" s="54"/>
      <c r="BF1205" s="18"/>
      <c r="BH1205" s="18"/>
      <c r="BJ1205" s="18"/>
      <c r="BK1205" s="18" t="s">
        <v>60</v>
      </c>
      <c r="BL1205">
        <v>1</v>
      </c>
      <c r="BM1205">
        <v>0</v>
      </c>
      <c r="BN1205">
        <v>0</v>
      </c>
      <c r="BO1205">
        <v>0</v>
      </c>
      <c r="BP1205">
        <v>0</v>
      </c>
      <c r="BQ1205">
        <v>0</v>
      </c>
      <c r="BR1205" s="18">
        <v>0</v>
      </c>
      <c r="BS1205">
        <v>1</v>
      </c>
      <c r="BT1205">
        <v>0</v>
      </c>
      <c r="BU1205" s="18">
        <v>0</v>
      </c>
      <c r="BV1205" t="s">
        <v>397</v>
      </c>
      <c r="BW1205" t="s">
        <v>397</v>
      </c>
      <c r="CB1205" s="18"/>
      <c r="CD1205" s="18"/>
      <c r="CE1205" s="18"/>
      <c r="CH1205" s="18"/>
      <c r="CJ1205" s="18"/>
      <c r="CU1205" s="18"/>
      <c r="CV1205" t="s">
        <v>397</v>
      </c>
      <c r="CW1205" t="s">
        <v>397</v>
      </c>
      <c r="CX1205" t="s">
        <v>397</v>
      </c>
      <c r="CY1205" s="25" t="s">
        <v>397</v>
      </c>
    </row>
    <row r="1206" spans="1:103" x14ac:dyDescent="0.3">
      <c r="A1206">
        <v>1208</v>
      </c>
      <c r="B1206">
        <v>138</v>
      </c>
      <c r="C1206" s="25" t="s">
        <v>61</v>
      </c>
      <c r="D1206" s="12">
        <v>12.8</v>
      </c>
      <c r="E1206" s="14"/>
      <c r="F1206" s="7" t="str">
        <f t="shared" si="189"/>
        <v>X</v>
      </c>
      <c r="G1206" s="7">
        <f t="shared" si="190"/>
        <v>12.8</v>
      </c>
      <c r="H1206" s="16">
        <f t="shared" si="191"/>
        <v>12.8</v>
      </c>
      <c r="I1206" s="11" t="str">
        <f t="shared" si="192"/>
        <v>X</v>
      </c>
      <c r="J1206" s="39" t="str">
        <f t="shared" si="193"/>
        <v>X</v>
      </c>
      <c r="K1206" s="39" t="str">
        <f t="shared" si="196"/>
        <v>X</v>
      </c>
      <c r="L1206" s="39" t="str">
        <f t="shared" si="197"/>
        <v>X</v>
      </c>
      <c r="M1206" s="39" t="str">
        <f t="shared" si="194"/>
        <v>X</v>
      </c>
      <c r="N1206" s="42">
        <v>1</v>
      </c>
      <c r="O1206" s="8">
        <v>0</v>
      </c>
      <c r="P1206" s="9">
        <v>0</v>
      </c>
      <c r="Q1206" s="9">
        <v>0</v>
      </c>
      <c r="R1206" s="8">
        <v>0</v>
      </c>
      <c r="S1206" s="9">
        <v>0</v>
      </c>
      <c r="T1206" s="9">
        <v>0</v>
      </c>
      <c r="U1206" s="8">
        <v>0</v>
      </c>
      <c r="V1206" s="9">
        <v>0</v>
      </c>
      <c r="W1206" s="9">
        <v>0</v>
      </c>
      <c r="X1206" s="9">
        <v>0</v>
      </c>
      <c r="Y1206" s="8">
        <v>0</v>
      </c>
      <c r="Z1206" s="9">
        <v>0</v>
      </c>
      <c r="AA1206" s="8"/>
      <c r="AC1206" s="8"/>
      <c r="AJ1206" s="9">
        <f t="shared" si="195"/>
        <v>-1</v>
      </c>
      <c r="AK1206" s="7">
        <v>6.3</v>
      </c>
      <c r="AO1206" s="8"/>
      <c r="AQ1206" s="31"/>
      <c r="AT1206" s="31"/>
      <c r="AU1206" s="21">
        <v>1972</v>
      </c>
      <c r="AV1206" s="23">
        <f t="shared" si="198"/>
        <v>3.2949069106051923</v>
      </c>
      <c r="BB1206" s="18"/>
      <c r="BD1206" s="54"/>
      <c r="BF1206" s="18"/>
      <c r="BH1206" s="18"/>
      <c r="BJ1206" s="18"/>
      <c r="BK1206" s="18" t="s">
        <v>60</v>
      </c>
      <c r="BL1206">
        <v>1</v>
      </c>
      <c r="BM1206">
        <v>0</v>
      </c>
      <c r="BN1206">
        <v>0</v>
      </c>
      <c r="BO1206">
        <v>0</v>
      </c>
      <c r="BP1206">
        <v>0</v>
      </c>
      <c r="BQ1206">
        <v>0</v>
      </c>
      <c r="BR1206" s="18">
        <v>0</v>
      </c>
      <c r="BS1206">
        <v>1</v>
      </c>
      <c r="BT1206">
        <v>0</v>
      </c>
      <c r="BU1206" s="18">
        <v>0</v>
      </c>
      <c r="BV1206" t="s">
        <v>397</v>
      </c>
      <c r="BW1206" t="s">
        <v>397</v>
      </c>
      <c r="CB1206" s="18"/>
      <c r="CD1206" s="18"/>
      <c r="CE1206" s="18"/>
      <c r="CH1206" s="18"/>
      <c r="CJ1206" s="18"/>
      <c r="CU1206" s="18"/>
      <c r="CV1206" t="s">
        <v>397</v>
      </c>
      <c r="CW1206" t="s">
        <v>397</v>
      </c>
      <c r="CX1206" t="s">
        <v>397</v>
      </c>
      <c r="CY1206" s="25" t="s">
        <v>397</v>
      </c>
    </row>
    <row r="1207" spans="1:103" x14ac:dyDescent="0.3">
      <c r="A1207">
        <v>1209</v>
      </c>
      <c r="B1207">
        <v>138</v>
      </c>
      <c r="C1207" s="25" t="s">
        <v>61</v>
      </c>
      <c r="D1207" s="12">
        <v>13.3</v>
      </c>
      <c r="E1207" s="14"/>
      <c r="F1207" s="7" t="str">
        <f t="shared" si="189"/>
        <v>X</v>
      </c>
      <c r="G1207" s="7">
        <f t="shared" si="190"/>
        <v>13.3</v>
      </c>
      <c r="H1207" s="16">
        <f t="shared" si="191"/>
        <v>13.3</v>
      </c>
      <c r="I1207" s="11" t="str">
        <f t="shared" si="192"/>
        <v>X</v>
      </c>
      <c r="J1207" s="39" t="str">
        <f t="shared" si="193"/>
        <v>X</v>
      </c>
      <c r="K1207" s="39" t="str">
        <f t="shared" si="196"/>
        <v>X</v>
      </c>
      <c r="L1207" s="39" t="str">
        <f t="shared" si="197"/>
        <v>X</v>
      </c>
      <c r="M1207" s="39" t="str">
        <f t="shared" si="194"/>
        <v>X</v>
      </c>
      <c r="N1207" s="42">
        <v>1</v>
      </c>
      <c r="O1207" s="8">
        <v>0</v>
      </c>
      <c r="P1207" s="9">
        <v>0</v>
      </c>
      <c r="Q1207" s="9">
        <v>0</v>
      </c>
      <c r="R1207" s="8">
        <v>0</v>
      </c>
      <c r="S1207" s="9">
        <v>0</v>
      </c>
      <c r="T1207" s="9">
        <v>0</v>
      </c>
      <c r="U1207" s="8">
        <v>0</v>
      </c>
      <c r="V1207" s="9">
        <v>0</v>
      </c>
      <c r="W1207" s="9">
        <v>0</v>
      </c>
      <c r="X1207" s="9">
        <v>0</v>
      </c>
      <c r="Y1207" s="8">
        <v>0</v>
      </c>
      <c r="Z1207" s="9">
        <v>0</v>
      </c>
      <c r="AA1207" s="8"/>
      <c r="AC1207" s="8"/>
      <c r="AJ1207" s="9">
        <f t="shared" si="195"/>
        <v>-1</v>
      </c>
      <c r="AK1207" s="7">
        <v>6.7</v>
      </c>
      <c r="AO1207" s="8"/>
      <c r="AQ1207" s="31"/>
      <c r="AT1207" s="31"/>
      <c r="AU1207" s="21">
        <v>1976</v>
      </c>
      <c r="AV1207" s="23">
        <f t="shared" si="198"/>
        <v>3.2957869402516091</v>
      </c>
      <c r="BB1207" s="18"/>
      <c r="BD1207" s="54"/>
      <c r="BF1207" s="18"/>
      <c r="BH1207" s="18"/>
      <c r="BJ1207" s="18"/>
      <c r="BK1207" s="18" t="s">
        <v>60</v>
      </c>
      <c r="BL1207">
        <v>1</v>
      </c>
      <c r="BM1207">
        <v>0</v>
      </c>
      <c r="BN1207">
        <v>0</v>
      </c>
      <c r="BO1207">
        <v>0</v>
      </c>
      <c r="BP1207">
        <v>0</v>
      </c>
      <c r="BQ1207">
        <v>0</v>
      </c>
      <c r="BR1207" s="18">
        <v>0</v>
      </c>
      <c r="BS1207">
        <v>1</v>
      </c>
      <c r="BT1207">
        <v>0</v>
      </c>
      <c r="BU1207" s="18">
        <v>0</v>
      </c>
      <c r="BV1207" t="s">
        <v>397</v>
      </c>
      <c r="BW1207" t="s">
        <v>397</v>
      </c>
      <c r="CB1207" s="18"/>
      <c r="CD1207" s="18"/>
      <c r="CE1207" s="18"/>
      <c r="CH1207" s="18"/>
      <c r="CJ1207" s="18"/>
      <c r="CU1207" s="18"/>
      <c r="CV1207" t="s">
        <v>397</v>
      </c>
      <c r="CW1207" t="s">
        <v>397</v>
      </c>
      <c r="CX1207" t="s">
        <v>397</v>
      </c>
      <c r="CY1207" s="25" t="s">
        <v>397</v>
      </c>
    </row>
    <row r="1208" spans="1:103" x14ac:dyDescent="0.3">
      <c r="A1208">
        <v>1210</v>
      </c>
      <c r="B1208">
        <v>138</v>
      </c>
      <c r="C1208" s="25" t="s">
        <v>61</v>
      </c>
      <c r="D1208" s="12">
        <v>15.7</v>
      </c>
      <c r="E1208" s="14"/>
      <c r="F1208" s="7" t="str">
        <f t="shared" si="189"/>
        <v>X</v>
      </c>
      <c r="G1208" s="7">
        <f t="shared" si="190"/>
        <v>15.7</v>
      </c>
      <c r="H1208" s="16">
        <f t="shared" si="191"/>
        <v>15.7</v>
      </c>
      <c r="I1208" s="11" t="str">
        <f t="shared" si="192"/>
        <v>X</v>
      </c>
      <c r="J1208" s="39" t="str">
        <f t="shared" si="193"/>
        <v>X</v>
      </c>
      <c r="K1208" s="39" t="str">
        <f t="shared" si="196"/>
        <v>X</v>
      </c>
      <c r="L1208" s="39" t="str">
        <f t="shared" si="197"/>
        <v>X</v>
      </c>
      <c r="M1208" s="39" t="str">
        <f t="shared" si="194"/>
        <v>X</v>
      </c>
      <c r="N1208" s="42">
        <v>1</v>
      </c>
      <c r="O1208" s="8">
        <v>0</v>
      </c>
      <c r="P1208" s="9">
        <v>0</v>
      </c>
      <c r="Q1208" s="9">
        <v>0</v>
      </c>
      <c r="R1208" s="8">
        <v>0</v>
      </c>
      <c r="S1208" s="9">
        <v>0</v>
      </c>
      <c r="T1208" s="9">
        <v>0</v>
      </c>
      <c r="U1208" s="8">
        <v>0</v>
      </c>
      <c r="V1208" s="9">
        <v>0</v>
      </c>
      <c r="W1208" s="9">
        <v>0</v>
      </c>
      <c r="X1208" s="9">
        <v>0</v>
      </c>
      <c r="Y1208" s="8">
        <v>0</v>
      </c>
      <c r="Z1208" s="9">
        <v>0</v>
      </c>
      <c r="AA1208" s="8"/>
      <c r="AC1208" s="8"/>
      <c r="AJ1208" s="9">
        <f t="shared" si="195"/>
        <v>-1</v>
      </c>
      <c r="AK1208" s="7">
        <v>6.8</v>
      </c>
      <c r="AO1208" s="8"/>
      <c r="AQ1208" s="31"/>
      <c r="AT1208" s="31"/>
      <c r="AU1208" s="21">
        <v>1978</v>
      </c>
      <c r="AV1208" s="23">
        <f t="shared" si="198"/>
        <v>3.2962262872611605</v>
      </c>
      <c r="BB1208" s="18"/>
      <c r="BD1208" s="54"/>
      <c r="BF1208" s="18"/>
      <c r="BH1208" s="18"/>
      <c r="BJ1208" s="18"/>
      <c r="BK1208" s="18" t="s">
        <v>60</v>
      </c>
      <c r="BL1208">
        <v>1</v>
      </c>
      <c r="BM1208">
        <v>0</v>
      </c>
      <c r="BN1208">
        <v>0</v>
      </c>
      <c r="BO1208">
        <v>0</v>
      </c>
      <c r="BP1208">
        <v>0</v>
      </c>
      <c r="BQ1208">
        <v>0</v>
      </c>
      <c r="BR1208" s="18">
        <v>0</v>
      </c>
      <c r="BS1208">
        <v>1</v>
      </c>
      <c r="BT1208">
        <v>0</v>
      </c>
      <c r="BU1208" s="18">
        <v>0</v>
      </c>
      <c r="BV1208" t="s">
        <v>397</v>
      </c>
      <c r="BW1208" t="s">
        <v>397</v>
      </c>
      <c r="CB1208" s="18"/>
      <c r="CD1208" s="18"/>
      <c r="CE1208" s="18"/>
      <c r="CH1208" s="18"/>
      <c r="CJ1208" s="18"/>
      <c r="CU1208" s="18"/>
      <c r="CV1208" t="s">
        <v>397</v>
      </c>
      <c r="CW1208" t="s">
        <v>397</v>
      </c>
      <c r="CX1208" t="s">
        <v>397</v>
      </c>
      <c r="CY1208" s="25" t="s">
        <v>397</v>
      </c>
    </row>
    <row r="1209" spans="1:103" x14ac:dyDescent="0.3">
      <c r="A1209">
        <v>1211</v>
      </c>
      <c r="B1209">
        <v>138</v>
      </c>
      <c r="C1209" s="25" t="s">
        <v>61</v>
      </c>
      <c r="D1209" s="12">
        <v>15.1</v>
      </c>
      <c r="E1209" s="14"/>
      <c r="F1209" s="7" t="str">
        <f t="shared" si="189"/>
        <v>X</v>
      </c>
      <c r="G1209" s="7">
        <f t="shared" si="190"/>
        <v>15.1</v>
      </c>
      <c r="H1209" s="16">
        <f t="shared" si="191"/>
        <v>15.1</v>
      </c>
      <c r="I1209" s="11" t="str">
        <f t="shared" si="192"/>
        <v>X</v>
      </c>
      <c r="J1209" s="39" t="str">
        <f t="shared" si="193"/>
        <v>X</v>
      </c>
      <c r="K1209" s="39" t="str">
        <f t="shared" si="196"/>
        <v>X</v>
      </c>
      <c r="L1209" s="39" t="str">
        <f t="shared" si="197"/>
        <v>X</v>
      </c>
      <c r="M1209" s="39" t="str">
        <f t="shared" si="194"/>
        <v>X</v>
      </c>
      <c r="N1209" s="42">
        <v>1</v>
      </c>
      <c r="O1209" s="8">
        <v>0</v>
      </c>
      <c r="P1209" s="9">
        <v>0</v>
      </c>
      <c r="Q1209" s="9">
        <v>0</v>
      </c>
      <c r="R1209" s="8">
        <v>0</v>
      </c>
      <c r="S1209" s="9">
        <v>0</v>
      </c>
      <c r="T1209" s="9">
        <v>0</v>
      </c>
      <c r="U1209" s="8">
        <v>0</v>
      </c>
      <c r="V1209" s="9">
        <v>0</v>
      </c>
      <c r="W1209" s="9">
        <v>0</v>
      </c>
      <c r="X1209" s="9">
        <v>0</v>
      </c>
      <c r="Y1209" s="8">
        <v>0</v>
      </c>
      <c r="Z1209" s="9">
        <v>0</v>
      </c>
      <c r="AA1209" s="8"/>
      <c r="AC1209" s="8"/>
      <c r="AJ1209" s="9">
        <f t="shared" si="195"/>
        <v>-1</v>
      </c>
      <c r="AK1209" s="7">
        <v>7.4</v>
      </c>
      <c r="AO1209" s="8"/>
      <c r="AQ1209" s="31"/>
      <c r="AT1209" s="31"/>
      <c r="AU1209" s="21">
        <v>1982</v>
      </c>
      <c r="AV1209" s="23">
        <f t="shared" si="198"/>
        <v>3.2971036501492565</v>
      </c>
      <c r="BB1209" s="18"/>
      <c r="BD1209" s="54"/>
      <c r="BF1209" s="18"/>
      <c r="BH1209" s="18"/>
      <c r="BJ1209" s="18"/>
      <c r="BK1209" s="18" t="s">
        <v>60</v>
      </c>
      <c r="BL1209">
        <v>1</v>
      </c>
      <c r="BM1209">
        <v>0</v>
      </c>
      <c r="BN1209">
        <v>0</v>
      </c>
      <c r="BO1209">
        <v>0</v>
      </c>
      <c r="BP1209">
        <v>0</v>
      </c>
      <c r="BQ1209">
        <v>0</v>
      </c>
      <c r="BR1209" s="18">
        <v>0</v>
      </c>
      <c r="BS1209">
        <v>1</v>
      </c>
      <c r="BT1209">
        <v>0</v>
      </c>
      <c r="BU1209" s="18">
        <v>0</v>
      </c>
      <c r="BV1209" t="s">
        <v>397</v>
      </c>
      <c r="BW1209" t="s">
        <v>397</v>
      </c>
      <c r="CB1209" s="18"/>
      <c r="CD1209" s="18"/>
      <c r="CE1209" s="18"/>
      <c r="CH1209" s="18"/>
      <c r="CJ1209" s="18"/>
      <c r="CU1209" s="18"/>
      <c r="CV1209" t="s">
        <v>397</v>
      </c>
      <c r="CW1209" t="s">
        <v>397</v>
      </c>
      <c r="CX1209" t="s">
        <v>397</v>
      </c>
      <c r="CY1209" s="25" t="s">
        <v>397</v>
      </c>
    </row>
    <row r="1210" spans="1:103" x14ac:dyDescent="0.3">
      <c r="A1210">
        <v>1212</v>
      </c>
      <c r="B1210">
        <v>138</v>
      </c>
      <c r="C1210" s="25" t="s">
        <v>61</v>
      </c>
      <c r="D1210" s="12">
        <v>15.1</v>
      </c>
      <c r="E1210" s="14"/>
      <c r="F1210" s="7" t="str">
        <f t="shared" si="189"/>
        <v>X</v>
      </c>
      <c r="G1210" s="7">
        <f t="shared" si="190"/>
        <v>15.1</v>
      </c>
      <c r="H1210" s="16">
        <f t="shared" si="191"/>
        <v>15.1</v>
      </c>
      <c r="I1210" s="11" t="str">
        <f t="shared" si="192"/>
        <v>X</v>
      </c>
      <c r="J1210" s="39" t="str">
        <f t="shared" si="193"/>
        <v>X</v>
      </c>
      <c r="K1210" s="39" t="str">
        <f t="shared" si="196"/>
        <v>X</v>
      </c>
      <c r="L1210" s="39" t="str">
        <f t="shared" si="197"/>
        <v>X</v>
      </c>
      <c r="M1210" s="39" t="str">
        <f t="shared" si="194"/>
        <v>X</v>
      </c>
      <c r="N1210" s="42">
        <v>1</v>
      </c>
      <c r="O1210" s="8">
        <v>0</v>
      </c>
      <c r="P1210" s="9">
        <v>0</v>
      </c>
      <c r="Q1210" s="9">
        <v>0</v>
      </c>
      <c r="R1210" s="8">
        <v>0</v>
      </c>
      <c r="S1210" s="9">
        <v>0</v>
      </c>
      <c r="T1210" s="9">
        <v>0</v>
      </c>
      <c r="U1210" s="8">
        <v>0</v>
      </c>
      <c r="V1210" s="9">
        <v>0</v>
      </c>
      <c r="W1210" s="9">
        <v>0</v>
      </c>
      <c r="X1210" s="9">
        <v>0</v>
      </c>
      <c r="Y1210" s="8">
        <v>0</v>
      </c>
      <c r="Z1210" s="9">
        <v>0</v>
      </c>
      <c r="AA1210" s="8"/>
      <c r="AC1210" s="8"/>
      <c r="AJ1210" s="9">
        <f t="shared" si="195"/>
        <v>-1</v>
      </c>
      <c r="AK1210" s="7">
        <v>7.7</v>
      </c>
      <c r="AO1210" s="8"/>
      <c r="AQ1210" s="31"/>
      <c r="AT1210" s="31"/>
      <c r="AU1210" s="21">
        <v>1985</v>
      </c>
      <c r="AV1210" s="23">
        <f t="shared" si="198"/>
        <v>3.2977605110991339</v>
      </c>
      <c r="BB1210" s="18"/>
      <c r="BD1210" s="54"/>
      <c r="BF1210" s="18"/>
      <c r="BH1210" s="18"/>
      <c r="BJ1210" s="18"/>
      <c r="BK1210" s="18" t="s">
        <v>60</v>
      </c>
      <c r="BL1210">
        <v>1</v>
      </c>
      <c r="BM1210">
        <v>0</v>
      </c>
      <c r="BN1210">
        <v>0</v>
      </c>
      <c r="BO1210">
        <v>0</v>
      </c>
      <c r="BP1210">
        <v>0</v>
      </c>
      <c r="BQ1210">
        <v>0</v>
      </c>
      <c r="BR1210" s="18">
        <v>0</v>
      </c>
      <c r="BS1210">
        <v>1</v>
      </c>
      <c r="BT1210">
        <v>0</v>
      </c>
      <c r="BU1210" s="18">
        <v>0</v>
      </c>
      <c r="BV1210" t="s">
        <v>397</v>
      </c>
      <c r="BW1210" t="s">
        <v>397</v>
      </c>
      <c r="CB1210" s="18"/>
      <c r="CD1210" s="18"/>
      <c r="CE1210" s="18"/>
      <c r="CH1210" s="18"/>
      <c r="CJ1210" s="18"/>
      <c r="CU1210" s="18"/>
      <c r="CV1210" t="s">
        <v>397</v>
      </c>
      <c r="CW1210" t="s">
        <v>397</v>
      </c>
      <c r="CX1210" t="s">
        <v>397</v>
      </c>
      <c r="CY1210" s="25" t="s">
        <v>397</v>
      </c>
    </row>
    <row r="1211" spans="1:103" x14ac:dyDescent="0.3">
      <c r="A1211">
        <v>1213</v>
      </c>
      <c r="B1211">
        <v>138</v>
      </c>
      <c r="C1211" s="25" t="s">
        <v>61</v>
      </c>
      <c r="D1211" s="12">
        <v>27.9</v>
      </c>
      <c r="E1211" s="14"/>
      <c r="F1211" s="7" t="str">
        <f t="shared" si="189"/>
        <v>X</v>
      </c>
      <c r="G1211" s="7">
        <f t="shared" si="190"/>
        <v>27.9</v>
      </c>
      <c r="H1211" s="16">
        <f t="shared" si="191"/>
        <v>27.9</v>
      </c>
      <c r="I1211" s="11" t="str">
        <f t="shared" si="192"/>
        <v>X</v>
      </c>
      <c r="J1211" s="39" t="str">
        <f t="shared" si="193"/>
        <v>X</v>
      </c>
      <c r="K1211" s="39" t="str">
        <f t="shared" si="196"/>
        <v>X</v>
      </c>
      <c r="L1211" s="39" t="str">
        <f t="shared" si="197"/>
        <v>X</v>
      </c>
      <c r="M1211" s="39" t="str">
        <f t="shared" si="194"/>
        <v>X</v>
      </c>
      <c r="N1211" s="42">
        <v>0</v>
      </c>
      <c r="O1211" s="8">
        <v>1</v>
      </c>
      <c r="P1211" s="9">
        <v>0</v>
      </c>
      <c r="Q1211" s="9">
        <v>0</v>
      </c>
      <c r="R1211" s="8">
        <v>0</v>
      </c>
      <c r="S1211" s="9">
        <v>0</v>
      </c>
      <c r="T1211" s="9">
        <v>0</v>
      </c>
      <c r="U1211" s="8">
        <v>0</v>
      </c>
      <c r="V1211" s="9">
        <v>0</v>
      </c>
      <c r="W1211" s="9">
        <v>0</v>
      </c>
      <c r="X1211" s="9">
        <v>0</v>
      </c>
      <c r="Y1211" s="8">
        <v>0</v>
      </c>
      <c r="Z1211" s="9">
        <v>0</v>
      </c>
      <c r="AA1211" s="8"/>
      <c r="AC1211" s="8"/>
      <c r="AJ1211" s="9">
        <f t="shared" si="195"/>
        <v>-1</v>
      </c>
      <c r="AK1211" s="7">
        <v>5.7</v>
      </c>
      <c r="AO1211" s="8"/>
      <c r="AQ1211" s="31"/>
      <c r="AT1211" s="31"/>
      <c r="AU1211" s="21">
        <v>1965</v>
      </c>
      <c r="AV1211" s="23">
        <f t="shared" si="198"/>
        <v>3.2933625547114453</v>
      </c>
      <c r="BB1211" s="18"/>
      <c r="BD1211" s="54"/>
      <c r="BF1211" s="18"/>
      <c r="BH1211" s="18"/>
      <c r="BJ1211" s="18"/>
      <c r="BK1211" s="18" t="s">
        <v>60</v>
      </c>
      <c r="BL1211">
        <v>1</v>
      </c>
      <c r="BM1211">
        <v>0</v>
      </c>
      <c r="BN1211">
        <v>0</v>
      </c>
      <c r="BO1211">
        <v>0</v>
      </c>
      <c r="BP1211">
        <v>0</v>
      </c>
      <c r="BQ1211">
        <v>0</v>
      </c>
      <c r="BR1211" s="18">
        <v>0</v>
      </c>
      <c r="BS1211">
        <v>1</v>
      </c>
      <c r="BT1211">
        <v>0</v>
      </c>
      <c r="BU1211" s="18">
        <v>0</v>
      </c>
      <c r="BV1211" t="s">
        <v>397</v>
      </c>
      <c r="BW1211" t="s">
        <v>397</v>
      </c>
      <c r="CB1211" s="18"/>
      <c r="CD1211" s="18"/>
      <c r="CE1211" s="18"/>
      <c r="CH1211" s="18"/>
      <c r="CJ1211" s="18"/>
      <c r="CU1211" s="18"/>
      <c r="CV1211" t="s">
        <v>397</v>
      </c>
      <c r="CW1211" t="s">
        <v>397</v>
      </c>
      <c r="CX1211" t="s">
        <v>397</v>
      </c>
      <c r="CY1211" s="25" t="s">
        <v>397</v>
      </c>
    </row>
    <row r="1212" spans="1:103" x14ac:dyDescent="0.3">
      <c r="A1212">
        <v>1214</v>
      </c>
      <c r="B1212">
        <v>138</v>
      </c>
      <c r="C1212" s="25" t="s">
        <v>61</v>
      </c>
      <c r="D1212" s="12">
        <v>31.6</v>
      </c>
      <c r="E1212" s="14"/>
      <c r="F1212" s="7" t="str">
        <f t="shared" si="189"/>
        <v>X</v>
      </c>
      <c r="G1212" s="7">
        <f t="shared" si="190"/>
        <v>31.6</v>
      </c>
      <c r="H1212" s="16">
        <f t="shared" si="191"/>
        <v>31.6</v>
      </c>
      <c r="I1212" s="11" t="str">
        <f t="shared" si="192"/>
        <v>X</v>
      </c>
      <c r="J1212" s="39" t="str">
        <f t="shared" si="193"/>
        <v>X</v>
      </c>
      <c r="K1212" s="39" t="str">
        <f t="shared" si="196"/>
        <v>X</v>
      </c>
      <c r="L1212" s="39" t="str">
        <f t="shared" si="197"/>
        <v>X</v>
      </c>
      <c r="M1212" s="39" t="str">
        <f t="shared" si="194"/>
        <v>X</v>
      </c>
      <c r="N1212" s="42">
        <v>0</v>
      </c>
      <c r="O1212" s="8">
        <v>1</v>
      </c>
      <c r="P1212" s="9">
        <v>0</v>
      </c>
      <c r="Q1212" s="9">
        <v>0</v>
      </c>
      <c r="R1212" s="8">
        <v>0</v>
      </c>
      <c r="S1212" s="9">
        <v>0</v>
      </c>
      <c r="T1212" s="9">
        <v>0</v>
      </c>
      <c r="U1212" s="8">
        <v>0</v>
      </c>
      <c r="V1212" s="9">
        <v>0</v>
      </c>
      <c r="W1212" s="9">
        <v>0</v>
      </c>
      <c r="X1212" s="9">
        <v>0</v>
      </c>
      <c r="Y1212" s="8">
        <v>0</v>
      </c>
      <c r="Z1212" s="9">
        <v>0</v>
      </c>
      <c r="AA1212" s="8"/>
      <c r="AC1212" s="8"/>
      <c r="AJ1212" s="9">
        <f t="shared" si="195"/>
        <v>-1</v>
      </c>
      <c r="AK1212" s="7">
        <v>5.9</v>
      </c>
      <c r="AO1212" s="8"/>
      <c r="AQ1212" s="31"/>
      <c r="AT1212" s="31"/>
      <c r="AU1212" s="21">
        <v>1968</v>
      </c>
      <c r="AV1212" s="23">
        <f t="shared" si="198"/>
        <v>3.2940250940953226</v>
      </c>
      <c r="BB1212" s="18"/>
      <c r="BD1212" s="54"/>
      <c r="BF1212" s="18"/>
      <c r="BH1212" s="18"/>
      <c r="BJ1212" s="18"/>
      <c r="BK1212" s="18" t="s">
        <v>60</v>
      </c>
      <c r="BL1212">
        <v>1</v>
      </c>
      <c r="BM1212">
        <v>0</v>
      </c>
      <c r="BN1212">
        <v>0</v>
      </c>
      <c r="BO1212">
        <v>0</v>
      </c>
      <c r="BP1212">
        <v>0</v>
      </c>
      <c r="BQ1212">
        <v>0</v>
      </c>
      <c r="BR1212" s="18">
        <v>0</v>
      </c>
      <c r="BS1212">
        <v>1</v>
      </c>
      <c r="BT1212">
        <v>0</v>
      </c>
      <c r="BU1212" s="18">
        <v>0</v>
      </c>
      <c r="BV1212" t="s">
        <v>397</v>
      </c>
      <c r="BW1212" t="s">
        <v>397</v>
      </c>
      <c r="CB1212" s="18"/>
      <c r="CD1212" s="18"/>
      <c r="CE1212" s="18"/>
      <c r="CH1212" s="18"/>
      <c r="CJ1212" s="18"/>
      <c r="CU1212" s="18"/>
      <c r="CV1212" t="s">
        <v>397</v>
      </c>
      <c r="CW1212" t="s">
        <v>397</v>
      </c>
      <c r="CX1212" t="s">
        <v>397</v>
      </c>
      <c r="CY1212" s="25" t="s">
        <v>397</v>
      </c>
    </row>
    <row r="1213" spans="1:103" x14ac:dyDescent="0.3">
      <c r="A1213">
        <v>1215</v>
      </c>
      <c r="B1213">
        <v>138</v>
      </c>
      <c r="C1213" s="25" t="s">
        <v>61</v>
      </c>
      <c r="D1213" s="12">
        <v>27.7</v>
      </c>
      <c r="E1213" s="14"/>
      <c r="F1213" s="7" t="str">
        <f t="shared" si="189"/>
        <v>X</v>
      </c>
      <c r="G1213" s="7">
        <f t="shared" si="190"/>
        <v>27.7</v>
      </c>
      <c r="H1213" s="16">
        <f t="shared" si="191"/>
        <v>27.7</v>
      </c>
      <c r="I1213" s="11" t="str">
        <f t="shared" si="192"/>
        <v>X</v>
      </c>
      <c r="J1213" s="39" t="str">
        <f t="shared" si="193"/>
        <v>X</v>
      </c>
      <c r="K1213" s="39" t="str">
        <f t="shared" si="196"/>
        <v>X</v>
      </c>
      <c r="L1213" s="39" t="str">
        <f t="shared" si="197"/>
        <v>X</v>
      </c>
      <c r="M1213" s="39" t="str">
        <f t="shared" si="194"/>
        <v>X</v>
      </c>
      <c r="N1213" s="42">
        <v>0</v>
      </c>
      <c r="O1213" s="8">
        <v>1</v>
      </c>
      <c r="P1213" s="9">
        <v>0</v>
      </c>
      <c r="Q1213" s="9">
        <v>0</v>
      </c>
      <c r="R1213" s="8">
        <v>0</v>
      </c>
      <c r="S1213" s="9">
        <v>0</v>
      </c>
      <c r="T1213" s="9">
        <v>0</v>
      </c>
      <c r="U1213" s="8">
        <v>0</v>
      </c>
      <c r="V1213" s="9">
        <v>0</v>
      </c>
      <c r="W1213" s="9">
        <v>0</v>
      </c>
      <c r="X1213" s="9">
        <v>0</v>
      </c>
      <c r="Y1213" s="8">
        <v>0</v>
      </c>
      <c r="Z1213" s="9">
        <v>0</v>
      </c>
      <c r="AA1213" s="8"/>
      <c r="AC1213" s="8"/>
      <c r="AJ1213" s="9">
        <f t="shared" si="195"/>
        <v>-1</v>
      </c>
      <c r="AK1213" s="7">
        <v>6.3</v>
      </c>
      <c r="AO1213" s="8"/>
      <c r="AQ1213" s="31"/>
      <c r="AT1213" s="31"/>
      <c r="AU1213" s="21">
        <v>1972</v>
      </c>
      <c r="AV1213" s="23">
        <f t="shared" si="198"/>
        <v>3.2949069106051923</v>
      </c>
      <c r="BB1213" s="18"/>
      <c r="BD1213" s="54"/>
      <c r="BF1213" s="18"/>
      <c r="BH1213" s="18"/>
      <c r="BJ1213" s="18"/>
      <c r="BK1213" s="18" t="s">
        <v>60</v>
      </c>
      <c r="BL1213">
        <v>1</v>
      </c>
      <c r="BM1213">
        <v>0</v>
      </c>
      <c r="BN1213">
        <v>0</v>
      </c>
      <c r="BO1213">
        <v>0</v>
      </c>
      <c r="BP1213">
        <v>0</v>
      </c>
      <c r="BQ1213">
        <v>0</v>
      </c>
      <c r="BR1213" s="18">
        <v>0</v>
      </c>
      <c r="BS1213">
        <v>1</v>
      </c>
      <c r="BT1213">
        <v>0</v>
      </c>
      <c r="BU1213" s="18">
        <v>0</v>
      </c>
      <c r="BV1213" t="s">
        <v>397</v>
      </c>
      <c r="BW1213" t="s">
        <v>397</v>
      </c>
      <c r="CB1213" s="18"/>
      <c r="CD1213" s="18"/>
      <c r="CE1213" s="18"/>
      <c r="CH1213" s="18"/>
      <c r="CJ1213" s="18"/>
      <c r="CU1213" s="18"/>
      <c r="CV1213" t="s">
        <v>397</v>
      </c>
      <c r="CW1213" t="s">
        <v>397</v>
      </c>
      <c r="CX1213" t="s">
        <v>397</v>
      </c>
      <c r="CY1213" s="25" t="s">
        <v>397</v>
      </c>
    </row>
    <row r="1214" spans="1:103" x14ac:dyDescent="0.3">
      <c r="A1214">
        <v>1216</v>
      </c>
      <c r="B1214">
        <v>138</v>
      </c>
      <c r="C1214" s="25" t="s">
        <v>61</v>
      </c>
      <c r="D1214" s="12">
        <v>27.9</v>
      </c>
      <c r="E1214" s="14"/>
      <c r="F1214" s="7" t="str">
        <f t="shared" si="189"/>
        <v>X</v>
      </c>
      <c r="G1214" s="7">
        <f t="shared" si="190"/>
        <v>27.9</v>
      </c>
      <c r="H1214" s="16">
        <f t="shared" si="191"/>
        <v>27.9</v>
      </c>
      <c r="I1214" s="11" t="str">
        <f t="shared" si="192"/>
        <v>X</v>
      </c>
      <c r="J1214" s="39" t="str">
        <f t="shared" si="193"/>
        <v>X</v>
      </c>
      <c r="K1214" s="39" t="str">
        <f t="shared" si="196"/>
        <v>X</v>
      </c>
      <c r="L1214" s="39" t="str">
        <f t="shared" si="197"/>
        <v>X</v>
      </c>
      <c r="M1214" s="39" t="str">
        <f t="shared" si="194"/>
        <v>X</v>
      </c>
      <c r="N1214" s="42">
        <v>0</v>
      </c>
      <c r="O1214" s="8">
        <v>1</v>
      </c>
      <c r="P1214" s="9">
        <v>0</v>
      </c>
      <c r="Q1214" s="9">
        <v>0</v>
      </c>
      <c r="R1214" s="8">
        <v>0</v>
      </c>
      <c r="S1214" s="9">
        <v>0</v>
      </c>
      <c r="T1214" s="9">
        <v>0</v>
      </c>
      <c r="U1214" s="8">
        <v>0</v>
      </c>
      <c r="V1214" s="9">
        <v>0</v>
      </c>
      <c r="W1214" s="9">
        <v>0</v>
      </c>
      <c r="X1214" s="9">
        <v>0</v>
      </c>
      <c r="Y1214" s="8">
        <v>0</v>
      </c>
      <c r="Z1214" s="9">
        <v>0</v>
      </c>
      <c r="AA1214" s="8"/>
      <c r="AC1214" s="8"/>
      <c r="AJ1214" s="9">
        <f t="shared" si="195"/>
        <v>-1</v>
      </c>
      <c r="AK1214" s="7">
        <v>6.7</v>
      </c>
      <c r="AO1214" s="8"/>
      <c r="AQ1214" s="31"/>
      <c r="AT1214" s="31"/>
      <c r="AU1214" s="21">
        <v>1976</v>
      </c>
      <c r="AV1214" s="23">
        <f t="shared" si="198"/>
        <v>3.2957869402516091</v>
      </c>
      <c r="BB1214" s="18"/>
      <c r="BD1214" s="54"/>
      <c r="BF1214" s="18"/>
      <c r="BH1214" s="18"/>
      <c r="BJ1214" s="18"/>
      <c r="BK1214" s="18" t="s">
        <v>60</v>
      </c>
      <c r="BL1214">
        <v>1</v>
      </c>
      <c r="BM1214">
        <v>0</v>
      </c>
      <c r="BN1214">
        <v>0</v>
      </c>
      <c r="BO1214">
        <v>0</v>
      </c>
      <c r="BP1214">
        <v>0</v>
      </c>
      <c r="BQ1214">
        <v>0</v>
      </c>
      <c r="BR1214" s="18">
        <v>0</v>
      </c>
      <c r="BS1214">
        <v>1</v>
      </c>
      <c r="BT1214">
        <v>0</v>
      </c>
      <c r="BU1214" s="18">
        <v>0</v>
      </c>
      <c r="BV1214" t="s">
        <v>397</v>
      </c>
      <c r="BW1214" t="s">
        <v>397</v>
      </c>
      <c r="CB1214" s="18"/>
      <c r="CD1214" s="18"/>
      <c r="CE1214" s="18"/>
      <c r="CH1214" s="18"/>
      <c r="CJ1214" s="18"/>
      <c r="CU1214" s="18"/>
      <c r="CV1214" t="s">
        <v>397</v>
      </c>
      <c r="CW1214" t="s">
        <v>397</v>
      </c>
      <c r="CX1214" t="s">
        <v>397</v>
      </c>
      <c r="CY1214" s="25" t="s">
        <v>397</v>
      </c>
    </row>
    <row r="1215" spans="1:103" x14ac:dyDescent="0.3">
      <c r="A1215">
        <v>1217</v>
      </c>
      <c r="B1215">
        <v>138</v>
      </c>
      <c r="C1215" s="25" t="s">
        <v>61</v>
      </c>
      <c r="D1215" s="12">
        <v>27.4</v>
      </c>
      <c r="E1215" s="14"/>
      <c r="F1215" s="7" t="str">
        <f t="shared" si="189"/>
        <v>X</v>
      </c>
      <c r="G1215" s="7">
        <f t="shared" si="190"/>
        <v>27.4</v>
      </c>
      <c r="H1215" s="16">
        <f t="shared" si="191"/>
        <v>27.4</v>
      </c>
      <c r="I1215" s="11" t="str">
        <f t="shared" si="192"/>
        <v>X</v>
      </c>
      <c r="J1215" s="39" t="str">
        <f t="shared" si="193"/>
        <v>X</v>
      </c>
      <c r="K1215" s="39" t="str">
        <f t="shared" si="196"/>
        <v>X</v>
      </c>
      <c r="L1215" s="39" t="str">
        <f t="shared" si="197"/>
        <v>X</v>
      </c>
      <c r="M1215" s="39" t="str">
        <f t="shared" si="194"/>
        <v>X</v>
      </c>
      <c r="N1215" s="42">
        <v>0</v>
      </c>
      <c r="O1215" s="8">
        <v>1</v>
      </c>
      <c r="P1215" s="9">
        <v>0</v>
      </c>
      <c r="Q1215" s="9">
        <v>0</v>
      </c>
      <c r="R1215" s="8">
        <v>0</v>
      </c>
      <c r="S1215" s="9">
        <v>0</v>
      </c>
      <c r="T1215" s="9">
        <v>0</v>
      </c>
      <c r="U1215" s="8">
        <v>0</v>
      </c>
      <c r="V1215" s="9">
        <v>0</v>
      </c>
      <c r="W1215" s="9">
        <v>0</v>
      </c>
      <c r="X1215" s="9">
        <v>0</v>
      </c>
      <c r="Y1215" s="8">
        <v>0</v>
      </c>
      <c r="Z1215" s="9">
        <v>0</v>
      </c>
      <c r="AA1215" s="8"/>
      <c r="AC1215" s="8"/>
      <c r="AJ1215" s="9">
        <f t="shared" si="195"/>
        <v>-1</v>
      </c>
      <c r="AK1215" s="7">
        <v>6.8</v>
      </c>
      <c r="AO1215" s="8"/>
      <c r="AQ1215" s="31"/>
      <c r="AT1215" s="31"/>
      <c r="AU1215" s="21">
        <v>1978</v>
      </c>
      <c r="AV1215" s="23">
        <f t="shared" si="198"/>
        <v>3.2962262872611605</v>
      </c>
      <c r="BB1215" s="18"/>
      <c r="BD1215" s="54"/>
      <c r="BF1215" s="18"/>
      <c r="BH1215" s="18"/>
      <c r="BJ1215" s="18"/>
      <c r="BK1215" s="18" t="s">
        <v>60</v>
      </c>
      <c r="BL1215">
        <v>1</v>
      </c>
      <c r="BM1215">
        <v>0</v>
      </c>
      <c r="BN1215">
        <v>0</v>
      </c>
      <c r="BO1215">
        <v>0</v>
      </c>
      <c r="BP1215">
        <v>0</v>
      </c>
      <c r="BQ1215">
        <v>0</v>
      </c>
      <c r="BR1215" s="18">
        <v>0</v>
      </c>
      <c r="BS1215">
        <v>1</v>
      </c>
      <c r="BT1215">
        <v>0</v>
      </c>
      <c r="BU1215" s="18">
        <v>0</v>
      </c>
      <c r="BV1215" t="s">
        <v>397</v>
      </c>
      <c r="BW1215" t="s">
        <v>397</v>
      </c>
      <c r="CB1215" s="18"/>
      <c r="CD1215" s="18"/>
      <c r="CE1215" s="18"/>
      <c r="CH1215" s="18"/>
      <c r="CJ1215" s="18"/>
      <c r="CU1215" s="18"/>
      <c r="CV1215" t="s">
        <v>397</v>
      </c>
      <c r="CW1215" t="s">
        <v>397</v>
      </c>
      <c r="CX1215" t="s">
        <v>397</v>
      </c>
      <c r="CY1215" s="25" t="s">
        <v>397</v>
      </c>
    </row>
    <row r="1216" spans="1:103" x14ac:dyDescent="0.3">
      <c r="A1216">
        <v>1218</v>
      </c>
      <c r="B1216">
        <v>138</v>
      </c>
      <c r="C1216" s="25" t="s">
        <v>61</v>
      </c>
      <c r="D1216" s="12">
        <v>27.8</v>
      </c>
      <c r="E1216" s="14"/>
      <c r="F1216" s="7" t="str">
        <f t="shared" si="189"/>
        <v>X</v>
      </c>
      <c r="G1216" s="7">
        <f t="shared" si="190"/>
        <v>27.8</v>
      </c>
      <c r="H1216" s="16">
        <f t="shared" si="191"/>
        <v>27.8</v>
      </c>
      <c r="I1216" s="11" t="str">
        <f t="shared" si="192"/>
        <v>X</v>
      </c>
      <c r="J1216" s="39" t="str">
        <f t="shared" si="193"/>
        <v>X</v>
      </c>
      <c r="K1216" s="39" t="str">
        <f t="shared" si="196"/>
        <v>X</v>
      </c>
      <c r="L1216" s="39" t="str">
        <f t="shared" si="197"/>
        <v>X</v>
      </c>
      <c r="M1216" s="39" t="str">
        <f t="shared" si="194"/>
        <v>X</v>
      </c>
      <c r="N1216" s="42">
        <v>0</v>
      </c>
      <c r="O1216" s="8">
        <v>1</v>
      </c>
      <c r="P1216" s="9">
        <v>0</v>
      </c>
      <c r="Q1216" s="9">
        <v>0</v>
      </c>
      <c r="R1216" s="8">
        <v>0</v>
      </c>
      <c r="S1216" s="9">
        <v>0</v>
      </c>
      <c r="T1216" s="9">
        <v>0</v>
      </c>
      <c r="U1216" s="8">
        <v>0</v>
      </c>
      <c r="V1216" s="9">
        <v>0</v>
      </c>
      <c r="W1216" s="9">
        <v>0</v>
      </c>
      <c r="X1216" s="9">
        <v>0</v>
      </c>
      <c r="Y1216" s="8">
        <v>0</v>
      </c>
      <c r="Z1216" s="9">
        <v>0</v>
      </c>
      <c r="AA1216" s="8"/>
      <c r="AC1216" s="8"/>
      <c r="AJ1216" s="9">
        <f t="shared" si="195"/>
        <v>-1</v>
      </c>
      <c r="AK1216" s="7">
        <v>7.4</v>
      </c>
      <c r="AO1216" s="8"/>
      <c r="AQ1216" s="31"/>
      <c r="AT1216" s="31"/>
      <c r="AU1216" s="21">
        <v>1982</v>
      </c>
      <c r="AV1216" s="23">
        <f t="shared" si="198"/>
        <v>3.2971036501492565</v>
      </c>
      <c r="BB1216" s="18"/>
      <c r="BD1216" s="54"/>
      <c r="BF1216" s="18"/>
      <c r="BH1216" s="18"/>
      <c r="BJ1216" s="18"/>
      <c r="BK1216" s="18" t="s">
        <v>60</v>
      </c>
      <c r="BL1216">
        <v>1</v>
      </c>
      <c r="BM1216">
        <v>0</v>
      </c>
      <c r="BN1216">
        <v>0</v>
      </c>
      <c r="BO1216">
        <v>0</v>
      </c>
      <c r="BP1216">
        <v>0</v>
      </c>
      <c r="BQ1216">
        <v>0</v>
      </c>
      <c r="BR1216" s="18">
        <v>0</v>
      </c>
      <c r="BS1216">
        <v>1</v>
      </c>
      <c r="BT1216">
        <v>0</v>
      </c>
      <c r="BU1216" s="18">
        <v>0</v>
      </c>
      <c r="BV1216" t="s">
        <v>397</v>
      </c>
      <c r="BW1216" t="s">
        <v>397</v>
      </c>
      <c r="CB1216" s="18"/>
      <c r="CD1216" s="18"/>
      <c r="CE1216" s="18"/>
      <c r="CH1216" s="18"/>
      <c r="CJ1216" s="18"/>
      <c r="CU1216" s="18"/>
      <c r="CV1216" t="s">
        <v>397</v>
      </c>
      <c r="CW1216" t="s">
        <v>397</v>
      </c>
      <c r="CX1216" t="s">
        <v>397</v>
      </c>
      <c r="CY1216" s="25" t="s">
        <v>397</v>
      </c>
    </row>
    <row r="1217" spans="1:103" x14ac:dyDescent="0.3">
      <c r="A1217">
        <v>1219</v>
      </c>
      <c r="B1217">
        <v>138</v>
      </c>
      <c r="C1217" s="25" t="s">
        <v>61</v>
      </c>
      <c r="D1217" s="12">
        <v>10.6</v>
      </c>
      <c r="E1217" s="14"/>
      <c r="F1217" s="7" t="str">
        <f t="shared" si="189"/>
        <v>X</v>
      </c>
      <c r="G1217" s="7">
        <f t="shared" si="190"/>
        <v>10.6</v>
      </c>
      <c r="H1217" s="16">
        <f t="shared" si="191"/>
        <v>10.6</v>
      </c>
      <c r="I1217" s="11" t="str">
        <f t="shared" si="192"/>
        <v>X</v>
      </c>
      <c r="J1217" s="39" t="str">
        <f t="shared" si="193"/>
        <v>X</v>
      </c>
      <c r="K1217" s="39" t="str">
        <f t="shared" si="196"/>
        <v>X</v>
      </c>
      <c r="L1217" s="39" t="str">
        <f t="shared" si="197"/>
        <v>X</v>
      </c>
      <c r="M1217" s="39" t="str">
        <f t="shared" si="194"/>
        <v>X</v>
      </c>
      <c r="N1217" s="42">
        <v>0</v>
      </c>
      <c r="O1217" s="8">
        <v>0</v>
      </c>
      <c r="P1217" s="9">
        <v>1</v>
      </c>
      <c r="Q1217" s="9">
        <v>0</v>
      </c>
      <c r="R1217" s="8">
        <v>0</v>
      </c>
      <c r="S1217" s="9">
        <v>0</v>
      </c>
      <c r="T1217" s="9">
        <v>0</v>
      </c>
      <c r="U1217" s="8">
        <v>0</v>
      </c>
      <c r="V1217" s="9">
        <v>0</v>
      </c>
      <c r="W1217" s="9">
        <v>0</v>
      </c>
      <c r="X1217" s="9">
        <v>0</v>
      </c>
      <c r="Y1217" s="8">
        <v>0</v>
      </c>
      <c r="Z1217" s="9">
        <v>0</v>
      </c>
      <c r="AA1217" s="8"/>
      <c r="AC1217" s="8"/>
      <c r="AJ1217" s="9">
        <f t="shared" si="195"/>
        <v>-1</v>
      </c>
      <c r="AK1217" s="7">
        <v>5.7</v>
      </c>
      <c r="AO1217" s="8"/>
      <c r="AQ1217" s="31"/>
      <c r="AT1217" s="31"/>
      <c r="AU1217" s="21">
        <v>1965</v>
      </c>
      <c r="AV1217" s="23">
        <f t="shared" si="198"/>
        <v>3.2933625547114453</v>
      </c>
      <c r="BB1217" s="18"/>
      <c r="BD1217" s="54"/>
      <c r="BF1217" s="18"/>
      <c r="BH1217" s="18"/>
      <c r="BJ1217" s="18"/>
      <c r="BK1217" s="18" t="s">
        <v>60</v>
      </c>
      <c r="BL1217">
        <v>1</v>
      </c>
      <c r="BM1217">
        <v>0</v>
      </c>
      <c r="BN1217">
        <v>0</v>
      </c>
      <c r="BO1217">
        <v>0</v>
      </c>
      <c r="BP1217">
        <v>0</v>
      </c>
      <c r="BQ1217">
        <v>0</v>
      </c>
      <c r="BR1217" s="18">
        <v>0</v>
      </c>
      <c r="BS1217">
        <v>1</v>
      </c>
      <c r="BT1217">
        <v>0</v>
      </c>
      <c r="BU1217" s="18">
        <v>0</v>
      </c>
      <c r="BV1217" t="s">
        <v>397</v>
      </c>
      <c r="BW1217" t="s">
        <v>397</v>
      </c>
      <c r="CB1217" s="18"/>
      <c r="CD1217" s="18"/>
      <c r="CE1217" s="18"/>
      <c r="CH1217" s="18"/>
      <c r="CJ1217" s="18"/>
      <c r="CU1217" s="18"/>
      <c r="CV1217" t="s">
        <v>397</v>
      </c>
      <c r="CW1217" t="s">
        <v>397</v>
      </c>
      <c r="CX1217" t="s">
        <v>397</v>
      </c>
      <c r="CY1217" s="25" t="s">
        <v>397</v>
      </c>
    </row>
    <row r="1218" spans="1:103" x14ac:dyDescent="0.3">
      <c r="A1218">
        <v>1220</v>
      </c>
      <c r="B1218">
        <v>138</v>
      </c>
      <c r="C1218" s="25" t="s">
        <v>61</v>
      </c>
      <c r="D1218" s="12">
        <v>12.3</v>
      </c>
      <c r="E1218" s="14"/>
      <c r="F1218" s="7" t="str">
        <f t="shared" si="189"/>
        <v>X</v>
      </c>
      <c r="G1218" s="7">
        <f t="shared" si="190"/>
        <v>12.3</v>
      </c>
      <c r="H1218" s="16">
        <f t="shared" si="191"/>
        <v>12.3</v>
      </c>
      <c r="I1218" s="11" t="str">
        <f t="shared" si="192"/>
        <v>X</v>
      </c>
      <c r="J1218" s="39" t="str">
        <f t="shared" si="193"/>
        <v>X</v>
      </c>
      <c r="K1218" s="39" t="str">
        <f t="shared" si="196"/>
        <v>X</v>
      </c>
      <c r="L1218" s="39" t="str">
        <f t="shared" si="197"/>
        <v>X</v>
      </c>
      <c r="M1218" s="39" t="str">
        <f t="shared" si="194"/>
        <v>X</v>
      </c>
      <c r="N1218" s="42">
        <v>0</v>
      </c>
      <c r="O1218" s="8">
        <v>0</v>
      </c>
      <c r="P1218" s="9">
        <v>1</v>
      </c>
      <c r="Q1218" s="9">
        <v>0</v>
      </c>
      <c r="R1218" s="8">
        <v>0</v>
      </c>
      <c r="S1218" s="9">
        <v>0</v>
      </c>
      <c r="T1218" s="9">
        <v>0</v>
      </c>
      <c r="U1218" s="8">
        <v>0</v>
      </c>
      <c r="V1218" s="9">
        <v>0</v>
      </c>
      <c r="W1218" s="9">
        <v>0</v>
      </c>
      <c r="X1218" s="9">
        <v>0</v>
      </c>
      <c r="Y1218" s="8">
        <v>0</v>
      </c>
      <c r="Z1218" s="9">
        <v>0</v>
      </c>
      <c r="AA1218" s="8"/>
      <c r="AC1218" s="8"/>
      <c r="AJ1218" s="9">
        <f t="shared" si="195"/>
        <v>-1</v>
      </c>
      <c r="AK1218" s="7">
        <v>5.9</v>
      </c>
      <c r="AO1218" s="8"/>
      <c r="AQ1218" s="31"/>
      <c r="AT1218" s="31"/>
      <c r="AU1218" s="21">
        <v>1968</v>
      </c>
      <c r="AV1218" s="23">
        <f t="shared" si="198"/>
        <v>3.2940250940953226</v>
      </c>
      <c r="BB1218" s="18"/>
      <c r="BD1218" s="54"/>
      <c r="BF1218" s="18"/>
      <c r="BH1218" s="18"/>
      <c r="BJ1218" s="18"/>
      <c r="BK1218" s="18" t="s">
        <v>60</v>
      </c>
      <c r="BL1218">
        <v>1</v>
      </c>
      <c r="BM1218">
        <v>0</v>
      </c>
      <c r="BN1218">
        <v>0</v>
      </c>
      <c r="BO1218">
        <v>0</v>
      </c>
      <c r="BP1218">
        <v>0</v>
      </c>
      <c r="BQ1218">
        <v>0</v>
      </c>
      <c r="BR1218" s="18">
        <v>0</v>
      </c>
      <c r="BS1218">
        <v>1</v>
      </c>
      <c r="BT1218">
        <v>0</v>
      </c>
      <c r="BU1218" s="18">
        <v>0</v>
      </c>
      <c r="BV1218" t="s">
        <v>397</v>
      </c>
      <c r="BW1218" t="s">
        <v>397</v>
      </c>
      <c r="CB1218" s="18"/>
      <c r="CD1218" s="18"/>
      <c r="CE1218" s="18"/>
      <c r="CH1218" s="18"/>
      <c r="CJ1218" s="18"/>
      <c r="CU1218" s="18"/>
      <c r="CV1218" t="s">
        <v>397</v>
      </c>
      <c r="CW1218" t="s">
        <v>397</v>
      </c>
      <c r="CX1218" t="s">
        <v>397</v>
      </c>
      <c r="CY1218" s="25" t="s">
        <v>397</v>
      </c>
    </row>
    <row r="1219" spans="1:103" x14ac:dyDescent="0.3">
      <c r="A1219">
        <v>1221</v>
      </c>
      <c r="B1219">
        <v>138</v>
      </c>
      <c r="C1219" s="25" t="s">
        <v>61</v>
      </c>
      <c r="D1219" s="12">
        <v>10.1</v>
      </c>
      <c r="E1219" s="14"/>
      <c r="F1219" s="7" t="str">
        <f t="shared" si="189"/>
        <v>X</v>
      </c>
      <c r="G1219" s="7">
        <f t="shared" si="190"/>
        <v>10.1</v>
      </c>
      <c r="H1219" s="16">
        <f t="shared" si="191"/>
        <v>10.1</v>
      </c>
      <c r="I1219" s="11" t="str">
        <f t="shared" si="192"/>
        <v>X</v>
      </c>
      <c r="J1219" s="39" t="str">
        <f t="shared" si="193"/>
        <v>X</v>
      </c>
      <c r="K1219" s="39" t="str">
        <f t="shared" si="196"/>
        <v>X</v>
      </c>
      <c r="L1219" s="39" t="str">
        <f t="shared" si="197"/>
        <v>X</v>
      </c>
      <c r="M1219" s="39" t="str">
        <f t="shared" si="194"/>
        <v>X</v>
      </c>
      <c r="N1219" s="42">
        <v>0</v>
      </c>
      <c r="O1219" s="8">
        <v>0</v>
      </c>
      <c r="P1219" s="9">
        <v>1</v>
      </c>
      <c r="Q1219" s="9">
        <v>0</v>
      </c>
      <c r="R1219" s="8">
        <v>0</v>
      </c>
      <c r="S1219" s="9">
        <v>0</v>
      </c>
      <c r="T1219" s="9">
        <v>0</v>
      </c>
      <c r="U1219" s="8">
        <v>0</v>
      </c>
      <c r="V1219" s="9">
        <v>0</v>
      </c>
      <c r="W1219" s="9">
        <v>0</v>
      </c>
      <c r="X1219" s="9">
        <v>0</v>
      </c>
      <c r="Y1219" s="8">
        <v>0</v>
      </c>
      <c r="Z1219" s="9">
        <v>0</v>
      </c>
      <c r="AA1219" s="8"/>
      <c r="AC1219" s="8"/>
      <c r="AJ1219" s="9">
        <f t="shared" si="195"/>
        <v>-1</v>
      </c>
      <c r="AK1219" s="7">
        <v>6.3</v>
      </c>
      <c r="AO1219" s="8"/>
      <c r="AQ1219" s="31"/>
      <c r="AT1219" s="31"/>
      <c r="AU1219" s="21">
        <v>1972</v>
      </c>
      <c r="AV1219" s="23">
        <f t="shared" si="198"/>
        <v>3.2949069106051923</v>
      </c>
      <c r="BB1219" s="18"/>
      <c r="BD1219" s="54"/>
      <c r="BF1219" s="18"/>
      <c r="BH1219" s="18"/>
      <c r="BJ1219" s="18"/>
      <c r="BK1219" s="18" t="s">
        <v>60</v>
      </c>
      <c r="BL1219">
        <v>1</v>
      </c>
      <c r="BM1219">
        <v>0</v>
      </c>
      <c r="BN1219">
        <v>0</v>
      </c>
      <c r="BO1219">
        <v>0</v>
      </c>
      <c r="BP1219">
        <v>0</v>
      </c>
      <c r="BQ1219">
        <v>0</v>
      </c>
      <c r="BR1219" s="18">
        <v>0</v>
      </c>
      <c r="BS1219">
        <v>1</v>
      </c>
      <c r="BT1219">
        <v>0</v>
      </c>
      <c r="BU1219" s="18">
        <v>0</v>
      </c>
      <c r="BV1219" t="s">
        <v>397</v>
      </c>
      <c r="BW1219" t="s">
        <v>397</v>
      </c>
      <c r="CB1219" s="18"/>
      <c r="CD1219" s="18"/>
      <c r="CE1219" s="18"/>
      <c r="CH1219" s="18"/>
      <c r="CJ1219" s="18"/>
      <c r="CU1219" s="18"/>
      <c r="CV1219" t="s">
        <v>397</v>
      </c>
      <c r="CW1219" t="s">
        <v>397</v>
      </c>
      <c r="CX1219" t="s">
        <v>397</v>
      </c>
      <c r="CY1219" s="25" t="s">
        <v>397</v>
      </c>
    </row>
    <row r="1220" spans="1:103" x14ac:dyDescent="0.3">
      <c r="A1220">
        <v>1222</v>
      </c>
      <c r="B1220">
        <v>138</v>
      </c>
      <c r="C1220" s="25" t="s">
        <v>61</v>
      </c>
      <c r="D1220" s="12">
        <v>12.2</v>
      </c>
      <c r="E1220" s="14"/>
      <c r="F1220" s="7" t="str">
        <f t="shared" si="189"/>
        <v>X</v>
      </c>
      <c r="G1220" s="7">
        <f t="shared" si="190"/>
        <v>12.2</v>
      </c>
      <c r="H1220" s="16">
        <f t="shared" si="191"/>
        <v>12.2</v>
      </c>
      <c r="I1220" s="11" t="str">
        <f t="shared" si="192"/>
        <v>X</v>
      </c>
      <c r="J1220" s="39" t="str">
        <f t="shared" si="193"/>
        <v>X</v>
      </c>
      <c r="K1220" s="39" t="str">
        <f t="shared" si="196"/>
        <v>X</v>
      </c>
      <c r="L1220" s="39" t="str">
        <f t="shared" si="197"/>
        <v>X</v>
      </c>
      <c r="M1220" s="39" t="str">
        <f t="shared" si="194"/>
        <v>X</v>
      </c>
      <c r="N1220" s="42">
        <v>0</v>
      </c>
      <c r="O1220" s="8">
        <v>0</v>
      </c>
      <c r="P1220" s="9">
        <v>1</v>
      </c>
      <c r="Q1220" s="9">
        <v>0</v>
      </c>
      <c r="R1220" s="8">
        <v>0</v>
      </c>
      <c r="S1220" s="9">
        <v>0</v>
      </c>
      <c r="T1220" s="9">
        <v>0</v>
      </c>
      <c r="U1220" s="8">
        <v>0</v>
      </c>
      <c r="V1220" s="9">
        <v>0</v>
      </c>
      <c r="W1220" s="9">
        <v>0</v>
      </c>
      <c r="X1220" s="9">
        <v>0</v>
      </c>
      <c r="Y1220" s="8">
        <v>0</v>
      </c>
      <c r="Z1220" s="9">
        <v>0</v>
      </c>
      <c r="AA1220" s="8"/>
      <c r="AC1220" s="8"/>
      <c r="AJ1220" s="9">
        <f t="shared" si="195"/>
        <v>-1</v>
      </c>
      <c r="AK1220" s="7">
        <v>6.7</v>
      </c>
      <c r="AO1220" s="8"/>
      <c r="AQ1220" s="31"/>
      <c r="AT1220" s="31"/>
      <c r="AU1220" s="21">
        <v>1976</v>
      </c>
      <c r="AV1220" s="23">
        <f t="shared" si="198"/>
        <v>3.2957869402516091</v>
      </c>
      <c r="BB1220" s="18"/>
      <c r="BD1220" s="54"/>
      <c r="BF1220" s="18"/>
      <c r="BH1220" s="18"/>
      <c r="BJ1220" s="18"/>
      <c r="BK1220" s="18" t="s">
        <v>60</v>
      </c>
      <c r="BL1220">
        <v>1</v>
      </c>
      <c r="BM1220">
        <v>0</v>
      </c>
      <c r="BN1220">
        <v>0</v>
      </c>
      <c r="BO1220">
        <v>0</v>
      </c>
      <c r="BP1220">
        <v>0</v>
      </c>
      <c r="BQ1220">
        <v>0</v>
      </c>
      <c r="BR1220" s="18">
        <v>0</v>
      </c>
      <c r="BS1220">
        <v>1</v>
      </c>
      <c r="BT1220">
        <v>0</v>
      </c>
      <c r="BU1220" s="18">
        <v>0</v>
      </c>
      <c r="BV1220" t="s">
        <v>397</v>
      </c>
      <c r="BW1220" t="s">
        <v>397</v>
      </c>
      <c r="CB1220" s="18"/>
      <c r="CD1220" s="18"/>
      <c r="CE1220" s="18"/>
      <c r="CH1220" s="18"/>
      <c r="CJ1220" s="18"/>
      <c r="CU1220" s="18"/>
      <c r="CV1220" t="s">
        <v>397</v>
      </c>
      <c r="CW1220" t="s">
        <v>397</v>
      </c>
      <c r="CX1220" t="s">
        <v>397</v>
      </c>
      <c r="CY1220" s="25" t="s">
        <v>397</v>
      </c>
    </row>
    <row r="1221" spans="1:103" x14ac:dyDescent="0.3">
      <c r="A1221">
        <v>1223</v>
      </c>
      <c r="B1221">
        <v>138</v>
      </c>
      <c r="C1221" s="25" t="s">
        <v>61</v>
      </c>
      <c r="D1221" s="12">
        <v>11.1</v>
      </c>
      <c r="E1221" s="14"/>
      <c r="F1221" s="7" t="str">
        <f t="shared" si="189"/>
        <v>X</v>
      </c>
      <c r="G1221" s="7">
        <f t="shared" si="190"/>
        <v>11.1</v>
      </c>
      <c r="H1221" s="16">
        <f t="shared" si="191"/>
        <v>11.1</v>
      </c>
      <c r="I1221" s="11" t="str">
        <f t="shared" si="192"/>
        <v>X</v>
      </c>
      <c r="J1221" s="39" t="str">
        <f t="shared" si="193"/>
        <v>X</v>
      </c>
      <c r="K1221" s="39" t="str">
        <f t="shared" si="196"/>
        <v>X</v>
      </c>
      <c r="L1221" s="39" t="str">
        <f t="shared" si="197"/>
        <v>X</v>
      </c>
      <c r="M1221" s="39" t="str">
        <f t="shared" si="194"/>
        <v>X</v>
      </c>
      <c r="N1221" s="42">
        <v>0</v>
      </c>
      <c r="O1221" s="8">
        <v>0</v>
      </c>
      <c r="P1221" s="9">
        <v>1</v>
      </c>
      <c r="Q1221" s="9">
        <v>0</v>
      </c>
      <c r="R1221" s="8">
        <v>0</v>
      </c>
      <c r="S1221" s="9">
        <v>0</v>
      </c>
      <c r="T1221" s="9">
        <v>0</v>
      </c>
      <c r="U1221" s="8">
        <v>0</v>
      </c>
      <c r="V1221" s="9">
        <v>0</v>
      </c>
      <c r="W1221" s="9">
        <v>0</v>
      </c>
      <c r="X1221" s="9">
        <v>0</v>
      </c>
      <c r="Y1221" s="8">
        <v>0</v>
      </c>
      <c r="Z1221" s="9">
        <v>0</v>
      </c>
      <c r="AA1221" s="8"/>
      <c r="AC1221" s="8"/>
      <c r="AJ1221" s="9">
        <f t="shared" si="195"/>
        <v>-1</v>
      </c>
      <c r="AK1221" s="7">
        <v>6.8</v>
      </c>
      <c r="AO1221" s="8"/>
      <c r="AQ1221" s="31"/>
      <c r="AT1221" s="31"/>
      <c r="AU1221" s="21">
        <v>1978</v>
      </c>
      <c r="AV1221" s="23">
        <f t="shared" si="198"/>
        <v>3.2962262872611605</v>
      </c>
      <c r="BB1221" s="18"/>
      <c r="BD1221" s="54"/>
      <c r="BF1221" s="18"/>
      <c r="BH1221" s="18"/>
      <c r="BJ1221" s="18"/>
      <c r="BK1221" s="18" t="s">
        <v>60</v>
      </c>
      <c r="BL1221">
        <v>1</v>
      </c>
      <c r="BM1221">
        <v>0</v>
      </c>
      <c r="BN1221">
        <v>0</v>
      </c>
      <c r="BO1221">
        <v>0</v>
      </c>
      <c r="BP1221">
        <v>0</v>
      </c>
      <c r="BQ1221">
        <v>0</v>
      </c>
      <c r="BR1221" s="18">
        <v>0</v>
      </c>
      <c r="BS1221">
        <v>1</v>
      </c>
      <c r="BT1221">
        <v>0</v>
      </c>
      <c r="BU1221" s="18">
        <v>0</v>
      </c>
      <c r="BV1221" t="s">
        <v>397</v>
      </c>
      <c r="BW1221" t="s">
        <v>397</v>
      </c>
      <c r="CB1221" s="18"/>
      <c r="CD1221" s="18"/>
      <c r="CE1221" s="18"/>
      <c r="CH1221" s="18"/>
      <c r="CJ1221" s="18"/>
      <c r="CU1221" s="18"/>
      <c r="CV1221" t="s">
        <v>397</v>
      </c>
      <c r="CW1221" t="s">
        <v>397</v>
      </c>
      <c r="CX1221" t="s">
        <v>397</v>
      </c>
      <c r="CY1221" s="25" t="s">
        <v>397</v>
      </c>
    </row>
    <row r="1222" spans="1:103" x14ac:dyDescent="0.3">
      <c r="A1222">
        <v>1224</v>
      </c>
      <c r="B1222">
        <v>138</v>
      </c>
      <c r="C1222" s="25" t="s">
        <v>61</v>
      </c>
      <c r="D1222" s="12">
        <v>11.2</v>
      </c>
      <c r="E1222" s="14"/>
      <c r="F1222" s="7" t="str">
        <f t="shared" si="189"/>
        <v>X</v>
      </c>
      <c r="G1222" s="7">
        <f t="shared" si="190"/>
        <v>11.2</v>
      </c>
      <c r="H1222" s="16">
        <f t="shared" si="191"/>
        <v>11.2</v>
      </c>
      <c r="I1222" s="11" t="str">
        <f t="shared" si="192"/>
        <v>X</v>
      </c>
      <c r="J1222" s="39" t="str">
        <f t="shared" si="193"/>
        <v>X</v>
      </c>
      <c r="K1222" s="39" t="str">
        <f t="shared" si="196"/>
        <v>X</v>
      </c>
      <c r="L1222" s="39" t="str">
        <f t="shared" si="197"/>
        <v>X</v>
      </c>
      <c r="M1222" s="39" t="str">
        <f t="shared" si="194"/>
        <v>X</v>
      </c>
      <c r="N1222" s="42">
        <v>0</v>
      </c>
      <c r="O1222" s="8">
        <v>0</v>
      </c>
      <c r="P1222" s="9">
        <v>1</v>
      </c>
      <c r="Q1222" s="9">
        <v>0</v>
      </c>
      <c r="R1222" s="8">
        <v>0</v>
      </c>
      <c r="S1222" s="9">
        <v>0</v>
      </c>
      <c r="T1222" s="9">
        <v>0</v>
      </c>
      <c r="U1222" s="8">
        <v>0</v>
      </c>
      <c r="V1222" s="9">
        <v>0</v>
      </c>
      <c r="W1222" s="9">
        <v>0</v>
      </c>
      <c r="X1222" s="9">
        <v>0</v>
      </c>
      <c r="Y1222" s="8">
        <v>0</v>
      </c>
      <c r="Z1222" s="9">
        <v>0</v>
      </c>
      <c r="AA1222" s="8"/>
      <c r="AC1222" s="8"/>
      <c r="AJ1222" s="9">
        <f t="shared" si="195"/>
        <v>-1</v>
      </c>
      <c r="AK1222" s="7">
        <v>7.4</v>
      </c>
      <c r="AO1222" s="8"/>
      <c r="AQ1222" s="31"/>
      <c r="AT1222" s="31"/>
      <c r="AU1222" s="21">
        <v>1982</v>
      </c>
      <c r="AV1222" s="23">
        <f t="shared" si="198"/>
        <v>3.2971036501492565</v>
      </c>
      <c r="BB1222" s="18"/>
      <c r="BD1222" s="54"/>
      <c r="BF1222" s="18"/>
      <c r="BH1222" s="18"/>
      <c r="BJ1222" s="18"/>
      <c r="BK1222" s="18" t="s">
        <v>60</v>
      </c>
      <c r="BL1222">
        <v>1</v>
      </c>
      <c r="BM1222">
        <v>0</v>
      </c>
      <c r="BN1222">
        <v>0</v>
      </c>
      <c r="BO1222">
        <v>0</v>
      </c>
      <c r="BP1222">
        <v>0</v>
      </c>
      <c r="BQ1222">
        <v>0</v>
      </c>
      <c r="BR1222" s="18">
        <v>0</v>
      </c>
      <c r="BS1222">
        <v>1</v>
      </c>
      <c r="BT1222">
        <v>0</v>
      </c>
      <c r="BU1222" s="18">
        <v>0</v>
      </c>
      <c r="BV1222" t="s">
        <v>397</v>
      </c>
      <c r="BW1222" t="s">
        <v>397</v>
      </c>
      <c r="CB1222" s="18"/>
      <c r="CD1222" s="18"/>
      <c r="CE1222" s="18"/>
      <c r="CH1222" s="18"/>
      <c r="CJ1222" s="18"/>
      <c r="CU1222" s="18"/>
      <c r="CV1222" t="s">
        <v>397</v>
      </c>
      <c r="CW1222" t="s">
        <v>397</v>
      </c>
      <c r="CX1222" t="s">
        <v>397</v>
      </c>
      <c r="CY1222" s="25" t="s">
        <v>397</v>
      </c>
    </row>
    <row r="1223" spans="1:103" x14ac:dyDescent="0.3">
      <c r="A1223">
        <v>1225</v>
      </c>
      <c r="B1223">
        <v>138</v>
      </c>
      <c r="C1223" s="25" t="s">
        <v>61</v>
      </c>
      <c r="D1223" s="12">
        <v>8.4</v>
      </c>
      <c r="E1223" s="14"/>
      <c r="F1223" s="7" t="str">
        <f t="shared" si="189"/>
        <v>X</v>
      </c>
      <c r="G1223" s="7">
        <f t="shared" si="190"/>
        <v>8.4</v>
      </c>
      <c r="H1223" s="16">
        <f t="shared" si="191"/>
        <v>8.4</v>
      </c>
      <c r="I1223" s="11" t="str">
        <f t="shared" si="192"/>
        <v>X</v>
      </c>
      <c r="J1223" s="39" t="str">
        <f t="shared" si="193"/>
        <v>X</v>
      </c>
      <c r="K1223" s="39" t="str">
        <f t="shared" si="196"/>
        <v>X</v>
      </c>
      <c r="L1223" s="39" t="str">
        <f t="shared" si="197"/>
        <v>X</v>
      </c>
      <c r="M1223" s="39" t="str">
        <f t="shared" si="194"/>
        <v>X</v>
      </c>
      <c r="N1223" s="42">
        <v>0</v>
      </c>
      <c r="O1223" s="8">
        <v>0</v>
      </c>
      <c r="P1223" s="9">
        <v>0</v>
      </c>
      <c r="Q1223" s="9">
        <v>1</v>
      </c>
      <c r="R1223" s="8">
        <v>0</v>
      </c>
      <c r="S1223" s="9">
        <v>0</v>
      </c>
      <c r="T1223" s="9">
        <v>0</v>
      </c>
      <c r="U1223" s="8">
        <v>0</v>
      </c>
      <c r="V1223" s="9">
        <v>0</v>
      </c>
      <c r="W1223" s="9">
        <v>0</v>
      </c>
      <c r="X1223" s="9">
        <v>0</v>
      </c>
      <c r="Y1223" s="8">
        <v>0</v>
      </c>
      <c r="Z1223" s="9">
        <v>0</v>
      </c>
      <c r="AA1223" s="8"/>
      <c r="AC1223" s="8"/>
      <c r="AJ1223" s="9">
        <f t="shared" si="195"/>
        <v>-1</v>
      </c>
      <c r="AK1223" s="7">
        <v>5.7</v>
      </c>
      <c r="AO1223" s="8"/>
      <c r="AQ1223" s="31"/>
      <c r="AT1223" s="31"/>
      <c r="AU1223" s="21">
        <v>1965</v>
      </c>
      <c r="AV1223" s="23">
        <f t="shared" si="198"/>
        <v>3.2933625547114453</v>
      </c>
      <c r="BB1223" s="18"/>
      <c r="BD1223" s="54"/>
      <c r="BF1223" s="18"/>
      <c r="BH1223" s="18"/>
      <c r="BJ1223" s="18"/>
      <c r="BK1223" s="18" t="s">
        <v>60</v>
      </c>
      <c r="BL1223">
        <v>1</v>
      </c>
      <c r="BM1223">
        <v>0</v>
      </c>
      <c r="BN1223">
        <v>0</v>
      </c>
      <c r="BO1223">
        <v>0</v>
      </c>
      <c r="BP1223">
        <v>0</v>
      </c>
      <c r="BQ1223">
        <v>0</v>
      </c>
      <c r="BR1223" s="18">
        <v>0</v>
      </c>
      <c r="BS1223">
        <v>1</v>
      </c>
      <c r="BT1223">
        <v>0</v>
      </c>
      <c r="BU1223" s="18">
        <v>0</v>
      </c>
      <c r="BV1223" t="s">
        <v>397</v>
      </c>
      <c r="BW1223" t="s">
        <v>397</v>
      </c>
      <c r="CB1223" s="18"/>
      <c r="CD1223" s="18"/>
      <c r="CE1223" s="18"/>
      <c r="CH1223" s="18"/>
      <c r="CJ1223" s="18"/>
      <c r="CU1223" s="18"/>
      <c r="CV1223" t="s">
        <v>397</v>
      </c>
      <c r="CW1223" t="s">
        <v>397</v>
      </c>
      <c r="CX1223" t="s">
        <v>397</v>
      </c>
      <c r="CY1223" s="25" t="s">
        <v>397</v>
      </c>
    </row>
    <row r="1224" spans="1:103" x14ac:dyDescent="0.3">
      <c r="A1224">
        <v>1226</v>
      </c>
      <c r="B1224">
        <v>138</v>
      </c>
      <c r="C1224" s="25" t="s">
        <v>61</v>
      </c>
      <c r="D1224" s="12">
        <v>11.3</v>
      </c>
      <c r="E1224" s="14"/>
      <c r="F1224" s="7" t="str">
        <f t="shared" si="189"/>
        <v>X</v>
      </c>
      <c r="G1224" s="7">
        <f t="shared" si="190"/>
        <v>11.3</v>
      </c>
      <c r="H1224" s="16">
        <f t="shared" si="191"/>
        <v>11.3</v>
      </c>
      <c r="I1224" s="11" t="str">
        <f t="shared" si="192"/>
        <v>X</v>
      </c>
      <c r="J1224" s="39" t="str">
        <f t="shared" si="193"/>
        <v>X</v>
      </c>
      <c r="K1224" s="39" t="str">
        <f t="shared" si="196"/>
        <v>X</v>
      </c>
      <c r="L1224" s="39" t="str">
        <f t="shared" si="197"/>
        <v>X</v>
      </c>
      <c r="M1224" s="39" t="str">
        <f t="shared" si="194"/>
        <v>X</v>
      </c>
      <c r="N1224" s="42">
        <v>0</v>
      </c>
      <c r="O1224" s="8">
        <v>0</v>
      </c>
      <c r="P1224" s="9">
        <v>0</v>
      </c>
      <c r="Q1224" s="9">
        <v>1</v>
      </c>
      <c r="R1224" s="8">
        <v>0</v>
      </c>
      <c r="S1224" s="9">
        <v>0</v>
      </c>
      <c r="T1224" s="9">
        <v>0</v>
      </c>
      <c r="U1224" s="8">
        <v>0</v>
      </c>
      <c r="V1224" s="9">
        <v>0</v>
      </c>
      <c r="W1224" s="9">
        <v>0</v>
      </c>
      <c r="X1224" s="9">
        <v>0</v>
      </c>
      <c r="Y1224" s="8">
        <v>0</v>
      </c>
      <c r="Z1224" s="9">
        <v>0</v>
      </c>
      <c r="AA1224" s="8"/>
      <c r="AC1224" s="8"/>
      <c r="AJ1224" s="9">
        <f t="shared" si="195"/>
        <v>-1</v>
      </c>
      <c r="AK1224" s="7">
        <v>5.9</v>
      </c>
      <c r="AO1224" s="8"/>
      <c r="AQ1224" s="31"/>
      <c r="AT1224" s="31"/>
      <c r="AU1224" s="21">
        <v>1968</v>
      </c>
      <c r="AV1224" s="23">
        <f t="shared" si="198"/>
        <v>3.2940250940953226</v>
      </c>
      <c r="BB1224" s="18"/>
      <c r="BD1224" s="54"/>
      <c r="BF1224" s="18"/>
      <c r="BH1224" s="18"/>
      <c r="BJ1224" s="18"/>
      <c r="BK1224" s="18" t="s">
        <v>60</v>
      </c>
      <c r="BL1224">
        <v>1</v>
      </c>
      <c r="BM1224">
        <v>0</v>
      </c>
      <c r="BN1224">
        <v>0</v>
      </c>
      <c r="BO1224">
        <v>0</v>
      </c>
      <c r="BP1224">
        <v>0</v>
      </c>
      <c r="BQ1224">
        <v>0</v>
      </c>
      <c r="BR1224" s="18">
        <v>0</v>
      </c>
      <c r="BS1224">
        <v>1</v>
      </c>
      <c r="BT1224">
        <v>0</v>
      </c>
      <c r="BU1224" s="18">
        <v>0</v>
      </c>
      <c r="BV1224" t="s">
        <v>397</v>
      </c>
      <c r="BW1224" t="s">
        <v>397</v>
      </c>
      <c r="CB1224" s="18"/>
      <c r="CD1224" s="18"/>
      <c r="CE1224" s="18"/>
      <c r="CH1224" s="18"/>
      <c r="CJ1224" s="18"/>
      <c r="CU1224" s="18"/>
      <c r="CV1224" t="s">
        <v>397</v>
      </c>
      <c r="CW1224" t="s">
        <v>397</v>
      </c>
      <c r="CX1224" t="s">
        <v>397</v>
      </c>
      <c r="CY1224" s="25" t="s">
        <v>397</v>
      </c>
    </row>
    <row r="1225" spans="1:103" x14ac:dyDescent="0.3">
      <c r="A1225">
        <v>1227</v>
      </c>
      <c r="B1225">
        <v>138</v>
      </c>
      <c r="C1225" s="25" t="s">
        <v>61</v>
      </c>
      <c r="D1225" s="12">
        <v>8.9</v>
      </c>
      <c r="E1225" s="14"/>
      <c r="F1225" s="7" t="str">
        <f t="shared" si="189"/>
        <v>X</v>
      </c>
      <c r="G1225" s="7">
        <f t="shared" si="190"/>
        <v>8.9</v>
      </c>
      <c r="H1225" s="16">
        <f t="shared" si="191"/>
        <v>8.9</v>
      </c>
      <c r="I1225" s="11" t="str">
        <f t="shared" si="192"/>
        <v>X</v>
      </c>
      <c r="J1225" s="39" t="str">
        <f t="shared" si="193"/>
        <v>X</v>
      </c>
      <c r="K1225" s="39" t="str">
        <f t="shared" si="196"/>
        <v>X</v>
      </c>
      <c r="L1225" s="39" t="str">
        <f t="shared" si="197"/>
        <v>X</v>
      </c>
      <c r="M1225" s="39" t="str">
        <f t="shared" si="194"/>
        <v>X</v>
      </c>
      <c r="N1225" s="42">
        <v>0</v>
      </c>
      <c r="O1225" s="8">
        <v>0</v>
      </c>
      <c r="P1225" s="9">
        <v>0</v>
      </c>
      <c r="Q1225" s="9">
        <v>1</v>
      </c>
      <c r="R1225" s="8">
        <v>0</v>
      </c>
      <c r="S1225" s="9">
        <v>0</v>
      </c>
      <c r="T1225" s="9">
        <v>0</v>
      </c>
      <c r="U1225" s="8">
        <v>0</v>
      </c>
      <c r="V1225" s="9">
        <v>0</v>
      </c>
      <c r="W1225" s="9">
        <v>0</v>
      </c>
      <c r="X1225" s="9">
        <v>0</v>
      </c>
      <c r="Y1225" s="8">
        <v>0</v>
      </c>
      <c r="Z1225" s="9">
        <v>0</v>
      </c>
      <c r="AA1225" s="8"/>
      <c r="AC1225" s="8"/>
      <c r="AJ1225" s="9">
        <f t="shared" si="195"/>
        <v>-1</v>
      </c>
      <c r="AK1225" s="7">
        <v>6.3</v>
      </c>
      <c r="AO1225" s="8"/>
      <c r="AQ1225" s="31"/>
      <c r="AT1225" s="31"/>
      <c r="AU1225" s="21">
        <v>1972</v>
      </c>
      <c r="AV1225" s="23">
        <f t="shared" si="198"/>
        <v>3.2949069106051923</v>
      </c>
      <c r="BB1225" s="18"/>
      <c r="BD1225" s="54"/>
      <c r="BF1225" s="18"/>
      <c r="BH1225" s="18"/>
      <c r="BJ1225" s="18"/>
      <c r="BK1225" s="18" t="s">
        <v>60</v>
      </c>
      <c r="BL1225">
        <v>1</v>
      </c>
      <c r="BM1225">
        <v>0</v>
      </c>
      <c r="BN1225">
        <v>0</v>
      </c>
      <c r="BO1225">
        <v>0</v>
      </c>
      <c r="BP1225">
        <v>0</v>
      </c>
      <c r="BQ1225">
        <v>0</v>
      </c>
      <c r="BR1225" s="18">
        <v>0</v>
      </c>
      <c r="BS1225">
        <v>1</v>
      </c>
      <c r="BT1225">
        <v>0</v>
      </c>
      <c r="BU1225" s="18">
        <v>0</v>
      </c>
      <c r="BV1225" t="s">
        <v>397</v>
      </c>
      <c r="BW1225" t="s">
        <v>397</v>
      </c>
      <c r="CB1225" s="18"/>
      <c r="CD1225" s="18"/>
      <c r="CE1225" s="18"/>
      <c r="CH1225" s="18"/>
      <c r="CJ1225" s="18"/>
      <c r="CU1225" s="18"/>
      <c r="CV1225" t="s">
        <v>397</v>
      </c>
      <c r="CW1225" t="s">
        <v>397</v>
      </c>
      <c r="CX1225" t="s">
        <v>397</v>
      </c>
      <c r="CY1225" s="25" t="s">
        <v>397</v>
      </c>
    </row>
    <row r="1226" spans="1:103" x14ac:dyDescent="0.3">
      <c r="A1226">
        <v>1228</v>
      </c>
      <c r="B1226">
        <v>138</v>
      </c>
      <c r="C1226" s="25" t="s">
        <v>61</v>
      </c>
      <c r="D1226" s="12">
        <v>10.4</v>
      </c>
      <c r="E1226" s="14"/>
      <c r="F1226" s="7" t="str">
        <f t="shared" si="189"/>
        <v>X</v>
      </c>
      <c r="G1226" s="7">
        <f t="shared" si="190"/>
        <v>10.4</v>
      </c>
      <c r="H1226" s="16">
        <f t="shared" si="191"/>
        <v>10.4</v>
      </c>
      <c r="I1226" s="11" t="str">
        <f t="shared" si="192"/>
        <v>X</v>
      </c>
      <c r="J1226" s="39" t="str">
        <f t="shared" si="193"/>
        <v>X</v>
      </c>
      <c r="K1226" s="39" t="str">
        <f t="shared" si="196"/>
        <v>X</v>
      </c>
      <c r="L1226" s="39" t="str">
        <f t="shared" si="197"/>
        <v>X</v>
      </c>
      <c r="M1226" s="39" t="str">
        <f t="shared" si="194"/>
        <v>X</v>
      </c>
      <c r="N1226" s="42">
        <v>0</v>
      </c>
      <c r="O1226" s="8">
        <v>0</v>
      </c>
      <c r="P1226" s="9">
        <v>0</v>
      </c>
      <c r="Q1226" s="9">
        <v>1</v>
      </c>
      <c r="R1226" s="8">
        <v>0</v>
      </c>
      <c r="S1226" s="9">
        <v>0</v>
      </c>
      <c r="T1226" s="9">
        <v>0</v>
      </c>
      <c r="U1226" s="8">
        <v>0</v>
      </c>
      <c r="V1226" s="9">
        <v>0</v>
      </c>
      <c r="W1226" s="9">
        <v>0</v>
      </c>
      <c r="X1226" s="9">
        <v>0</v>
      </c>
      <c r="Y1226" s="8">
        <v>0</v>
      </c>
      <c r="Z1226" s="9">
        <v>0</v>
      </c>
      <c r="AA1226" s="8"/>
      <c r="AC1226" s="8"/>
      <c r="AJ1226" s="9">
        <f t="shared" si="195"/>
        <v>-1</v>
      </c>
      <c r="AK1226" s="7">
        <v>6.7</v>
      </c>
      <c r="AO1226" s="8"/>
      <c r="AQ1226" s="31"/>
      <c r="AT1226" s="31"/>
      <c r="AU1226" s="21">
        <v>1976</v>
      </c>
      <c r="AV1226" s="23">
        <f t="shared" si="198"/>
        <v>3.2957869402516091</v>
      </c>
      <c r="BB1226" s="18"/>
      <c r="BD1226" s="54"/>
      <c r="BF1226" s="18"/>
      <c r="BH1226" s="18"/>
      <c r="BJ1226" s="18"/>
      <c r="BK1226" s="18" t="s">
        <v>60</v>
      </c>
      <c r="BL1226">
        <v>1</v>
      </c>
      <c r="BM1226">
        <v>0</v>
      </c>
      <c r="BN1226">
        <v>0</v>
      </c>
      <c r="BO1226">
        <v>0</v>
      </c>
      <c r="BP1226">
        <v>0</v>
      </c>
      <c r="BQ1226">
        <v>0</v>
      </c>
      <c r="BR1226" s="18">
        <v>0</v>
      </c>
      <c r="BS1226">
        <v>1</v>
      </c>
      <c r="BT1226">
        <v>0</v>
      </c>
      <c r="BU1226" s="18">
        <v>0</v>
      </c>
      <c r="BV1226" t="s">
        <v>397</v>
      </c>
      <c r="BW1226" t="s">
        <v>397</v>
      </c>
      <c r="CB1226" s="18"/>
      <c r="CD1226" s="18"/>
      <c r="CE1226" s="18"/>
      <c r="CH1226" s="18"/>
      <c r="CJ1226" s="18"/>
      <c r="CU1226" s="18"/>
      <c r="CV1226" t="s">
        <v>397</v>
      </c>
      <c r="CW1226" t="s">
        <v>397</v>
      </c>
      <c r="CX1226" t="s">
        <v>397</v>
      </c>
      <c r="CY1226" s="25" t="s">
        <v>397</v>
      </c>
    </row>
    <row r="1227" spans="1:103" x14ac:dyDescent="0.3">
      <c r="A1227">
        <v>1229</v>
      </c>
      <c r="B1227">
        <v>138</v>
      </c>
      <c r="C1227" s="25" t="s">
        <v>61</v>
      </c>
      <c r="D1227" s="12">
        <v>9.9</v>
      </c>
      <c r="E1227" s="14"/>
      <c r="F1227" s="7" t="str">
        <f t="shared" si="189"/>
        <v>X</v>
      </c>
      <c r="G1227" s="7">
        <f t="shared" si="190"/>
        <v>9.9</v>
      </c>
      <c r="H1227" s="16">
        <f t="shared" si="191"/>
        <v>9.9</v>
      </c>
      <c r="I1227" s="11" t="str">
        <f t="shared" si="192"/>
        <v>X</v>
      </c>
      <c r="J1227" s="39" t="str">
        <f t="shared" si="193"/>
        <v>X</v>
      </c>
      <c r="K1227" s="39" t="str">
        <f t="shared" si="196"/>
        <v>X</v>
      </c>
      <c r="L1227" s="39" t="str">
        <f t="shared" si="197"/>
        <v>X</v>
      </c>
      <c r="M1227" s="39" t="str">
        <f t="shared" si="194"/>
        <v>X</v>
      </c>
      <c r="N1227" s="42">
        <v>0</v>
      </c>
      <c r="O1227" s="8">
        <v>0</v>
      </c>
      <c r="P1227" s="9">
        <v>0</v>
      </c>
      <c r="Q1227" s="9">
        <v>1</v>
      </c>
      <c r="R1227" s="8">
        <v>0</v>
      </c>
      <c r="S1227" s="9">
        <v>0</v>
      </c>
      <c r="T1227" s="9">
        <v>0</v>
      </c>
      <c r="U1227" s="8">
        <v>0</v>
      </c>
      <c r="V1227" s="9">
        <v>0</v>
      </c>
      <c r="W1227" s="9">
        <v>0</v>
      </c>
      <c r="X1227" s="9">
        <v>0</v>
      </c>
      <c r="Y1227" s="8">
        <v>0</v>
      </c>
      <c r="Z1227" s="9">
        <v>0</v>
      </c>
      <c r="AA1227" s="8"/>
      <c r="AC1227" s="8"/>
      <c r="AJ1227" s="9">
        <f t="shared" si="195"/>
        <v>-1</v>
      </c>
      <c r="AK1227" s="7">
        <v>6.8</v>
      </c>
      <c r="AO1227" s="8"/>
      <c r="AQ1227" s="31"/>
      <c r="AT1227" s="31"/>
      <c r="AU1227" s="21">
        <v>1978</v>
      </c>
      <c r="AV1227" s="23">
        <f t="shared" si="198"/>
        <v>3.2962262872611605</v>
      </c>
      <c r="BB1227" s="18"/>
      <c r="BD1227" s="54"/>
      <c r="BF1227" s="18"/>
      <c r="BH1227" s="18"/>
      <c r="BJ1227" s="18"/>
      <c r="BK1227" s="18" t="s">
        <v>60</v>
      </c>
      <c r="BL1227">
        <v>1</v>
      </c>
      <c r="BM1227">
        <v>0</v>
      </c>
      <c r="BN1227">
        <v>0</v>
      </c>
      <c r="BO1227">
        <v>0</v>
      </c>
      <c r="BP1227">
        <v>0</v>
      </c>
      <c r="BQ1227">
        <v>0</v>
      </c>
      <c r="BR1227" s="18">
        <v>0</v>
      </c>
      <c r="BS1227">
        <v>1</v>
      </c>
      <c r="BT1227">
        <v>0</v>
      </c>
      <c r="BU1227" s="18">
        <v>0</v>
      </c>
      <c r="BV1227" t="s">
        <v>397</v>
      </c>
      <c r="BW1227" t="s">
        <v>397</v>
      </c>
      <c r="CB1227" s="18"/>
      <c r="CD1227" s="18"/>
      <c r="CE1227" s="18"/>
      <c r="CH1227" s="18"/>
      <c r="CJ1227" s="18"/>
      <c r="CU1227" s="18"/>
      <c r="CV1227" t="s">
        <v>397</v>
      </c>
      <c r="CW1227" t="s">
        <v>397</v>
      </c>
      <c r="CX1227" t="s">
        <v>397</v>
      </c>
      <c r="CY1227" s="25" t="s">
        <v>397</v>
      </c>
    </row>
    <row r="1228" spans="1:103" x14ac:dyDescent="0.3">
      <c r="A1228">
        <v>1230</v>
      </c>
      <c r="B1228">
        <v>138</v>
      </c>
      <c r="C1228" s="25" t="s">
        <v>61</v>
      </c>
      <c r="D1228" s="12">
        <v>10.1</v>
      </c>
      <c r="E1228" s="14"/>
      <c r="F1228" s="7" t="str">
        <f t="shared" si="189"/>
        <v>X</v>
      </c>
      <c r="G1228" s="7">
        <f t="shared" si="190"/>
        <v>10.1</v>
      </c>
      <c r="H1228" s="16">
        <f t="shared" si="191"/>
        <v>10.1</v>
      </c>
      <c r="I1228" s="11" t="str">
        <f t="shared" si="192"/>
        <v>X</v>
      </c>
      <c r="J1228" s="39" t="str">
        <f t="shared" si="193"/>
        <v>X</v>
      </c>
      <c r="K1228" s="39" t="str">
        <f t="shared" si="196"/>
        <v>X</v>
      </c>
      <c r="L1228" s="39" t="str">
        <f t="shared" si="197"/>
        <v>X</v>
      </c>
      <c r="M1228" s="39" t="str">
        <f t="shared" si="194"/>
        <v>X</v>
      </c>
      <c r="N1228" s="42">
        <v>0</v>
      </c>
      <c r="O1228" s="8">
        <v>0</v>
      </c>
      <c r="P1228" s="9">
        <v>0</v>
      </c>
      <c r="Q1228" s="9">
        <v>1</v>
      </c>
      <c r="R1228" s="8">
        <v>0</v>
      </c>
      <c r="S1228" s="9">
        <v>0</v>
      </c>
      <c r="T1228" s="9">
        <v>0</v>
      </c>
      <c r="U1228" s="8">
        <v>0</v>
      </c>
      <c r="V1228" s="9">
        <v>0</v>
      </c>
      <c r="W1228" s="9">
        <v>0</v>
      </c>
      <c r="X1228" s="9">
        <v>0</v>
      </c>
      <c r="Y1228" s="8">
        <v>0</v>
      </c>
      <c r="Z1228" s="9">
        <v>0</v>
      </c>
      <c r="AA1228" s="8"/>
      <c r="AC1228" s="8"/>
      <c r="AJ1228" s="9">
        <f t="shared" si="195"/>
        <v>-1</v>
      </c>
      <c r="AK1228" s="7">
        <v>7.4</v>
      </c>
      <c r="AO1228" s="8"/>
      <c r="AQ1228" s="31"/>
      <c r="AT1228" s="31"/>
      <c r="AU1228" s="21">
        <v>1982</v>
      </c>
      <c r="AV1228" s="23">
        <f t="shared" si="198"/>
        <v>3.2971036501492565</v>
      </c>
      <c r="BB1228" s="18"/>
      <c r="BD1228" s="54"/>
      <c r="BF1228" s="18"/>
      <c r="BH1228" s="18"/>
      <c r="BJ1228" s="18"/>
      <c r="BK1228" s="18" t="s">
        <v>60</v>
      </c>
      <c r="BL1228">
        <v>1</v>
      </c>
      <c r="BM1228">
        <v>0</v>
      </c>
      <c r="BN1228">
        <v>0</v>
      </c>
      <c r="BO1228">
        <v>0</v>
      </c>
      <c r="BP1228">
        <v>0</v>
      </c>
      <c r="BQ1228">
        <v>0</v>
      </c>
      <c r="BR1228" s="18">
        <v>0</v>
      </c>
      <c r="BS1228">
        <v>1</v>
      </c>
      <c r="BT1228">
        <v>0</v>
      </c>
      <c r="BU1228" s="18">
        <v>0</v>
      </c>
      <c r="BV1228" t="s">
        <v>397</v>
      </c>
      <c r="BW1228" t="s">
        <v>397</v>
      </c>
      <c r="CB1228" s="18"/>
      <c r="CD1228" s="18"/>
      <c r="CE1228" s="18"/>
      <c r="CH1228" s="18"/>
      <c r="CJ1228" s="18"/>
      <c r="CU1228" s="18"/>
      <c r="CV1228" t="s">
        <v>397</v>
      </c>
      <c r="CW1228" t="s">
        <v>397</v>
      </c>
      <c r="CX1228" t="s">
        <v>397</v>
      </c>
      <c r="CY1228" s="25" t="s">
        <v>397</v>
      </c>
    </row>
    <row r="1229" spans="1:103" x14ac:dyDescent="0.3">
      <c r="A1229">
        <v>1231</v>
      </c>
      <c r="B1229">
        <v>138</v>
      </c>
      <c r="C1229" s="25" t="s">
        <v>61</v>
      </c>
      <c r="D1229" s="12">
        <v>33.1</v>
      </c>
      <c r="E1229" s="14"/>
      <c r="F1229" s="7" t="str">
        <f t="shared" si="189"/>
        <v>X</v>
      </c>
      <c r="G1229" s="7">
        <f t="shared" si="190"/>
        <v>33.1</v>
      </c>
      <c r="H1229" s="16">
        <f t="shared" si="191"/>
        <v>33.1</v>
      </c>
      <c r="I1229" s="11" t="str">
        <f t="shared" si="192"/>
        <v>X</v>
      </c>
      <c r="J1229" s="39" t="str">
        <f t="shared" si="193"/>
        <v>X</v>
      </c>
      <c r="K1229" s="39" t="str">
        <f t="shared" si="196"/>
        <v>X</v>
      </c>
      <c r="L1229" s="39" t="str">
        <f t="shared" si="197"/>
        <v>X</v>
      </c>
      <c r="M1229" s="39" t="str">
        <f t="shared" si="194"/>
        <v>X</v>
      </c>
      <c r="N1229" s="42">
        <v>0</v>
      </c>
      <c r="O1229" s="8">
        <v>0</v>
      </c>
      <c r="P1229" s="9">
        <v>0</v>
      </c>
      <c r="Q1229" s="9">
        <v>0</v>
      </c>
      <c r="R1229" s="8">
        <v>1</v>
      </c>
      <c r="S1229" s="9">
        <v>0</v>
      </c>
      <c r="T1229" s="9">
        <v>0</v>
      </c>
      <c r="U1229" s="8">
        <v>0</v>
      </c>
      <c r="V1229" s="9">
        <v>0</v>
      </c>
      <c r="W1229" s="9">
        <v>0</v>
      </c>
      <c r="X1229" s="9">
        <v>0</v>
      </c>
      <c r="Y1229" s="8">
        <v>0</v>
      </c>
      <c r="Z1229" s="9">
        <v>0</v>
      </c>
      <c r="AA1229" s="8"/>
      <c r="AC1229" s="8"/>
      <c r="AJ1229" s="9">
        <f t="shared" si="195"/>
        <v>-1</v>
      </c>
      <c r="AK1229" s="7">
        <v>5.2</v>
      </c>
      <c r="AO1229" s="8"/>
      <c r="AQ1229" s="31"/>
      <c r="AT1229" s="31"/>
      <c r="AU1229" s="21">
        <v>1960</v>
      </c>
      <c r="AV1229" s="23">
        <f t="shared" si="198"/>
        <v>3.2922560713564759</v>
      </c>
      <c r="BB1229" s="18"/>
      <c r="BD1229" s="54"/>
      <c r="BF1229" s="18"/>
      <c r="BH1229" s="18"/>
      <c r="BJ1229" s="18"/>
      <c r="BK1229" s="18" t="s">
        <v>60</v>
      </c>
      <c r="BL1229">
        <v>1</v>
      </c>
      <c r="BM1229">
        <v>0</v>
      </c>
      <c r="BN1229">
        <v>0</v>
      </c>
      <c r="BO1229">
        <v>0</v>
      </c>
      <c r="BP1229">
        <v>0</v>
      </c>
      <c r="BQ1229">
        <v>0</v>
      </c>
      <c r="BR1229" s="18">
        <v>0</v>
      </c>
      <c r="BS1229">
        <v>1</v>
      </c>
      <c r="BT1229">
        <v>0</v>
      </c>
      <c r="BU1229" s="18">
        <v>0</v>
      </c>
      <c r="BV1229" t="s">
        <v>397</v>
      </c>
      <c r="BW1229" t="s">
        <v>397</v>
      </c>
      <c r="CB1229" s="18"/>
      <c r="CD1229" s="18"/>
      <c r="CE1229" s="18"/>
      <c r="CH1229" s="18"/>
      <c r="CJ1229" s="18"/>
      <c r="CU1229" s="18"/>
      <c r="CV1229" t="s">
        <v>397</v>
      </c>
      <c r="CW1229" t="s">
        <v>397</v>
      </c>
      <c r="CX1229" t="s">
        <v>397</v>
      </c>
      <c r="CY1229" s="25" t="s">
        <v>397</v>
      </c>
    </row>
    <row r="1230" spans="1:103" x14ac:dyDescent="0.3">
      <c r="A1230">
        <v>1232</v>
      </c>
      <c r="B1230">
        <v>138</v>
      </c>
      <c r="C1230" s="25" t="s">
        <v>61</v>
      </c>
      <c r="D1230" s="12">
        <v>27.6</v>
      </c>
      <c r="E1230" s="14"/>
      <c r="F1230" s="7" t="str">
        <f t="shared" si="189"/>
        <v>X</v>
      </c>
      <c r="G1230" s="7">
        <f t="shared" si="190"/>
        <v>27.6</v>
      </c>
      <c r="H1230" s="16">
        <f t="shared" si="191"/>
        <v>27.6</v>
      </c>
      <c r="I1230" s="11" t="str">
        <f t="shared" si="192"/>
        <v>X</v>
      </c>
      <c r="J1230" s="39" t="str">
        <f t="shared" si="193"/>
        <v>X</v>
      </c>
      <c r="K1230" s="39" t="str">
        <f t="shared" si="196"/>
        <v>X</v>
      </c>
      <c r="L1230" s="39" t="str">
        <f t="shared" si="197"/>
        <v>X</v>
      </c>
      <c r="M1230" s="39" t="str">
        <f t="shared" si="194"/>
        <v>X</v>
      </c>
      <c r="N1230" s="42">
        <v>0</v>
      </c>
      <c r="O1230" s="8">
        <v>0</v>
      </c>
      <c r="P1230" s="9">
        <v>0</v>
      </c>
      <c r="Q1230" s="9">
        <v>0</v>
      </c>
      <c r="R1230" s="8">
        <v>1</v>
      </c>
      <c r="S1230" s="9">
        <v>0</v>
      </c>
      <c r="T1230" s="9">
        <v>0</v>
      </c>
      <c r="U1230" s="8">
        <v>0</v>
      </c>
      <c r="V1230" s="9">
        <v>0</v>
      </c>
      <c r="W1230" s="9">
        <v>0</v>
      </c>
      <c r="X1230" s="9">
        <v>0</v>
      </c>
      <c r="Y1230" s="8">
        <v>0</v>
      </c>
      <c r="Z1230" s="9">
        <v>0</v>
      </c>
      <c r="AA1230" s="8"/>
      <c r="AC1230" s="8"/>
      <c r="AJ1230" s="9">
        <f t="shared" si="195"/>
        <v>-1</v>
      </c>
      <c r="AK1230" s="7">
        <v>7.7</v>
      </c>
      <c r="AO1230" s="8"/>
      <c r="AQ1230" s="31"/>
      <c r="AT1230" s="31"/>
      <c r="AU1230" s="21">
        <v>1985</v>
      </c>
      <c r="AV1230" s="23">
        <f t="shared" si="198"/>
        <v>3.2977605110991339</v>
      </c>
      <c r="BB1230" s="18"/>
      <c r="BD1230" s="54"/>
      <c r="BF1230" s="18"/>
      <c r="BH1230" s="18"/>
      <c r="BJ1230" s="18"/>
      <c r="BK1230" s="18" t="s">
        <v>60</v>
      </c>
      <c r="BL1230">
        <v>1</v>
      </c>
      <c r="BM1230">
        <v>0</v>
      </c>
      <c r="BN1230">
        <v>0</v>
      </c>
      <c r="BO1230">
        <v>0</v>
      </c>
      <c r="BP1230">
        <v>0</v>
      </c>
      <c r="BQ1230">
        <v>0</v>
      </c>
      <c r="BR1230" s="18">
        <v>0</v>
      </c>
      <c r="BS1230">
        <v>1</v>
      </c>
      <c r="BT1230">
        <v>0</v>
      </c>
      <c r="BU1230" s="18">
        <v>0</v>
      </c>
      <c r="BV1230" t="s">
        <v>397</v>
      </c>
      <c r="BW1230" t="s">
        <v>397</v>
      </c>
      <c r="CB1230" s="18"/>
      <c r="CD1230" s="18"/>
      <c r="CE1230" s="18"/>
      <c r="CH1230" s="18"/>
      <c r="CJ1230" s="18"/>
      <c r="CU1230" s="18"/>
      <c r="CV1230" t="s">
        <v>397</v>
      </c>
      <c r="CW1230" t="s">
        <v>397</v>
      </c>
      <c r="CX1230" t="s">
        <v>397</v>
      </c>
      <c r="CY1230" s="25" t="s">
        <v>397</v>
      </c>
    </row>
    <row r="1231" spans="1:103" x14ac:dyDescent="0.3">
      <c r="A1231">
        <v>1233</v>
      </c>
      <c r="B1231">
        <v>138</v>
      </c>
      <c r="C1231" s="25" t="s">
        <v>61</v>
      </c>
      <c r="D1231" s="12">
        <v>12.5</v>
      </c>
      <c r="E1231" s="14"/>
      <c r="F1231" s="7" t="str">
        <f t="shared" ref="F1231:F1294" si="199">IFERROR(D1231/E1231, "X")</f>
        <v>X</v>
      </c>
      <c r="G1231" s="7">
        <f t="shared" ref="G1231:G1294" si="200">D1231-E1231</f>
        <v>12.5</v>
      </c>
      <c r="H1231" s="16">
        <f t="shared" ref="H1231:H1294" si="201">D1231+E1231</f>
        <v>12.5</v>
      </c>
      <c r="I1231" s="11" t="str">
        <f t="shared" ref="I1231:I1294" si="202">IFERROR(F1231/SQRT(F1231^2+AJ1231), "X")</f>
        <v>X</v>
      </c>
      <c r="J1231" s="39" t="str">
        <f t="shared" ref="J1231:J1294" si="203">IFERROR(SQRT((1-I1231^2)/AJ1231), "X")</f>
        <v>X</v>
      </c>
      <c r="K1231" s="39" t="str">
        <f t="shared" si="196"/>
        <v>X</v>
      </c>
      <c r="L1231" s="39" t="str">
        <f t="shared" si="197"/>
        <v>X</v>
      </c>
      <c r="M1231" s="39" t="str">
        <f t="shared" ref="M1231:M1294" si="204">IFERROR(I1231+J1231, "X")</f>
        <v>X</v>
      </c>
      <c r="N1231" s="42">
        <v>0</v>
      </c>
      <c r="O1231" s="8">
        <v>0</v>
      </c>
      <c r="P1231" s="9">
        <v>0</v>
      </c>
      <c r="Q1231" s="9">
        <v>0</v>
      </c>
      <c r="R1231" s="8">
        <v>0</v>
      </c>
      <c r="S1231" s="9">
        <v>1</v>
      </c>
      <c r="T1231" s="9">
        <v>0</v>
      </c>
      <c r="U1231" s="8">
        <v>0</v>
      </c>
      <c r="V1231" s="9">
        <v>0</v>
      </c>
      <c r="W1231" s="9">
        <v>0</v>
      </c>
      <c r="X1231" s="9">
        <v>0</v>
      </c>
      <c r="Y1231" s="8">
        <v>0</v>
      </c>
      <c r="Z1231" s="9">
        <v>0</v>
      </c>
      <c r="AA1231" s="8"/>
      <c r="AC1231" s="8"/>
      <c r="AJ1231" s="9">
        <f t="shared" ref="AJ1231:AJ1294" si="205">IFERROR(AH1231-AI1231-1, "X")</f>
        <v>-1</v>
      </c>
      <c r="AK1231" s="7">
        <v>5.2</v>
      </c>
      <c r="AO1231" s="8"/>
      <c r="AQ1231" s="31"/>
      <c r="AT1231" s="31"/>
      <c r="AU1231" s="21">
        <v>1960</v>
      </c>
      <c r="AV1231" s="23">
        <f t="shared" si="198"/>
        <v>3.2922560713564759</v>
      </c>
      <c r="BB1231" s="18"/>
      <c r="BD1231" s="54"/>
      <c r="BF1231" s="18"/>
      <c r="BH1231" s="18"/>
      <c r="BJ1231" s="18"/>
      <c r="BK1231" s="18" t="s">
        <v>60</v>
      </c>
      <c r="BL1231">
        <v>1</v>
      </c>
      <c r="BM1231">
        <v>0</v>
      </c>
      <c r="BN1231">
        <v>0</v>
      </c>
      <c r="BO1231">
        <v>0</v>
      </c>
      <c r="BP1231">
        <v>0</v>
      </c>
      <c r="BQ1231">
        <v>0</v>
      </c>
      <c r="BR1231" s="18">
        <v>0</v>
      </c>
      <c r="BS1231">
        <v>1</v>
      </c>
      <c r="BT1231">
        <v>0</v>
      </c>
      <c r="BU1231" s="18">
        <v>0</v>
      </c>
      <c r="BV1231" t="s">
        <v>397</v>
      </c>
      <c r="BW1231" t="s">
        <v>397</v>
      </c>
      <c r="CB1231" s="18"/>
      <c r="CD1231" s="18"/>
      <c r="CE1231" s="18"/>
      <c r="CH1231" s="18"/>
      <c r="CJ1231" s="18"/>
      <c r="CU1231" s="18"/>
      <c r="CV1231" t="s">
        <v>397</v>
      </c>
      <c r="CW1231" t="s">
        <v>397</v>
      </c>
      <c r="CX1231" t="s">
        <v>397</v>
      </c>
      <c r="CY1231" s="25" t="s">
        <v>397</v>
      </c>
    </row>
    <row r="1232" spans="1:103" x14ac:dyDescent="0.3">
      <c r="A1232">
        <v>1234</v>
      </c>
      <c r="B1232">
        <v>138</v>
      </c>
      <c r="C1232" s="25" t="s">
        <v>61</v>
      </c>
      <c r="D1232" s="12">
        <v>11</v>
      </c>
      <c r="E1232" s="14"/>
      <c r="F1232" s="7" t="str">
        <f t="shared" si="199"/>
        <v>X</v>
      </c>
      <c r="G1232" s="7">
        <f t="shared" si="200"/>
        <v>11</v>
      </c>
      <c r="H1232" s="16">
        <f t="shared" si="201"/>
        <v>11</v>
      </c>
      <c r="I1232" s="11" t="str">
        <f t="shared" si="202"/>
        <v>X</v>
      </c>
      <c r="J1232" s="39" t="str">
        <f t="shared" si="203"/>
        <v>X</v>
      </c>
      <c r="K1232" s="39" t="str">
        <f t="shared" si="196"/>
        <v>X</v>
      </c>
      <c r="L1232" s="39" t="str">
        <f t="shared" si="197"/>
        <v>X</v>
      </c>
      <c r="M1232" s="39" t="str">
        <f t="shared" si="204"/>
        <v>X</v>
      </c>
      <c r="N1232" s="42">
        <v>0</v>
      </c>
      <c r="O1232" s="8">
        <v>0</v>
      </c>
      <c r="P1232" s="9">
        <v>0</v>
      </c>
      <c r="Q1232" s="9">
        <v>0</v>
      </c>
      <c r="R1232" s="8">
        <v>0</v>
      </c>
      <c r="S1232" s="9">
        <v>1</v>
      </c>
      <c r="T1232" s="9">
        <v>0</v>
      </c>
      <c r="U1232" s="8">
        <v>0</v>
      </c>
      <c r="V1232" s="9">
        <v>0</v>
      </c>
      <c r="W1232" s="9">
        <v>0</v>
      </c>
      <c r="X1232" s="9">
        <v>0</v>
      </c>
      <c r="Y1232" s="8">
        <v>0</v>
      </c>
      <c r="Z1232" s="9">
        <v>0</v>
      </c>
      <c r="AA1232" s="8"/>
      <c r="AC1232" s="8"/>
      <c r="AJ1232" s="9">
        <f t="shared" si="205"/>
        <v>-1</v>
      </c>
      <c r="AK1232" s="7">
        <v>7.7</v>
      </c>
      <c r="AO1232" s="8"/>
      <c r="AQ1232" s="31"/>
      <c r="AT1232" s="31"/>
      <c r="AU1232" s="21">
        <v>1985</v>
      </c>
      <c r="AV1232" s="23">
        <f t="shared" si="198"/>
        <v>3.2977605110991339</v>
      </c>
      <c r="BB1232" s="18"/>
      <c r="BD1232" s="54"/>
      <c r="BF1232" s="18"/>
      <c r="BH1232" s="18"/>
      <c r="BJ1232" s="18"/>
      <c r="BK1232" s="18" t="s">
        <v>60</v>
      </c>
      <c r="BL1232">
        <v>1</v>
      </c>
      <c r="BM1232">
        <v>0</v>
      </c>
      <c r="BN1232">
        <v>0</v>
      </c>
      <c r="BO1232">
        <v>0</v>
      </c>
      <c r="BP1232">
        <v>0</v>
      </c>
      <c r="BQ1232">
        <v>0</v>
      </c>
      <c r="BR1232" s="18">
        <v>0</v>
      </c>
      <c r="BS1232">
        <v>1</v>
      </c>
      <c r="BT1232">
        <v>0</v>
      </c>
      <c r="BU1232" s="18">
        <v>0</v>
      </c>
      <c r="BV1232" t="s">
        <v>397</v>
      </c>
      <c r="BW1232" t="s">
        <v>397</v>
      </c>
      <c r="CB1232" s="18"/>
      <c r="CD1232" s="18"/>
      <c r="CE1232" s="18"/>
      <c r="CH1232" s="18"/>
      <c r="CJ1232" s="18"/>
      <c r="CU1232" s="18"/>
      <c r="CV1232" t="s">
        <v>397</v>
      </c>
      <c r="CW1232" t="s">
        <v>397</v>
      </c>
      <c r="CX1232" t="s">
        <v>397</v>
      </c>
      <c r="CY1232" s="25" t="s">
        <v>397</v>
      </c>
    </row>
    <row r="1233" spans="1:103" x14ac:dyDescent="0.3">
      <c r="A1233">
        <v>1235</v>
      </c>
      <c r="B1233">
        <v>138</v>
      </c>
      <c r="C1233" s="25" t="s">
        <v>61</v>
      </c>
      <c r="D1233" s="12">
        <v>11.6</v>
      </c>
      <c r="E1233" s="14"/>
      <c r="F1233" s="7" t="str">
        <f t="shared" si="199"/>
        <v>X</v>
      </c>
      <c r="G1233" s="7">
        <f t="shared" si="200"/>
        <v>11.6</v>
      </c>
      <c r="H1233" s="16">
        <f t="shared" si="201"/>
        <v>11.6</v>
      </c>
      <c r="I1233" s="11" t="str">
        <f t="shared" si="202"/>
        <v>X</v>
      </c>
      <c r="J1233" s="39" t="str">
        <f t="shared" si="203"/>
        <v>X</v>
      </c>
      <c r="K1233" s="39" t="str">
        <f t="shared" si="196"/>
        <v>X</v>
      </c>
      <c r="L1233" s="39" t="str">
        <f t="shared" si="197"/>
        <v>X</v>
      </c>
      <c r="M1233" s="39" t="str">
        <f t="shared" si="204"/>
        <v>X</v>
      </c>
      <c r="N1233" s="42">
        <v>0</v>
      </c>
      <c r="O1233" s="8">
        <v>0</v>
      </c>
      <c r="P1233" s="9">
        <v>0</v>
      </c>
      <c r="Q1233" s="9">
        <v>0</v>
      </c>
      <c r="R1233" s="8">
        <v>0</v>
      </c>
      <c r="S1233" s="9">
        <v>0</v>
      </c>
      <c r="T1233" s="9">
        <v>1</v>
      </c>
      <c r="U1233" s="8">
        <v>0</v>
      </c>
      <c r="V1233" s="9">
        <v>0</v>
      </c>
      <c r="W1233" s="9">
        <v>0</v>
      </c>
      <c r="X1233" s="9">
        <v>0</v>
      </c>
      <c r="Y1233" s="8">
        <v>0</v>
      </c>
      <c r="Z1233" s="9">
        <v>0</v>
      </c>
      <c r="AA1233" s="8"/>
      <c r="AC1233" s="8"/>
      <c r="AJ1233" s="9">
        <f t="shared" si="205"/>
        <v>-1</v>
      </c>
      <c r="AK1233" s="7">
        <v>5.2</v>
      </c>
      <c r="AO1233" s="8"/>
      <c r="AQ1233" s="31"/>
      <c r="AT1233" s="31"/>
      <c r="AU1233" s="21">
        <v>1960</v>
      </c>
      <c r="AV1233" s="23">
        <f t="shared" si="198"/>
        <v>3.2922560713564759</v>
      </c>
      <c r="BB1233" s="18"/>
      <c r="BD1233" s="54"/>
      <c r="BF1233" s="18"/>
      <c r="BH1233" s="18"/>
      <c r="BJ1233" s="18"/>
      <c r="BK1233" s="18" t="s">
        <v>60</v>
      </c>
      <c r="BL1233">
        <v>1</v>
      </c>
      <c r="BM1233">
        <v>0</v>
      </c>
      <c r="BN1233">
        <v>0</v>
      </c>
      <c r="BO1233">
        <v>0</v>
      </c>
      <c r="BP1233">
        <v>0</v>
      </c>
      <c r="BQ1233">
        <v>0</v>
      </c>
      <c r="BR1233" s="18">
        <v>0</v>
      </c>
      <c r="BS1233">
        <v>1</v>
      </c>
      <c r="BT1233">
        <v>0</v>
      </c>
      <c r="BU1233" s="18">
        <v>0</v>
      </c>
      <c r="BV1233" t="s">
        <v>397</v>
      </c>
      <c r="BW1233" t="s">
        <v>397</v>
      </c>
      <c r="CB1233" s="18"/>
      <c r="CD1233" s="18"/>
      <c r="CE1233" s="18"/>
      <c r="CH1233" s="18"/>
      <c r="CJ1233" s="18"/>
      <c r="CU1233" s="18"/>
      <c r="CV1233" t="s">
        <v>397</v>
      </c>
      <c r="CW1233" t="s">
        <v>397</v>
      </c>
      <c r="CX1233" t="s">
        <v>397</v>
      </c>
      <c r="CY1233" s="25" t="s">
        <v>397</v>
      </c>
    </row>
    <row r="1234" spans="1:103" x14ac:dyDescent="0.3">
      <c r="A1234">
        <v>1236</v>
      </c>
      <c r="B1234">
        <v>138</v>
      </c>
      <c r="C1234" s="25" t="s">
        <v>61</v>
      </c>
      <c r="D1234" s="12">
        <v>10.3</v>
      </c>
      <c r="E1234" s="14"/>
      <c r="F1234" s="7" t="str">
        <f t="shared" si="199"/>
        <v>X</v>
      </c>
      <c r="G1234" s="7">
        <f t="shared" si="200"/>
        <v>10.3</v>
      </c>
      <c r="H1234" s="16">
        <f t="shared" si="201"/>
        <v>10.3</v>
      </c>
      <c r="I1234" s="11" t="str">
        <f t="shared" si="202"/>
        <v>X</v>
      </c>
      <c r="J1234" s="39" t="str">
        <f t="shared" si="203"/>
        <v>X</v>
      </c>
      <c r="K1234" s="39" t="str">
        <f t="shared" si="196"/>
        <v>X</v>
      </c>
      <c r="L1234" s="39" t="str">
        <f t="shared" si="197"/>
        <v>X</v>
      </c>
      <c r="M1234" s="39" t="str">
        <f t="shared" si="204"/>
        <v>X</v>
      </c>
      <c r="N1234" s="42">
        <v>0</v>
      </c>
      <c r="O1234" s="8">
        <v>0</v>
      </c>
      <c r="P1234" s="9">
        <v>0</v>
      </c>
      <c r="Q1234" s="9">
        <v>0</v>
      </c>
      <c r="R1234" s="8">
        <v>0</v>
      </c>
      <c r="S1234" s="9">
        <v>0</v>
      </c>
      <c r="T1234" s="9">
        <v>1</v>
      </c>
      <c r="U1234" s="8">
        <v>0</v>
      </c>
      <c r="V1234" s="9">
        <v>0</v>
      </c>
      <c r="W1234" s="9">
        <v>0</v>
      </c>
      <c r="X1234" s="9">
        <v>0</v>
      </c>
      <c r="Y1234" s="8">
        <v>0</v>
      </c>
      <c r="Z1234" s="9">
        <v>0</v>
      </c>
      <c r="AA1234" s="8"/>
      <c r="AC1234" s="8"/>
      <c r="AJ1234" s="9">
        <f t="shared" si="205"/>
        <v>-1</v>
      </c>
      <c r="AK1234" s="7">
        <v>7.7</v>
      </c>
      <c r="AO1234" s="8"/>
      <c r="AQ1234" s="31"/>
      <c r="AT1234" s="31"/>
      <c r="AU1234" s="21">
        <v>1985</v>
      </c>
      <c r="AV1234" s="23">
        <f t="shared" si="198"/>
        <v>3.2977605110991339</v>
      </c>
      <c r="BB1234" s="18"/>
      <c r="BD1234" s="54"/>
      <c r="BF1234" s="18"/>
      <c r="BH1234" s="18"/>
      <c r="BJ1234" s="18"/>
      <c r="BK1234" s="18" t="s">
        <v>60</v>
      </c>
      <c r="BL1234">
        <v>1</v>
      </c>
      <c r="BM1234">
        <v>0</v>
      </c>
      <c r="BN1234">
        <v>0</v>
      </c>
      <c r="BO1234">
        <v>0</v>
      </c>
      <c r="BP1234">
        <v>0</v>
      </c>
      <c r="BQ1234">
        <v>0</v>
      </c>
      <c r="BR1234" s="18">
        <v>0</v>
      </c>
      <c r="BS1234">
        <v>1</v>
      </c>
      <c r="BT1234">
        <v>0</v>
      </c>
      <c r="BU1234" s="18">
        <v>0</v>
      </c>
      <c r="BV1234" t="s">
        <v>397</v>
      </c>
      <c r="BW1234" t="s">
        <v>397</v>
      </c>
      <c r="CB1234" s="18"/>
      <c r="CD1234" s="18"/>
      <c r="CE1234" s="18"/>
      <c r="CH1234" s="18"/>
      <c r="CJ1234" s="18"/>
      <c r="CU1234" s="18"/>
      <c r="CV1234" t="s">
        <v>397</v>
      </c>
      <c r="CW1234" t="s">
        <v>397</v>
      </c>
      <c r="CX1234" t="s">
        <v>397</v>
      </c>
      <c r="CY1234" s="25" t="s">
        <v>397</v>
      </c>
    </row>
    <row r="1235" spans="1:103" x14ac:dyDescent="0.3">
      <c r="A1235">
        <v>1237</v>
      </c>
      <c r="B1235">
        <v>139</v>
      </c>
      <c r="C1235" s="25" t="s">
        <v>96</v>
      </c>
      <c r="D1235" s="12">
        <v>3.4</v>
      </c>
      <c r="E1235" s="14"/>
      <c r="F1235" s="7" t="str">
        <f t="shared" si="199"/>
        <v>X</v>
      </c>
      <c r="G1235" s="7">
        <f t="shared" si="200"/>
        <v>3.4</v>
      </c>
      <c r="H1235" s="16">
        <f t="shared" si="201"/>
        <v>3.4</v>
      </c>
      <c r="I1235" s="11" t="str">
        <f t="shared" si="202"/>
        <v>X</v>
      </c>
      <c r="J1235" s="39" t="str">
        <f t="shared" si="203"/>
        <v>X</v>
      </c>
      <c r="K1235" s="39" t="str">
        <f t="shared" si="196"/>
        <v>X</v>
      </c>
      <c r="L1235" s="39" t="str">
        <f t="shared" si="197"/>
        <v>X</v>
      </c>
      <c r="M1235" s="39" t="str">
        <f t="shared" si="204"/>
        <v>X</v>
      </c>
      <c r="N1235" s="42">
        <v>1</v>
      </c>
      <c r="O1235" s="8">
        <v>0</v>
      </c>
      <c r="P1235" s="9">
        <v>0</v>
      </c>
      <c r="Q1235" s="9">
        <v>0</v>
      </c>
      <c r="R1235" s="8">
        <v>0</v>
      </c>
      <c r="S1235" s="9">
        <v>0</v>
      </c>
      <c r="T1235" s="9">
        <v>0</v>
      </c>
      <c r="U1235" s="8">
        <v>0</v>
      </c>
      <c r="V1235" s="9">
        <v>0</v>
      </c>
      <c r="W1235" s="9">
        <v>0</v>
      </c>
      <c r="X1235" s="9">
        <v>0</v>
      </c>
      <c r="Y1235" s="8">
        <v>0</v>
      </c>
      <c r="Z1235" s="9">
        <v>0</v>
      </c>
      <c r="AA1235" s="8"/>
      <c r="AC1235" s="8"/>
      <c r="AJ1235" s="9">
        <f t="shared" si="205"/>
        <v>-1</v>
      </c>
      <c r="AK1235" s="7">
        <v>8.8000000000000007</v>
      </c>
      <c r="AO1235" s="8"/>
      <c r="AQ1235" s="31"/>
      <c r="AT1235" s="31"/>
      <c r="AU1235" s="21">
        <v>2011</v>
      </c>
      <c r="AV1235" s="23">
        <f t="shared" si="198"/>
        <v>3.303412070596742</v>
      </c>
      <c r="BB1235" s="18"/>
      <c r="BD1235" s="54"/>
      <c r="BF1235" s="18"/>
      <c r="BH1235" s="18"/>
      <c r="BJ1235" s="18"/>
      <c r="BK1235" s="18" t="s">
        <v>94</v>
      </c>
      <c r="BL1235">
        <v>0</v>
      </c>
      <c r="BM1235">
        <v>0</v>
      </c>
      <c r="BN1235">
        <v>0</v>
      </c>
      <c r="BO1235">
        <v>0</v>
      </c>
      <c r="BP1235">
        <v>1</v>
      </c>
      <c r="BQ1235">
        <v>0</v>
      </c>
      <c r="BR1235" s="18">
        <v>0</v>
      </c>
      <c r="BS1235">
        <v>0</v>
      </c>
      <c r="BT1235">
        <v>1</v>
      </c>
      <c r="BU1235" s="18">
        <v>0</v>
      </c>
      <c r="BV1235" t="s">
        <v>397</v>
      </c>
      <c r="BW1235" t="s">
        <v>397</v>
      </c>
      <c r="CB1235" s="18"/>
      <c r="CD1235" s="18"/>
      <c r="CE1235" s="18"/>
      <c r="CH1235" s="18"/>
      <c r="CJ1235" s="18"/>
      <c r="CU1235" s="18"/>
      <c r="CV1235" t="s">
        <v>397</v>
      </c>
      <c r="CW1235" t="s">
        <v>397</v>
      </c>
      <c r="CX1235" t="s">
        <v>397</v>
      </c>
      <c r="CY1235" s="25" t="s">
        <v>397</v>
      </c>
    </row>
    <row r="1236" spans="1:103" x14ac:dyDescent="0.3">
      <c r="A1236">
        <v>1238</v>
      </c>
      <c r="B1236">
        <v>139</v>
      </c>
      <c r="C1236" s="25" t="s">
        <v>96</v>
      </c>
      <c r="D1236" s="12">
        <v>2.1</v>
      </c>
      <c r="E1236" s="14"/>
      <c r="F1236" s="7" t="str">
        <f t="shared" si="199"/>
        <v>X</v>
      </c>
      <c r="G1236" s="7">
        <f t="shared" si="200"/>
        <v>2.1</v>
      </c>
      <c r="H1236" s="16">
        <f t="shared" si="201"/>
        <v>2.1</v>
      </c>
      <c r="I1236" s="11" t="str">
        <f t="shared" si="202"/>
        <v>X</v>
      </c>
      <c r="J1236" s="39" t="str">
        <f t="shared" si="203"/>
        <v>X</v>
      </c>
      <c r="K1236" s="39" t="str">
        <f t="shared" si="196"/>
        <v>X</v>
      </c>
      <c r="L1236" s="39" t="str">
        <f t="shared" si="197"/>
        <v>X</v>
      </c>
      <c r="M1236" s="39" t="str">
        <f t="shared" si="204"/>
        <v>X</v>
      </c>
      <c r="N1236" s="42">
        <v>0</v>
      </c>
      <c r="O1236" s="8">
        <v>1</v>
      </c>
      <c r="P1236" s="9">
        <v>0</v>
      </c>
      <c r="Q1236" s="9">
        <v>0</v>
      </c>
      <c r="R1236" s="8">
        <v>0</v>
      </c>
      <c r="S1236" s="9">
        <v>0</v>
      </c>
      <c r="T1236" s="9">
        <v>0</v>
      </c>
      <c r="U1236" s="8">
        <v>0</v>
      </c>
      <c r="V1236" s="9">
        <v>0</v>
      </c>
      <c r="W1236" s="9">
        <v>0</v>
      </c>
      <c r="X1236" s="9">
        <v>0</v>
      </c>
      <c r="Y1236" s="8">
        <v>0</v>
      </c>
      <c r="Z1236" s="9">
        <v>0</v>
      </c>
      <c r="AA1236" s="8"/>
      <c r="AC1236" s="8"/>
      <c r="AJ1236" s="9">
        <f t="shared" si="205"/>
        <v>-1</v>
      </c>
      <c r="AK1236" s="7">
        <v>8.8000000000000007</v>
      </c>
      <c r="AO1236" s="8"/>
      <c r="AQ1236" s="31"/>
      <c r="AT1236" s="31"/>
      <c r="AU1236" s="21">
        <v>2011</v>
      </c>
      <c r="AV1236" s="23">
        <f t="shared" si="198"/>
        <v>3.303412070596742</v>
      </c>
      <c r="BB1236" s="18"/>
      <c r="BD1236" s="54"/>
      <c r="BF1236" s="18"/>
      <c r="BH1236" s="18"/>
      <c r="BJ1236" s="18"/>
      <c r="BK1236" s="18" t="s">
        <v>94</v>
      </c>
      <c r="BL1236">
        <v>0</v>
      </c>
      <c r="BM1236">
        <v>0</v>
      </c>
      <c r="BN1236">
        <v>0</v>
      </c>
      <c r="BO1236">
        <v>0</v>
      </c>
      <c r="BP1236">
        <v>1</v>
      </c>
      <c r="BQ1236">
        <v>0</v>
      </c>
      <c r="BR1236" s="18">
        <v>0</v>
      </c>
      <c r="BS1236">
        <v>0</v>
      </c>
      <c r="BT1236">
        <v>1</v>
      </c>
      <c r="BU1236" s="18">
        <v>0</v>
      </c>
      <c r="BV1236" t="s">
        <v>397</v>
      </c>
      <c r="BW1236" t="s">
        <v>397</v>
      </c>
      <c r="CB1236" s="18"/>
      <c r="CD1236" s="18"/>
      <c r="CE1236" s="18"/>
      <c r="CH1236" s="18"/>
      <c r="CJ1236" s="18"/>
      <c r="CU1236" s="18"/>
      <c r="CV1236" t="s">
        <v>397</v>
      </c>
      <c r="CW1236" t="s">
        <v>397</v>
      </c>
      <c r="CX1236" t="s">
        <v>397</v>
      </c>
      <c r="CY1236" s="25" t="s">
        <v>397</v>
      </c>
    </row>
    <row r="1237" spans="1:103" x14ac:dyDescent="0.3">
      <c r="A1237">
        <v>1239</v>
      </c>
      <c r="B1237">
        <v>139</v>
      </c>
      <c r="C1237" s="25" t="s">
        <v>96</v>
      </c>
      <c r="D1237" s="12">
        <v>3</v>
      </c>
      <c r="E1237" s="14"/>
      <c r="F1237" s="7" t="str">
        <f t="shared" si="199"/>
        <v>X</v>
      </c>
      <c r="G1237" s="7">
        <f t="shared" si="200"/>
        <v>3</v>
      </c>
      <c r="H1237" s="16">
        <f t="shared" si="201"/>
        <v>3</v>
      </c>
      <c r="I1237" s="11" t="str">
        <f t="shared" si="202"/>
        <v>X</v>
      </c>
      <c r="J1237" s="39" t="str">
        <f t="shared" si="203"/>
        <v>X</v>
      </c>
      <c r="K1237" s="39" t="str">
        <f t="shared" si="196"/>
        <v>X</v>
      </c>
      <c r="L1237" s="39" t="str">
        <f t="shared" si="197"/>
        <v>X</v>
      </c>
      <c r="M1237" s="39" t="str">
        <f t="shared" si="204"/>
        <v>X</v>
      </c>
      <c r="N1237" s="42">
        <v>0</v>
      </c>
      <c r="O1237" s="8">
        <v>0</v>
      </c>
      <c r="P1237" s="9">
        <v>1</v>
      </c>
      <c r="Q1237" s="9">
        <v>0</v>
      </c>
      <c r="R1237" s="8">
        <v>0</v>
      </c>
      <c r="S1237" s="9">
        <v>0</v>
      </c>
      <c r="T1237" s="9">
        <v>0</v>
      </c>
      <c r="U1237" s="8">
        <v>0</v>
      </c>
      <c r="V1237" s="9">
        <v>0</v>
      </c>
      <c r="W1237" s="9">
        <v>0</v>
      </c>
      <c r="X1237" s="9">
        <v>0</v>
      </c>
      <c r="Y1237" s="8">
        <v>0</v>
      </c>
      <c r="Z1237" s="9">
        <v>0</v>
      </c>
      <c r="AA1237" s="8"/>
      <c r="AC1237" s="8"/>
      <c r="AJ1237" s="9">
        <f t="shared" si="205"/>
        <v>-1</v>
      </c>
      <c r="AK1237" s="7">
        <v>8.8000000000000007</v>
      </c>
      <c r="AO1237" s="8"/>
      <c r="AQ1237" s="31"/>
      <c r="AT1237" s="31"/>
      <c r="AU1237" s="21">
        <v>2011</v>
      </c>
      <c r="AV1237" s="23">
        <f t="shared" si="198"/>
        <v>3.303412070596742</v>
      </c>
      <c r="BB1237" s="18"/>
      <c r="BD1237" s="54"/>
      <c r="BF1237" s="18"/>
      <c r="BH1237" s="18"/>
      <c r="BJ1237" s="18"/>
      <c r="BK1237" s="18" t="s">
        <v>94</v>
      </c>
      <c r="BL1237">
        <v>0</v>
      </c>
      <c r="BM1237">
        <v>0</v>
      </c>
      <c r="BN1237">
        <v>0</v>
      </c>
      <c r="BO1237">
        <v>0</v>
      </c>
      <c r="BP1237">
        <v>1</v>
      </c>
      <c r="BQ1237">
        <v>0</v>
      </c>
      <c r="BR1237" s="18">
        <v>0</v>
      </c>
      <c r="BS1237">
        <v>0</v>
      </c>
      <c r="BT1237">
        <v>1</v>
      </c>
      <c r="BU1237" s="18">
        <v>0</v>
      </c>
      <c r="BV1237" t="s">
        <v>397</v>
      </c>
      <c r="BW1237" t="s">
        <v>397</v>
      </c>
      <c r="CB1237" s="18"/>
      <c r="CD1237" s="18"/>
      <c r="CE1237" s="18"/>
      <c r="CH1237" s="18"/>
      <c r="CJ1237" s="18"/>
      <c r="CU1237" s="18"/>
      <c r="CV1237" t="s">
        <v>397</v>
      </c>
      <c r="CW1237" t="s">
        <v>397</v>
      </c>
      <c r="CX1237" t="s">
        <v>397</v>
      </c>
      <c r="CY1237" s="25" t="s">
        <v>397</v>
      </c>
    </row>
    <row r="1238" spans="1:103" x14ac:dyDescent="0.3">
      <c r="A1238">
        <v>1240</v>
      </c>
      <c r="B1238">
        <v>139</v>
      </c>
      <c r="C1238" s="25" t="s">
        <v>96</v>
      </c>
      <c r="D1238" s="12">
        <v>9.1999999999999993</v>
      </c>
      <c r="E1238" s="14"/>
      <c r="F1238" s="7" t="str">
        <f t="shared" si="199"/>
        <v>X</v>
      </c>
      <c r="G1238" s="7">
        <f t="shared" si="200"/>
        <v>9.1999999999999993</v>
      </c>
      <c r="H1238" s="16">
        <f t="shared" si="201"/>
        <v>9.1999999999999993</v>
      </c>
      <c r="I1238" s="11" t="str">
        <f t="shared" si="202"/>
        <v>X</v>
      </c>
      <c r="J1238" s="39" t="str">
        <f t="shared" si="203"/>
        <v>X</v>
      </c>
      <c r="K1238" s="39" t="str">
        <f t="shared" si="196"/>
        <v>X</v>
      </c>
      <c r="L1238" s="39" t="str">
        <f t="shared" si="197"/>
        <v>X</v>
      </c>
      <c r="M1238" s="39" t="str">
        <f t="shared" si="204"/>
        <v>X</v>
      </c>
      <c r="N1238" s="42">
        <v>0</v>
      </c>
      <c r="O1238" s="8">
        <v>0</v>
      </c>
      <c r="P1238" s="9">
        <v>0</v>
      </c>
      <c r="Q1238" s="9">
        <v>1</v>
      </c>
      <c r="R1238" s="8">
        <v>0</v>
      </c>
      <c r="S1238" s="9">
        <v>0</v>
      </c>
      <c r="T1238" s="9">
        <v>0</v>
      </c>
      <c r="U1238" s="8">
        <v>0</v>
      </c>
      <c r="V1238" s="9">
        <v>0</v>
      </c>
      <c r="W1238" s="9">
        <v>0</v>
      </c>
      <c r="X1238" s="9">
        <v>0</v>
      </c>
      <c r="Y1238" s="8">
        <v>0</v>
      </c>
      <c r="Z1238" s="9">
        <v>0</v>
      </c>
      <c r="AA1238" s="8"/>
      <c r="AC1238" s="8"/>
      <c r="AJ1238" s="9">
        <f t="shared" si="205"/>
        <v>-1</v>
      </c>
      <c r="AK1238" s="7">
        <v>8.8000000000000007</v>
      </c>
      <c r="AO1238" s="8"/>
      <c r="AQ1238" s="31"/>
      <c r="AT1238" s="31"/>
      <c r="AU1238" s="21">
        <v>2011</v>
      </c>
      <c r="AV1238" s="23">
        <f t="shared" si="198"/>
        <v>3.303412070596742</v>
      </c>
      <c r="BB1238" s="18"/>
      <c r="BD1238" s="54"/>
      <c r="BF1238" s="18"/>
      <c r="BH1238" s="18"/>
      <c r="BJ1238" s="18"/>
      <c r="BK1238" s="18" t="s">
        <v>94</v>
      </c>
      <c r="BL1238">
        <v>0</v>
      </c>
      <c r="BM1238">
        <v>0</v>
      </c>
      <c r="BN1238">
        <v>0</v>
      </c>
      <c r="BO1238">
        <v>0</v>
      </c>
      <c r="BP1238">
        <v>1</v>
      </c>
      <c r="BQ1238">
        <v>0</v>
      </c>
      <c r="BR1238" s="18">
        <v>0</v>
      </c>
      <c r="BS1238">
        <v>0</v>
      </c>
      <c r="BT1238">
        <v>1</v>
      </c>
      <c r="BU1238" s="18">
        <v>0</v>
      </c>
      <c r="BV1238" t="s">
        <v>397</v>
      </c>
      <c r="BW1238" t="s">
        <v>397</v>
      </c>
      <c r="CB1238" s="18"/>
      <c r="CD1238" s="18"/>
      <c r="CE1238" s="18"/>
      <c r="CH1238" s="18"/>
      <c r="CJ1238" s="18"/>
      <c r="CU1238" s="18"/>
      <c r="CV1238" t="s">
        <v>397</v>
      </c>
      <c r="CW1238" t="s">
        <v>397</v>
      </c>
      <c r="CX1238" t="s">
        <v>397</v>
      </c>
      <c r="CY1238" s="25" t="s">
        <v>397</v>
      </c>
    </row>
    <row r="1239" spans="1:103" x14ac:dyDescent="0.3">
      <c r="A1239">
        <v>1241</v>
      </c>
      <c r="B1239">
        <v>139</v>
      </c>
      <c r="C1239" s="25" t="s">
        <v>96</v>
      </c>
      <c r="D1239" s="12">
        <v>2.9</v>
      </c>
      <c r="E1239" s="14"/>
      <c r="F1239" s="7" t="str">
        <f t="shared" si="199"/>
        <v>X</v>
      </c>
      <c r="G1239" s="7">
        <f t="shared" si="200"/>
        <v>2.9</v>
      </c>
      <c r="H1239" s="16">
        <f t="shared" si="201"/>
        <v>2.9</v>
      </c>
      <c r="I1239" s="11" t="str">
        <f t="shared" si="202"/>
        <v>X</v>
      </c>
      <c r="J1239" s="39" t="str">
        <f t="shared" si="203"/>
        <v>X</v>
      </c>
      <c r="K1239" s="39" t="str">
        <f t="shared" si="196"/>
        <v>X</v>
      </c>
      <c r="L1239" s="39" t="str">
        <f t="shared" si="197"/>
        <v>X</v>
      </c>
      <c r="M1239" s="39" t="str">
        <f t="shared" si="204"/>
        <v>X</v>
      </c>
      <c r="N1239" s="42">
        <v>0</v>
      </c>
      <c r="O1239" s="8">
        <v>0</v>
      </c>
      <c r="P1239" s="9">
        <v>0</v>
      </c>
      <c r="Q1239" s="9">
        <v>0</v>
      </c>
      <c r="R1239" s="8">
        <v>0</v>
      </c>
      <c r="S1239" s="9">
        <v>0</v>
      </c>
      <c r="T1239" s="9">
        <v>0</v>
      </c>
      <c r="U1239" s="8">
        <v>1</v>
      </c>
      <c r="V1239" s="9">
        <v>0</v>
      </c>
      <c r="W1239" s="9">
        <v>0</v>
      </c>
      <c r="X1239" s="9">
        <v>0</v>
      </c>
      <c r="Y1239" s="8">
        <v>0</v>
      </c>
      <c r="Z1239" s="9">
        <v>0</v>
      </c>
      <c r="AA1239" s="8"/>
      <c r="AC1239" s="8"/>
      <c r="AJ1239" s="9">
        <f t="shared" si="205"/>
        <v>-1</v>
      </c>
      <c r="AK1239" s="7">
        <v>8.8000000000000007</v>
      </c>
      <c r="AO1239" s="8"/>
      <c r="AQ1239" s="31"/>
      <c r="AT1239" s="31"/>
      <c r="AU1239" s="21">
        <v>2011</v>
      </c>
      <c r="AV1239" s="23">
        <f t="shared" si="198"/>
        <v>3.303412070596742</v>
      </c>
      <c r="BB1239" s="18"/>
      <c r="BD1239" s="54"/>
      <c r="BF1239" s="18"/>
      <c r="BH1239" s="18"/>
      <c r="BJ1239" s="18"/>
      <c r="BK1239" s="18" t="s">
        <v>94</v>
      </c>
      <c r="BL1239">
        <v>0</v>
      </c>
      <c r="BM1239">
        <v>0</v>
      </c>
      <c r="BN1239">
        <v>0</v>
      </c>
      <c r="BO1239">
        <v>0</v>
      </c>
      <c r="BP1239">
        <v>1</v>
      </c>
      <c r="BQ1239">
        <v>0</v>
      </c>
      <c r="BR1239" s="18">
        <v>0</v>
      </c>
      <c r="BS1239">
        <v>0</v>
      </c>
      <c r="BT1239">
        <v>1</v>
      </c>
      <c r="BU1239" s="18">
        <v>0</v>
      </c>
      <c r="BV1239" t="s">
        <v>397</v>
      </c>
      <c r="BW1239" t="s">
        <v>397</v>
      </c>
      <c r="CB1239" s="18"/>
      <c r="CD1239" s="18"/>
      <c r="CE1239" s="18"/>
      <c r="CH1239" s="18"/>
      <c r="CJ1239" s="18"/>
      <c r="CU1239" s="18"/>
      <c r="CV1239" t="s">
        <v>397</v>
      </c>
      <c r="CW1239" t="s">
        <v>397</v>
      </c>
      <c r="CX1239" t="s">
        <v>397</v>
      </c>
      <c r="CY1239" s="25" t="s">
        <v>397</v>
      </c>
    </row>
    <row r="1240" spans="1:103" x14ac:dyDescent="0.3">
      <c r="A1240">
        <v>1242</v>
      </c>
      <c r="B1240">
        <v>139</v>
      </c>
      <c r="C1240" s="25" t="s">
        <v>96</v>
      </c>
      <c r="D1240" s="12">
        <v>4.8</v>
      </c>
      <c r="E1240" s="14"/>
      <c r="F1240" s="7" t="str">
        <f t="shared" si="199"/>
        <v>X</v>
      </c>
      <c r="G1240" s="7">
        <f t="shared" si="200"/>
        <v>4.8</v>
      </c>
      <c r="H1240" s="16">
        <f t="shared" si="201"/>
        <v>4.8</v>
      </c>
      <c r="I1240" s="11" t="str">
        <f t="shared" si="202"/>
        <v>X</v>
      </c>
      <c r="J1240" s="39" t="str">
        <f t="shared" si="203"/>
        <v>X</v>
      </c>
      <c r="K1240" s="39" t="str">
        <f t="shared" si="196"/>
        <v>X</v>
      </c>
      <c r="L1240" s="39" t="str">
        <f t="shared" si="197"/>
        <v>X</v>
      </c>
      <c r="M1240" s="39" t="str">
        <f t="shared" si="204"/>
        <v>X</v>
      </c>
      <c r="N1240" s="42">
        <v>0</v>
      </c>
      <c r="O1240" s="8">
        <v>0</v>
      </c>
      <c r="P1240" s="9">
        <v>0</v>
      </c>
      <c r="Q1240" s="9">
        <v>0</v>
      </c>
      <c r="R1240" s="8">
        <v>0</v>
      </c>
      <c r="S1240" s="9">
        <v>0</v>
      </c>
      <c r="T1240" s="9">
        <v>0</v>
      </c>
      <c r="U1240" s="8">
        <v>0</v>
      </c>
      <c r="V1240" s="9">
        <v>1</v>
      </c>
      <c r="W1240" s="9">
        <v>0</v>
      </c>
      <c r="X1240" s="9">
        <v>0</v>
      </c>
      <c r="Y1240" s="8">
        <v>0</v>
      </c>
      <c r="Z1240" s="9">
        <v>0</v>
      </c>
      <c r="AA1240" s="8"/>
      <c r="AC1240" s="8"/>
      <c r="AJ1240" s="9">
        <f t="shared" si="205"/>
        <v>-1</v>
      </c>
      <c r="AK1240" s="7">
        <v>8.8000000000000007</v>
      </c>
      <c r="AO1240" s="8"/>
      <c r="AQ1240" s="31"/>
      <c r="AT1240" s="31"/>
      <c r="AU1240" s="21">
        <v>2011</v>
      </c>
      <c r="AV1240" s="23">
        <f t="shared" si="198"/>
        <v>3.303412070596742</v>
      </c>
      <c r="BB1240" s="18"/>
      <c r="BD1240" s="54"/>
      <c r="BF1240" s="18"/>
      <c r="BH1240" s="18"/>
      <c r="BJ1240" s="18"/>
      <c r="BK1240" s="18" t="s">
        <v>94</v>
      </c>
      <c r="BL1240">
        <v>0</v>
      </c>
      <c r="BM1240">
        <v>0</v>
      </c>
      <c r="BN1240">
        <v>0</v>
      </c>
      <c r="BO1240">
        <v>0</v>
      </c>
      <c r="BP1240">
        <v>1</v>
      </c>
      <c r="BQ1240">
        <v>0</v>
      </c>
      <c r="BR1240" s="18">
        <v>0</v>
      </c>
      <c r="BS1240">
        <v>0</v>
      </c>
      <c r="BT1240">
        <v>1</v>
      </c>
      <c r="BU1240" s="18">
        <v>0</v>
      </c>
      <c r="BV1240" t="s">
        <v>397</v>
      </c>
      <c r="BW1240" t="s">
        <v>397</v>
      </c>
      <c r="CB1240" s="18"/>
      <c r="CD1240" s="18"/>
      <c r="CE1240" s="18"/>
      <c r="CH1240" s="18"/>
      <c r="CJ1240" s="18"/>
      <c r="CU1240" s="18"/>
      <c r="CV1240" t="s">
        <v>397</v>
      </c>
      <c r="CW1240" t="s">
        <v>397</v>
      </c>
      <c r="CX1240" t="s">
        <v>397</v>
      </c>
      <c r="CY1240" s="25" t="s">
        <v>397</v>
      </c>
    </row>
    <row r="1241" spans="1:103" x14ac:dyDescent="0.3">
      <c r="A1241">
        <v>1243</v>
      </c>
      <c r="B1241">
        <v>139</v>
      </c>
      <c r="C1241" s="25" t="s">
        <v>96</v>
      </c>
      <c r="D1241" s="12">
        <v>5.0999999999999996</v>
      </c>
      <c r="E1241" s="14"/>
      <c r="F1241" s="7" t="str">
        <f t="shared" si="199"/>
        <v>X</v>
      </c>
      <c r="G1241" s="7">
        <f t="shared" si="200"/>
        <v>5.0999999999999996</v>
      </c>
      <c r="H1241" s="16">
        <f t="shared" si="201"/>
        <v>5.0999999999999996</v>
      </c>
      <c r="I1241" s="11" t="str">
        <f t="shared" si="202"/>
        <v>X</v>
      </c>
      <c r="J1241" s="39" t="str">
        <f t="shared" si="203"/>
        <v>X</v>
      </c>
      <c r="K1241" s="39" t="str">
        <f t="shared" si="196"/>
        <v>X</v>
      </c>
      <c r="L1241" s="39" t="str">
        <f t="shared" si="197"/>
        <v>X</v>
      </c>
      <c r="M1241" s="39" t="str">
        <f t="shared" si="204"/>
        <v>X</v>
      </c>
      <c r="N1241" s="42">
        <v>1</v>
      </c>
      <c r="O1241" s="8">
        <v>0</v>
      </c>
      <c r="P1241" s="9">
        <v>0</v>
      </c>
      <c r="Q1241" s="9">
        <v>0</v>
      </c>
      <c r="R1241" s="8">
        <v>0</v>
      </c>
      <c r="S1241" s="9">
        <v>0</v>
      </c>
      <c r="T1241" s="9">
        <v>0</v>
      </c>
      <c r="U1241" s="8">
        <v>0</v>
      </c>
      <c r="V1241" s="9">
        <v>0</v>
      </c>
      <c r="W1241" s="9">
        <v>0</v>
      </c>
      <c r="X1241" s="9">
        <v>0</v>
      </c>
      <c r="Y1241" s="8">
        <v>0</v>
      </c>
      <c r="Z1241" s="9">
        <v>0</v>
      </c>
      <c r="AA1241" s="8"/>
      <c r="AC1241" s="8"/>
      <c r="AJ1241" s="9">
        <f t="shared" si="205"/>
        <v>-1</v>
      </c>
      <c r="AK1241" s="7">
        <v>11.19</v>
      </c>
      <c r="AO1241" s="8"/>
      <c r="AQ1241" s="31"/>
      <c r="AT1241" s="31"/>
      <c r="AU1241" s="21">
        <v>2011</v>
      </c>
      <c r="AV1241" s="23">
        <f t="shared" si="198"/>
        <v>3.303412070596742</v>
      </c>
      <c r="BB1241" s="18"/>
      <c r="BD1241" s="54"/>
      <c r="BF1241" s="18"/>
      <c r="BH1241" s="18"/>
      <c r="BJ1241" s="18"/>
      <c r="BK1241" s="18" t="s">
        <v>218</v>
      </c>
      <c r="BL1241">
        <v>0</v>
      </c>
      <c r="BM1241">
        <v>0</v>
      </c>
      <c r="BN1241">
        <v>0</v>
      </c>
      <c r="BO1241">
        <v>0</v>
      </c>
      <c r="BP1241">
        <v>1</v>
      </c>
      <c r="BQ1241">
        <v>0</v>
      </c>
      <c r="BR1241" s="18">
        <v>0</v>
      </c>
      <c r="BS1241">
        <v>0</v>
      </c>
      <c r="BT1241">
        <v>1</v>
      </c>
      <c r="BU1241" s="18">
        <v>0</v>
      </c>
      <c r="BV1241" t="s">
        <v>397</v>
      </c>
      <c r="BW1241" t="s">
        <v>397</v>
      </c>
      <c r="CB1241" s="18"/>
      <c r="CD1241" s="18"/>
      <c r="CE1241" s="18"/>
      <c r="CH1241" s="18"/>
      <c r="CJ1241" s="18"/>
      <c r="CU1241" s="18"/>
      <c r="CV1241" t="s">
        <v>397</v>
      </c>
      <c r="CW1241" t="s">
        <v>397</v>
      </c>
      <c r="CX1241" t="s">
        <v>397</v>
      </c>
      <c r="CY1241" s="25" t="s">
        <v>397</v>
      </c>
    </row>
    <row r="1242" spans="1:103" x14ac:dyDescent="0.3">
      <c r="A1242">
        <v>1244</v>
      </c>
      <c r="B1242">
        <v>139</v>
      </c>
      <c r="C1242" s="25" t="s">
        <v>96</v>
      </c>
      <c r="D1242" s="12">
        <v>4.0999999999999996</v>
      </c>
      <c r="E1242" s="14"/>
      <c r="F1242" s="7" t="str">
        <f t="shared" si="199"/>
        <v>X</v>
      </c>
      <c r="G1242" s="7">
        <f t="shared" si="200"/>
        <v>4.0999999999999996</v>
      </c>
      <c r="H1242" s="16">
        <f t="shared" si="201"/>
        <v>4.0999999999999996</v>
      </c>
      <c r="I1242" s="11" t="str">
        <f t="shared" si="202"/>
        <v>X</v>
      </c>
      <c r="J1242" s="39" t="str">
        <f t="shared" si="203"/>
        <v>X</v>
      </c>
      <c r="K1242" s="39" t="str">
        <f t="shared" si="196"/>
        <v>X</v>
      </c>
      <c r="L1242" s="39" t="str">
        <f t="shared" si="197"/>
        <v>X</v>
      </c>
      <c r="M1242" s="39" t="str">
        <f t="shared" si="204"/>
        <v>X</v>
      </c>
      <c r="N1242" s="42">
        <v>0</v>
      </c>
      <c r="O1242" s="8">
        <v>1</v>
      </c>
      <c r="P1242" s="9">
        <v>0</v>
      </c>
      <c r="Q1242" s="9">
        <v>0</v>
      </c>
      <c r="R1242" s="8">
        <v>0</v>
      </c>
      <c r="S1242" s="9">
        <v>0</v>
      </c>
      <c r="T1242" s="9">
        <v>0</v>
      </c>
      <c r="U1242" s="8">
        <v>0</v>
      </c>
      <c r="V1242" s="9">
        <v>0</v>
      </c>
      <c r="W1242" s="9">
        <v>0</v>
      </c>
      <c r="X1242" s="9">
        <v>0</v>
      </c>
      <c r="Y1242" s="8">
        <v>0</v>
      </c>
      <c r="Z1242" s="9">
        <v>0</v>
      </c>
      <c r="AA1242" s="8"/>
      <c r="AC1242" s="8"/>
      <c r="AJ1242" s="9">
        <f t="shared" si="205"/>
        <v>-1</v>
      </c>
      <c r="AK1242" s="7">
        <v>11.19</v>
      </c>
      <c r="AO1242" s="8"/>
      <c r="AQ1242" s="31"/>
      <c r="AT1242" s="31"/>
      <c r="AU1242" s="21">
        <v>2011</v>
      </c>
      <c r="AV1242" s="23">
        <f t="shared" si="198"/>
        <v>3.303412070596742</v>
      </c>
      <c r="BB1242" s="18"/>
      <c r="BD1242" s="54"/>
      <c r="BF1242" s="18"/>
      <c r="BH1242" s="18"/>
      <c r="BJ1242" s="18"/>
      <c r="BK1242" s="18" t="s">
        <v>218</v>
      </c>
      <c r="BL1242">
        <v>0</v>
      </c>
      <c r="BM1242">
        <v>0</v>
      </c>
      <c r="BN1242">
        <v>0</v>
      </c>
      <c r="BO1242">
        <v>0</v>
      </c>
      <c r="BP1242">
        <v>1</v>
      </c>
      <c r="BQ1242">
        <v>0</v>
      </c>
      <c r="BR1242" s="18">
        <v>0</v>
      </c>
      <c r="BS1242">
        <v>0</v>
      </c>
      <c r="BT1242">
        <v>1</v>
      </c>
      <c r="BU1242" s="18">
        <v>0</v>
      </c>
      <c r="BV1242" t="s">
        <v>397</v>
      </c>
      <c r="BW1242" t="s">
        <v>397</v>
      </c>
      <c r="CB1242" s="18"/>
      <c r="CD1242" s="18"/>
      <c r="CE1242" s="18"/>
      <c r="CH1242" s="18"/>
      <c r="CJ1242" s="18"/>
      <c r="CU1242" s="18"/>
      <c r="CV1242" t="s">
        <v>397</v>
      </c>
      <c r="CW1242" t="s">
        <v>397</v>
      </c>
      <c r="CX1242" t="s">
        <v>397</v>
      </c>
      <c r="CY1242" s="25" t="s">
        <v>397</v>
      </c>
    </row>
    <row r="1243" spans="1:103" x14ac:dyDescent="0.3">
      <c r="A1243">
        <v>1245</v>
      </c>
      <c r="B1243">
        <v>139</v>
      </c>
      <c r="C1243" s="25" t="s">
        <v>96</v>
      </c>
      <c r="D1243" s="12">
        <v>6.5</v>
      </c>
      <c r="E1243" s="14"/>
      <c r="F1243" s="7" t="str">
        <f t="shared" si="199"/>
        <v>X</v>
      </c>
      <c r="G1243" s="7">
        <f t="shared" si="200"/>
        <v>6.5</v>
      </c>
      <c r="H1243" s="16">
        <f t="shared" si="201"/>
        <v>6.5</v>
      </c>
      <c r="I1243" s="11" t="str">
        <f t="shared" si="202"/>
        <v>X</v>
      </c>
      <c r="J1243" s="39" t="str">
        <f t="shared" si="203"/>
        <v>X</v>
      </c>
      <c r="K1243" s="39" t="str">
        <f t="shared" si="196"/>
        <v>X</v>
      </c>
      <c r="L1243" s="39" t="str">
        <f t="shared" si="197"/>
        <v>X</v>
      </c>
      <c r="M1243" s="39" t="str">
        <f t="shared" si="204"/>
        <v>X</v>
      </c>
      <c r="N1243" s="42">
        <v>0</v>
      </c>
      <c r="O1243" s="8">
        <v>0</v>
      </c>
      <c r="P1243" s="9">
        <v>1</v>
      </c>
      <c r="Q1243" s="9">
        <v>0</v>
      </c>
      <c r="R1243" s="8">
        <v>0</v>
      </c>
      <c r="S1243" s="9">
        <v>0</v>
      </c>
      <c r="T1243" s="9">
        <v>0</v>
      </c>
      <c r="U1243" s="8">
        <v>0</v>
      </c>
      <c r="V1243" s="9">
        <v>0</v>
      </c>
      <c r="W1243" s="9">
        <v>0</v>
      </c>
      <c r="X1243" s="9">
        <v>0</v>
      </c>
      <c r="Y1243" s="8">
        <v>0</v>
      </c>
      <c r="Z1243" s="9">
        <v>0</v>
      </c>
      <c r="AA1243" s="8"/>
      <c r="AC1243" s="8"/>
      <c r="AJ1243" s="9">
        <f t="shared" si="205"/>
        <v>-1</v>
      </c>
      <c r="AK1243" s="7">
        <v>11.19</v>
      </c>
      <c r="AO1243" s="8"/>
      <c r="AQ1243" s="31"/>
      <c r="AT1243" s="31"/>
      <c r="AU1243" s="21">
        <v>2011</v>
      </c>
      <c r="AV1243" s="23">
        <f t="shared" si="198"/>
        <v>3.303412070596742</v>
      </c>
      <c r="BB1243" s="18"/>
      <c r="BD1243" s="54"/>
      <c r="BF1243" s="18"/>
      <c r="BH1243" s="18"/>
      <c r="BJ1243" s="18"/>
      <c r="BK1243" s="18" t="s">
        <v>218</v>
      </c>
      <c r="BL1243">
        <v>0</v>
      </c>
      <c r="BM1243">
        <v>0</v>
      </c>
      <c r="BN1243">
        <v>0</v>
      </c>
      <c r="BO1243">
        <v>0</v>
      </c>
      <c r="BP1243">
        <v>1</v>
      </c>
      <c r="BQ1243">
        <v>0</v>
      </c>
      <c r="BR1243" s="18">
        <v>0</v>
      </c>
      <c r="BS1243">
        <v>0</v>
      </c>
      <c r="BT1243">
        <v>1</v>
      </c>
      <c r="BU1243" s="18">
        <v>0</v>
      </c>
      <c r="BV1243" t="s">
        <v>397</v>
      </c>
      <c r="BW1243" t="s">
        <v>397</v>
      </c>
      <c r="CB1243" s="18"/>
      <c r="CD1243" s="18"/>
      <c r="CE1243" s="18"/>
      <c r="CH1243" s="18"/>
      <c r="CJ1243" s="18"/>
      <c r="CU1243" s="18"/>
      <c r="CV1243" t="s">
        <v>397</v>
      </c>
      <c r="CW1243" t="s">
        <v>397</v>
      </c>
      <c r="CX1243" t="s">
        <v>397</v>
      </c>
      <c r="CY1243" s="25" t="s">
        <v>397</v>
      </c>
    </row>
    <row r="1244" spans="1:103" x14ac:dyDescent="0.3">
      <c r="A1244">
        <v>1246</v>
      </c>
      <c r="B1244">
        <v>139</v>
      </c>
      <c r="C1244" s="25" t="s">
        <v>96</v>
      </c>
      <c r="D1244" s="12">
        <v>7</v>
      </c>
      <c r="E1244" s="14"/>
      <c r="F1244" s="7" t="str">
        <f t="shared" si="199"/>
        <v>X</v>
      </c>
      <c r="G1244" s="7">
        <f t="shared" si="200"/>
        <v>7</v>
      </c>
      <c r="H1244" s="16">
        <f t="shared" si="201"/>
        <v>7</v>
      </c>
      <c r="I1244" s="11" t="str">
        <f t="shared" si="202"/>
        <v>X</v>
      </c>
      <c r="J1244" s="39" t="str">
        <f t="shared" si="203"/>
        <v>X</v>
      </c>
      <c r="K1244" s="39" t="str">
        <f t="shared" si="196"/>
        <v>X</v>
      </c>
      <c r="L1244" s="39" t="str">
        <f t="shared" si="197"/>
        <v>X</v>
      </c>
      <c r="M1244" s="39" t="str">
        <f t="shared" si="204"/>
        <v>X</v>
      </c>
      <c r="N1244" s="42">
        <v>0</v>
      </c>
      <c r="O1244" s="8">
        <v>0</v>
      </c>
      <c r="P1244" s="9">
        <v>0</v>
      </c>
      <c r="Q1244" s="9">
        <v>1</v>
      </c>
      <c r="R1244" s="8">
        <v>0</v>
      </c>
      <c r="S1244" s="9">
        <v>0</v>
      </c>
      <c r="T1244" s="9">
        <v>0</v>
      </c>
      <c r="U1244" s="8">
        <v>0</v>
      </c>
      <c r="V1244" s="9">
        <v>0</v>
      </c>
      <c r="W1244" s="9">
        <v>0</v>
      </c>
      <c r="X1244" s="9">
        <v>0</v>
      </c>
      <c r="Y1244" s="8">
        <v>0</v>
      </c>
      <c r="Z1244" s="9">
        <v>0</v>
      </c>
      <c r="AA1244" s="8"/>
      <c r="AC1244" s="8"/>
      <c r="AJ1244" s="9">
        <f t="shared" si="205"/>
        <v>-1</v>
      </c>
      <c r="AK1244" s="7">
        <v>11.19</v>
      </c>
      <c r="AO1244" s="8"/>
      <c r="AQ1244" s="31"/>
      <c r="AT1244" s="31"/>
      <c r="AU1244" s="21">
        <v>2011</v>
      </c>
      <c r="AV1244" s="23">
        <f t="shared" si="198"/>
        <v>3.303412070596742</v>
      </c>
      <c r="BB1244" s="18"/>
      <c r="BD1244" s="54"/>
      <c r="BF1244" s="18"/>
      <c r="BH1244" s="18"/>
      <c r="BJ1244" s="18"/>
      <c r="BK1244" s="18" t="s">
        <v>218</v>
      </c>
      <c r="BL1244">
        <v>0</v>
      </c>
      <c r="BM1244">
        <v>0</v>
      </c>
      <c r="BN1244">
        <v>0</v>
      </c>
      <c r="BO1244">
        <v>0</v>
      </c>
      <c r="BP1244">
        <v>1</v>
      </c>
      <c r="BQ1244">
        <v>0</v>
      </c>
      <c r="BR1244" s="18">
        <v>0</v>
      </c>
      <c r="BS1244">
        <v>0</v>
      </c>
      <c r="BT1244">
        <v>1</v>
      </c>
      <c r="BU1244" s="18">
        <v>0</v>
      </c>
      <c r="BV1244" t="s">
        <v>397</v>
      </c>
      <c r="BW1244" t="s">
        <v>397</v>
      </c>
      <c r="CB1244" s="18"/>
      <c r="CD1244" s="18"/>
      <c r="CE1244" s="18"/>
      <c r="CH1244" s="18"/>
      <c r="CJ1244" s="18"/>
      <c r="CU1244" s="18"/>
      <c r="CV1244" t="s">
        <v>397</v>
      </c>
      <c r="CW1244" t="s">
        <v>397</v>
      </c>
      <c r="CX1244" t="s">
        <v>397</v>
      </c>
      <c r="CY1244" s="25" t="s">
        <v>397</v>
      </c>
    </row>
    <row r="1245" spans="1:103" x14ac:dyDescent="0.3">
      <c r="A1245">
        <v>1247</v>
      </c>
      <c r="B1245">
        <v>139</v>
      </c>
      <c r="C1245" s="25" t="s">
        <v>96</v>
      </c>
      <c r="D1245" s="12">
        <v>4.4000000000000004</v>
      </c>
      <c r="E1245" s="14"/>
      <c r="F1245" s="7" t="str">
        <f t="shared" si="199"/>
        <v>X</v>
      </c>
      <c r="G1245" s="7">
        <f t="shared" si="200"/>
        <v>4.4000000000000004</v>
      </c>
      <c r="H1245" s="16">
        <f t="shared" si="201"/>
        <v>4.4000000000000004</v>
      </c>
      <c r="I1245" s="11" t="str">
        <f t="shared" si="202"/>
        <v>X</v>
      </c>
      <c r="J1245" s="39" t="str">
        <f t="shared" si="203"/>
        <v>X</v>
      </c>
      <c r="K1245" s="39" t="str">
        <f t="shared" si="196"/>
        <v>X</v>
      </c>
      <c r="L1245" s="39" t="str">
        <f t="shared" si="197"/>
        <v>X</v>
      </c>
      <c r="M1245" s="39" t="str">
        <f t="shared" si="204"/>
        <v>X</v>
      </c>
      <c r="N1245" s="42">
        <v>0</v>
      </c>
      <c r="O1245" s="8">
        <v>0</v>
      </c>
      <c r="P1245" s="9">
        <v>0</v>
      </c>
      <c r="Q1245" s="9">
        <v>0</v>
      </c>
      <c r="R1245" s="8">
        <v>0</v>
      </c>
      <c r="S1245" s="9">
        <v>0</v>
      </c>
      <c r="T1245" s="9">
        <v>0</v>
      </c>
      <c r="U1245" s="8">
        <v>1</v>
      </c>
      <c r="V1245" s="9">
        <v>0</v>
      </c>
      <c r="W1245" s="9">
        <v>0</v>
      </c>
      <c r="X1245" s="9">
        <v>0</v>
      </c>
      <c r="Y1245" s="8">
        <v>0</v>
      </c>
      <c r="Z1245" s="9">
        <v>0</v>
      </c>
      <c r="AA1245" s="8"/>
      <c r="AC1245" s="8"/>
      <c r="AJ1245" s="9">
        <f t="shared" si="205"/>
        <v>-1</v>
      </c>
      <c r="AK1245" s="7">
        <v>11.19</v>
      </c>
      <c r="AO1245" s="8"/>
      <c r="AQ1245" s="31"/>
      <c r="AT1245" s="31"/>
      <c r="AU1245" s="21">
        <v>2011</v>
      </c>
      <c r="AV1245" s="23">
        <f t="shared" si="198"/>
        <v>3.303412070596742</v>
      </c>
      <c r="BB1245" s="18"/>
      <c r="BD1245" s="54"/>
      <c r="BF1245" s="18"/>
      <c r="BH1245" s="18"/>
      <c r="BJ1245" s="18"/>
      <c r="BK1245" s="18" t="s">
        <v>218</v>
      </c>
      <c r="BL1245">
        <v>0</v>
      </c>
      <c r="BM1245">
        <v>0</v>
      </c>
      <c r="BN1245">
        <v>0</v>
      </c>
      <c r="BO1245">
        <v>0</v>
      </c>
      <c r="BP1245">
        <v>1</v>
      </c>
      <c r="BQ1245">
        <v>0</v>
      </c>
      <c r="BR1245" s="18">
        <v>0</v>
      </c>
      <c r="BS1245">
        <v>0</v>
      </c>
      <c r="BT1245">
        <v>1</v>
      </c>
      <c r="BU1245" s="18">
        <v>0</v>
      </c>
      <c r="BV1245" t="s">
        <v>397</v>
      </c>
      <c r="BW1245" t="s">
        <v>397</v>
      </c>
      <c r="CB1245" s="18"/>
      <c r="CD1245" s="18"/>
      <c r="CE1245" s="18"/>
      <c r="CH1245" s="18"/>
      <c r="CJ1245" s="18"/>
      <c r="CU1245" s="18"/>
      <c r="CV1245" t="s">
        <v>397</v>
      </c>
      <c r="CW1245" t="s">
        <v>397</v>
      </c>
      <c r="CX1245" t="s">
        <v>397</v>
      </c>
      <c r="CY1245" s="25" t="s">
        <v>397</v>
      </c>
    </row>
    <row r="1246" spans="1:103" x14ac:dyDescent="0.3">
      <c r="A1246">
        <v>1248</v>
      </c>
      <c r="B1246">
        <v>139</v>
      </c>
      <c r="C1246" s="25" t="s">
        <v>96</v>
      </c>
      <c r="D1246" s="12">
        <v>7.3</v>
      </c>
      <c r="E1246" s="14"/>
      <c r="F1246" s="7" t="str">
        <f t="shared" si="199"/>
        <v>X</v>
      </c>
      <c r="G1246" s="7">
        <f t="shared" si="200"/>
        <v>7.3</v>
      </c>
      <c r="H1246" s="16">
        <f t="shared" si="201"/>
        <v>7.3</v>
      </c>
      <c r="I1246" s="11" t="str">
        <f t="shared" si="202"/>
        <v>X</v>
      </c>
      <c r="J1246" s="39" t="str">
        <f t="shared" si="203"/>
        <v>X</v>
      </c>
      <c r="K1246" s="39" t="str">
        <f t="shared" si="196"/>
        <v>X</v>
      </c>
      <c r="L1246" s="39" t="str">
        <f t="shared" si="197"/>
        <v>X</v>
      </c>
      <c r="M1246" s="39" t="str">
        <f t="shared" si="204"/>
        <v>X</v>
      </c>
      <c r="N1246" s="42">
        <v>0</v>
      </c>
      <c r="O1246" s="8">
        <v>0</v>
      </c>
      <c r="P1246" s="9">
        <v>0</v>
      </c>
      <c r="Q1246" s="9">
        <v>0</v>
      </c>
      <c r="R1246" s="8">
        <v>0</v>
      </c>
      <c r="S1246" s="9">
        <v>0</v>
      </c>
      <c r="T1246" s="9">
        <v>0</v>
      </c>
      <c r="U1246" s="8">
        <v>0</v>
      </c>
      <c r="V1246" s="9">
        <v>1</v>
      </c>
      <c r="W1246" s="9">
        <v>0</v>
      </c>
      <c r="X1246" s="9">
        <v>0</v>
      </c>
      <c r="Y1246" s="8">
        <v>0</v>
      </c>
      <c r="Z1246" s="9">
        <v>0</v>
      </c>
      <c r="AA1246" s="8"/>
      <c r="AC1246" s="8"/>
      <c r="AJ1246" s="9">
        <f t="shared" si="205"/>
        <v>-1</v>
      </c>
      <c r="AK1246" s="7">
        <v>11.19</v>
      </c>
      <c r="AO1246" s="8"/>
      <c r="AQ1246" s="31"/>
      <c r="AT1246" s="31"/>
      <c r="AU1246" s="21">
        <v>2011</v>
      </c>
      <c r="AV1246" s="23">
        <f t="shared" si="198"/>
        <v>3.303412070596742</v>
      </c>
      <c r="BB1246" s="18"/>
      <c r="BD1246" s="54"/>
      <c r="BF1246" s="18"/>
      <c r="BH1246" s="18"/>
      <c r="BJ1246" s="18"/>
      <c r="BK1246" s="18" t="s">
        <v>218</v>
      </c>
      <c r="BL1246">
        <v>0</v>
      </c>
      <c r="BM1246">
        <v>0</v>
      </c>
      <c r="BN1246">
        <v>0</v>
      </c>
      <c r="BO1246">
        <v>0</v>
      </c>
      <c r="BP1246">
        <v>1</v>
      </c>
      <c r="BQ1246">
        <v>0</v>
      </c>
      <c r="BR1246" s="18">
        <v>0</v>
      </c>
      <c r="BS1246">
        <v>0</v>
      </c>
      <c r="BT1246">
        <v>1</v>
      </c>
      <c r="BU1246" s="18">
        <v>0</v>
      </c>
      <c r="BV1246" t="s">
        <v>397</v>
      </c>
      <c r="BW1246" t="s">
        <v>397</v>
      </c>
      <c r="CB1246" s="18"/>
      <c r="CD1246" s="18"/>
      <c r="CE1246" s="18"/>
      <c r="CH1246" s="18"/>
      <c r="CJ1246" s="18"/>
      <c r="CU1246" s="18"/>
      <c r="CV1246" t="s">
        <v>397</v>
      </c>
      <c r="CW1246" t="s">
        <v>397</v>
      </c>
      <c r="CX1246" t="s">
        <v>397</v>
      </c>
      <c r="CY1246" s="25" t="s">
        <v>397</v>
      </c>
    </row>
    <row r="1247" spans="1:103" x14ac:dyDescent="0.3">
      <c r="A1247">
        <v>1249</v>
      </c>
      <c r="B1247">
        <v>139</v>
      </c>
      <c r="C1247" s="25" t="s">
        <v>96</v>
      </c>
      <c r="D1247" s="12">
        <v>4.9000000000000004</v>
      </c>
      <c r="E1247" s="14"/>
      <c r="F1247" s="7" t="str">
        <f t="shared" si="199"/>
        <v>X</v>
      </c>
      <c r="G1247" s="7">
        <f t="shared" si="200"/>
        <v>4.9000000000000004</v>
      </c>
      <c r="H1247" s="16">
        <f t="shared" si="201"/>
        <v>4.9000000000000004</v>
      </c>
      <c r="I1247" s="11" t="str">
        <f t="shared" si="202"/>
        <v>X</v>
      </c>
      <c r="J1247" s="39" t="str">
        <f t="shared" si="203"/>
        <v>X</v>
      </c>
      <c r="K1247" s="39" t="str">
        <f t="shared" si="196"/>
        <v>X</v>
      </c>
      <c r="L1247" s="39" t="str">
        <f t="shared" si="197"/>
        <v>X</v>
      </c>
      <c r="M1247" s="39" t="str">
        <f t="shared" si="204"/>
        <v>X</v>
      </c>
      <c r="N1247" s="42">
        <v>1</v>
      </c>
      <c r="O1247" s="8">
        <v>0</v>
      </c>
      <c r="P1247" s="9">
        <v>0</v>
      </c>
      <c r="Q1247" s="9">
        <v>0</v>
      </c>
      <c r="R1247" s="8">
        <v>0</v>
      </c>
      <c r="S1247" s="9">
        <v>0</v>
      </c>
      <c r="T1247" s="9">
        <v>0</v>
      </c>
      <c r="U1247" s="8">
        <v>0</v>
      </c>
      <c r="V1247" s="9">
        <v>0</v>
      </c>
      <c r="W1247" s="9">
        <v>0</v>
      </c>
      <c r="X1247" s="9">
        <v>0</v>
      </c>
      <c r="Y1247" s="8">
        <v>0</v>
      </c>
      <c r="Z1247" s="9">
        <v>0</v>
      </c>
      <c r="AA1247" s="8"/>
      <c r="AC1247" s="8"/>
      <c r="AJ1247" s="9">
        <f t="shared" si="205"/>
        <v>-1</v>
      </c>
      <c r="AK1247" s="7">
        <v>7.68</v>
      </c>
      <c r="AO1247" s="8"/>
      <c r="AQ1247" s="31"/>
      <c r="AT1247" s="31"/>
      <c r="AU1247" s="21">
        <v>2009</v>
      </c>
      <c r="AV1247" s="23">
        <f t="shared" si="198"/>
        <v>3.3029799367482493</v>
      </c>
      <c r="BB1247" s="18"/>
      <c r="BD1247" s="54"/>
      <c r="BF1247" s="18"/>
      <c r="BH1247" s="18"/>
      <c r="BJ1247" s="18"/>
      <c r="BK1247" s="18" t="s">
        <v>263</v>
      </c>
      <c r="BL1247">
        <v>0</v>
      </c>
      <c r="BM1247">
        <v>0</v>
      </c>
      <c r="BN1247">
        <v>0</v>
      </c>
      <c r="BO1247">
        <v>0</v>
      </c>
      <c r="BP1247">
        <v>0</v>
      </c>
      <c r="BQ1247">
        <v>0</v>
      </c>
      <c r="BR1247" s="18">
        <v>1</v>
      </c>
      <c r="BS1247">
        <v>0</v>
      </c>
      <c r="BT1247">
        <v>1</v>
      </c>
      <c r="BU1247" s="18">
        <v>0</v>
      </c>
      <c r="BV1247" t="s">
        <v>397</v>
      </c>
      <c r="BW1247" t="s">
        <v>397</v>
      </c>
      <c r="CB1247" s="18"/>
      <c r="CD1247" s="18"/>
      <c r="CE1247" s="18"/>
      <c r="CH1247" s="18"/>
      <c r="CJ1247" s="18"/>
      <c r="CU1247" s="18"/>
      <c r="CV1247" t="s">
        <v>397</v>
      </c>
      <c r="CW1247" t="s">
        <v>397</v>
      </c>
      <c r="CX1247" t="s">
        <v>397</v>
      </c>
      <c r="CY1247" s="25" t="s">
        <v>397</v>
      </c>
    </row>
    <row r="1248" spans="1:103" x14ac:dyDescent="0.3">
      <c r="A1248">
        <v>1250</v>
      </c>
      <c r="B1248">
        <v>139</v>
      </c>
      <c r="C1248" s="25" t="s">
        <v>96</v>
      </c>
      <c r="D1248" s="12">
        <v>3.1</v>
      </c>
      <c r="E1248" s="14"/>
      <c r="F1248" s="7" t="str">
        <f t="shared" si="199"/>
        <v>X</v>
      </c>
      <c r="G1248" s="7">
        <f t="shared" si="200"/>
        <v>3.1</v>
      </c>
      <c r="H1248" s="16">
        <f t="shared" si="201"/>
        <v>3.1</v>
      </c>
      <c r="I1248" s="11" t="str">
        <f t="shared" si="202"/>
        <v>X</v>
      </c>
      <c r="J1248" s="39" t="str">
        <f t="shared" si="203"/>
        <v>X</v>
      </c>
      <c r="K1248" s="39" t="str">
        <f t="shared" ref="K1248:K1311" si="206">IFERROR(1/J1248, "X")</f>
        <v>X</v>
      </c>
      <c r="L1248" s="39" t="str">
        <f t="shared" ref="L1248:L1311" si="207">IFERROR(I1248-J1248, "X")</f>
        <v>X</v>
      </c>
      <c r="M1248" s="39" t="str">
        <f t="shared" si="204"/>
        <v>X</v>
      </c>
      <c r="N1248" s="42">
        <v>0</v>
      </c>
      <c r="O1248" s="8">
        <v>1</v>
      </c>
      <c r="P1248" s="9">
        <v>0</v>
      </c>
      <c r="Q1248" s="9">
        <v>0</v>
      </c>
      <c r="R1248" s="8">
        <v>0</v>
      </c>
      <c r="S1248" s="9">
        <v>0</v>
      </c>
      <c r="T1248" s="9">
        <v>0</v>
      </c>
      <c r="U1248" s="8">
        <v>0</v>
      </c>
      <c r="V1248" s="9">
        <v>0</v>
      </c>
      <c r="W1248" s="9">
        <v>0</v>
      </c>
      <c r="X1248" s="9">
        <v>0</v>
      </c>
      <c r="Y1248" s="8">
        <v>0</v>
      </c>
      <c r="Z1248" s="9">
        <v>0</v>
      </c>
      <c r="AA1248" s="8"/>
      <c r="AC1248" s="8"/>
      <c r="AJ1248" s="9">
        <f t="shared" si="205"/>
        <v>-1</v>
      </c>
      <c r="AK1248" s="7">
        <v>7.68</v>
      </c>
      <c r="AO1248" s="8"/>
      <c r="AQ1248" s="31"/>
      <c r="AT1248" s="31"/>
      <c r="AU1248" s="21">
        <v>2009</v>
      </c>
      <c r="AV1248" s="23">
        <f t="shared" ref="AV1248:AV1311" si="208">LOG(AU1248)</f>
        <v>3.3029799367482493</v>
      </c>
      <c r="BB1248" s="18"/>
      <c r="BD1248" s="54"/>
      <c r="BF1248" s="18"/>
      <c r="BH1248" s="18"/>
      <c r="BJ1248" s="18"/>
      <c r="BK1248" s="18" t="s">
        <v>263</v>
      </c>
      <c r="BL1248">
        <v>0</v>
      </c>
      <c r="BM1248">
        <v>0</v>
      </c>
      <c r="BN1248">
        <v>0</v>
      </c>
      <c r="BO1248">
        <v>0</v>
      </c>
      <c r="BP1248">
        <v>0</v>
      </c>
      <c r="BQ1248">
        <v>0</v>
      </c>
      <c r="BR1248" s="18">
        <v>1</v>
      </c>
      <c r="BS1248">
        <v>0</v>
      </c>
      <c r="BT1248">
        <v>1</v>
      </c>
      <c r="BU1248" s="18">
        <v>0</v>
      </c>
      <c r="BV1248" t="s">
        <v>397</v>
      </c>
      <c r="BW1248" t="s">
        <v>397</v>
      </c>
      <c r="CB1248" s="18"/>
      <c r="CD1248" s="18"/>
      <c r="CE1248" s="18"/>
      <c r="CH1248" s="18"/>
      <c r="CJ1248" s="18"/>
      <c r="CU1248" s="18"/>
      <c r="CV1248" t="s">
        <v>397</v>
      </c>
      <c r="CW1248" t="s">
        <v>397</v>
      </c>
      <c r="CX1248" t="s">
        <v>397</v>
      </c>
      <c r="CY1248" s="25" t="s">
        <v>397</v>
      </c>
    </row>
    <row r="1249" spans="1:103" x14ac:dyDescent="0.3">
      <c r="A1249">
        <v>1251</v>
      </c>
      <c r="B1249">
        <v>139</v>
      </c>
      <c r="C1249" s="25" t="s">
        <v>96</v>
      </c>
      <c r="D1249" s="12">
        <v>13.3</v>
      </c>
      <c r="E1249" s="14"/>
      <c r="F1249" s="7" t="str">
        <f t="shared" si="199"/>
        <v>X</v>
      </c>
      <c r="G1249" s="7">
        <f t="shared" si="200"/>
        <v>13.3</v>
      </c>
      <c r="H1249" s="16">
        <f t="shared" si="201"/>
        <v>13.3</v>
      </c>
      <c r="I1249" s="11" t="str">
        <f t="shared" si="202"/>
        <v>X</v>
      </c>
      <c r="J1249" s="39" t="str">
        <f t="shared" si="203"/>
        <v>X</v>
      </c>
      <c r="K1249" s="39" t="str">
        <f t="shared" si="206"/>
        <v>X</v>
      </c>
      <c r="L1249" s="39" t="str">
        <f t="shared" si="207"/>
        <v>X</v>
      </c>
      <c r="M1249" s="39" t="str">
        <f t="shared" si="204"/>
        <v>X</v>
      </c>
      <c r="N1249" s="42">
        <v>0</v>
      </c>
      <c r="O1249" s="8">
        <v>0</v>
      </c>
      <c r="P1249" s="9">
        <v>1</v>
      </c>
      <c r="Q1249" s="9">
        <v>0</v>
      </c>
      <c r="R1249" s="8">
        <v>0</v>
      </c>
      <c r="S1249" s="9">
        <v>0</v>
      </c>
      <c r="T1249" s="9">
        <v>0</v>
      </c>
      <c r="U1249" s="8">
        <v>0</v>
      </c>
      <c r="V1249" s="9">
        <v>0</v>
      </c>
      <c r="W1249" s="9">
        <v>0</v>
      </c>
      <c r="X1249" s="9">
        <v>0</v>
      </c>
      <c r="Y1249" s="8">
        <v>0</v>
      </c>
      <c r="Z1249" s="9">
        <v>0</v>
      </c>
      <c r="AA1249" s="8"/>
      <c r="AC1249" s="8"/>
      <c r="AJ1249" s="9">
        <f t="shared" si="205"/>
        <v>-1</v>
      </c>
      <c r="AK1249" s="7">
        <v>7.68</v>
      </c>
      <c r="AO1249" s="8"/>
      <c r="AQ1249" s="31"/>
      <c r="AT1249" s="31"/>
      <c r="AU1249" s="21">
        <v>2009</v>
      </c>
      <c r="AV1249" s="23">
        <f t="shared" si="208"/>
        <v>3.3029799367482493</v>
      </c>
      <c r="BB1249" s="18"/>
      <c r="BD1249" s="54"/>
      <c r="BF1249" s="18"/>
      <c r="BH1249" s="18"/>
      <c r="BJ1249" s="18"/>
      <c r="BK1249" s="18" t="s">
        <v>263</v>
      </c>
      <c r="BL1249">
        <v>0</v>
      </c>
      <c r="BM1249">
        <v>0</v>
      </c>
      <c r="BN1249">
        <v>0</v>
      </c>
      <c r="BO1249">
        <v>0</v>
      </c>
      <c r="BP1249">
        <v>0</v>
      </c>
      <c r="BQ1249">
        <v>0</v>
      </c>
      <c r="BR1249" s="18">
        <v>1</v>
      </c>
      <c r="BS1249">
        <v>0</v>
      </c>
      <c r="BT1249">
        <v>1</v>
      </c>
      <c r="BU1249" s="18">
        <v>0</v>
      </c>
      <c r="BV1249" t="s">
        <v>397</v>
      </c>
      <c r="BW1249" t="s">
        <v>397</v>
      </c>
      <c r="CB1249" s="18"/>
      <c r="CD1249" s="18"/>
      <c r="CE1249" s="18"/>
      <c r="CH1249" s="18"/>
      <c r="CJ1249" s="18"/>
      <c r="CU1249" s="18"/>
      <c r="CV1249" t="s">
        <v>397</v>
      </c>
      <c r="CW1249" t="s">
        <v>397</v>
      </c>
      <c r="CX1249" t="s">
        <v>397</v>
      </c>
      <c r="CY1249" s="25" t="s">
        <v>397</v>
      </c>
    </row>
    <row r="1250" spans="1:103" x14ac:dyDescent="0.3">
      <c r="A1250">
        <v>1252</v>
      </c>
      <c r="B1250">
        <v>139</v>
      </c>
      <c r="C1250" s="25" t="s">
        <v>96</v>
      </c>
      <c r="D1250" s="12">
        <v>13</v>
      </c>
      <c r="E1250" s="14"/>
      <c r="F1250" s="7" t="str">
        <f t="shared" si="199"/>
        <v>X</v>
      </c>
      <c r="G1250" s="7">
        <f t="shared" si="200"/>
        <v>13</v>
      </c>
      <c r="H1250" s="16">
        <f t="shared" si="201"/>
        <v>13</v>
      </c>
      <c r="I1250" s="11" t="str">
        <f t="shared" si="202"/>
        <v>X</v>
      </c>
      <c r="J1250" s="39" t="str">
        <f t="shared" si="203"/>
        <v>X</v>
      </c>
      <c r="K1250" s="39" t="str">
        <f t="shared" si="206"/>
        <v>X</v>
      </c>
      <c r="L1250" s="39" t="str">
        <f t="shared" si="207"/>
        <v>X</v>
      </c>
      <c r="M1250" s="39" t="str">
        <f t="shared" si="204"/>
        <v>X</v>
      </c>
      <c r="N1250" s="42">
        <v>0</v>
      </c>
      <c r="O1250" s="8">
        <v>0</v>
      </c>
      <c r="P1250" s="9">
        <v>0</v>
      </c>
      <c r="Q1250" s="9">
        <v>1</v>
      </c>
      <c r="R1250" s="8">
        <v>0</v>
      </c>
      <c r="S1250" s="9">
        <v>0</v>
      </c>
      <c r="T1250" s="9">
        <v>0</v>
      </c>
      <c r="U1250" s="8">
        <v>0</v>
      </c>
      <c r="V1250" s="9">
        <v>0</v>
      </c>
      <c r="W1250" s="9">
        <v>0</v>
      </c>
      <c r="X1250" s="9">
        <v>0</v>
      </c>
      <c r="Y1250" s="8">
        <v>0</v>
      </c>
      <c r="Z1250" s="9">
        <v>0</v>
      </c>
      <c r="AA1250" s="8"/>
      <c r="AC1250" s="8"/>
      <c r="AJ1250" s="9">
        <f t="shared" si="205"/>
        <v>-1</v>
      </c>
      <c r="AK1250" s="7">
        <v>7.68</v>
      </c>
      <c r="AO1250" s="8"/>
      <c r="AQ1250" s="31"/>
      <c r="AT1250" s="31"/>
      <c r="AU1250" s="21">
        <v>2009</v>
      </c>
      <c r="AV1250" s="23">
        <f t="shared" si="208"/>
        <v>3.3029799367482493</v>
      </c>
      <c r="BB1250" s="18"/>
      <c r="BD1250" s="54"/>
      <c r="BF1250" s="18"/>
      <c r="BH1250" s="18"/>
      <c r="BJ1250" s="18"/>
      <c r="BK1250" s="18" t="s">
        <v>263</v>
      </c>
      <c r="BL1250">
        <v>0</v>
      </c>
      <c r="BM1250">
        <v>0</v>
      </c>
      <c r="BN1250">
        <v>0</v>
      </c>
      <c r="BO1250">
        <v>0</v>
      </c>
      <c r="BP1250">
        <v>0</v>
      </c>
      <c r="BQ1250">
        <v>0</v>
      </c>
      <c r="BR1250" s="18">
        <v>1</v>
      </c>
      <c r="BS1250">
        <v>0</v>
      </c>
      <c r="BT1250">
        <v>1</v>
      </c>
      <c r="BU1250" s="18">
        <v>0</v>
      </c>
      <c r="BV1250" t="s">
        <v>397</v>
      </c>
      <c r="BW1250" t="s">
        <v>397</v>
      </c>
      <c r="CB1250" s="18"/>
      <c r="CD1250" s="18"/>
      <c r="CE1250" s="18"/>
      <c r="CH1250" s="18"/>
      <c r="CJ1250" s="18"/>
      <c r="CU1250" s="18"/>
      <c r="CV1250" t="s">
        <v>397</v>
      </c>
      <c r="CW1250" t="s">
        <v>397</v>
      </c>
      <c r="CX1250" t="s">
        <v>397</v>
      </c>
      <c r="CY1250" s="25" t="s">
        <v>397</v>
      </c>
    </row>
    <row r="1251" spans="1:103" x14ac:dyDescent="0.3">
      <c r="A1251">
        <v>1253</v>
      </c>
      <c r="B1251">
        <v>139</v>
      </c>
      <c r="C1251" s="25" t="s">
        <v>96</v>
      </c>
      <c r="D1251" s="12">
        <v>4.5</v>
      </c>
      <c r="E1251" s="14"/>
      <c r="F1251" s="7" t="str">
        <f t="shared" si="199"/>
        <v>X</v>
      </c>
      <c r="G1251" s="7">
        <f t="shared" si="200"/>
        <v>4.5</v>
      </c>
      <c r="H1251" s="16">
        <f t="shared" si="201"/>
        <v>4.5</v>
      </c>
      <c r="I1251" s="11" t="str">
        <f t="shared" si="202"/>
        <v>X</v>
      </c>
      <c r="J1251" s="39" t="str">
        <f t="shared" si="203"/>
        <v>X</v>
      </c>
      <c r="K1251" s="39" t="str">
        <f t="shared" si="206"/>
        <v>X</v>
      </c>
      <c r="L1251" s="39" t="str">
        <f t="shared" si="207"/>
        <v>X</v>
      </c>
      <c r="M1251" s="39" t="str">
        <f t="shared" si="204"/>
        <v>X</v>
      </c>
      <c r="N1251" s="42">
        <v>0</v>
      </c>
      <c r="O1251" s="8">
        <v>0</v>
      </c>
      <c r="P1251" s="9">
        <v>0</v>
      </c>
      <c r="Q1251" s="9">
        <v>0</v>
      </c>
      <c r="R1251" s="8">
        <v>0</v>
      </c>
      <c r="S1251" s="9">
        <v>0</v>
      </c>
      <c r="T1251" s="9">
        <v>0</v>
      </c>
      <c r="U1251" s="8">
        <v>1</v>
      </c>
      <c r="V1251" s="9">
        <v>0</v>
      </c>
      <c r="W1251" s="9">
        <v>0</v>
      </c>
      <c r="X1251" s="9">
        <v>0</v>
      </c>
      <c r="Y1251" s="8">
        <v>0</v>
      </c>
      <c r="Z1251" s="9">
        <v>0</v>
      </c>
      <c r="AA1251" s="8"/>
      <c r="AC1251" s="8"/>
      <c r="AJ1251" s="9">
        <f t="shared" si="205"/>
        <v>-1</v>
      </c>
      <c r="AK1251" s="7">
        <v>7.68</v>
      </c>
      <c r="AO1251" s="8"/>
      <c r="AQ1251" s="31"/>
      <c r="AT1251" s="31"/>
      <c r="AU1251" s="21">
        <v>2009</v>
      </c>
      <c r="AV1251" s="23">
        <f t="shared" si="208"/>
        <v>3.3029799367482493</v>
      </c>
      <c r="BB1251" s="18"/>
      <c r="BD1251" s="54"/>
      <c r="BF1251" s="18"/>
      <c r="BH1251" s="18"/>
      <c r="BJ1251" s="18"/>
      <c r="BK1251" s="18" t="s">
        <v>263</v>
      </c>
      <c r="BL1251">
        <v>0</v>
      </c>
      <c r="BM1251">
        <v>0</v>
      </c>
      <c r="BN1251">
        <v>0</v>
      </c>
      <c r="BO1251">
        <v>0</v>
      </c>
      <c r="BP1251">
        <v>0</v>
      </c>
      <c r="BQ1251">
        <v>0</v>
      </c>
      <c r="BR1251" s="18">
        <v>1</v>
      </c>
      <c r="BS1251">
        <v>0</v>
      </c>
      <c r="BT1251">
        <v>1</v>
      </c>
      <c r="BU1251" s="18">
        <v>0</v>
      </c>
      <c r="BV1251" t="s">
        <v>397</v>
      </c>
      <c r="BW1251" t="s">
        <v>397</v>
      </c>
      <c r="CB1251" s="18"/>
      <c r="CD1251" s="18"/>
      <c r="CE1251" s="18"/>
      <c r="CH1251" s="18"/>
      <c r="CJ1251" s="18"/>
      <c r="CU1251" s="18"/>
      <c r="CV1251" t="s">
        <v>397</v>
      </c>
      <c r="CW1251" t="s">
        <v>397</v>
      </c>
      <c r="CX1251" t="s">
        <v>397</v>
      </c>
      <c r="CY1251" s="25" t="s">
        <v>397</v>
      </c>
    </row>
    <row r="1252" spans="1:103" x14ac:dyDescent="0.3">
      <c r="A1252">
        <v>1254</v>
      </c>
      <c r="B1252">
        <v>139</v>
      </c>
      <c r="C1252" s="25" t="s">
        <v>96</v>
      </c>
      <c r="D1252" s="12">
        <v>6.6</v>
      </c>
      <c r="E1252" s="14"/>
      <c r="F1252" s="7" t="str">
        <f t="shared" si="199"/>
        <v>X</v>
      </c>
      <c r="G1252" s="7">
        <f t="shared" si="200"/>
        <v>6.6</v>
      </c>
      <c r="H1252" s="16">
        <f t="shared" si="201"/>
        <v>6.6</v>
      </c>
      <c r="I1252" s="11" t="str">
        <f t="shared" si="202"/>
        <v>X</v>
      </c>
      <c r="J1252" s="39" t="str">
        <f t="shared" si="203"/>
        <v>X</v>
      </c>
      <c r="K1252" s="39" t="str">
        <f t="shared" si="206"/>
        <v>X</v>
      </c>
      <c r="L1252" s="39" t="str">
        <f t="shared" si="207"/>
        <v>X</v>
      </c>
      <c r="M1252" s="39" t="str">
        <f t="shared" si="204"/>
        <v>X</v>
      </c>
      <c r="N1252" s="42">
        <v>0</v>
      </c>
      <c r="O1252" s="8">
        <v>0</v>
      </c>
      <c r="P1252" s="9">
        <v>0</v>
      </c>
      <c r="Q1252" s="9">
        <v>0</v>
      </c>
      <c r="R1252" s="8">
        <v>0</v>
      </c>
      <c r="S1252" s="9">
        <v>0</v>
      </c>
      <c r="T1252" s="9">
        <v>0</v>
      </c>
      <c r="U1252" s="8">
        <v>0</v>
      </c>
      <c r="V1252" s="9">
        <v>1</v>
      </c>
      <c r="W1252" s="9">
        <v>0</v>
      </c>
      <c r="X1252" s="9">
        <v>0</v>
      </c>
      <c r="Y1252" s="8">
        <v>0</v>
      </c>
      <c r="Z1252" s="9">
        <v>0</v>
      </c>
      <c r="AA1252" s="8"/>
      <c r="AC1252" s="8"/>
      <c r="AJ1252" s="9">
        <f t="shared" si="205"/>
        <v>-1</v>
      </c>
      <c r="AK1252" s="7">
        <v>7.68</v>
      </c>
      <c r="AO1252" s="8"/>
      <c r="AQ1252" s="31"/>
      <c r="AT1252" s="31"/>
      <c r="AU1252" s="21">
        <v>2009</v>
      </c>
      <c r="AV1252" s="23">
        <f t="shared" si="208"/>
        <v>3.3029799367482493</v>
      </c>
      <c r="BB1252" s="18"/>
      <c r="BD1252" s="54"/>
      <c r="BF1252" s="18"/>
      <c r="BH1252" s="18"/>
      <c r="BJ1252" s="18"/>
      <c r="BK1252" s="18" t="s">
        <v>263</v>
      </c>
      <c r="BL1252">
        <v>0</v>
      </c>
      <c r="BM1252">
        <v>0</v>
      </c>
      <c r="BN1252">
        <v>0</v>
      </c>
      <c r="BO1252">
        <v>0</v>
      </c>
      <c r="BP1252">
        <v>0</v>
      </c>
      <c r="BQ1252">
        <v>0</v>
      </c>
      <c r="BR1252" s="18">
        <v>1</v>
      </c>
      <c r="BS1252">
        <v>0</v>
      </c>
      <c r="BT1252">
        <v>1</v>
      </c>
      <c r="BU1252" s="18">
        <v>0</v>
      </c>
      <c r="BV1252" t="s">
        <v>397</v>
      </c>
      <c r="BW1252" t="s">
        <v>397</v>
      </c>
      <c r="CB1252" s="18"/>
      <c r="CD1252" s="18"/>
      <c r="CE1252" s="18"/>
      <c r="CH1252" s="18"/>
      <c r="CJ1252" s="18"/>
      <c r="CU1252" s="18"/>
      <c r="CV1252" t="s">
        <v>397</v>
      </c>
      <c r="CW1252" t="s">
        <v>397</v>
      </c>
      <c r="CX1252" t="s">
        <v>397</v>
      </c>
      <c r="CY1252" s="25" t="s">
        <v>397</v>
      </c>
    </row>
    <row r="1253" spans="1:103" x14ac:dyDescent="0.3">
      <c r="A1253">
        <v>1255</v>
      </c>
      <c r="B1253">
        <v>139</v>
      </c>
      <c r="C1253" s="25" t="s">
        <v>96</v>
      </c>
      <c r="D1253" s="12">
        <v>7</v>
      </c>
      <c r="E1253" s="14"/>
      <c r="F1253" s="7" t="str">
        <f t="shared" si="199"/>
        <v>X</v>
      </c>
      <c r="G1253" s="7">
        <f t="shared" si="200"/>
        <v>7</v>
      </c>
      <c r="H1253" s="16">
        <f t="shared" si="201"/>
        <v>7</v>
      </c>
      <c r="I1253" s="11" t="str">
        <f t="shared" si="202"/>
        <v>X</v>
      </c>
      <c r="J1253" s="39" t="str">
        <f t="shared" si="203"/>
        <v>X</v>
      </c>
      <c r="K1253" s="39" t="str">
        <f t="shared" si="206"/>
        <v>X</v>
      </c>
      <c r="L1253" s="39" t="str">
        <f t="shared" si="207"/>
        <v>X</v>
      </c>
      <c r="M1253" s="39" t="str">
        <f t="shared" si="204"/>
        <v>X</v>
      </c>
      <c r="N1253" s="42">
        <v>1</v>
      </c>
      <c r="O1253" s="8">
        <v>0</v>
      </c>
      <c r="P1253" s="9">
        <v>0</v>
      </c>
      <c r="Q1253" s="9">
        <v>0</v>
      </c>
      <c r="R1253" s="8">
        <v>0</v>
      </c>
      <c r="S1253" s="9">
        <v>0</v>
      </c>
      <c r="T1253" s="9">
        <v>0</v>
      </c>
      <c r="U1253" s="8">
        <v>0</v>
      </c>
      <c r="V1253" s="9">
        <v>0</v>
      </c>
      <c r="W1253" s="9">
        <v>0</v>
      </c>
      <c r="X1253" s="9">
        <v>0</v>
      </c>
      <c r="Y1253" s="8">
        <v>0</v>
      </c>
      <c r="Z1253" s="9">
        <v>0</v>
      </c>
      <c r="AA1253" s="8"/>
      <c r="AC1253" s="8"/>
      <c r="AJ1253" s="9">
        <f t="shared" si="205"/>
        <v>-1</v>
      </c>
      <c r="AK1253" s="7">
        <v>11.05</v>
      </c>
      <c r="AO1253" s="8"/>
      <c r="AQ1253" s="31"/>
      <c r="AT1253" s="31"/>
      <c r="AU1253" s="21">
        <v>2011</v>
      </c>
      <c r="AV1253" s="23">
        <f t="shared" si="208"/>
        <v>3.303412070596742</v>
      </c>
      <c r="BB1253" s="18"/>
      <c r="BD1253" s="54"/>
      <c r="BF1253" s="18"/>
      <c r="BH1253" s="18"/>
      <c r="BJ1253" s="18"/>
      <c r="BK1253" s="18" t="s">
        <v>284</v>
      </c>
      <c r="BL1253">
        <v>0</v>
      </c>
      <c r="BM1253">
        <v>0</v>
      </c>
      <c r="BN1253">
        <v>0</v>
      </c>
      <c r="BO1253">
        <v>0</v>
      </c>
      <c r="BP1253">
        <v>1</v>
      </c>
      <c r="BQ1253">
        <v>0</v>
      </c>
      <c r="BR1253" s="18">
        <v>0</v>
      </c>
      <c r="BS1253">
        <v>0</v>
      </c>
      <c r="BT1253">
        <v>1</v>
      </c>
      <c r="BU1253" s="18">
        <v>0</v>
      </c>
      <c r="BV1253" t="s">
        <v>397</v>
      </c>
      <c r="BW1253" t="s">
        <v>397</v>
      </c>
      <c r="CB1253" s="18"/>
      <c r="CD1253" s="18"/>
      <c r="CE1253" s="18"/>
      <c r="CH1253" s="18"/>
      <c r="CJ1253" s="18"/>
      <c r="CU1253" s="18"/>
      <c r="CV1253" t="s">
        <v>397</v>
      </c>
      <c r="CW1253" t="s">
        <v>397</v>
      </c>
      <c r="CX1253" t="s">
        <v>397</v>
      </c>
      <c r="CY1253" s="25" t="s">
        <v>397</v>
      </c>
    </row>
    <row r="1254" spans="1:103" x14ac:dyDescent="0.3">
      <c r="A1254">
        <v>1256</v>
      </c>
      <c r="B1254">
        <v>139</v>
      </c>
      <c r="C1254" s="25" t="s">
        <v>96</v>
      </c>
      <c r="D1254" s="12">
        <v>4.7</v>
      </c>
      <c r="E1254" s="14"/>
      <c r="F1254" s="7" t="str">
        <f t="shared" si="199"/>
        <v>X</v>
      </c>
      <c r="G1254" s="7">
        <f t="shared" si="200"/>
        <v>4.7</v>
      </c>
      <c r="H1254" s="16">
        <f t="shared" si="201"/>
        <v>4.7</v>
      </c>
      <c r="I1254" s="11" t="str">
        <f t="shared" si="202"/>
        <v>X</v>
      </c>
      <c r="J1254" s="39" t="str">
        <f t="shared" si="203"/>
        <v>X</v>
      </c>
      <c r="K1254" s="39" t="str">
        <f t="shared" si="206"/>
        <v>X</v>
      </c>
      <c r="L1254" s="39" t="str">
        <f t="shared" si="207"/>
        <v>X</v>
      </c>
      <c r="M1254" s="39" t="str">
        <f t="shared" si="204"/>
        <v>X</v>
      </c>
      <c r="N1254" s="42">
        <v>0</v>
      </c>
      <c r="O1254" s="8">
        <v>1</v>
      </c>
      <c r="P1254" s="9">
        <v>0</v>
      </c>
      <c r="Q1254" s="9">
        <v>0</v>
      </c>
      <c r="R1254" s="8">
        <v>0</v>
      </c>
      <c r="S1254" s="9">
        <v>0</v>
      </c>
      <c r="T1254" s="9">
        <v>0</v>
      </c>
      <c r="U1254" s="8">
        <v>0</v>
      </c>
      <c r="V1254" s="9">
        <v>0</v>
      </c>
      <c r="W1254" s="9">
        <v>0</v>
      </c>
      <c r="X1254" s="9">
        <v>0</v>
      </c>
      <c r="Y1254" s="8">
        <v>0</v>
      </c>
      <c r="Z1254" s="9">
        <v>0</v>
      </c>
      <c r="AA1254" s="8"/>
      <c r="AC1254" s="8"/>
      <c r="AJ1254" s="9">
        <f t="shared" si="205"/>
        <v>-1</v>
      </c>
      <c r="AK1254" s="7">
        <v>11.05</v>
      </c>
      <c r="AO1254" s="8"/>
      <c r="AQ1254" s="31"/>
      <c r="AT1254" s="31"/>
      <c r="AU1254" s="21">
        <v>2011</v>
      </c>
      <c r="AV1254" s="23">
        <f t="shared" si="208"/>
        <v>3.303412070596742</v>
      </c>
      <c r="BB1254" s="18"/>
      <c r="BD1254" s="54"/>
      <c r="BF1254" s="18"/>
      <c r="BH1254" s="18"/>
      <c r="BJ1254" s="18"/>
      <c r="BK1254" s="18" t="s">
        <v>284</v>
      </c>
      <c r="BL1254">
        <v>0</v>
      </c>
      <c r="BM1254">
        <v>0</v>
      </c>
      <c r="BN1254">
        <v>0</v>
      </c>
      <c r="BO1254">
        <v>0</v>
      </c>
      <c r="BP1254">
        <v>1</v>
      </c>
      <c r="BQ1254">
        <v>0</v>
      </c>
      <c r="BR1254" s="18">
        <v>0</v>
      </c>
      <c r="BS1254">
        <v>0</v>
      </c>
      <c r="BT1254">
        <v>1</v>
      </c>
      <c r="BU1254" s="18">
        <v>0</v>
      </c>
      <c r="BV1254" t="s">
        <v>397</v>
      </c>
      <c r="BW1254" t="s">
        <v>397</v>
      </c>
      <c r="CB1254" s="18"/>
      <c r="CD1254" s="18"/>
      <c r="CE1254" s="18"/>
      <c r="CH1254" s="18"/>
      <c r="CJ1254" s="18"/>
      <c r="CU1254" s="18"/>
      <c r="CV1254" t="s">
        <v>397</v>
      </c>
      <c r="CW1254" t="s">
        <v>397</v>
      </c>
      <c r="CX1254" t="s">
        <v>397</v>
      </c>
      <c r="CY1254" s="25" t="s">
        <v>397</v>
      </c>
    </row>
    <row r="1255" spans="1:103" x14ac:dyDescent="0.3">
      <c r="A1255">
        <v>1257</v>
      </c>
      <c r="B1255">
        <v>139</v>
      </c>
      <c r="C1255" s="25" t="s">
        <v>96</v>
      </c>
      <c r="D1255" s="12">
        <v>1.2</v>
      </c>
      <c r="E1255" s="14"/>
      <c r="F1255" s="7" t="str">
        <f t="shared" si="199"/>
        <v>X</v>
      </c>
      <c r="G1255" s="7">
        <f t="shared" si="200"/>
        <v>1.2</v>
      </c>
      <c r="H1255" s="16">
        <f t="shared" si="201"/>
        <v>1.2</v>
      </c>
      <c r="I1255" s="11" t="str">
        <f t="shared" si="202"/>
        <v>X</v>
      </c>
      <c r="J1255" s="39" t="str">
        <f t="shared" si="203"/>
        <v>X</v>
      </c>
      <c r="K1255" s="39" t="str">
        <f t="shared" si="206"/>
        <v>X</v>
      </c>
      <c r="L1255" s="39" t="str">
        <f t="shared" si="207"/>
        <v>X</v>
      </c>
      <c r="M1255" s="39" t="str">
        <f t="shared" si="204"/>
        <v>X</v>
      </c>
      <c r="N1255" s="42">
        <v>0</v>
      </c>
      <c r="O1255" s="8">
        <v>0</v>
      </c>
      <c r="P1255" s="9">
        <v>1</v>
      </c>
      <c r="Q1255" s="9">
        <v>0</v>
      </c>
      <c r="R1255" s="8">
        <v>0</v>
      </c>
      <c r="S1255" s="9">
        <v>0</v>
      </c>
      <c r="T1255" s="9">
        <v>0</v>
      </c>
      <c r="U1255" s="8">
        <v>0</v>
      </c>
      <c r="V1255" s="9">
        <v>0</v>
      </c>
      <c r="W1255" s="9">
        <v>0</v>
      </c>
      <c r="X1255" s="9">
        <v>0</v>
      </c>
      <c r="Y1255" s="8">
        <v>0</v>
      </c>
      <c r="Z1255" s="9">
        <v>0</v>
      </c>
      <c r="AA1255" s="8"/>
      <c r="AC1255" s="8"/>
      <c r="AJ1255" s="9">
        <f t="shared" si="205"/>
        <v>-1</v>
      </c>
      <c r="AK1255" s="7">
        <v>11.05</v>
      </c>
      <c r="AO1255" s="8"/>
      <c r="AQ1255" s="31"/>
      <c r="AT1255" s="31"/>
      <c r="AU1255" s="21">
        <v>2011</v>
      </c>
      <c r="AV1255" s="23">
        <f t="shared" si="208"/>
        <v>3.303412070596742</v>
      </c>
      <c r="BB1255" s="18"/>
      <c r="BD1255" s="54"/>
      <c r="BF1255" s="18"/>
      <c r="BH1255" s="18"/>
      <c r="BJ1255" s="18"/>
      <c r="BK1255" s="18" t="s">
        <v>284</v>
      </c>
      <c r="BL1255">
        <v>0</v>
      </c>
      <c r="BM1255">
        <v>0</v>
      </c>
      <c r="BN1255">
        <v>0</v>
      </c>
      <c r="BO1255">
        <v>0</v>
      </c>
      <c r="BP1255">
        <v>1</v>
      </c>
      <c r="BQ1255">
        <v>0</v>
      </c>
      <c r="BR1255" s="18">
        <v>0</v>
      </c>
      <c r="BS1255">
        <v>0</v>
      </c>
      <c r="BT1255">
        <v>1</v>
      </c>
      <c r="BU1255" s="18">
        <v>0</v>
      </c>
      <c r="BV1255" t="s">
        <v>397</v>
      </c>
      <c r="BW1255" t="s">
        <v>397</v>
      </c>
      <c r="CB1255" s="18"/>
      <c r="CD1255" s="18"/>
      <c r="CE1255" s="18"/>
      <c r="CH1255" s="18"/>
      <c r="CJ1255" s="18"/>
      <c r="CU1255" s="18"/>
      <c r="CV1255" t="s">
        <v>397</v>
      </c>
      <c r="CW1255" t="s">
        <v>397</v>
      </c>
      <c r="CX1255" t="s">
        <v>397</v>
      </c>
      <c r="CY1255" s="25" t="s">
        <v>397</v>
      </c>
    </row>
    <row r="1256" spans="1:103" x14ac:dyDescent="0.3">
      <c r="A1256">
        <v>1258</v>
      </c>
      <c r="B1256">
        <v>139</v>
      </c>
      <c r="C1256" s="25" t="s">
        <v>96</v>
      </c>
      <c r="D1256" s="12">
        <v>9.6999999999999993</v>
      </c>
      <c r="E1256" s="14"/>
      <c r="F1256" s="7" t="str">
        <f t="shared" si="199"/>
        <v>X</v>
      </c>
      <c r="G1256" s="7">
        <f t="shared" si="200"/>
        <v>9.6999999999999993</v>
      </c>
      <c r="H1256" s="16">
        <f t="shared" si="201"/>
        <v>9.6999999999999993</v>
      </c>
      <c r="I1256" s="11" t="str">
        <f t="shared" si="202"/>
        <v>X</v>
      </c>
      <c r="J1256" s="39" t="str">
        <f t="shared" si="203"/>
        <v>X</v>
      </c>
      <c r="K1256" s="39" t="str">
        <f t="shared" si="206"/>
        <v>X</v>
      </c>
      <c r="L1256" s="39" t="str">
        <f t="shared" si="207"/>
        <v>X</v>
      </c>
      <c r="M1256" s="39" t="str">
        <f t="shared" si="204"/>
        <v>X</v>
      </c>
      <c r="N1256" s="42">
        <v>0</v>
      </c>
      <c r="O1256" s="8">
        <v>0</v>
      </c>
      <c r="P1256" s="9">
        <v>0</v>
      </c>
      <c r="Q1256" s="9">
        <v>1</v>
      </c>
      <c r="R1256" s="8">
        <v>0</v>
      </c>
      <c r="S1256" s="9">
        <v>0</v>
      </c>
      <c r="T1256" s="9">
        <v>0</v>
      </c>
      <c r="U1256" s="8">
        <v>0</v>
      </c>
      <c r="V1256" s="9">
        <v>0</v>
      </c>
      <c r="W1256" s="9">
        <v>0</v>
      </c>
      <c r="X1256" s="9">
        <v>0</v>
      </c>
      <c r="Y1256" s="8">
        <v>0</v>
      </c>
      <c r="Z1256" s="9">
        <v>0</v>
      </c>
      <c r="AA1256" s="8"/>
      <c r="AC1256" s="8"/>
      <c r="AJ1256" s="9">
        <f t="shared" si="205"/>
        <v>-1</v>
      </c>
      <c r="AK1256" s="7">
        <v>11.05</v>
      </c>
      <c r="AO1256" s="8"/>
      <c r="AQ1256" s="31"/>
      <c r="AT1256" s="31"/>
      <c r="AU1256" s="21">
        <v>2011</v>
      </c>
      <c r="AV1256" s="23">
        <f t="shared" si="208"/>
        <v>3.303412070596742</v>
      </c>
      <c r="BB1256" s="18"/>
      <c r="BD1256" s="54"/>
      <c r="BF1256" s="18"/>
      <c r="BH1256" s="18"/>
      <c r="BJ1256" s="18"/>
      <c r="BK1256" s="18" t="s">
        <v>284</v>
      </c>
      <c r="BL1256">
        <v>0</v>
      </c>
      <c r="BM1256">
        <v>0</v>
      </c>
      <c r="BN1256">
        <v>0</v>
      </c>
      <c r="BO1256">
        <v>0</v>
      </c>
      <c r="BP1256">
        <v>1</v>
      </c>
      <c r="BQ1256">
        <v>0</v>
      </c>
      <c r="BR1256" s="18">
        <v>0</v>
      </c>
      <c r="BS1256">
        <v>0</v>
      </c>
      <c r="BT1256">
        <v>1</v>
      </c>
      <c r="BU1256" s="18">
        <v>0</v>
      </c>
      <c r="BV1256" t="s">
        <v>397</v>
      </c>
      <c r="BW1256" t="s">
        <v>397</v>
      </c>
      <c r="CB1256" s="18"/>
      <c r="CD1256" s="18"/>
      <c r="CE1256" s="18"/>
      <c r="CH1256" s="18"/>
      <c r="CJ1256" s="18"/>
      <c r="CU1256" s="18"/>
      <c r="CV1256" t="s">
        <v>397</v>
      </c>
      <c r="CW1256" t="s">
        <v>397</v>
      </c>
      <c r="CX1256" t="s">
        <v>397</v>
      </c>
      <c r="CY1256" s="25" t="s">
        <v>397</v>
      </c>
    </row>
    <row r="1257" spans="1:103" x14ac:dyDescent="0.3">
      <c r="A1257">
        <v>1259</v>
      </c>
      <c r="B1257">
        <v>139</v>
      </c>
      <c r="C1257" s="25" t="s">
        <v>96</v>
      </c>
      <c r="D1257" s="12">
        <v>7</v>
      </c>
      <c r="E1257" s="14"/>
      <c r="F1257" s="7" t="str">
        <f t="shared" si="199"/>
        <v>X</v>
      </c>
      <c r="G1257" s="7">
        <f t="shared" si="200"/>
        <v>7</v>
      </c>
      <c r="H1257" s="16">
        <f t="shared" si="201"/>
        <v>7</v>
      </c>
      <c r="I1257" s="11" t="str">
        <f t="shared" si="202"/>
        <v>X</v>
      </c>
      <c r="J1257" s="39" t="str">
        <f t="shared" si="203"/>
        <v>X</v>
      </c>
      <c r="K1257" s="39" t="str">
        <f t="shared" si="206"/>
        <v>X</v>
      </c>
      <c r="L1257" s="39" t="str">
        <f t="shared" si="207"/>
        <v>X</v>
      </c>
      <c r="M1257" s="39" t="str">
        <f t="shared" si="204"/>
        <v>X</v>
      </c>
      <c r="N1257" s="42">
        <v>0</v>
      </c>
      <c r="O1257" s="8">
        <v>0</v>
      </c>
      <c r="P1257" s="9">
        <v>0</v>
      </c>
      <c r="Q1257" s="9">
        <v>0</v>
      </c>
      <c r="R1257" s="8">
        <v>0</v>
      </c>
      <c r="S1257" s="9">
        <v>0</v>
      </c>
      <c r="T1257" s="9">
        <v>0</v>
      </c>
      <c r="U1257" s="8">
        <v>1</v>
      </c>
      <c r="V1257" s="9">
        <v>0</v>
      </c>
      <c r="W1257" s="9">
        <v>0</v>
      </c>
      <c r="X1257" s="9">
        <v>0</v>
      </c>
      <c r="Y1257" s="8">
        <v>0</v>
      </c>
      <c r="Z1257" s="9">
        <v>0</v>
      </c>
      <c r="AA1257" s="8"/>
      <c r="AC1257" s="8"/>
      <c r="AJ1257" s="9">
        <f t="shared" si="205"/>
        <v>-1</v>
      </c>
      <c r="AK1257" s="7">
        <v>11.05</v>
      </c>
      <c r="AO1257" s="8"/>
      <c r="AQ1257" s="31"/>
      <c r="AT1257" s="31"/>
      <c r="AU1257" s="21">
        <v>2011</v>
      </c>
      <c r="AV1257" s="23">
        <f t="shared" si="208"/>
        <v>3.303412070596742</v>
      </c>
      <c r="BB1257" s="18"/>
      <c r="BD1257" s="54"/>
      <c r="BF1257" s="18"/>
      <c r="BH1257" s="18"/>
      <c r="BJ1257" s="18"/>
      <c r="BK1257" s="18" t="s">
        <v>284</v>
      </c>
      <c r="BL1257">
        <v>0</v>
      </c>
      <c r="BM1257">
        <v>0</v>
      </c>
      <c r="BN1257">
        <v>0</v>
      </c>
      <c r="BO1257">
        <v>0</v>
      </c>
      <c r="BP1257">
        <v>1</v>
      </c>
      <c r="BQ1257">
        <v>0</v>
      </c>
      <c r="BR1257" s="18">
        <v>0</v>
      </c>
      <c r="BS1257">
        <v>0</v>
      </c>
      <c r="BT1257">
        <v>1</v>
      </c>
      <c r="BU1257" s="18">
        <v>0</v>
      </c>
      <c r="BV1257" t="s">
        <v>397</v>
      </c>
      <c r="BW1257" t="s">
        <v>397</v>
      </c>
      <c r="CB1257" s="18"/>
      <c r="CD1257" s="18"/>
      <c r="CE1257" s="18"/>
      <c r="CH1257" s="18"/>
      <c r="CJ1257" s="18"/>
      <c r="CU1257" s="18"/>
      <c r="CV1257" t="s">
        <v>397</v>
      </c>
      <c r="CW1257" t="s">
        <v>397</v>
      </c>
      <c r="CX1257" t="s">
        <v>397</v>
      </c>
      <c r="CY1257" s="25" t="s">
        <v>397</v>
      </c>
    </row>
    <row r="1258" spans="1:103" x14ac:dyDescent="0.3">
      <c r="A1258">
        <v>1260</v>
      </c>
      <c r="B1258">
        <v>139</v>
      </c>
      <c r="C1258" s="25" t="s">
        <v>96</v>
      </c>
      <c r="D1258" s="12">
        <v>7.3</v>
      </c>
      <c r="E1258" s="14"/>
      <c r="F1258" s="7" t="str">
        <f t="shared" si="199"/>
        <v>X</v>
      </c>
      <c r="G1258" s="7">
        <f t="shared" si="200"/>
        <v>7.3</v>
      </c>
      <c r="H1258" s="16">
        <f t="shared" si="201"/>
        <v>7.3</v>
      </c>
      <c r="I1258" s="11" t="str">
        <f t="shared" si="202"/>
        <v>X</v>
      </c>
      <c r="J1258" s="39" t="str">
        <f t="shared" si="203"/>
        <v>X</v>
      </c>
      <c r="K1258" s="39" t="str">
        <f t="shared" si="206"/>
        <v>X</v>
      </c>
      <c r="L1258" s="39" t="str">
        <f t="shared" si="207"/>
        <v>X</v>
      </c>
      <c r="M1258" s="39" t="str">
        <f t="shared" si="204"/>
        <v>X</v>
      </c>
      <c r="N1258" s="42">
        <v>0</v>
      </c>
      <c r="O1258" s="8">
        <v>0</v>
      </c>
      <c r="P1258" s="9">
        <v>0</v>
      </c>
      <c r="Q1258" s="9">
        <v>0</v>
      </c>
      <c r="R1258" s="8">
        <v>0</v>
      </c>
      <c r="S1258" s="9">
        <v>0</v>
      </c>
      <c r="T1258" s="9">
        <v>0</v>
      </c>
      <c r="U1258" s="8">
        <v>0</v>
      </c>
      <c r="V1258" s="9">
        <v>1</v>
      </c>
      <c r="W1258" s="9">
        <v>0</v>
      </c>
      <c r="X1258" s="9">
        <v>0</v>
      </c>
      <c r="Y1258" s="8">
        <v>0</v>
      </c>
      <c r="Z1258" s="9">
        <v>0</v>
      </c>
      <c r="AA1258" s="8"/>
      <c r="AC1258" s="8"/>
      <c r="AJ1258" s="9">
        <f t="shared" si="205"/>
        <v>-1</v>
      </c>
      <c r="AK1258" s="7">
        <v>11.05</v>
      </c>
      <c r="AO1258" s="8"/>
      <c r="AQ1258" s="31"/>
      <c r="AT1258" s="31"/>
      <c r="AU1258" s="21">
        <v>2011</v>
      </c>
      <c r="AV1258" s="23">
        <f t="shared" si="208"/>
        <v>3.303412070596742</v>
      </c>
      <c r="BB1258" s="18"/>
      <c r="BD1258" s="54"/>
      <c r="BF1258" s="18"/>
      <c r="BH1258" s="18"/>
      <c r="BJ1258" s="18"/>
      <c r="BK1258" s="18" t="s">
        <v>284</v>
      </c>
      <c r="BL1258">
        <v>0</v>
      </c>
      <c r="BM1258">
        <v>0</v>
      </c>
      <c r="BN1258">
        <v>0</v>
      </c>
      <c r="BO1258">
        <v>0</v>
      </c>
      <c r="BP1258">
        <v>1</v>
      </c>
      <c r="BQ1258">
        <v>0</v>
      </c>
      <c r="BR1258" s="18">
        <v>0</v>
      </c>
      <c r="BS1258">
        <v>0</v>
      </c>
      <c r="BT1258">
        <v>1</v>
      </c>
      <c r="BU1258" s="18">
        <v>0</v>
      </c>
      <c r="BV1258" t="s">
        <v>397</v>
      </c>
      <c r="BW1258" t="s">
        <v>397</v>
      </c>
      <c r="CB1258" s="18"/>
      <c r="CD1258" s="18"/>
      <c r="CE1258" s="18"/>
      <c r="CH1258" s="18"/>
      <c r="CJ1258" s="18"/>
      <c r="CU1258" s="18"/>
      <c r="CV1258" t="s">
        <v>397</v>
      </c>
      <c r="CW1258" t="s">
        <v>397</v>
      </c>
      <c r="CX1258" t="s">
        <v>397</v>
      </c>
      <c r="CY1258" s="25" t="s">
        <v>397</v>
      </c>
    </row>
    <row r="1259" spans="1:103" x14ac:dyDescent="0.3">
      <c r="A1259">
        <v>1261</v>
      </c>
      <c r="B1259">
        <v>140</v>
      </c>
      <c r="C1259" s="25" t="s">
        <v>297</v>
      </c>
      <c r="D1259" s="12">
        <v>10</v>
      </c>
      <c r="E1259" s="14"/>
      <c r="F1259" s="7" t="str">
        <f t="shared" si="199"/>
        <v>X</v>
      </c>
      <c r="G1259" s="7">
        <f t="shared" si="200"/>
        <v>10</v>
      </c>
      <c r="H1259" s="16">
        <f t="shared" si="201"/>
        <v>10</v>
      </c>
      <c r="I1259" s="11" t="str">
        <f t="shared" si="202"/>
        <v>X</v>
      </c>
      <c r="J1259" s="39" t="str">
        <f t="shared" si="203"/>
        <v>X</v>
      </c>
      <c r="K1259" s="39" t="str">
        <f t="shared" si="206"/>
        <v>X</v>
      </c>
      <c r="L1259" s="39" t="str">
        <f t="shared" si="207"/>
        <v>X</v>
      </c>
      <c r="M1259" s="39" t="str">
        <f t="shared" si="204"/>
        <v>X</v>
      </c>
      <c r="N1259" s="42">
        <v>1</v>
      </c>
      <c r="O1259" s="8">
        <v>0</v>
      </c>
      <c r="P1259" s="9">
        <v>0</v>
      </c>
      <c r="Q1259" s="9">
        <v>0</v>
      </c>
      <c r="R1259" s="8">
        <v>0</v>
      </c>
      <c r="S1259" s="9">
        <v>0</v>
      </c>
      <c r="T1259" s="9">
        <v>0</v>
      </c>
      <c r="U1259" s="8">
        <v>0</v>
      </c>
      <c r="V1259" s="9">
        <v>0</v>
      </c>
      <c r="W1259" s="9">
        <v>0</v>
      </c>
      <c r="X1259" s="9">
        <v>0</v>
      </c>
      <c r="Y1259" s="8">
        <v>0</v>
      </c>
      <c r="Z1259" s="9">
        <v>0</v>
      </c>
      <c r="AA1259" s="8"/>
      <c r="AC1259" s="8"/>
      <c r="AJ1259" s="9">
        <f t="shared" si="205"/>
        <v>-1</v>
      </c>
      <c r="AK1259" s="7">
        <v>12.6</v>
      </c>
      <c r="AO1259" s="8"/>
      <c r="AQ1259" s="31"/>
      <c r="AT1259" s="31"/>
      <c r="AU1259" s="21">
        <v>1995</v>
      </c>
      <c r="AV1259" s="23">
        <f t="shared" si="208"/>
        <v>3.2999429000227671</v>
      </c>
      <c r="BB1259" s="18"/>
      <c r="BD1259" s="54"/>
      <c r="BF1259" s="18"/>
      <c r="BH1259" s="18"/>
      <c r="BJ1259" s="18"/>
      <c r="BK1259" s="18" t="s">
        <v>294</v>
      </c>
      <c r="BL1259">
        <v>1</v>
      </c>
      <c r="BM1259">
        <v>0</v>
      </c>
      <c r="BN1259">
        <v>0</v>
      </c>
      <c r="BO1259">
        <v>0</v>
      </c>
      <c r="BP1259">
        <v>0</v>
      </c>
      <c r="BQ1259">
        <v>0</v>
      </c>
      <c r="BR1259" s="18">
        <v>0</v>
      </c>
      <c r="BS1259">
        <v>1</v>
      </c>
      <c r="BT1259">
        <v>0</v>
      </c>
      <c r="BU1259" s="18">
        <v>0</v>
      </c>
      <c r="BV1259" t="s">
        <v>397</v>
      </c>
      <c r="BW1259" t="s">
        <v>397</v>
      </c>
      <c r="CB1259" s="18"/>
      <c r="CD1259" s="18"/>
      <c r="CE1259" s="18"/>
      <c r="CH1259" s="18"/>
      <c r="CJ1259" s="18"/>
      <c r="CU1259" s="18"/>
      <c r="CV1259" t="s">
        <v>397</v>
      </c>
      <c r="CW1259" t="s">
        <v>397</v>
      </c>
      <c r="CX1259" t="s">
        <v>397</v>
      </c>
      <c r="CY1259" s="25" t="s">
        <v>397</v>
      </c>
    </row>
    <row r="1260" spans="1:103" x14ac:dyDescent="0.3">
      <c r="A1260">
        <v>1262</v>
      </c>
      <c r="B1260">
        <v>141</v>
      </c>
      <c r="C1260" s="25" t="s">
        <v>234</v>
      </c>
      <c r="D1260" s="12">
        <v>5</v>
      </c>
      <c r="E1260" s="14"/>
      <c r="F1260" s="7" t="str">
        <f t="shared" si="199"/>
        <v>X</v>
      </c>
      <c r="G1260" s="7">
        <f t="shared" si="200"/>
        <v>5</v>
      </c>
      <c r="H1260" s="16">
        <f t="shared" si="201"/>
        <v>5</v>
      </c>
      <c r="I1260" s="11" t="str">
        <f t="shared" si="202"/>
        <v>X</v>
      </c>
      <c r="J1260" s="39" t="str">
        <f t="shared" si="203"/>
        <v>X</v>
      </c>
      <c r="K1260" s="39" t="str">
        <f t="shared" si="206"/>
        <v>X</v>
      </c>
      <c r="L1260" s="39" t="str">
        <f t="shared" si="207"/>
        <v>X</v>
      </c>
      <c r="M1260" s="39" t="str">
        <f t="shared" si="204"/>
        <v>X</v>
      </c>
      <c r="N1260" s="42">
        <v>1</v>
      </c>
      <c r="O1260" s="8">
        <v>0</v>
      </c>
      <c r="P1260" s="9">
        <v>0</v>
      </c>
      <c r="Q1260" s="9">
        <v>0</v>
      </c>
      <c r="R1260" s="8">
        <v>0</v>
      </c>
      <c r="S1260" s="9">
        <v>0</v>
      </c>
      <c r="T1260" s="9">
        <v>0</v>
      </c>
      <c r="U1260" s="8">
        <v>0</v>
      </c>
      <c r="V1260" s="9">
        <v>0</v>
      </c>
      <c r="W1260" s="9">
        <v>0</v>
      </c>
      <c r="X1260" s="9">
        <v>0</v>
      </c>
      <c r="Y1260" s="8">
        <v>0</v>
      </c>
      <c r="Z1260" s="9">
        <v>0</v>
      </c>
      <c r="AA1260" s="8"/>
      <c r="AC1260" s="8"/>
      <c r="AJ1260" s="9">
        <f t="shared" si="205"/>
        <v>-1</v>
      </c>
      <c r="AK1260" s="7">
        <v>8.9</v>
      </c>
      <c r="AO1260" s="8"/>
      <c r="AQ1260" s="31"/>
      <c r="AT1260" s="31"/>
      <c r="AU1260" s="21">
        <v>1987</v>
      </c>
      <c r="AV1260" s="23">
        <f t="shared" si="208"/>
        <v>3.2981978671098151</v>
      </c>
      <c r="BB1260" s="18"/>
      <c r="BD1260" s="54"/>
      <c r="BF1260" s="18"/>
      <c r="BH1260" s="18"/>
      <c r="BJ1260" s="18"/>
      <c r="BK1260" s="18" t="s">
        <v>233</v>
      </c>
      <c r="BL1260">
        <v>1</v>
      </c>
      <c r="BM1260">
        <v>0</v>
      </c>
      <c r="BN1260">
        <v>0</v>
      </c>
      <c r="BO1260">
        <v>0</v>
      </c>
      <c r="BP1260">
        <v>0</v>
      </c>
      <c r="BQ1260">
        <v>0</v>
      </c>
      <c r="BR1260" s="18">
        <v>0</v>
      </c>
      <c r="BS1260">
        <v>1</v>
      </c>
      <c r="BT1260">
        <v>0</v>
      </c>
      <c r="BU1260" s="18">
        <v>0</v>
      </c>
      <c r="BV1260" t="s">
        <v>397</v>
      </c>
      <c r="BW1260" t="s">
        <v>397</v>
      </c>
      <c r="CB1260" s="18"/>
      <c r="CD1260" s="18"/>
      <c r="CE1260" s="18"/>
      <c r="CH1260" s="18"/>
      <c r="CJ1260" s="18"/>
      <c r="CU1260" s="18"/>
      <c r="CV1260" t="s">
        <v>397</v>
      </c>
      <c r="CW1260" t="s">
        <v>397</v>
      </c>
      <c r="CX1260" t="s">
        <v>397</v>
      </c>
      <c r="CY1260" s="25" t="s">
        <v>397</v>
      </c>
    </row>
    <row r="1261" spans="1:103" x14ac:dyDescent="0.3">
      <c r="A1261">
        <v>1263</v>
      </c>
      <c r="B1261">
        <v>142</v>
      </c>
      <c r="C1261" s="25" t="s">
        <v>52</v>
      </c>
      <c r="D1261" s="12">
        <v>6.5</v>
      </c>
      <c r="E1261" s="14"/>
      <c r="F1261" s="7" t="str">
        <f t="shared" si="199"/>
        <v>X</v>
      </c>
      <c r="G1261" s="7">
        <f t="shared" si="200"/>
        <v>6.5</v>
      </c>
      <c r="H1261" s="16">
        <f t="shared" si="201"/>
        <v>6.5</v>
      </c>
      <c r="I1261" s="11" t="str">
        <f t="shared" si="202"/>
        <v>X</v>
      </c>
      <c r="J1261" s="39" t="str">
        <f t="shared" si="203"/>
        <v>X</v>
      </c>
      <c r="K1261" s="39" t="str">
        <f t="shared" si="206"/>
        <v>X</v>
      </c>
      <c r="L1261" s="39" t="str">
        <f t="shared" si="207"/>
        <v>X</v>
      </c>
      <c r="M1261" s="39" t="str">
        <f t="shared" si="204"/>
        <v>X</v>
      </c>
      <c r="N1261" s="42">
        <v>1</v>
      </c>
      <c r="O1261" s="8">
        <v>0</v>
      </c>
      <c r="P1261" s="9">
        <v>0</v>
      </c>
      <c r="Q1261" s="9">
        <v>0</v>
      </c>
      <c r="R1261" s="8">
        <v>0</v>
      </c>
      <c r="S1261" s="9">
        <v>0</v>
      </c>
      <c r="T1261" s="9">
        <v>0</v>
      </c>
      <c r="U1261" s="8">
        <v>0</v>
      </c>
      <c r="V1261" s="9">
        <v>0</v>
      </c>
      <c r="W1261" s="9">
        <v>0</v>
      </c>
      <c r="X1261" s="9">
        <v>0</v>
      </c>
      <c r="Y1261" s="8">
        <v>0</v>
      </c>
      <c r="Z1261" s="9">
        <v>0</v>
      </c>
      <c r="AA1261" s="8"/>
      <c r="AC1261" s="8"/>
      <c r="AJ1261" s="9">
        <f t="shared" si="205"/>
        <v>-1</v>
      </c>
      <c r="AK1261" s="7">
        <v>9</v>
      </c>
      <c r="AO1261" s="8"/>
      <c r="AQ1261" s="31"/>
      <c r="AT1261" s="31"/>
      <c r="AU1261" s="21">
        <v>1997</v>
      </c>
      <c r="AV1261" s="23">
        <f t="shared" si="208"/>
        <v>3.3003780648707024</v>
      </c>
      <c r="BB1261" s="18"/>
      <c r="BD1261" s="54"/>
      <c r="BF1261" s="18"/>
      <c r="BH1261" s="18"/>
      <c r="BJ1261" s="18"/>
      <c r="BK1261" s="18" t="s">
        <v>48</v>
      </c>
      <c r="BL1261">
        <v>0</v>
      </c>
      <c r="BM1261">
        <v>0</v>
      </c>
      <c r="BN1261">
        <v>1</v>
      </c>
      <c r="BO1261">
        <v>0</v>
      </c>
      <c r="BP1261">
        <v>0</v>
      </c>
      <c r="BQ1261">
        <v>0</v>
      </c>
      <c r="BR1261" s="18">
        <v>0</v>
      </c>
      <c r="BS1261">
        <v>0</v>
      </c>
      <c r="BT1261">
        <v>1</v>
      </c>
      <c r="BU1261" s="18">
        <v>0</v>
      </c>
      <c r="BV1261" t="s">
        <v>397</v>
      </c>
      <c r="BW1261" t="s">
        <v>397</v>
      </c>
      <c r="CB1261" s="18"/>
      <c r="CD1261" s="18"/>
      <c r="CE1261" s="18"/>
      <c r="CH1261" s="18"/>
      <c r="CJ1261" s="18"/>
      <c r="CU1261" s="18"/>
      <c r="CV1261" t="s">
        <v>397</v>
      </c>
      <c r="CW1261" t="s">
        <v>397</v>
      </c>
      <c r="CX1261" t="s">
        <v>397</v>
      </c>
      <c r="CY1261" s="25" t="s">
        <v>397</v>
      </c>
    </row>
    <row r="1262" spans="1:103" x14ac:dyDescent="0.3">
      <c r="A1262">
        <v>1264</v>
      </c>
      <c r="B1262">
        <v>142</v>
      </c>
      <c r="C1262" s="25" t="s">
        <v>52</v>
      </c>
      <c r="D1262" s="12">
        <v>6.2</v>
      </c>
      <c r="E1262" s="14"/>
      <c r="F1262" s="7" t="str">
        <f t="shared" si="199"/>
        <v>X</v>
      </c>
      <c r="G1262" s="7">
        <f t="shared" si="200"/>
        <v>6.2</v>
      </c>
      <c r="H1262" s="16">
        <f t="shared" si="201"/>
        <v>6.2</v>
      </c>
      <c r="I1262" s="11" t="str">
        <f t="shared" si="202"/>
        <v>X</v>
      </c>
      <c r="J1262" s="39" t="str">
        <f t="shared" si="203"/>
        <v>X</v>
      </c>
      <c r="K1262" s="39" t="str">
        <f t="shared" si="206"/>
        <v>X</v>
      </c>
      <c r="L1262" s="39" t="str">
        <f t="shared" si="207"/>
        <v>X</v>
      </c>
      <c r="M1262" s="39" t="str">
        <f t="shared" si="204"/>
        <v>X</v>
      </c>
      <c r="N1262" s="42">
        <v>0</v>
      </c>
      <c r="O1262" s="8">
        <v>0</v>
      </c>
      <c r="P1262" s="9">
        <v>0</v>
      </c>
      <c r="Q1262" s="9">
        <v>0</v>
      </c>
      <c r="R1262" s="8">
        <v>0</v>
      </c>
      <c r="S1262" s="9">
        <v>0</v>
      </c>
      <c r="T1262" s="9">
        <v>0</v>
      </c>
      <c r="U1262" s="8">
        <v>1</v>
      </c>
      <c r="V1262" s="9">
        <v>0</v>
      </c>
      <c r="W1262" s="9">
        <v>0</v>
      </c>
      <c r="X1262" s="9">
        <v>0</v>
      </c>
      <c r="Y1262" s="8">
        <v>0</v>
      </c>
      <c r="Z1262" s="9">
        <v>0</v>
      </c>
      <c r="AA1262" s="8"/>
      <c r="AC1262" s="8"/>
      <c r="AJ1262" s="9">
        <f t="shared" si="205"/>
        <v>-1</v>
      </c>
      <c r="AK1262" s="7">
        <v>9</v>
      </c>
      <c r="AO1262" s="8"/>
      <c r="AQ1262" s="31"/>
      <c r="AT1262" s="31"/>
      <c r="AU1262" s="21">
        <v>1997</v>
      </c>
      <c r="AV1262" s="23">
        <f t="shared" si="208"/>
        <v>3.3003780648707024</v>
      </c>
      <c r="BB1262" s="18"/>
      <c r="BD1262" s="54"/>
      <c r="BF1262" s="18"/>
      <c r="BH1262" s="18"/>
      <c r="BJ1262" s="18"/>
      <c r="BK1262" s="18" t="s">
        <v>48</v>
      </c>
      <c r="BL1262">
        <v>0</v>
      </c>
      <c r="BM1262">
        <v>0</v>
      </c>
      <c r="BN1262">
        <v>1</v>
      </c>
      <c r="BO1262">
        <v>0</v>
      </c>
      <c r="BP1262">
        <v>0</v>
      </c>
      <c r="BQ1262">
        <v>0</v>
      </c>
      <c r="BR1262" s="18">
        <v>0</v>
      </c>
      <c r="BS1262">
        <v>0</v>
      </c>
      <c r="BT1262">
        <v>1</v>
      </c>
      <c r="BU1262" s="18">
        <v>0</v>
      </c>
      <c r="BV1262" t="s">
        <v>397</v>
      </c>
      <c r="BW1262" t="s">
        <v>397</v>
      </c>
      <c r="CB1262" s="18"/>
      <c r="CD1262" s="18"/>
      <c r="CE1262" s="18"/>
      <c r="CH1262" s="18"/>
      <c r="CJ1262" s="18"/>
      <c r="CU1262" s="18"/>
      <c r="CV1262" t="s">
        <v>397</v>
      </c>
      <c r="CW1262" t="s">
        <v>397</v>
      </c>
      <c r="CX1262" t="s">
        <v>397</v>
      </c>
      <c r="CY1262" s="25" t="s">
        <v>397</v>
      </c>
    </row>
    <row r="1263" spans="1:103" x14ac:dyDescent="0.3">
      <c r="A1263">
        <v>1265</v>
      </c>
      <c r="B1263">
        <v>142</v>
      </c>
      <c r="C1263" s="25" t="s">
        <v>52</v>
      </c>
      <c r="D1263" s="12">
        <v>6.8</v>
      </c>
      <c r="E1263" s="14"/>
      <c r="F1263" s="7" t="str">
        <f t="shared" si="199"/>
        <v>X</v>
      </c>
      <c r="G1263" s="7">
        <f t="shared" si="200"/>
        <v>6.8</v>
      </c>
      <c r="H1263" s="16">
        <f t="shared" si="201"/>
        <v>6.8</v>
      </c>
      <c r="I1263" s="11" t="str">
        <f t="shared" si="202"/>
        <v>X</v>
      </c>
      <c r="J1263" s="39" t="str">
        <f t="shared" si="203"/>
        <v>X</v>
      </c>
      <c r="K1263" s="39" t="str">
        <f t="shared" si="206"/>
        <v>X</v>
      </c>
      <c r="L1263" s="39" t="str">
        <f t="shared" si="207"/>
        <v>X</v>
      </c>
      <c r="M1263" s="39" t="str">
        <f t="shared" si="204"/>
        <v>X</v>
      </c>
      <c r="N1263" s="42">
        <v>0</v>
      </c>
      <c r="O1263" s="8">
        <v>0</v>
      </c>
      <c r="P1263" s="9">
        <v>0</v>
      </c>
      <c r="Q1263" s="9">
        <v>0</v>
      </c>
      <c r="R1263" s="8">
        <v>0</v>
      </c>
      <c r="S1263" s="9">
        <v>0</v>
      </c>
      <c r="T1263" s="9">
        <v>0</v>
      </c>
      <c r="U1263" s="8">
        <v>0</v>
      </c>
      <c r="V1263" s="9">
        <v>1</v>
      </c>
      <c r="W1263" s="9">
        <v>0</v>
      </c>
      <c r="X1263" s="9">
        <v>0</v>
      </c>
      <c r="Y1263" s="8">
        <v>0</v>
      </c>
      <c r="Z1263" s="9">
        <v>0</v>
      </c>
      <c r="AA1263" s="8"/>
      <c r="AC1263" s="8"/>
      <c r="AJ1263" s="9">
        <f t="shared" si="205"/>
        <v>-1</v>
      </c>
      <c r="AK1263" s="7">
        <v>9</v>
      </c>
      <c r="AO1263" s="8"/>
      <c r="AQ1263" s="31"/>
      <c r="AT1263" s="31"/>
      <c r="AU1263" s="21">
        <v>1997</v>
      </c>
      <c r="AV1263" s="23">
        <f t="shared" si="208"/>
        <v>3.3003780648707024</v>
      </c>
      <c r="BB1263" s="18"/>
      <c r="BD1263" s="54"/>
      <c r="BF1263" s="18"/>
      <c r="BH1263" s="18"/>
      <c r="BJ1263" s="18"/>
      <c r="BK1263" s="18" t="s">
        <v>48</v>
      </c>
      <c r="BL1263">
        <v>0</v>
      </c>
      <c r="BM1263">
        <v>0</v>
      </c>
      <c r="BN1263">
        <v>1</v>
      </c>
      <c r="BO1263">
        <v>0</v>
      </c>
      <c r="BP1263">
        <v>0</v>
      </c>
      <c r="BQ1263">
        <v>0</v>
      </c>
      <c r="BR1263" s="18">
        <v>0</v>
      </c>
      <c r="BS1263">
        <v>0</v>
      </c>
      <c r="BT1263">
        <v>1</v>
      </c>
      <c r="BU1263" s="18">
        <v>0</v>
      </c>
      <c r="BV1263" t="s">
        <v>397</v>
      </c>
      <c r="BW1263" t="s">
        <v>397</v>
      </c>
      <c r="CB1263" s="18"/>
      <c r="CD1263" s="18"/>
      <c r="CE1263" s="18"/>
      <c r="CH1263" s="18"/>
      <c r="CJ1263" s="18"/>
      <c r="CU1263" s="18"/>
      <c r="CV1263" t="s">
        <v>397</v>
      </c>
      <c r="CW1263" t="s">
        <v>397</v>
      </c>
      <c r="CX1263" t="s">
        <v>397</v>
      </c>
      <c r="CY1263" s="25" t="s">
        <v>397</v>
      </c>
    </row>
    <row r="1264" spans="1:103" x14ac:dyDescent="0.3">
      <c r="A1264">
        <v>1266</v>
      </c>
      <c r="B1264">
        <v>142</v>
      </c>
      <c r="C1264" s="25" t="s">
        <v>52</v>
      </c>
      <c r="D1264" s="12">
        <v>7.3</v>
      </c>
      <c r="E1264" s="14"/>
      <c r="F1264" s="7" t="str">
        <f t="shared" si="199"/>
        <v>X</v>
      </c>
      <c r="G1264" s="7">
        <f t="shared" si="200"/>
        <v>7.3</v>
      </c>
      <c r="H1264" s="16">
        <f t="shared" si="201"/>
        <v>7.3</v>
      </c>
      <c r="I1264" s="11" t="str">
        <f t="shared" si="202"/>
        <v>X</v>
      </c>
      <c r="J1264" s="39" t="str">
        <f t="shared" si="203"/>
        <v>X</v>
      </c>
      <c r="K1264" s="39" t="str">
        <f t="shared" si="206"/>
        <v>X</v>
      </c>
      <c r="L1264" s="39" t="str">
        <f t="shared" si="207"/>
        <v>X</v>
      </c>
      <c r="M1264" s="39" t="str">
        <f t="shared" si="204"/>
        <v>X</v>
      </c>
      <c r="N1264" s="42">
        <v>1</v>
      </c>
      <c r="O1264" s="8">
        <v>0</v>
      </c>
      <c r="P1264" s="9">
        <v>0</v>
      </c>
      <c r="Q1264" s="9">
        <v>0</v>
      </c>
      <c r="R1264" s="8">
        <v>0</v>
      </c>
      <c r="S1264" s="9">
        <v>0</v>
      </c>
      <c r="T1264" s="9">
        <v>0</v>
      </c>
      <c r="U1264" s="8">
        <v>0</v>
      </c>
      <c r="V1264" s="9">
        <v>0</v>
      </c>
      <c r="W1264" s="9">
        <v>0</v>
      </c>
      <c r="X1264" s="9">
        <v>0</v>
      </c>
      <c r="Y1264" s="8">
        <v>0</v>
      </c>
      <c r="Z1264" s="9">
        <v>0</v>
      </c>
      <c r="AA1264" s="8"/>
      <c r="AC1264" s="8"/>
      <c r="AJ1264" s="9">
        <f t="shared" si="205"/>
        <v>-1</v>
      </c>
      <c r="AK1264" s="7">
        <v>9.9</v>
      </c>
      <c r="AO1264" s="8"/>
      <c r="AQ1264" s="31"/>
      <c r="AT1264" s="31"/>
      <c r="AU1264" s="21">
        <v>1996</v>
      </c>
      <c r="AV1264" s="23">
        <f t="shared" si="208"/>
        <v>3.3001605369513523</v>
      </c>
      <c r="BB1264" s="18"/>
      <c r="BD1264" s="54"/>
      <c r="BF1264" s="18"/>
      <c r="BH1264" s="18"/>
      <c r="BJ1264" s="18"/>
      <c r="BK1264" s="18" t="s">
        <v>233</v>
      </c>
      <c r="BL1264">
        <v>1</v>
      </c>
      <c r="BM1264">
        <v>0</v>
      </c>
      <c r="BN1264">
        <v>0</v>
      </c>
      <c r="BO1264">
        <v>0</v>
      </c>
      <c r="BP1264">
        <v>0</v>
      </c>
      <c r="BQ1264">
        <v>0</v>
      </c>
      <c r="BR1264" s="18">
        <v>0</v>
      </c>
      <c r="BS1264">
        <v>1</v>
      </c>
      <c r="BT1264">
        <v>0</v>
      </c>
      <c r="BU1264" s="18">
        <v>0</v>
      </c>
      <c r="BV1264" t="s">
        <v>397</v>
      </c>
      <c r="BW1264" t="s">
        <v>397</v>
      </c>
      <c r="CB1264" s="18"/>
      <c r="CD1264" s="18"/>
      <c r="CE1264" s="18"/>
      <c r="CH1264" s="18"/>
      <c r="CJ1264" s="18"/>
      <c r="CU1264" s="18"/>
      <c r="CV1264" t="s">
        <v>397</v>
      </c>
      <c r="CW1264" t="s">
        <v>397</v>
      </c>
      <c r="CX1264" t="s">
        <v>397</v>
      </c>
      <c r="CY1264" s="25" t="s">
        <v>397</v>
      </c>
    </row>
    <row r="1265" spans="1:103" x14ac:dyDescent="0.3">
      <c r="A1265">
        <v>1267</v>
      </c>
      <c r="B1265">
        <v>142</v>
      </c>
      <c r="C1265" s="25" t="s">
        <v>52</v>
      </c>
      <c r="D1265" s="12">
        <v>7.8</v>
      </c>
      <c r="E1265" s="14"/>
      <c r="F1265" s="7" t="str">
        <f t="shared" si="199"/>
        <v>X</v>
      </c>
      <c r="G1265" s="7">
        <f t="shared" si="200"/>
        <v>7.8</v>
      </c>
      <c r="H1265" s="16">
        <f t="shared" si="201"/>
        <v>7.8</v>
      </c>
      <c r="I1265" s="11" t="str">
        <f t="shared" si="202"/>
        <v>X</v>
      </c>
      <c r="J1265" s="39" t="str">
        <f t="shared" si="203"/>
        <v>X</v>
      </c>
      <c r="K1265" s="39" t="str">
        <f t="shared" si="206"/>
        <v>X</v>
      </c>
      <c r="L1265" s="39" t="str">
        <f t="shared" si="207"/>
        <v>X</v>
      </c>
      <c r="M1265" s="39" t="str">
        <f t="shared" si="204"/>
        <v>X</v>
      </c>
      <c r="N1265" s="42">
        <v>0</v>
      </c>
      <c r="O1265" s="8">
        <v>0</v>
      </c>
      <c r="P1265" s="9">
        <v>0</v>
      </c>
      <c r="Q1265" s="9">
        <v>0</v>
      </c>
      <c r="R1265" s="8">
        <v>0</v>
      </c>
      <c r="S1265" s="9">
        <v>0</v>
      </c>
      <c r="T1265" s="9">
        <v>0</v>
      </c>
      <c r="U1265" s="8">
        <v>1</v>
      </c>
      <c r="V1265" s="9">
        <v>0</v>
      </c>
      <c r="W1265" s="9">
        <v>0</v>
      </c>
      <c r="X1265" s="9">
        <v>0</v>
      </c>
      <c r="Y1265" s="8">
        <v>0</v>
      </c>
      <c r="Z1265" s="9">
        <v>0</v>
      </c>
      <c r="AA1265" s="8"/>
      <c r="AC1265" s="8"/>
      <c r="AJ1265" s="9">
        <f t="shared" si="205"/>
        <v>-1</v>
      </c>
      <c r="AK1265" s="7">
        <v>9.9</v>
      </c>
      <c r="AO1265" s="8"/>
      <c r="AQ1265" s="31"/>
      <c r="AT1265" s="31"/>
      <c r="AU1265" s="21">
        <v>1996</v>
      </c>
      <c r="AV1265" s="23">
        <f t="shared" si="208"/>
        <v>3.3001605369513523</v>
      </c>
      <c r="BB1265" s="18"/>
      <c r="BD1265" s="54"/>
      <c r="BF1265" s="18"/>
      <c r="BH1265" s="18"/>
      <c r="BJ1265" s="18"/>
      <c r="BK1265" s="18" t="s">
        <v>233</v>
      </c>
      <c r="BL1265">
        <v>1</v>
      </c>
      <c r="BM1265">
        <v>0</v>
      </c>
      <c r="BN1265">
        <v>0</v>
      </c>
      <c r="BO1265">
        <v>0</v>
      </c>
      <c r="BP1265">
        <v>0</v>
      </c>
      <c r="BQ1265">
        <v>0</v>
      </c>
      <c r="BR1265" s="18">
        <v>0</v>
      </c>
      <c r="BS1265">
        <v>1</v>
      </c>
      <c r="BT1265">
        <v>0</v>
      </c>
      <c r="BU1265" s="18">
        <v>0</v>
      </c>
      <c r="BV1265" t="s">
        <v>397</v>
      </c>
      <c r="BW1265" t="s">
        <v>397</v>
      </c>
      <c r="CB1265" s="18"/>
      <c r="CD1265" s="18"/>
      <c r="CE1265" s="18"/>
      <c r="CH1265" s="18"/>
      <c r="CJ1265" s="18"/>
      <c r="CU1265" s="18"/>
      <c r="CV1265" t="s">
        <v>397</v>
      </c>
      <c r="CW1265" t="s">
        <v>397</v>
      </c>
      <c r="CX1265" t="s">
        <v>397</v>
      </c>
      <c r="CY1265" s="25" t="s">
        <v>397</v>
      </c>
    </row>
    <row r="1266" spans="1:103" x14ac:dyDescent="0.3">
      <c r="A1266">
        <v>1268</v>
      </c>
      <c r="B1266">
        <v>142</v>
      </c>
      <c r="C1266" s="25" t="s">
        <v>52</v>
      </c>
      <c r="D1266" s="12">
        <v>6.7</v>
      </c>
      <c r="E1266" s="14"/>
      <c r="F1266" s="7" t="str">
        <f t="shared" si="199"/>
        <v>X</v>
      </c>
      <c r="G1266" s="7">
        <f t="shared" si="200"/>
        <v>6.7</v>
      </c>
      <c r="H1266" s="16">
        <f t="shared" si="201"/>
        <v>6.7</v>
      </c>
      <c r="I1266" s="11" t="str">
        <f t="shared" si="202"/>
        <v>X</v>
      </c>
      <c r="J1266" s="39" t="str">
        <f t="shared" si="203"/>
        <v>X</v>
      </c>
      <c r="K1266" s="39" t="str">
        <f t="shared" si="206"/>
        <v>X</v>
      </c>
      <c r="L1266" s="39" t="str">
        <f t="shared" si="207"/>
        <v>X</v>
      </c>
      <c r="M1266" s="39" t="str">
        <f t="shared" si="204"/>
        <v>X</v>
      </c>
      <c r="N1266" s="42">
        <v>0</v>
      </c>
      <c r="O1266" s="8">
        <v>0</v>
      </c>
      <c r="P1266" s="9">
        <v>0</v>
      </c>
      <c r="Q1266" s="9">
        <v>0</v>
      </c>
      <c r="R1266" s="8">
        <v>0</v>
      </c>
      <c r="S1266" s="9">
        <v>0</v>
      </c>
      <c r="T1266" s="9">
        <v>0</v>
      </c>
      <c r="U1266" s="8">
        <v>0</v>
      </c>
      <c r="V1266" s="9">
        <v>1</v>
      </c>
      <c r="W1266" s="9">
        <v>0</v>
      </c>
      <c r="X1266" s="9">
        <v>0</v>
      </c>
      <c r="Y1266" s="8">
        <v>0</v>
      </c>
      <c r="Z1266" s="9">
        <v>0</v>
      </c>
      <c r="AA1266" s="8"/>
      <c r="AC1266" s="8"/>
      <c r="AJ1266" s="9">
        <f t="shared" si="205"/>
        <v>-1</v>
      </c>
      <c r="AK1266" s="7">
        <v>9.9</v>
      </c>
      <c r="AO1266" s="8"/>
      <c r="AQ1266" s="31"/>
      <c r="AT1266" s="31"/>
      <c r="AU1266" s="21">
        <v>1996</v>
      </c>
      <c r="AV1266" s="23">
        <f t="shared" si="208"/>
        <v>3.3001605369513523</v>
      </c>
      <c r="BB1266" s="18"/>
      <c r="BD1266" s="54"/>
      <c r="BF1266" s="18"/>
      <c r="BH1266" s="18"/>
      <c r="BJ1266" s="18"/>
      <c r="BK1266" s="18" t="s">
        <v>233</v>
      </c>
      <c r="BL1266">
        <v>1</v>
      </c>
      <c r="BM1266">
        <v>0</v>
      </c>
      <c r="BN1266">
        <v>0</v>
      </c>
      <c r="BO1266">
        <v>0</v>
      </c>
      <c r="BP1266">
        <v>0</v>
      </c>
      <c r="BQ1266">
        <v>0</v>
      </c>
      <c r="BR1266" s="18">
        <v>0</v>
      </c>
      <c r="BS1266">
        <v>1</v>
      </c>
      <c r="BT1266">
        <v>0</v>
      </c>
      <c r="BU1266" s="18">
        <v>0</v>
      </c>
      <c r="BV1266" t="s">
        <v>397</v>
      </c>
      <c r="BW1266" t="s">
        <v>397</v>
      </c>
      <c r="CB1266" s="18"/>
      <c r="CD1266" s="18"/>
      <c r="CE1266" s="18"/>
      <c r="CH1266" s="18"/>
      <c r="CJ1266" s="18"/>
      <c r="CU1266" s="18"/>
      <c r="CV1266" t="s">
        <v>397</v>
      </c>
      <c r="CW1266" t="s">
        <v>397</v>
      </c>
      <c r="CX1266" t="s">
        <v>397</v>
      </c>
      <c r="CY1266" s="25" t="s">
        <v>397</v>
      </c>
    </row>
    <row r="1267" spans="1:103" x14ac:dyDescent="0.3">
      <c r="A1267">
        <v>1269</v>
      </c>
      <c r="B1267">
        <v>143</v>
      </c>
      <c r="C1267" s="25" t="s">
        <v>253</v>
      </c>
      <c r="D1267" s="12">
        <v>13.1</v>
      </c>
      <c r="E1267" s="14"/>
      <c r="F1267" s="7" t="str">
        <f t="shared" si="199"/>
        <v>X</v>
      </c>
      <c r="G1267" s="7">
        <f t="shared" si="200"/>
        <v>13.1</v>
      </c>
      <c r="H1267" s="16">
        <f t="shared" si="201"/>
        <v>13.1</v>
      </c>
      <c r="I1267" s="11" t="str">
        <f t="shared" si="202"/>
        <v>X</v>
      </c>
      <c r="J1267" s="39" t="str">
        <f t="shared" si="203"/>
        <v>X</v>
      </c>
      <c r="K1267" s="39" t="str">
        <f t="shared" si="206"/>
        <v>X</v>
      </c>
      <c r="L1267" s="39" t="str">
        <f t="shared" si="207"/>
        <v>X</v>
      </c>
      <c r="M1267" s="39" t="str">
        <f t="shared" si="204"/>
        <v>X</v>
      </c>
      <c r="N1267" s="42">
        <v>1</v>
      </c>
      <c r="O1267" s="8">
        <v>0</v>
      </c>
      <c r="P1267" s="9">
        <v>0</v>
      </c>
      <c r="Q1267" s="9">
        <v>0</v>
      </c>
      <c r="R1267" s="8">
        <v>0</v>
      </c>
      <c r="S1267" s="9">
        <v>0</v>
      </c>
      <c r="T1267" s="9">
        <v>0</v>
      </c>
      <c r="U1267" s="8">
        <v>0</v>
      </c>
      <c r="V1267" s="9">
        <v>0</v>
      </c>
      <c r="W1267" s="9">
        <v>0</v>
      </c>
      <c r="X1267" s="9">
        <v>0</v>
      </c>
      <c r="Y1267" s="8">
        <v>0</v>
      </c>
      <c r="Z1267" s="9">
        <v>0</v>
      </c>
      <c r="AA1267" s="8"/>
      <c r="AC1267" s="8"/>
      <c r="AJ1267" s="9">
        <f t="shared" si="205"/>
        <v>-1</v>
      </c>
      <c r="AK1267" s="7">
        <v>9</v>
      </c>
      <c r="AO1267" s="8"/>
      <c r="AQ1267" s="31"/>
      <c r="AT1267" s="31"/>
      <c r="AU1267" s="21">
        <v>1998</v>
      </c>
      <c r="AV1267" s="23">
        <f t="shared" si="208"/>
        <v>3.3005954838899636</v>
      </c>
      <c r="BB1267" s="18"/>
      <c r="BD1267" s="54"/>
      <c r="BF1267" s="18"/>
      <c r="BH1267" s="18"/>
      <c r="BJ1267" s="18"/>
      <c r="BK1267" s="18" t="s">
        <v>252</v>
      </c>
      <c r="BL1267">
        <v>0</v>
      </c>
      <c r="BM1267">
        <v>1</v>
      </c>
      <c r="BN1267">
        <v>0</v>
      </c>
      <c r="BO1267">
        <v>0</v>
      </c>
      <c r="BP1267">
        <v>0</v>
      </c>
      <c r="BQ1267">
        <v>0</v>
      </c>
      <c r="BR1267" s="18">
        <v>0</v>
      </c>
      <c r="BS1267">
        <v>1</v>
      </c>
      <c r="BT1267">
        <v>0</v>
      </c>
      <c r="BU1267" s="18">
        <v>0</v>
      </c>
      <c r="BV1267" t="s">
        <v>397</v>
      </c>
      <c r="BW1267" t="s">
        <v>397</v>
      </c>
      <c r="CB1267" s="18"/>
      <c r="CD1267" s="18"/>
      <c r="CE1267" s="18"/>
      <c r="CH1267" s="18"/>
      <c r="CJ1267" s="18"/>
      <c r="CU1267" s="18"/>
      <c r="CV1267" t="s">
        <v>397</v>
      </c>
      <c r="CW1267" t="s">
        <v>397</v>
      </c>
      <c r="CX1267" t="s">
        <v>397</v>
      </c>
      <c r="CY1267" s="25" t="s">
        <v>397</v>
      </c>
    </row>
    <row r="1268" spans="1:103" x14ac:dyDescent="0.3">
      <c r="A1268">
        <v>1270</v>
      </c>
      <c r="B1268">
        <v>143</v>
      </c>
      <c r="C1268" s="25" t="s">
        <v>253</v>
      </c>
      <c r="D1268" s="12">
        <v>22.2</v>
      </c>
      <c r="E1268" s="14"/>
      <c r="F1268" s="7" t="str">
        <f t="shared" si="199"/>
        <v>X</v>
      </c>
      <c r="G1268" s="7">
        <f t="shared" si="200"/>
        <v>22.2</v>
      </c>
      <c r="H1268" s="16">
        <f t="shared" si="201"/>
        <v>22.2</v>
      </c>
      <c r="I1268" s="11" t="str">
        <f t="shared" si="202"/>
        <v>X</v>
      </c>
      <c r="J1268" s="39" t="str">
        <f t="shared" si="203"/>
        <v>X</v>
      </c>
      <c r="K1268" s="39" t="str">
        <f t="shared" si="206"/>
        <v>X</v>
      </c>
      <c r="L1268" s="39" t="str">
        <f t="shared" si="207"/>
        <v>X</v>
      </c>
      <c r="M1268" s="39" t="str">
        <f t="shared" si="204"/>
        <v>X</v>
      </c>
      <c r="N1268" s="42">
        <v>0</v>
      </c>
      <c r="O1268" s="8">
        <v>0</v>
      </c>
      <c r="P1268" s="9">
        <v>0</v>
      </c>
      <c r="Q1268" s="9">
        <v>0</v>
      </c>
      <c r="R1268" s="8">
        <v>1</v>
      </c>
      <c r="S1268" s="9">
        <v>0</v>
      </c>
      <c r="T1268" s="9">
        <v>0</v>
      </c>
      <c r="U1268" s="8">
        <v>0</v>
      </c>
      <c r="V1268" s="9">
        <v>0</v>
      </c>
      <c r="W1268" s="9">
        <v>0</v>
      </c>
      <c r="X1268" s="9">
        <v>0</v>
      </c>
      <c r="Y1268" s="8">
        <v>0</v>
      </c>
      <c r="Z1268" s="9">
        <v>0</v>
      </c>
      <c r="AA1268" s="8"/>
      <c r="AC1268" s="8"/>
      <c r="AJ1268" s="9">
        <f t="shared" si="205"/>
        <v>-1</v>
      </c>
      <c r="AK1268" s="7">
        <v>9</v>
      </c>
      <c r="AO1268" s="8"/>
      <c r="AQ1268" s="31"/>
      <c r="AT1268" s="31"/>
      <c r="AU1268" s="21">
        <v>1998</v>
      </c>
      <c r="AV1268" s="23">
        <f t="shared" si="208"/>
        <v>3.3005954838899636</v>
      </c>
      <c r="BB1268" s="18"/>
      <c r="BD1268" s="54"/>
      <c r="BF1268" s="18"/>
      <c r="BH1268" s="18"/>
      <c r="BJ1268" s="18"/>
      <c r="BK1268" s="18" t="s">
        <v>252</v>
      </c>
      <c r="BL1268">
        <v>0</v>
      </c>
      <c r="BM1268">
        <v>1</v>
      </c>
      <c r="BN1268">
        <v>0</v>
      </c>
      <c r="BO1268">
        <v>0</v>
      </c>
      <c r="BP1268">
        <v>0</v>
      </c>
      <c r="BQ1268">
        <v>0</v>
      </c>
      <c r="BR1268" s="18">
        <v>0</v>
      </c>
      <c r="BS1268">
        <v>1</v>
      </c>
      <c r="BT1268">
        <v>0</v>
      </c>
      <c r="BU1268" s="18">
        <v>0</v>
      </c>
      <c r="BV1268" t="s">
        <v>397</v>
      </c>
      <c r="BW1268" t="s">
        <v>397</v>
      </c>
      <c r="CB1268" s="18"/>
      <c r="CD1268" s="18"/>
      <c r="CE1268" s="18"/>
      <c r="CH1268" s="18"/>
      <c r="CJ1268" s="18"/>
      <c r="CU1268" s="18"/>
      <c r="CV1268" t="s">
        <v>397</v>
      </c>
      <c r="CW1268" t="s">
        <v>397</v>
      </c>
      <c r="CX1268" t="s">
        <v>397</v>
      </c>
      <c r="CY1268" s="25" t="s">
        <v>397</v>
      </c>
    </row>
    <row r="1269" spans="1:103" x14ac:dyDescent="0.3">
      <c r="A1269">
        <v>1271</v>
      </c>
      <c r="B1269">
        <v>143</v>
      </c>
      <c r="C1269" s="25" t="s">
        <v>253</v>
      </c>
      <c r="D1269" s="12">
        <v>12.9</v>
      </c>
      <c r="E1269" s="14"/>
      <c r="F1269" s="7" t="str">
        <f t="shared" si="199"/>
        <v>X</v>
      </c>
      <c r="G1269" s="7">
        <f t="shared" si="200"/>
        <v>12.9</v>
      </c>
      <c r="H1269" s="16">
        <f t="shared" si="201"/>
        <v>12.9</v>
      </c>
      <c r="I1269" s="11" t="str">
        <f t="shared" si="202"/>
        <v>X</v>
      </c>
      <c r="J1269" s="39" t="str">
        <f t="shared" si="203"/>
        <v>X</v>
      </c>
      <c r="K1269" s="39" t="str">
        <f t="shared" si="206"/>
        <v>X</v>
      </c>
      <c r="L1269" s="39" t="str">
        <f t="shared" si="207"/>
        <v>X</v>
      </c>
      <c r="M1269" s="39" t="str">
        <f t="shared" si="204"/>
        <v>X</v>
      </c>
      <c r="N1269" s="42">
        <v>0</v>
      </c>
      <c r="O1269" s="8">
        <v>0</v>
      </c>
      <c r="P1269" s="9">
        <v>0</v>
      </c>
      <c r="Q1269" s="9">
        <v>0</v>
      </c>
      <c r="R1269" s="8">
        <v>0</v>
      </c>
      <c r="S1269" s="9">
        <v>1</v>
      </c>
      <c r="T1269" s="9">
        <v>0</v>
      </c>
      <c r="U1269" s="8">
        <v>0</v>
      </c>
      <c r="V1269" s="9">
        <v>0</v>
      </c>
      <c r="W1269" s="9">
        <v>0</v>
      </c>
      <c r="X1269" s="9">
        <v>0</v>
      </c>
      <c r="Y1269" s="8">
        <v>0</v>
      </c>
      <c r="Z1269" s="9">
        <v>0</v>
      </c>
      <c r="AA1269" s="8"/>
      <c r="AC1269" s="8"/>
      <c r="AJ1269" s="9">
        <f t="shared" si="205"/>
        <v>-1</v>
      </c>
      <c r="AK1269" s="7">
        <v>9</v>
      </c>
      <c r="AO1269" s="8"/>
      <c r="AQ1269" s="31"/>
      <c r="AT1269" s="31"/>
      <c r="AU1269" s="21">
        <v>1998</v>
      </c>
      <c r="AV1269" s="23">
        <f t="shared" si="208"/>
        <v>3.3005954838899636</v>
      </c>
      <c r="BB1269" s="18"/>
      <c r="BD1269" s="54"/>
      <c r="BF1269" s="18"/>
      <c r="BH1269" s="18"/>
      <c r="BJ1269" s="18"/>
      <c r="BK1269" s="18" t="s">
        <v>252</v>
      </c>
      <c r="BL1269">
        <v>0</v>
      </c>
      <c r="BM1269">
        <v>1</v>
      </c>
      <c r="BN1269">
        <v>0</v>
      </c>
      <c r="BO1269">
        <v>0</v>
      </c>
      <c r="BP1269">
        <v>0</v>
      </c>
      <c r="BQ1269">
        <v>0</v>
      </c>
      <c r="BR1269" s="18">
        <v>0</v>
      </c>
      <c r="BS1269">
        <v>1</v>
      </c>
      <c r="BT1269">
        <v>0</v>
      </c>
      <c r="BU1269" s="18">
        <v>0</v>
      </c>
      <c r="BV1269" t="s">
        <v>397</v>
      </c>
      <c r="BW1269" t="s">
        <v>397</v>
      </c>
      <c r="CB1269" s="18"/>
      <c r="CD1269" s="18"/>
      <c r="CE1269" s="18"/>
      <c r="CH1269" s="18"/>
      <c r="CJ1269" s="18"/>
      <c r="CU1269" s="18"/>
      <c r="CV1269" t="s">
        <v>397</v>
      </c>
      <c r="CW1269" t="s">
        <v>397</v>
      </c>
      <c r="CX1269" t="s">
        <v>397</v>
      </c>
      <c r="CY1269" s="25" t="s">
        <v>397</v>
      </c>
    </row>
    <row r="1270" spans="1:103" x14ac:dyDescent="0.3">
      <c r="A1270">
        <v>1272</v>
      </c>
      <c r="B1270">
        <v>143</v>
      </c>
      <c r="C1270" s="25" t="s">
        <v>253</v>
      </c>
      <c r="D1270" s="12">
        <v>18.7</v>
      </c>
      <c r="E1270" s="14"/>
      <c r="F1270" s="7" t="str">
        <f t="shared" si="199"/>
        <v>X</v>
      </c>
      <c r="G1270" s="7">
        <f t="shared" si="200"/>
        <v>18.7</v>
      </c>
      <c r="H1270" s="16">
        <f t="shared" si="201"/>
        <v>18.7</v>
      </c>
      <c r="I1270" s="11" t="str">
        <f t="shared" si="202"/>
        <v>X</v>
      </c>
      <c r="J1270" s="39" t="str">
        <f t="shared" si="203"/>
        <v>X</v>
      </c>
      <c r="K1270" s="39" t="str">
        <f t="shared" si="206"/>
        <v>X</v>
      </c>
      <c r="L1270" s="39" t="str">
        <f t="shared" si="207"/>
        <v>X</v>
      </c>
      <c r="M1270" s="39" t="str">
        <f t="shared" si="204"/>
        <v>X</v>
      </c>
      <c r="N1270" s="42">
        <v>0</v>
      </c>
      <c r="O1270" s="8">
        <v>0</v>
      </c>
      <c r="P1270" s="9">
        <v>0</v>
      </c>
      <c r="Q1270" s="9">
        <v>0</v>
      </c>
      <c r="R1270" s="8">
        <v>0</v>
      </c>
      <c r="S1270" s="9">
        <v>0</v>
      </c>
      <c r="T1270" s="9">
        <v>1</v>
      </c>
      <c r="U1270" s="8">
        <v>0</v>
      </c>
      <c r="V1270" s="9">
        <v>0</v>
      </c>
      <c r="W1270" s="9">
        <v>0</v>
      </c>
      <c r="X1270" s="9">
        <v>0</v>
      </c>
      <c r="Y1270" s="8">
        <v>0</v>
      </c>
      <c r="Z1270" s="9">
        <v>0</v>
      </c>
      <c r="AA1270" s="8"/>
      <c r="AC1270" s="8"/>
      <c r="AJ1270" s="9">
        <f t="shared" si="205"/>
        <v>-1</v>
      </c>
      <c r="AK1270" s="7">
        <v>9</v>
      </c>
      <c r="AO1270" s="8"/>
      <c r="AQ1270" s="31"/>
      <c r="AT1270" s="31"/>
      <c r="AU1270" s="21">
        <v>1998</v>
      </c>
      <c r="AV1270" s="23">
        <f t="shared" si="208"/>
        <v>3.3005954838899636</v>
      </c>
      <c r="BB1270" s="18"/>
      <c r="BD1270" s="54"/>
      <c r="BF1270" s="18"/>
      <c r="BH1270" s="18"/>
      <c r="BJ1270" s="18"/>
      <c r="BK1270" s="18" t="s">
        <v>252</v>
      </c>
      <c r="BL1270">
        <v>0</v>
      </c>
      <c r="BM1270">
        <v>1</v>
      </c>
      <c r="BN1270">
        <v>0</v>
      </c>
      <c r="BO1270">
        <v>0</v>
      </c>
      <c r="BP1270">
        <v>0</v>
      </c>
      <c r="BQ1270">
        <v>0</v>
      </c>
      <c r="BR1270" s="18">
        <v>0</v>
      </c>
      <c r="BS1270">
        <v>1</v>
      </c>
      <c r="BT1270">
        <v>0</v>
      </c>
      <c r="BU1270" s="18">
        <v>0</v>
      </c>
      <c r="BV1270" t="s">
        <v>397</v>
      </c>
      <c r="BW1270" t="s">
        <v>397</v>
      </c>
      <c r="CB1270" s="18"/>
      <c r="CD1270" s="18"/>
      <c r="CE1270" s="18"/>
      <c r="CH1270" s="18"/>
      <c r="CJ1270" s="18"/>
      <c r="CU1270" s="18"/>
      <c r="CV1270" t="s">
        <v>397</v>
      </c>
      <c r="CW1270" t="s">
        <v>397</v>
      </c>
      <c r="CX1270" t="s">
        <v>397</v>
      </c>
      <c r="CY1270" s="25" t="s">
        <v>397</v>
      </c>
    </row>
    <row r="1271" spans="1:103" x14ac:dyDescent="0.3">
      <c r="A1271">
        <v>1273</v>
      </c>
      <c r="B1271">
        <v>143</v>
      </c>
      <c r="C1271" s="25" t="s">
        <v>253</v>
      </c>
      <c r="D1271" s="12">
        <v>11.1</v>
      </c>
      <c r="E1271" s="14"/>
      <c r="F1271" s="7" t="str">
        <f t="shared" si="199"/>
        <v>X</v>
      </c>
      <c r="G1271" s="7">
        <f t="shared" si="200"/>
        <v>11.1</v>
      </c>
      <c r="H1271" s="16">
        <f t="shared" si="201"/>
        <v>11.1</v>
      </c>
      <c r="I1271" s="11" t="str">
        <f t="shared" si="202"/>
        <v>X</v>
      </c>
      <c r="J1271" s="39" t="str">
        <f t="shared" si="203"/>
        <v>X</v>
      </c>
      <c r="K1271" s="39" t="str">
        <f t="shared" si="206"/>
        <v>X</v>
      </c>
      <c r="L1271" s="39" t="str">
        <f t="shared" si="207"/>
        <v>X</v>
      </c>
      <c r="M1271" s="39" t="str">
        <f t="shared" si="204"/>
        <v>X</v>
      </c>
      <c r="N1271" s="42">
        <v>0</v>
      </c>
      <c r="O1271" s="8">
        <v>0</v>
      </c>
      <c r="P1271" s="9">
        <v>0</v>
      </c>
      <c r="Q1271" s="9">
        <v>0</v>
      </c>
      <c r="R1271" s="8">
        <v>0</v>
      </c>
      <c r="S1271" s="9">
        <v>0</v>
      </c>
      <c r="T1271" s="9">
        <v>0</v>
      </c>
      <c r="U1271" s="8">
        <v>1</v>
      </c>
      <c r="V1271" s="9">
        <v>0</v>
      </c>
      <c r="W1271" s="9">
        <v>0</v>
      </c>
      <c r="X1271" s="9">
        <v>0</v>
      </c>
      <c r="Y1271" s="8">
        <v>0</v>
      </c>
      <c r="Z1271" s="9">
        <v>0</v>
      </c>
      <c r="AA1271" s="8"/>
      <c r="AC1271" s="8"/>
      <c r="AJ1271" s="9">
        <f t="shared" si="205"/>
        <v>-1</v>
      </c>
      <c r="AK1271" s="7">
        <v>9</v>
      </c>
      <c r="AO1271" s="8"/>
      <c r="AQ1271" s="31"/>
      <c r="AT1271" s="31"/>
      <c r="AU1271" s="21">
        <v>1998</v>
      </c>
      <c r="AV1271" s="23">
        <f t="shared" si="208"/>
        <v>3.3005954838899636</v>
      </c>
      <c r="BB1271" s="18"/>
      <c r="BD1271" s="54"/>
      <c r="BF1271" s="18"/>
      <c r="BH1271" s="18"/>
      <c r="BJ1271" s="18"/>
      <c r="BK1271" s="18" t="s">
        <v>252</v>
      </c>
      <c r="BL1271">
        <v>0</v>
      </c>
      <c r="BM1271">
        <v>1</v>
      </c>
      <c r="BN1271">
        <v>0</v>
      </c>
      <c r="BO1271">
        <v>0</v>
      </c>
      <c r="BP1271">
        <v>0</v>
      </c>
      <c r="BQ1271">
        <v>0</v>
      </c>
      <c r="BR1271" s="18">
        <v>0</v>
      </c>
      <c r="BS1271">
        <v>1</v>
      </c>
      <c r="BT1271">
        <v>0</v>
      </c>
      <c r="BU1271" s="18">
        <v>0</v>
      </c>
      <c r="BV1271" t="s">
        <v>397</v>
      </c>
      <c r="BW1271" t="s">
        <v>397</v>
      </c>
      <c r="CB1271" s="18"/>
      <c r="CD1271" s="18"/>
      <c r="CE1271" s="18"/>
      <c r="CH1271" s="18"/>
      <c r="CJ1271" s="18"/>
      <c r="CU1271" s="18"/>
      <c r="CV1271" t="s">
        <v>397</v>
      </c>
      <c r="CW1271" t="s">
        <v>397</v>
      </c>
      <c r="CX1271" t="s">
        <v>397</v>
      </c>
      <c r="CY1271" s="25" t="s">
        <v>397</v>
      </c>
    </row>
    <row r="1272" spans="1:103" x14ac:dyDescent="0.3">
      <c r="A1272">
        <v>1274</v>
      </c>
      <c r="B1272">
        <v>143</v>
      </c>
      <c r="C1272" s="25" t="s">
        <v>253</v>
      </c>
      <c r="D1272" s="12">
        <v>15.2</v>
      </c>
      <c r="E1272" s="14"/>
      <c r="F1272" s="7" t="str">
        <f t="shared" si="199"/>
        <v>X</v>
      </c>
      <c r="G1272" s="7">
        <f t="shared" si="200"/>
        <v>15.2</v>
      </c>
      <c r="H1272" s="16">
        <f t="shared" si="201"/>
        <v>15.2</v>
      </c>
      <c r="I1272" s="11" t="str">
        <f t="shared" si="202"/>
        <v>X</v>
      </c>
      <c r="J1272" s="39" t="str">
        <f t="shared" si="203"/>
        <v>X</v>
      </c>
      <c r="K1272" s="39" t="str">
        <f t="shared" si="206"/>
        <v>X</v>
      </c>
      <c r="L1272" s="39" t="str">
        <f t="shared" si="207"/>
        <v>X</v>
      </c>
      <c r="M1272" s="39" t="str">
        <f t="shared" si="204"/>
        <v>X</v>
      </c>
      <c r="N1272" s="42">
        <v>0</v>
      </c>
      <c r="O1272" s="8">
        <v>0</v>
      </c>
      <c r="P1272" s="9">
        <v>0</v>
      </c>
      <c r="Q1272" s="9">
        <v>0</v>
      </c>
      <c r="R1272" s="8">
        <v>0</v>
      </c>
      <c r="S1272" s="9">
        <v>0</v>
      </c>
      <c r="T1272" s="9">
        <v>0</v>
      </c>
      <c r="U1272" s="8">
        <v>0</v>
      </c>
      <c r="V1272" s="9">
        <v>1</v>
      </c>
      <c r="W1272" s="9">
        <v>0</v>
      </c>
      <c r="X1272" s="9">
        <v>0</v>
      </c>
      <c r="Y1272" s="8">
        <v>0</v>
      </c>
      <c r="Z1272" s="9">
        <v>0</v>
      </c>
      <c r="AA1272" s="8"/>
      <c r="AC1272" s="8"/>
      <c r="AJ1272" s="9">
        <f t="shared" si="205"/>
        <v>-1</v>
      </c>
      <c r="AK1272" s="7">
        <v>9</v>
      </c>
      <c r="AO1272" s="8"/>
      <c r="AQ1272" s="31"/>
      <c r="AT1272" s="31"/>
      <c r="AU1272" s="21">
        <v>1998</v>
      </c>
      <c r="AV1272" s="23">
        <f t="shared" si="208"/>
        <v>3.3005954838899636</v>
      </c>
      <c r="BB1272" s="18"/>
      <c r="BD1272" s="54"/>
      <c r="BF1272" s="18"/>
      <c r="BH1272" s="18"/>
      <c r="BJ1272" s="18"/>
      <c r="BK1272" s="18" t="s">
        <v>252</v>
      </c>
      <c r="BL1272">
        <v>0</v>
      </c>
      <c r="BM1272">
        <v>1</v>
      </c>
      <c r="BN1272">
        <v>0</v>
      </c>
      <c r="BO1272">
        <v>0</v>
      </c>
      <c r="BP1272">
        <v>0</v>
      </c>
      <c r="BQ1272">
        <v>0</v>
      </c>
      <c r="BR1272" s="18">
        <v>0</v>
      </c>
      <c r="BS1272">
        <v>1</v>
      </c>
      <c r="BT1272">
        <v>0</v>
      </c>
      <c r="BU1272" s="18">
        <v>0</v>
      </c>
      <c r="BV1272" t="s">
        <v>397</v>
      </c>
      <c r="BW1272" t="s">
        <v>397</v>
      </c>
      <c r="CB1272" s="18"/>
      <c r="CD1272" s="18"/>
      <c r="CE1272" s="18"/>
      <c r="CH1272" s="18"/>
      <c r="CJ1272" s="18"/>
      <c r="CU1272" s="18"/>
      <c r="CV1272" t="s">
        <v>397</v>
      </c>
      <c r="CW1272" t="s">
        <v>397</v>
      </c>
      <c r="CX1272" t="s">
        <v>397</v>
      </c>
      <c r="CY1272" s="25" t="s">
        <v>397</v>
      </c>
    </row>
    <row r="1273" spans="1:103" x14ac:dyDescent="0.3">
      <c r="A1273">
        <v>1275</v>
      </c>
      <c r="B1273">
        <v>144</v>
      </c>
      <c r="C1273" s="25" t="s">
        <v>95</v>
      </c>
      <c r="D1273" s="12">
        <v>5.4</v>
      </c>
      <c r="E1273" s="14"/>
      <c r="F1273" s="7" t="str">
        <f t="shared" si="199"/>
        <v>X</v>
      </c>
      <c r="G1273" s="7">
        <f t="shared" si="200"/>
        <v>5.4</v>
      </c>
      <c r="H1273" s="16">
        <f t="shared" si="201"/>
        <v>5.4</v>
      </c>
      <c r="I1273" s="11" t="str">
        <f t="shared" si="202"/>
        <v>X</v>
      </c>
      <c r="J1273" s="39" t="str">
        <f t="shared" si="203"/>
        <v>X</v>
      </c>
      <c r="K1273" s="39" t="str">
        <f t="shared" si="206"/>
        <v>X</v>
      </c>
      <c r="L1273" s="39" t="str">
        <f t="shared" si="207"/>
        <v>X</v>
      </c>
      <c r="M1273" s="39" t="str">
        <f t="shared" si="204"/>
        <v>X</v>
      </c>
      <c r="N1273" s="42">
        <v>1</v>
      </c>
      <c r="O1273" s="8">
        <v>0</v>
      </c>
      <c r="P1273" s="9">
        <v>0</v>
      </c>
      <c r="Q1273" s="9">
        <v>0</v>
      </c>
      <c r="R1273" s="8">
        <v>0</v>
      </c>
      <c r="S1273" s="9">
        <v>0</v>
      </c>
      <c r="T1273" s="9">
        <v>0</v>
      </c>
      <c r="U1273" s="8">
        <v>0</v>
      </c>
      <c r="V1273" s="9">
        <v>0</v>
      </c>
      <c r="W1273" s="9">
        <v>0</v>
      </c>
      <c r="X1273" s="9">
        <v>0</v>
      </c>
      <c r="Y1273" s="8">
        <v>0</v>
      </c>
      <c r="Z1273" s="9">
        <v>0</v>
      </c>
      <c r="AA1273" s="8"/>
      <c r="AC1273" s="8"/>
      <c r="AJ1273" s="9">
        <f t="shared" si="205"/>
        <v>-1</v>
      </c>
      <c r="AK1273" s="7">
        <v>11.1</v>
      </c>
      <c r="AO1273" s="8"/>
      <c r="AQ1273" s="31"/>
      <c r="AT1273" s="31"/>
      <c r="AU1273" s="21">
        <v>2006</v>
      </c>
      <c r="AV1273" s="23">
        <f t="shared" si="208"/>
        <v>3.3023309286843991</v>
      </c>
      <c r="BB1273" s="18"/>
      <c r="BD1273" s="54"/>
      <c r="BF1273" s="18"/>
      <c r="BH1273" s="18"/>
      <c r="BJ1273" s="18"/>
      <c r="BK1273" s="18" t="s">
        <v>94</v>
      </c>
      <c r="BL1273">
        <v>0</v>
      </c>
      <c r="BM1273">
        <v>0</v>
      </c>
      <c r="BN1273">
        <v>0</v>
      </c>
      <c r="BO1273">
        <v>0</v>
      </c>
      <c r="BP1273">
        <v>1</v>
      </c>
      <c r="BQ1273">
        <v>0</v>
      </c>
      <c r="BR1273" s="18">
        <v>0</v>
      </c>
      <c r="BS1273">
        <v>0</v>
      </c>
      <c r="BT1273">
        <v>1</v>
      </c>
      <c r="BU1273" s="18">
        <v>0</v>
      </c>
      <c r="BV1273" t="s">
        <v>397</v>
      </c>
      <c r="BW1273" t="s">
        <v>397</v>
      </c>
      <c r="CB1273" s="18"/>
      <c r="CD1273" s="18"/>
      <c r="CE1273" s="18"/>
      <c r="CH1273" s="18"/>
      <c r="CJ1273" s="18"/>
      <c r="CU1273" s="18"/>
      <c r="CV1273" t="s">
        <v>397</v>
      </c>
      <c r="CW1273" t="s">
        <v>397</v>
      </c>
      <c r="CX1273" t="s">
        <v>397</v>
      </c>
      <c r="CY1273" s="25" t="s">
        <v>397</v>
      </c>
    </row>
    <row r="1274" spans="1:103" x14ac:dyDescent="0.3">
      <c r="A1274">
        <v>1276</v>
      </c>
      <c r="B1274">
        <v>144</v>
      </c>
      <c r="C1274" s="25" t="s">
        <v>95</v>
      </c>
      <c r="D1274" s="12">
        <v>6.9</v>
      </c>
      <c r="E1274" s="14"/>
      <c r="F1274" s="7" t="str">
        <f t="shared" si="199"/>
        <v>X</v>
      </c>
      <c r="G1274" s="7">
        <f t="shared" si="200"/>
        <v>6.9</v>
      </c>
      <c r="H1274" s="16">
        <f t="shared" si="201"/>
        <v>6.9</v>
      </c>
      <c r="I1274" s="11" t="str">
        <f t="shared" si="202"/>
        <v>X</v>
      </c>
      <c r="J1274" s="39" t="str">
        <f t="shared" si="203"/>
        <v>X</v>
      </c>
      <c r="K1274" s="39" t="str">
        <f t="shared" si="206"/>
        <v>X</v>
      </c>
      <c r="L1274" s="39" t="str">
        <f t="shared" si="207"/>
        <v>X</v>
      </c>
      <c r="M1274" s="39" t="str">
        <f t="shared" si="204"/>
        <v>X</v>
      </c>
      <c r="N1274" s="42">
        <v>1</v>
      </c>
      <c r="O1274" s="8">
        <v>0</v>
      </c>
      <c r="P1274" s="9">
        <v>0</v>
      </c>
      <c r="Q1274" s="9">
        <v>0</v>
      </c>
      <c r="R1274" s="8">
        <v>0</v>
      </c>
      <c r="S1274" s="9">
        <v>0</v>
      </c>
      <c r="T1274" s="9">
        <v>0</v>
      </c>
      <c r="U1274" s="8">
        <v>0</v>
      </c>
      <c r="V1274" s="9">
        <v>0</v>
      </c>
      <c r="W1274" s="9">
        <v>0</v>
      </c>
      <c r="X1274" s="9">
        <v>0</v>
      </c>
      <c r="Y1274" s="8">
        <v>0</v>
      </c>
      <c r="Z1274" s="9">
        <v>0</v>
      </c>
      <c r="AA1274" s="8"/>
      <c r="AC1274" s="8"/>
      <c r="AJ1274" s="9">
        <f t="shared" si="205"/>
        <v>-1</v>
      </c>
      <c r="AK1274" s="7">
        <v>4.4000000000000004</v>
      </c>
      <c r="AO1274" s="8"/>
      <c r="AQ1274" s="31"/>
      <c r="AT1274" s="31"/>
      <c r="AU1274" s="21">
        <v>1987</v>
      </c>
      <c r="AV1274" s="23">
        <f t="shared" si="208"/>
        <v>3.2981978671098151</v>
      </c>
      <c r="BB1274" s="18"/>
      <c r="BD1274" s="54"/>
      <c r="BF1274" s="18"/>
      <c r="BH1274" s="18"/>
      <c r="BJ1274" s="18"/>
      <c r="BK1274" s="18" t="s">
        <v>152</v>
      </c>
      <c r="BL1274">
        <v>0</v>
      </c>
      <c r="BM1274">
        <v>0</v>
      </c>
      <c r="BN1274">
        <v>0</v>
      </c>
      <c r="BO1274">
        <v>0</v>
      </c>
      <c r="BP1274">
        <v>1</v>
      </c>
      <c r="BQ1274">
        <v>0</v>
      </c>
      <c r="BR1274" s="18">
        <v>0</v>
      </c>
      <c r="BS1274">
        <v>0</v>
      </c>
      <c r="BT1274">
        <v>1</v>
      </c>
      <c r="BU1274" s="18">
        <v>0</v>
      </c>
      <c r="BV1274" t="s">
        <v>397</v>
      </c>
      <c r="BW1274" t="s">
        <v>397</v>
      </c>
      <c r="CB1274" s="18"/>
      <c r="CD1274" s="18"/>
      <c r="CE1274" s="18"/>
      <c r="CH1274" s="18"/>
      <c r="CJ1274" s="18"/>
      <c r="CU1274" s="18"/>
      <c r="CV1274" t="s">
        <v>397</v>
      </c>
      <c r="CW1274" t="s">
        <v>397</v>
      </c>
      <c r="CX1274" t="s">
        <v>397</v>
      </c>
      <c r="CY1274" s="25" t="s">
        <v>397</v>
      </c>
    </row>
    <row r="1275" spans="1:103" x14ac:dyDescent="0.3">
      <c r="A1275">
        <v>1277</v>
      </c>
      <c r="B1275">
        <v>144</v>
      </c>
      <c r="C1275" s="25" t="s">
        <v>95</v>
      </c>
      <c r="D1275" s="12">
        <v>8.8000000000000007</v>
      </c>
      <c r="E1275" s="14"/>
      <c r="F1275" s="7" t="str">
        <f t="shared" si="199"/>
        <v>X</v>
      </c>
      <c r="G1275" s="7">
        <f t="shared" si="200"/>
        <v>8.8000000000000007</v>
      </c>
      <c r="H1275" s="16">
        <f t="shared" si="201"/>
        <v>8.8000000000000007</v>
      </c>
      <c r="I1275" s="11" t="str">
        <f t="shared" si="202"/>
        <v>X</v>
      </c>
      <c r="J1275" s="39" t="str">
        <f t="shared" si="203"/>
        <v>X</v>
      </c>
      <c r="K1275" s="39" t="str">
        <f t="shared" si="206"/>
        <v>X</v>
      </c>
      <c r="L1275" s="39" t="str">
        <f t="shared" si="207"/>
        <v>X</v>
      </c>
      <c r="M1275" s="39" t="str">
        <f t="shared" si="204"/>
        <v>X</v>
      </c>
      <c r="N1275" s="42">
        <v>1</v>
      </c>
      <c r="O1275" s="8">
        <v>0</v>
      </c>
      <c r="P1275" s="9">
        <v>0</v>
      </c>
      <c r="Q1275" s="9">
        <v>0</v>
      </c>
      <c r="R1275" s="8">
        <v>0</v>
      </c>
      <c r="S1275" s="9">
        <v>0</v>
      </c>
      <c r="T1275" s="9">
        <v>0</v>
      </c>
      <c r="U1275" s="8">
        <v>0</v>
      </c>
      <c r="V1275" s="9">
        <v>0</v>
      </c>
      <c r="W1275" s="9">
        <v>0</v>
      </c>
      <c r="X1275" s="9">
        <v>0</v>
      </c>
      <c r="Y1275" s="8">
        <v>0</v>
      </c>
      <c r="Z1275" s="9">
        <v>0</v>
      </c>
      <c r="AA1275" s="8"/>
      <c r="AC1275" s="8"/>
      <c r="AJ1275" s="9">
        <f t="shared" si="205"/>
        <v>-1</v>
      </c>
      <c r="AK1275" s="7">
        <v>7.3</v>
      </c>
      <c r="AO1275" s="8"/>
      <c r="AQ1275" s="31"/>
      <c r="AT1275" s="31"/>
      <c r="AU1275" s="21">
        <v>2001</v>
      </c>
      <c r="AV1275" s="23">
        <f t="shared" si="208"/>
        <v>3.3012470886362113</v>
      </c>
      <c r="BB1275" s="18"/>
      <c r="BD1275" s="54"/>
      <c r="BF1275" s="18"/>
      <c r="BH1275" s="18"/>
      <c r="BJ1275" s="18"/>
      <c r="BK1275" s="18" t="s">
        <v>152</v>
      </c>
      <c r="BL1275">
        <v>0</v>
      </c>
      <c r="BM1275">
        <v>0</v>
      </c>
      <c r="BN1275">
        <v>0</v>
      </c>
      <c r="BO1275">
        <v>0</v>
      </c>
      <c r="BP1275">
        <v>1</v>
      </c>
      <c r="BQ1275">
        <v>0</v>
      </c>
      <c r="BR1275" s="18">
        <v>0</v>
      </c>
      <c r="BS1275">
        <v>0</v>
      </c>
      <c r="BT1275">
        <v>1</v>
      </c>
      <c r="BU1275" s="18">
        <v>0</v>
      </c>
      <c r="BV1275" t="s">
        <v>397</v>
      </c>
      <c r="BW1275" t="s">
        <v>397</v>
      </c>
      <c r="CB1275" s="18"/>
      <c r="CD1275" s="18"/>
      <c r="CE1275" s="18"/>
      <c r="CH1275" s="18"/>
      <c r="CJ1275" s="18"/>
      <c r="CU1275" s="18"/>
      <c r="CV1275" t="s">
        <v>397</v>
      </c>
      <c r="CW1275" t="s">
        <v>397</v>
      </c>
      <c r="CX1275" t="s">
        <v>397</v>
      </c>
      <c r="CY1275" s="25" t="s">
        <v>397</v>
      </c>
    </row>
    <row r="1276" spans="1:103" x14ac:dyDescent="0.3">
      <c r="A1276">
        <v>1278</v>
      </c>
      <c r="B1276">
        <v>144</v>
      </c>
      <c r="C1276" s="25" t="s">
        <v>95</v>
      </c>
      <c r="D1276" s="12">
        <v>7.6</v>
      </c>
      <c r="E1276" s="14"/>
      <c r="F1276" s="7" t="str">
        <f t="shared" si="199"/>
        <v>X</v>
      </c>
      <c r="G1276" s="7">
        <f t="shared" si="200"/>
        <v>7.6</v>
      </c>
      <c r="H1276" s="16">
        <f t="shared" si="201"/>
        <v>7.6</v>
      </c>
      <c r="I1276" s="11" t="str">
        <f t="shared" si="202"/>
        <v>X</v>
      </c>
      <c r="J1276" s="39" t="str">
        <f t="shared" si="203"/>
        <v>X</v>
      </c>
      <c r="K1276" s="39" t="str">
        <f t="shared" si="206"/>
        <v>X</v>
      </c>
      <c r="L1276" s="39" t="str">
        <f t="shared" si="207"/>
        <v>X</v>
      </c>
      <c r="M1276" s="39" t="str">
        <f t="shared" si="204"/>
        <v>X</v>
      </c>
      <c r="N1276" s="42">
        <v>1</v>
      </c>
      <c r="O1276" s="8">
        <v>0</v>
      </c>
      <c r="P1276" s="9">
        <v>0</v>
      </c>
      <c r="Q1276" s="9">
        <v>0</v>
      </c>
      <c r="R1276" s="8">
        <v>0</v>
      </c>
      <c r="S1276" s="9">
        <v>0</v>
      </c>
      <c r="T1276" s="9">
        <v>0</v>
      </c>
      <c r="U1276" s="8">
        <v>0</v>
      </c>
      <c r="V1276" s="9">
        <v>0</v>
      </c>
      <c r="W1276" s="9">
        <v>0</v>
      </c>
      <c r="X1276" s="9">
        <v>0</v>
      </c>
      <c r="Y1276" s="8">
        <v>0</v>
      </c>
      <c r="Z1276" s="9">
        <v>0</v>
      </c>
      <c r="AA1276" s="8"/>
      <c r="AC1276" s="8"/>
      <c r="AJ1276" s="9">
        <f t="shared" si="205"/>
        <v>-1</v>
      </c>
      <c r="AK1276" s="7">
        <v>9</v>
      </c>
      <c r="AO1276" s="8"/>
      <c r="AQ1276" s="31"/>
      <c r="AT1276" s="31"/>
      <c r="AU1276" s="21">
        <v>2006</v>
      </c>
      <c r="AV1276" s="23">
        <f t="shared" si="208"/>
        <v>3.3023309286843991</v>
      </c>
      <c r="BB1276" s="18"/>
      <c r="BD1276" s="54"/>
      <c r="BF1276" s="18"/>
      <c r="BH1276" s="18"/>
      <c r="BJ1276" s="18"/>
      <c r="BK1276" s="18" t="s">
        <v>152</v>
      </c>
      <c r="BL1276">
        <v>0</v>
      </c>
      <c r="BM1276">
        <v>0</v>
      </c>
      <c r="BN1276">
        <v>0</v>
      </c>
      <c r="BO1276">
        <v>0</v>
      </c>
      <c r="BP1276">
        <v>1</v>
      </c>
      <c r="BQ1276">
        <v>0</v>
      </c>
      <c r="BR1276" s="18">
        <v>0</v>
      </c>
      <c r="BS1276">
        <v>0</v>
      </c>
      <c r="BT1276">
        <v>1</v>
      </c>
      <c r="BU1276" s="18">
        <v>0</v>
      </c>
      <c r="BV1276" t="s">
        <v>397</v>
      </c>
      <c r="BW1276" t="s">
        <v>397</v>
      </c>
      <c r="CB1276" s="18"/>
      <c r="CD1276" s="18"/>
      <c r="CE1276" s="18"/>
      <c r="CH1276" s="18"/>
      <c r="CJ1276" s="18"/>
      <c r="CU1276" s="18"/>
      <c r="CV1276" t="s">
        <v>397</v>
      </c>
      <c r="CW1276" t="s">
        <v>397</v>
      </c>
      <c r="CX1276" t="s">
        <v>397</v>
      </c>
      <c r="CY1276" s="25" t="s">
        <v>397</v>
      </c>
    </row>
    <row r="1277" spans="1:103" x14ac:dyDescent="0.3">
      <c r="A1277">
        <v>1279</v>
      </c>
      <c r="B1277">
        <v>144</v>
      </c>
      <c r="C1277" s="25" t="s">
        <v>95</v>
      </c>
      <c r="D1277" s="12">
        <v>6.5</v>
      </c>
      <c r="E1277" s="14"/>
      <c r="F1277" s="7" t="str">
        <f t="shared" si="199"/>
        <v>X</v>
      </c>
      <c r="G1277" s="7">
        <f t="shared" si="200"/>
        <v>6.5</v>
      </c>
      <c r="H1277" s="16">
        <f t="shared" si="201"/>
        <v>6.5</v>
      </c>
      <c r="I1277" s="11" t="str">
        <f t="shared" si="202"/>
        <v>X</v>
      </c>
      <c r="J1277" s="39" t="str">
        <f t="shared" si="203"/>
        <v>X</v>
      </c>
      <c r="K1277" s="39" t="str">
        <f t="shared" si="206"/>
        <v>X</v>
      </c>
      <c r="L1277" s="39" t="str">
        <f t="shared" si="207"/>
        <v>X</v>
      </c>
      <c r="M1277" s="39" t="str">
        <f t="shared" si="204"/>
        <v>X</v>
      </c>
      <c r="N1277" s="42">
        <v>1</v>
      </c>
      <c r="O1277" s="8">
        <v>0</v>
      </c>
      <c r="P1277" s="9">
        <v>0</v>
      </c>
      <c r="Q1277" s="9">
        <v>0</v>
      </c>
      <c r="R1277" s="8">
        <v>0</v>
      </c>
      <c r="S1277" s="9">
        <v>0</v>
      </c>
      <c r="T1277" s="9">
        <v>0</v>
      </c>
      <c r="U1277" s="8">
        <v>0</v>
      </c>
      <c r="V1277" s="9">
        <v>0</v>
      </c>
      <c r="W1277" s="9">
        <v>0</v>
      </c>
      <c r="X1277" s="9">
        <v>0</v>
      </c>
      <c r="Y1277" s="8">
        <v>0</v>
      </c>
      <c r="Z1277" s="9">
        <v>0</v>
      </c>
      <c r="AA1277" s="8"/>
      <c r="AC1277" s="8"/>
      <c r="AJ1277" s="9">
        <f t="shared" si="205"/>
        <v>-1</v>
      </c>
      <c r="AK1277" s="7">
        <v>4.9000000000000004</v>
      </c>
      <c r="AO1277" s="8"/>
      <c r="AQ1277" s="31"/>
      <c r="AT1277" s="31"/>
      <c r="AU1277" s="21">
        <v>1988</v>
      </c>
      <c r="AV1277" s="23">
        <f t="shared" si="208"/>
        <v>3.2984163800612945</v>
      </c>
      <c r="BB1277" s="18"/>
      <c r="BD1277" s="54"/>
      <c r="BF1277" s="18"/>
      <c r="BH1277" s="18"/>
      <c r="BJ1277" s="18"/>
      <c r="BK1277" s="18" t="s">
        <v>285</v>
      </c>
      <c r="BL1277">
        <v>0</v>
      </c>
      <c r="BM1277">
        <v>0</v>
      </c>
      <c r="BN1277">
        <v>1</v>
      </c>
      <c r="BO1277">
        <v>0</v>
      </c>
      <c r="BP1277">
        <v>0</v>
      </c>
      <c r="BQ1277">
        <v>0</v>
      </c>
      <c r="BR1277" s="18">
        <v>0</v>
      </c>
      <c r="BS1277">
        <v>0</v>
      </c>
      <c r="BT1277">
        <v>1</v>
      </c>
      <c r="BU1277" s="18">
        <v>0</v>
      </c>
      <c r="BV1277" t="s">
        <v>397</v>
      </c>
      <c r="BW1277" t="s">
        <v>397</v>
      </c>
      <c r="CB1277" s="18"/>
      <c r="CD1277" s="18"/>
      <c r="CE1277" s="18"/>
      <c r="CH1277" s="18"/>
      <c r="CJ1277" s="18"/>
      <c r="CU1277" s="18"/>
      <c r="CV1277" t="s">
        <v>397</v>
      </c>
      <c r="CW1277" t="s">
        <v>397</v>
      </c>
      <c r="CX1277" t="s">
        <v>397</v>
      </c>
      <c r="CY1277" s="25" t="s">
        <v>397</v>
      </c>
    </row>
    <row r="1278" spans="1:103" x14ac:dyDescent="0.3">
      <c r="A1278">
        <v>1280</v>
      </c>
      <c r="B1278">
        <v>145</v>
      </c>
      <c r="C1278" s="25" t="s">
        <v>259</v>
      </c>
      <c r="D1278" s="12">
        <v>18.7</v>
      </c>
      <c r="E1278" s="14"/>
      <c r="F1278" s="7" t="str">
        <f t="shared" si="199"/>
        <v>X</v>
      </c>
      <c r="G1278" s="7">
        <f t="shared" si="200"/>
        <v>18.7</v>
      </c>
      <c r="H1278" s="16">
        <f t="shared" si="201"/>
        <v>18.7</v>
      </c>
      <c r="I1278" s="11" t="str">
        <f t="shared" si="202"/>
        <v>X</v>
      </c>
      <c r="J1278" s="39" t="str">
        <f t="shared" si="203"/>
        <v>X</v>
      </c>
      <c r="K1278" s="39" t="str">
        <f t="shared" si="206"/>
        <v>X</v>
      </c>
      <c r="L1278" s="39" t="str">
        <f t="shared" si="207"/>
        <v>X</v>
      </c>
      <c r="M1278" s="39" t="str">
        <f t="shared" si="204"/>
        <v>X</v>
      </c>
      <c r="N1278" s="42">
        <v>1</v>
      </c>
      <c r="O1278" s="8">
        <v>0</v>
      </c>
      <c r="P1278" s="9">
        <v>0</v>
      </c>
      <c r="Q1278" s="9">
        <v>0</v>
      </c>
      <c r="R1278" s="8">
        <v>0</v>
      </c>
      <c r="S1278" s="9">
        <v>0</v>
      </c>
      <c r="T1278" s="9">
        <v>0</v>
      </c>
      <c r="U1278" s="8">
        <v>0</v>
      </c>
      <c r="V1278" s="9">
        <v>0</v>
      </c>
      <c r="W1278" s="9">
        <v>0</v>
      </c>
      <c r="X1278" s="9">
        <v>0</v>
      </c>
      <c r="Y1278" s="8">
        <v>0</v>
      </c>
      <c r="Z1278" s="9">
        <v>0</v>
      </c>
      <c r="AA1278" s="8"/>
      <c r="AC1278" s="8"/>
      <c r="AJ1278" s="9">
        <f t="shared" si="205"/>
        <v>-1</v>
      </c>
      <c r="AK1278" s="7">
        <v>9.1999999999999993</v>
      </c>
      <c r="AO1278" s="8"/>
      <c r="AQ1278" s="31"/>
      <c r="AT1278" s="31"/>
      <c r="AU1278" s="21">
        <v>2008</v>
      </c>
      <c r="AV1278" s="23">
        <f t="shared" si="208"/>
        <v>3.3027637084729817</v>
      </c>
      <c r="BB1278" s="18"/>
      <c r="BD1278" s="54"/>
      <c r="BF1278" s="18"/>
      <c r="BH1278" s="18"/>
      <c r="BJ1278" s="18"/>
      <c r="BK1278" s="18" t="s">
        <v>257</v>
      </c>
      <c r="BL1278">
        <v>0</v>
      </c>
      <c r="BM1278">
        <v>0</v>
      </c>
      <c r="BN1278">
        <v>0</v>
      </c>
      <c r="BO1278">
        <v>0</v>
      </c>
      <c r="BP1278">
        <v>0</v>
      </c>
      <c r="BQ1278">
        <v>0</v>
      </c>
      <c r="BR1278" s="18">
        <v>1</v>
      </c>
      <c r="BS1278">
        <v>0</v>
      </c>
      <c r="BT1278">
        <v>1</v>
      </c>
      <c r="BU1278" s="18">
        <v>0</v>
      </c>
      <c r="BV1278" t="s">
        <v>397</v>
      </c>
      <c r="BW1278" t="s">
        <v>397</v>
      </c>
      <c r="CB1278" s="18"/>
      <c r="CD1278" s="18"/>
      <c r="CE1278" s="18"/>
      <c r="CH1278" s="18"/>
      <c r="CJ1278" s="18"/>
      <c r="CU1278" s="18"/>
      <c r="CV1278" t="s">
        <v>397</v>
      </c>
      <c r="CW1278" t="s">
        <v>397</v>
      </c>
      <c r="CX1278" t="s">
        <v>397</v>
      </c>
      <c r="CY1278" s="25" t="s">
        <v>397</v>
      </c>
    </row>
    <row r="1279" spans="1:103" x14ac:dyDescent="0.3">
      <c r="A1279">
        <v>1281</v>
      </c>
      <c r="B1279">
        <v>145</v>
      </c>
      <c r="C1279" s="25" t="s">
        <v>259</v>
      </c>
      <c r="D1279" s="12">
        <v>7.6</v>
      </c>
      <c r="E1279" s="14"/>
      <c r="F1279" s="7" t="str">
        <f t="shared" si="199"/>
        <v>X</v>
      </c>
      <c r="G1279" s="7">
        <f t="shared" si="200"/>
        <v>7.6</v>
      </c>
      <c r="H1279" s="16">
        <f t="shared" si="201"/>
        <v>7.6</v>
      </c>
      <c r="I1279" s="11" t="str">
        <f t="shared" si="202"/>
        <v>X</v>
      </c>
      <c r="J1279" s="39" t="str">
        <f t="shared" si="203"/>
        <v>X</v>
      </c>
      <c r="K1279" s="39" t="str">
        <f t="shared" si="206"/>
        <v>X</v>
      </c>
      <c r="L1279" s="39" t="str">
        <f t="shared" si="207"/>
        <v>X</v>
      </c>
      <c r="M1279" s="39" t="str">
        <f t="shared" si="204"/>
        <v>X</v>
      </c>
      <c r="N1279" s="42">
        <v>0</v>
      </c>
      <c r="O1279" s="8">
        <v>1</v>
      </c>
      <c r="P1279" s="9">
        <v>0</v>
      </c>
      <c r="Q1279" s="9">
        <v>0</v>
      </c>
      <c r="R1279" s="8">
        <v>0</v>
      </c>
      <c r="S1279" s="9">
        <v>0</v>
      </c>
      <c r="T1279" s="9">
        <v>0</v>
      </c>
      <c r="U1279" s="8">
        <v>0</v>
      </c>
      <c r="V1279" s="9">
        <v>0</v>
      </c>
      <c r="W1279" s="9">
        <v>0</v>
      </c>
      <c r="X1279" s="9">
        <v>0</v>
      </c>
      <c r="Y1279" s="8">
        <v>0</v>
      </c>
      <c r="Z1279" s="9">
        <v>0</v>
      </c>
      <c r="AA1279" s="8"/>
      <c r="AC1279" s="8"/>
      <c r="AJ1279" s="9">
        <f t="shared" si="205"/>
        <v>-1</v>
      </c>
      <c r="AK1279" s="7">
        <v>9.1999999999999993</v>
      </c>
      <c r="AO1279" s="8"/>
      <c r="AQ1279" s="31"/>
      <c r="AT1279" s="31"/>
      <c r="AU1279" s="21">
        <v>2008</v>
      </c>
      <c r="AV1279" s="23">
        <f t="shared" si="208"/>
        <v>3.3027637084729817</v>
      </c>
      <c r="BB1279" s="18"/>
      <c r="BD1279" s="54"/>
      <c r="BF1279" s="18"/>
      <c r="BH1279" s="18"/>
      <c r="BJ1279" s="18"/>
      <c r="BK1279" s="18" t="s">
        <v>257</v>
      </c>
      <c r="BL1279">
        <v>0</v>
      </c>
      <c r="BM1279">
        <v>0</v>
      </c>
      <c r="BN1279">
        <v>0</v>
      </c>
      <c r="BO1279">
        <v>0</v>
      </c>
      <c r="BP1279">
        <v>0</v>
      </c>
      <c r="BQ1279">
        <v>0</v>
      </c>
      <c r="BR1279" s="18">
        <v>1</v>
      </c>
      <c r="BS1279">
        <v>0</v>
      </c>
      <c r="BT1279">
        <v>1</v>
      </c>
      <c r="BU1279" s="18">
        <v>0</v>
      </c>
      <c r="BV1279" t="s">
        <v>397</v>
      </c>
      <c r="BW1279" t="s">
        <v>397</v>
      </c>
      <c r="CB1279" s="18"/>
      <c r="CD1279" s="18"/>
      <c r="CE1279" s="18"/>
      <c r="CH1279" s="18"/>
      <c r="CJ1279" s="18"/>
      <c r="CU1279" s="18"/>
      <c r="CV1279" t="s">
        <v>397</v>
      </c>
      <c r="CW1279" t="s">
        <v>397</v>
      </c>
      <c r="CX1279" t="s">
        <v>397</v>
      </c>
      <c r="CY1279" s="25" t="s">
        <v>397</v>
      </c>
    </row>
    <row r="1280" spans="1:103" x14ac:dyDescent="0.3">
      <c r="A1280">
        <v>1282</v>
      </c>
      <c r="B1280">
        <v>145</v>
      </c>
      <c r="C1280" s="25" t="s">
        <v>259</v>
      </c>
      <c r="D1280" s="12">
        <v>15.4</v>
      </c>
      <c r="E1280" s="14"/>
      <c r="F1280" s="7" t="str">
        <f t="shared" si="199"/>
        <v>X</v>
      </c>
      <c r="G1280" s="7">
        <f t="shared" si="200"/>
        <v>15.4</v>
      </c>
      <c r="H1280" s="16">
        <f t="shared" si="201"/>
        <v>15.4</v>
      </c>
      <c r="I1280" s="11" t="str">
        <f t="shared" si="202"/>
        <v>X</v>
      </c>
      <c r="J1280" s="39" t="str">
        <f t="shared" si="203"/>
        <v>X</v>
      </c>
      <c r="K1280" s="39" t="str">
        <f t="shared" si="206"/>
        <v>X</v>
      </c>
      <c r="L1280" s="39" t="str">
        <f t="shared" si="207"/>
        <v>X</v>
      </c>
      <c r="M1280" s="39" t="str">
        <f t="shared" si="204"/>
        <v>X</v>
      </c>
      <c r="N1280" s="42">
        <v>0</v>
      </c>
      <c r="O1280" s="8">
        <v>0</v>
      </c>
      <c r="P1280" s="9">
        <v>1</v>
      </c>
      <c r="Q1280" s="9">
        <v>0</v>
      </c>
      <c r="R1280" s="8">
        <v>0</v>
      </c>
      <c r="S1280" s="9">
        <v>0</v>
      </c>
      <c r="T1280" s="9">
        <v>0</v>
      </c>
      <c r="U1280" s="8">
        <v>0</v>
      </c>
      <c r="V1280" s="9">
        <v>0</v>
      </c>
      <c r="W1280" s="9">
        <v>0</v>
      </c>
      <c r="X1280" s="9">
        <v>0</v>
      </c>
      <c r="Y1280" s="8">
        <v>0</v>
      </c>
      <c r="Z1280" s="9">
        <v>0</v>
      </c>
      <c r="AA1280" s="8"/>
      <c r="AC1280" s="8"/>
      <c r="AJ1280" s="9">
        <f t="shared" si="205"/>
        <v>-1</v>
      </c>
      <c r="AK1280" s="7">
        <v>9.1999999999999993</v>
      </c>
      <c r="AO1280" s="8"/>
      <c r="AQ1280" s="31"/>
      <c r="AT1280" s="31"/>
      <c r="AU1280" s="21">
        <v>2008</v>
      </c>
      <c r="AV1280" s="23">
        <f t="shared" si="208"/>
        <v>3.3027637084729817</v>
      </c>
      <c r="BB1280" s="18"/>
      <c r="BD1280" s="54"/>
      <c r="BF1280" s="18"/>
      <c r="BH1280" s="18"/>
      <c r="BJ1280" s="18"/>
      <c r="BK1280" s="18" t="s">
        <v>257</v>
      </c>
      <c r="BL1280">
        <v>0</v>
      </c>
      <c r="BM1280">
        <v>0</v>
      </c>
      <c r="BN1280">
        <v>0</v>
      </c>
      <c r="BO1280">
        <v>0</v>
      </c>
      <c r="BP1280">
        <v>0</v>
      </c>
      <c r="BQ1280">
        <v>0</v>
      </c>
      <c r="BR1280" s="18">
        <v>1</v>
      </c>
      <c r="BS1280">
        <v>0</v>
      </c>
      <c r="BT1280">
        <v>1</v>
      </c>
      <c r="BU1280" s="18">
        <v>0</v>
      </c>
      <c r="BV1280" t="s">
        <v>397</v>
      </c>
      <c r="BW1280" t="s">
        <v>397</v>
      </c>
      <c r="CB1280" s="18"/>
      <c r="CD1280" s="18"/>
      <c r="CE1280" s="18"/>
      <c r="CH1280" s="18"/>
      <c r="CJ1280" s="18"/>
      <c r="CU1280" s="18"/>
      <c r="CV1280" t="s">
        <v>397</v>
      </c>
      <c r="CW1280" t="s">
        <v>397</v>
      </c>
      <c r="CX1280" t="s">
        <v>397</v>
      </c>
      <c r="CY1280" s="25" t="s">
        <v>397</v>
      </c>
    </row>
    <row r="1281" spans="1:103" x14ac:dyDescent="0.3">
      <c r="A1281">
        <v>1283</v>
      </c>
      <c r="B1281">
        <v>145</v>
      </c>
      <c r="C1281" s="25" t="s">
        <v>259</v>
      </c>
      <c r="D1281" s="12">
        <v>33.5</v>
      </c>
      <c r="E1281" s="14"/>
      <c r="F1281" s="7" t="str">
        <f t="shared" si="199"/>
        <v>X</v>
      </c>
      <c r="G1281" s="7">
        <f t="shared" si="200"/>
        <v>33.5</v>
      </c>
      <c r="H1281" s="16">
        <f t="shared" si="201"/>
        <v>33.5</v>
      </c>
      <c r="I1281" s="11" t="str">
        <f t="shared" si="202"/>
        <v>X</v>
      </c>
      <c r="J1281" s="39" t="str">
        <f t="shared" si="203"/>
        <v>X</v>
      </c>
      <c r="K1281" s="39" t="str">
        <f t="shared" si="206"/>
        <v>X</v>
      </c>
      <c r="L1281" s="39" t="str">
        <f t="shared" si="207"/>
        <v>X</v>
      </c>
      <c r="M1281" s="39" t="str">
        <f t="shared" si="204"/>
        <v>X</v>
      </c>
      <c r="N1281" s="42">
        <v>0</v>
      </c>
      <c r="O1281" s="8">
        <v>0</v>
      </c>
      <c r="P1281" s="9">
        <v>0</v>
      </c>
      <c r="Q1281" s="9">
        <v>1</v>
      </c>
      <c r="R1281" s="8">
        <v>0</v>
      </c>
      <c r="S1281" s="9">
        <v>0</v>
      </c>
      <c r="T1281" s="9">
        <v>0</v>
      </c>
      <c r="U1281" s="8">
        <v>0</v>
      </c>
      <c r="V1281" s="9">
        <v>0</v>
      </c>
      <c r="W1281" s="9">
        <v>0</v>
      </c>
      <c r="X1281" s="9">
        <v>0</v>
      </c>
      <c r="Y1281" s="8">
        <v>0</v>
      </c>
      <c r="Z1281" s="9">
        <v>0</v>
      </c>
      <c r="AA1281" s="8"/>
      <c r="AC1281" s="8"/>
      <c r="AJ1281" s="9">
        <f t="shared" si="205"/>
        <v>-1</v>
      </c>
      <c r="AK1281" s="7">
        <v>9.1999999999999993</v>
      </c>
      <c r="AO1281" s="8"/>
      <c r="AQ1281" s="31"/>
      <c r="AT1281" s="31"/>
      <c r="AU1281" s="21">
        <v>2008</v>
      </c>
      <c r="AV1281" s="23">
        <f t="shared" si="208"/>
        <v>3.3027637084729817</v>
      </c>
      <c r="BB1281" s="18"/>
      <c r="BD1281" s="54"/>
      <c r="BF1281" s="18"/>
      <c r="BH1281" s="18"/>
      <c r="BJ1281" s="18"/>
      <c r="BK1281" s="18" t="s">
        <v>257</v>
      </c>
      <c r="BL1281">
        <v>0</v>
      </c>
      <c r="BM1281">
        <v>0</v>
      </c>
      <c r="BN1281">
        <v>0</v>
      </c>
      <c r="BO1281">
        <v>0</v>
      </c>
      <c r="BP1281">
        <v>0</v>
      </c>
      <c r="BQ1281">
        <v>0</v>
      </c>
      <c r="BR1281" s="18">
        <v>1</v>
      </c>
      <c r="BS1281">
        <v>0</v>
      </c>
      <c r="BT1281">
        <v>1</v>
      </c>
      <c r="BU1281" s="18">
        <v>0</v>
      </c>
      <c r="BV1281" t="s">
        <v>397</v>
      </c>
      <c r="BW1281" t="s">
        <v>397</v>
      </c>
      <c r="CB1281" s="18"/>
      <c r="CD1281" s="18"/>
      <c r="CE1281" s="18"/>
      <c r="CH1281" s="18"/>
      <c r="CJ1281" s="18"/>
      <c r="CU1281" s="18"/>
      <c r="CV1281" t="s">
        <v>397</v>
      </c>
      <c r="CW1281" t="s">
        <v>397</v>
      </c>
      <c r="CX1281" t="s">
        <v>397</v>
      </c>
      <c r="CY1281" s="25" t="s">
        <v>397</v>
      </c>
    </row>
    <row r="1282" spans="1:103" x14ac:dyDescent="0.3">
      <c r="A1282">
        <v>1284</v>
      </c>
      <c r="B1282">
        <v>145</v>
      </c>
      <c r="C1282" s="25" t="s">
        <v>259</v>
      </c>
      <c r="D1282" s="12">
        <v>18.100000000000001</v>
      </c>
      <c r="E1282" s="14"/>
      <c r="F1282" s="7" t="str">
        <f t="shared" si="199"/>
        <v>X</v>
      </c>
      <c r="G1282" s="7">
        <f t="shared" si="200"/>
        <v>18.100000000000001</v>
      </c>
      <c r="H1282" s="16">
        <f t="shared" si="201"/>
        <v>18.100000000000001</v>
      </c>
      <c r="I1282" s="11" t="str">
        <f t="shared" si="202"/>
        <v>X</v>
      </c>
      <c r="J1282" s="39" t="str">
        <f t="shared" si="203"/>
        <v>X</v>
      </c>
      <c r="K1282" s="39" t="str">
        <f t="shared" si="206"/>
        <v>X</v>
      </c>
      <c r="L1282" s="39" t="str">
        <f t="shared" si="207"/>
        <v>X</v>
      </c>
      <c r="M1282" s="39" t="str">
        <f t="shared" si="204"/>
        <v>X</v>
      </c>
      <c r="N1282" s="42">
        <v>0</v>
      </c>
      <c r="O1282" s="8">
        <v>0</v>
      </c>
      <c r="P1282" s="9">
        <v>0</v>
      </c>
      <c r="Q1282" s="9">
        <v>0</v>
      </c>
      <c r="R1282" s="8">
        <v>0</v>
      </c>
      <c r="S1282" s="9">
        <v>0</v>
      </c>
      <c r="T1282" s="9">
        <v>0</v>
      </c>
      <c r="U1282" s="8">
        <v>1</v>
      </c>
      <c r="V1282" s="9">
        <v>0</v>
      </c>
      <c r="W1282" s="9">
        <v>0</v>
      </c>
      <c r="X1282" s="9">
        <v>0</v>
      </c>
      <c r="Y1282" s="8">
        <v>0</v>
      </c>
      <c r="Z1282" s="9">
        <v>0</v>
      </c>
      <c r="AA1282" s="8"/>
      <c r="AC1282" s="8"/>
      <c r="AJ1282" s="9">
        <f t="shared" si="205"/>
        <v>-1</v>
      </c>
      <c r="AK1282" s="7">
        <v>9.1999999999999993</v>
      </c>
      <c r="AO1282" s="8"/>
      <c r="AQ1282" s="31"/>
      <c r="AT1282" s="31"/>
      <c r="AU1282" s="21">
        <v>2008</v>
      </c>
      <c r="AV1282" s="23">
        <f t="shared" si="208"/>
        <v>3.3027637084729817</v>
      </c>
      <c r="BB1282" s="18"/>
      <c r="BD1282" s="54"/>
      <c r="BF1282" s="18"/>
      <c r="BH1282" s="18"/>
      <c r="BJ1282" s="18"/>
      <c r="BK1282" s="18" t="s">
        <v>257</v>
      </c>
      <c r="BL1282">
        <v>0</v>
      </c>
      <c r="BM1282">
        <v>0</v>
      </c>
      <c r="BN1282">
        <v>0</v>
      </c>
      <c r="BO1282">
        <v>0</v>
      </c>
      <c r="BP1282">
        <v>0</v>
      </c>
      <c r="BQ1282">
        <v>0</v>
      </c>
      <c r="BR1282" s="18">
        <v>1</v>
      </c>
      <c r="BS1282">
        <v>0</v>
      </c>
      <c r="BT1282">
        <v>1</v>
      </c>
      <c r="BU1282" s="18">
        <v>0</v>
      </c>
      <c r="BV1282" t="s">
        <v>397</v>
      </c>
      <c r="BW1282" t="s">
        <v>397</v>
      </c>
      <c r="CB1282" s="18"/>
      <c r="CD1282" s="18"/>
      <c r="CE1282" s="18"/>
      <c r="CH1282" s="18"/>
      <c r="CJ1282" s="18"/>
      <c r="CU1282" s="18"/>
      <c r="CV1282" t="s">
        <v>397</v>
      </c>
      <c r="CW1282" t="s">
        <v>397</v>
      </c>
      <c r="CX1282" t="s">
        <v>397</v>
      </c>
      <c r="CY1282" s="25" t="s">
        <v>397</v>
      </c>
    </row>
    <row r="1283" spans="1:103" x14ac:dyDescent="0.3">
      <c r="A1283">
        <v>1285</v>
      </c>
      <c r="B1283">
        <v>145</v>
      </c>
      <c r="C1283" s="25" t="s">
        <v>259</v>
      </c>
      <c r="D1283" s="12">
        <v>21.2</v>
      </c>
      <c r="E1283" s="14"/>
      <c r="F1283" s="7" t="str">
        <f t="shared" si="199"/>
        <v>X</v>
      </c>
      <c r="G1283" s="7">
        <f t="shared" si="200"/>
        <v>21.2</v>
      </c>
      <c r="H1283" s="16">
        <f t="shared" si="201"/>
        <v>21.2</v>
      </c>
      <c r="I1283" s="11" t="str">
        <f t="shared" si="202"/>
        <v>X</v>
      </c>
      <c r="J1283" s="39" t="str">
        <f t="shared" si="203"/>
        <v>X</v>
      </c>
      <c r="K1283" s="39" t="str">
        <f t="shared" si="206"/>
        <v>X</v>
      </c>
      <c r="L1283" s="39" t="str">
        <f t="shared" si="207"/>
        <v>X</v>
      </c>
      <c r="M1283" s="39" t="str">
        <f t="shared" si="204"/>
        <v>X</v>
      </c>
      <c r="N1283" s="42">
        <v>0</v>
      </c>
      <c r="O1283" s="8">
        <v>0</v>
      </c>
      <c r="P1283" s="9">
        <v>0</v>
      </c>
      <c r="Q1283" s="9">
        <v>0</v>
      </c>
      <c r="R1283" s="8">
        <v>0</v>
      </c>
      <c r="S1283" s="9">
        <v>0</v>
      </c>
      <c r="T1283" s="9">
        <v>0</v>
      </c>
      <c r="U1283" s="8">
        <v>0</v>
      </c>
      <c r="V1283" s="9">
        <v>1</v>
      </c>
      <c r="W1283" s="9">
        <v>0</v>
      </c>
      <c r="X1283" s="9">
        <v>0</v>
      </c>
      <c r="Y1283" s="8">
        <v>0</v>
      </c>
      <c r="Z1283" s="9">
        <v>0</v>
      </c>
      <c r="AA1283" s="8"/>
      <c r="AC1283" s="8"/>
      <c r="AJ1283" s="9">
        <f t="shared" si="205"/>
        <v>-1</v>
      </c>
      <c r="AK1283" s="7">
        <v>9.1999999999999993</v>
      </c>
      <c r="AO1283" s="8"/>
      <c r="AQ1283" s="31"/>
      <c r="AT1283" s="31"/>
      <c r="AU1283" s="21">
        <v>2008</v>
      </c>
      <c r="AV1283" s="23">
        <f t="shared" si="208"/>
        <v>3.3027637084729817</v>
      </c>
      <c r="BB1283" s="18"/>
      <c r="BD1283" s="54"/>
      <c r="BF1283" s="18"/>
      <c r="BH1283" s="18"/>
      <c r="BJ1283" s="18"/>
      <c r="BK1283" s="18" t="s">
        <v>257</v>
      </c>
      <c r="BL1283">
        <v>0</v>
      </c>
      <c r="BM1283">
        <v>0</v>
      </c>
      <c r="BN1283">
        <v>0</v>
      </c>
      <c r="BO1283">
        <v>0</v>
      </c>
      <c r="BP1283">
        <v>0</v>
      </c>
      <c r="BQ1283">
        <v>0</v>
      </c>
      <c r="BR1283" s="18">
        <v>1</v>
      </c>
      <c r="BS1283">
        <v>0</v>
      </c>
      <c r="BT1283">
        <v>1</v>
      </c>
      <c r="BU1283" s="18">
        <v>0</v>
      </c>
      <c r="BV1283" t="s">
        <v>397</v>
      </c>
      <c r="BW1283" t="s">
        <v>397</v>
      </c>
      <c r="CB1283" s="18"/>
      <c r="CD1283" s="18"/>
      <c r="CE1283" s="18"/>
      <c r="CH1283" s="18"/>
      <c r="CJ1283" s="18"/>
      <c r="CU1283" s="18"/>
      <c r="CV1283" t="s">
        <v>397</v>
      </c>
      <c r="CW1283" t="s">
        <v>397</v>
      </c>
      <c r="CX1283" t="s">
        <v>397</v>
      </c>
      <c r="CY1283" s="25" t="s">
        <v>397</v>
      </c>
    </row>
    <row r="1284" spans="1:103" x14ac:dyDescent="0.3">
      <c r="A1284">
        <v>1286</v>
      </c>
      <c r="B1284">
        <v>146</v>
      </c>
      <c r="C1284" s="25" t="s">
        <v>69</v>
      </c>
      <c r="D1284" s="12">
        <v>11.69</v>
      </c>
      <c r="E1284" s="14"/>
      <c r="F1284" s="7" t="str">
        <f t="shared" si="199"/>
        <v>X</v>
      </c>
      <c r="G1284" s="7">
        <f t="shared" si="200"/>
        <v>11.69</v>
      </c>
      <c r="H1284" s="16">
        <f t="shared" si="201"/>
        <v>11.69</v>
      </c>
      <c r="I1284" s="11" t="str">
        <f t="shared" si="202"/>
        <v>X</v>
      </c>
      <c r="J1284" s="39" t="str">
        <f t="shared" si="203"/>
        <v>X</v>
      </c>
      <c r="K1284" s="39" t="str">
        <f t="shared" si="206"/>
        <v>X</v>
      </c>
      <c r="L1284" s="39" t="str">
        <f t="shared" si="207"/>
        <v>X</v>
      </c>
      <c r="M1284" s="39" t="str">
        <f t="shared" si="204"/>
        <v>X</v>
      </c>
      <c r="N1284" s="42">
        <v>1</v>
      </c>
      <c r="O1284" s="8">
        <v>0</v>
      </c>
      <c r="P1284" s="9">
        <v>0</v>
      </c>
      <c r="Q1284" s="9">
        <v>0</v>
      </c>
      <c r="R1284" s="8">
        <v>0</v>
      </c>
      <c r="S1284" s="9">
        <v>0</v>
      </c>
      <c r="T1284" s="9">
        <v>0</v>
      </c>
      <c r="U1284" s="8">
        <v>0</v>
      </c>
      <c r="V1284" s="9">
        <v>0</v>
      </c>
      <c r="W1284" s="9">
        <v>0</v>
      </c>
      <c r="X1284" s="9">
        <v>0</v>
      </c>
      <c r="Y1284" s="8">
        <v>0</v>
      </c>
      <c r="Z1284" s="9">
        <v>0</v>
      </c>
      <c r="AA1284" s="8"/>
      <c r="AC1284" s="8"/>
      <c r="AJ1284" s="9">
        <f t="shared" si="205"/>
        <v>-1</v>
      </c>
      <c r="AK1284" s="7">
        <v>7.2</v>
      </c>
      <c r="AO1284" s="8"/>
      <c r="AQ1284" s="31"/>
      <c r="AT1284" s="31"/>
      <c r="AU1284" s="21">
        <v>1976</v>
      </c>
      <c r="AV1284" s="23">
        <f t="shared" si="208"/>
        <v>3.2957869402516091</v>
      </c>
      <c r="BB1284" s="18"/>
      <c r="BD1284" s="54"/>
      <c r="BF1284" s="18"/>
      <c r="BH1284" s="18"/>
      <c r="BJ1284" s="18"/>
      <c r="BK1284" s="18" t="s">
        <v>68</v>
      </c>
      <c r="BL1284">
        <v>0</v>
      </c>
      <c r="BM1284">
        <v>0</v>
      </c>
      <c r="BN1284">
        <v>0</v>
      </c>
      <c r="BO1284">
        <v>1</v>
      </c>
      <c r="BP1284">
        <v>0</v>
      </c>
      <c r="BQ1284">
        <v>0</v>
      </c>
      <c r="BR1284" s="18">
        <v>0</v>
      </c>
      <c r="BS1284">
        <v>0</v>
      </c>
      <c r="BT1284">
        <v>1</v>
      </c>
      <c r="BU1284" s="18">
        <v>0</v>
      </c>
      <c r="BV1284" t="s">
        <v>397</v>
      </c>
      <c r="BW1284" t="s">
        <v>397</v>
      </c>
      <c r="CB1284" s="18"/>
      <c r="CD1284" s="18"/>
      <c r="CE1284" s="18"/>
      <c r="CH1284" s="18"/>
      <c r="CJ1284" s="18"/>
      <c r="CU1284" s="18"/>
      <c r="CV1284" t="s">
        <v>397</v>
      </c>
      <c r="CW1284" t="s">
        <v>397</v>
      </c>
      <c r="CX1284" t="s">
        <v>397</v>
      </c>
      <c r="CY1284" s="25" t="s">
        <v>397</v>
      </c>
    </row>
    <row r="1285" spans="1:103" x14ac:dyDescent="0.3">
      <c r="A1285">
        <v>1287</v>
      </c>
      <c r="B1285">
        <v>146</v>
      </c>
      <c r="C1285" s="25" t="s">
        <v>69</v>
      </c>
      <c r="D1285" s="12">
        <v>11.1</v>
      </c>
      <c r="E1285" s="14"/>
      <c r="F1285" s="7" t="str">
        <f t="shared" si="199"/>
        <v>X</v>
      </c>
      <c r="G1285" s="7">
        <f t="shared" si="200"/>
        <v>11.1</v>
      </c>
      <c r="H1285" s="16">
        <f t="shared" si="201"/>
        <v>11.1</v>
      </c>
      <c r="I1285" s="11" t="str">
        <f t="shared" si="202"/>
        <v>X</v>
      </c>
      <c r="J1285" s="39" t="str">
        <f t="shared" si="203"/>
        <v>X</v>
      </c>
      <c r="K1285" s="39" t="str">
        <f t="shared" si="206"/>
        <v>X</v>
      </c>
      <c r="L1285" s="39" t="str">
        <f t="shared" si="207"/>
        <v>X</v>
      </c>
      <c r="M1285" s="39" t="str">
        <f t="shared" si="204"/>
        <v>X</v>
      </c>
      <c r="N1285" s="42">
        <v>1</v>
      </c>
      <c r="O1285" s="8">
        <v>0</v>
      </c>
      <c r="P1285" s="9">
        <v>0</v>
      </c>
      <c r="Q1285" s="9">
        <v>0</v>
      </c>
      <c r="R1285" s="8">
        <v>0</v>
      </c>
      <c r="S1285" s="9">
        <v>0</v>
      </c>
      <c r="T1285" s="9">
        <v>0</v>
      </c>
      <c r="U1285" s="8">
        <v>0</v>
      </c>
      <c r="V1285" s="9">
        <v>0</v>
      </c>
      <c r="W1285" s="9">
        <v>0</v>
      </c>
      <c r="X1285" s="9">
        <v>0</v>
      </c>
      <c r="Y1285" s="8">
        <v>0</v>
      </c>
      <c r="Z1285" s="9">
        <v>0</v>
      </c>
      <c r="AA1285" s="8"/>
      <c r="AC1285" s="8"/>
      <c r="AJ1285" s="9">
        <f t="shared" si="205"/>
        <v>-1</v>
      </c>
      <c r="AK1285" s="7">
        <v>7.3</v>
      </c>
      <c r="AO1285" s="8"/>
      <c r="AQ1285" s="31"/>
      <c r="AT1285" s="31"/>
      <c r="AU1285" s="21">
        <v>1977</v>
      </c>
      <c r="AV1285" s="23">
        <f t="shared" si="208"/>
        <v>3.2960066693136723</v>
      </c>
      <c r="BB1285" s="18"/>
      <c r="BD1285" s="54"/>
      <c r="BF1285" s="18"/>
      <c r="BH1285" s="18"/>
      <c r="BJ1285" s="18"/>
      <c r="BK1285" s="18" t="s">
        <v>68</v>
      </c>
      <c r="BL1285">
        <v>0</v>
      </c>
      <c r="BM1285">
        <v>0</v>
      </c>
      <c r="BN1285">
        <v>0</v>
      </c>
      <c r="BO1285">
        <v>1</v>
      </c>
      <c r="BP1285">
        <v>0</v>
      </c>
      <c r="BQ1285">
        <v>0</v>
      </c>
      <c r="BR1285" s="18">
        <v>0</v>
      </c>
      <c r="BS1285">
        <v>0</v>
      </c>
      <c r="BT1285">
        <v>1</v>
      </c>
      <c r="BU1285" s="18">
        <v>0</v>
      </c>
      <c r="BV1285" t="s">
        <v>397</v>
      </c>
      <c r="BW1285" t="s">
        <v>397</v>
      </c>
      <c r="CB1285" s="18"/>
      <c r="CD1285" s="18"/>
      <c r="CE1285" s="18"/>
      <c r="CH1285" s="18"/>
      <c r="CJ1285" s="18"/>
      <c r="CU1285" s="18"/>
      <c r="CV1285" t="s">
        <v>397</v>
      </c>
      <c r="CW1285" t="s">
        <v>397</v>
      </c>
      <c r="CX1285" t="s">
        <v>397</v>
      </c>
      <c r="CY1285" s="25" t="s">
        <v>397</v>
      </c>
    </row>
    <row r="1286" spans="1:103" x14ac:dyDescent="0.3">
      <c r="A1286">
        <v>1288</v>
      </c>
      <c r="B1286">
        <v>146</v>
      </c>
      <c r="C1286" s="25" t="s">
        <v>69</v>
      </c>
      <c r="D1286" s="12">
        <v>10.62</v>
      </c>
      <c r="E1286" s="14"/>
      <c r="F1286" s="7" t="str">
        <f t="shared" si="199"/>
        <v>X</v>
      </c>
      <c r="G1286" s="7">
        <f t="shared" si="200"/>
        <v>10.62</v>
      </c>
      <c r="H1286" s="16">
        <f t="shared" si="201"/>
        <v>10.62</v>
      </c>
      <c r="I1286" s="11" t="str">
        <f t="shared" si="202"/>
        <v>X</v>
      </c>
      <c r="J1286" s="39" t="str">
        <f t="shared" si="203"/>
        <v>X</v>
      </c>
      <c r="K1286" s="39" t="str">
        <f t="shared" si="206"/>
        <v>X</v>
      </c>
      <c r="L1286" s="39" t="str">
        <f t="shared" si="207"/>
        <v>X</v>
      </c>
      <c r="M1286" s="39" t="str">
        <f t="shared" si="204"/>
        <v>X</v>
      </c>
      <c r="N1286" s="42">
        <v>1</v>
      </c>
      <c r="O1286" s="8">
        <v>0</v>
      </c>
      <c r="P1286" s="9">
        <v>0</v>
      </c>
      <c r="Q1286" s="9">
        <v>0</v>
      </c>
      <c r="R1286" s="8">
        <v>0</v>
      </c>
      <c r="S1286" s="9">
        <v>0</v>
      </c>
      <c r="T1286" s="9">
        <v>0</v>
      </c>
      <c r="U1286" s="8">
        <v>0</v>
      </c>
      <c r="V1286" s="9">
        <v>0</v>
      </c>
      <c r="W1286" s="9">
        <v>0</v>
      </c>
      <c r="X1286" s="9">
        <v>0</v>
      </c>
      <c r="Y1286" s="8">
        <v>0</v>
      </c>
      <c r="Z1286" s="9">
        <v>0</v>
      </c>
      <c r="AA1286" s="8"/>
      <c r="AC1286" s="8"/>
      <c r="AJ1286" s="9">
        <f t="shared" si="205"/>
        <v>-1</v>
      </c>
      <c r="AK1286" s="7">
        <v>7.4</v>
      </c>
      <c r="AO1286" s="8"/>
      <c r="AQ1286" s="31"/>
      <c r="AT1286" s="31"/>
      <c r="AU1286" s="21">
        <v>1978</v>
      </c>
      <c r="AV1286" s="23">
        <f t="shared" si="208"/>
        <v>3.2962262872611605</v>
      </c>
      <c r="BB1286" s="18"/>
      <c r="BD1286" s="54"/>
      <c r="BF1286" s="18"/>
      <c r="BH1286" s="18"/>
      <c r="BJ1286" s="18"/>
      <c r="BK1286" s="18" t="s">
        <v>68</v>
      </c>
      <c r="BL1286">
        <v>0</v>
      </c>
      <c r="BM1286">
        <v>0</v>
      </c>
      <c r="BN1286">
        <v>0</v>
      </c>
      <c r="BO1286">
        <v>1</v>
      </c>
      <c r="BP1286">
        <v>0</v>
      </c>
      <c r="BQ1286">
        <v>0</v>
      </c>
      <c r="BR1286" s="18">
        <v>0</v>
      </c>
      <c r="BS1286">
        <v>0</v>
      </c>
      <c r="BT1286">
        <v>1</v>
      </c>
      <c r="BU1286" s="18">
        <v>0</v>
      </c>
      <c r="BV1286" t="s">
        <v>397</v>
      </c>
      <c r="BW1286" t="s">
        <v>397</v>
      </c>
      <c r="CB1286" s="18"/>
      <c r="CD1286" s="18"/>
      <c r="CE1286" s="18"/>
      <c r="CH1286" s="18"/>
      <c r="CJ1286" s="18"/>
      <c r="CU1286" s="18"/>
      <c r="CV1286" t="s">
        <v>397</v>
      </c>
      <c r="CW1286" t="s">
        <v>397</v>
      </c>
      <c r="CX1286" t="s">
        <v>397</v>
      </c>
      <c r="CY1286" s="25" t="s">
        <v>397</v>
      </c>
    </row>
    <row r="1287" spans="1:103" x14ac:dyDescent="0.3">
      <c r="A1287">
        <v>1289</v>
      </c>
      <c r="B1287">
        <v>146</v>
      </c>
      <c r="C1287" s="25" t="s">
        <v>69</v>
      </c>
      <c r="D1287" s="12">
        <v>9.94</v>
      </c>
      <c r="E1287" s="14"/>
      <c r="F1287" s="7" t="str">
        <f t="shared" si="199"/>
        <v>X</v>
      </c>
      <c r="G1287" s="7">
        <f t="shared" si="200"/>
        <v>9.94</v>
      </c>
      <c r="H1287" s="16">
        <f t="shared" si="201"/>
        <v>9.94</v>
      </c>
      <c r="I1287" s="11" t="str">
        <f t="shared" si="202"/>
        <v>X</v>
      </c>
      <c r="J1287" s="39" t="str">
        <f t="shared" si="203"/>
        <v>X</v>
      </c>
      <c r="K1287" s="39" t="str">
        <f t="shared" si="206"/>
        <v>X</v>
      </c>
      <c r="L1287" s="39" t="str">
        <f t="shared" si="207"/>
        <v>X</v>
      </c>
      <c r="M1287" s="39" t="str">
        <f t="shared" si="204"/>
        <v>X</v>
      </c>
      <c r="N1287" s="42">
        <v>1</v>
      </c>
      <c r="O1287" s="8">
        <v>0</v>
      </c>
      <c r="P1287" s="9">
        <v>0</v>
      </c>
      <c r="Q1287" s="9">
        <v>0</v>
      </c>
      <c r="R1287" s="8">
        <v>0</v>
      </c>
      <c r="S1287" s="9">
        <v>0</v>
      </c>
      <c r="T1287" s="9">
        <v>0</v>
      </c>
      <c r="U1287" s="8">
        <v>0</v>
      </c>
      <c r="V1287" s="9">
        <v>0</v>
      </c>
      <c r="W1287" s="9">
        <v>0</v>
      </c>
      <c r="X1287" s="9">
        <v>0</v>
      </c>
      <c r="Y1287" s="8">
        <v>0</v>
      </c>
      <c r="Z1287" s="9">
        <v>0</v>
      </c>
      <c r="AA1287" s="8"/>
      <c r="AC1287" s="8"/>
      <c r="AJ1287" s="9">
        <f t="shared" si="205"/>
        <v>-1</v>
      </c>
      <c r="AK1287" s="7">
        <v>7.6</v>
      </c>
      <c r="AO1287" s="8"/>
      <c r="AQ1287" s="31"/>
      <c r="AT1287" s="31"/>
      <c r="AU1287" s="21">
        <v>1979</v>
      </c>
      <c r="AV1287" s="23">
        <f t="shared" si="208"/>
        <v>3.2964457942063961</v>
      </c>
      <c r="BB1287" s="18"/>
      <c r="BD1287" s="54"/>
      <c r="BF1287" s="18"/>
      <c r="BH1287" s="18"/>
      <c r="BJ1287" s="18"/>
      <c r="BK1287" s="18" t="s">
        <v>68</v>
      </c>
      <c r="BL1287">
        <v>0</v>
      </c>
      <c r="BM1287">
        <v>0</v>
      </c>
      <c r="BN1287">
        <v>0</v>
      </c>
      <c r="BO1287">
        <v>1</v>
      </c>
      <c r="BP1287">
        <v>0</v>
      </c>
      <c r="BQ1287">
        <v>0</v>
      </c>
      <c r="BR1287" s="18">
        <v>0</v>
      </c>
      <c r="BS1287">
        <v>0</v>
      </c>
      <c r="BT1287">
        <v>1</v>
      </c>
      <c r="BU1287" s="18">
        <v>0</v>
      </c>
      <c r="BV1287" t="s">
        <v>397</v>
      </c>
      <c r="BW1287" t="s">
        <v>397</v>
      </c>
      <c r="CB1287" s="18"/>
      <c r="CD1287" s="18"/>
      <c r="CE1287" s="18"/>
      <c r="CH1287" s="18"/>
      <c r="CJ1287" s="18"/>
      <c r="CU1287" s="18"/>
      <c r="CV1287" t="s">
        <v>397</v>
      </c>
      <c r="CW1287" t="s">
        <v>397</v>
      </c>
      <c r="CX1287" t="s">
        <v>397</v>
      </c>
      <c r="CY1287" s="25" t="s">
        <v>397</v>
      </c>
    </row>
    <row r="1288" spans="1:103" x14ac:dyDescent="0.3">
      <c r="A1288">
        <v>1290</v>
      </c>
      <c r="B1288">
        <v>146</v>
      </c>
      <c r="C1288" s="25" t="s">
        <v>69</v>
      </c>
      <c r="D1288" s="12">
        <v>9.5299999999999994</v>
      </c>
      <c r="E1288" s="14"/>
      <c r="F1288" s="7" t="str">
        <f t="shared" si="199"/>
        <v>X</v>
      </c>
      <c r="G1288" s="7">
        <f t="shared" si="200"/>
        <v>9.5299999999999994</v>
      </c>
      <c r="H1288" s="16">
        <f t="shared" si="201"/>
        <v>9.5299999999999994</v>
      </c>
      <c r="I1288" s="11" t="str">
        <f t="shared" si="202"/>
        <v>X</v>
      </c>
      <c r="J1288" s="39" t="str">
        <f t="shared" si="203"/>
        <v>X</v>
      </c>
      <c r="K1288" s="39" t="str">
        <f t="shared" si="206"/>
        <v>X</v>
      </c>
      <c r="L1288" s="39" t="str">
        <f t="shared" si="207"/>
        <v>X</v>
      </c>
      <c r="M1288" s="39" t="str">
        <f t="shared" si="204"/>
        <v>X</v>
      </c>
      <c r="N1288" s="42">
        <v>1</v>
      </c>
      <c r="O1288" s="8">
        <v>0</v>
      </c>
      <c r="P1288" s="9">
        <v>0</v>
      </c>
      <c r="Q1288" s="9">
        <v>0</v>
      </c>
      <c r="R1288" s="8">
        <v>0</v>
      </c>
      <c r="S1288" s="9">
        <v>0</v>
      </c>
      <c r="T1288" s="9">
        <v>0</v>
      </c>
      <c r="U1288" s="8">
        <v>0</v>
      </c>
      <c r="V1288" s="9">
        <v>0</v>
      </c>
      <c r="W1288" s="9">
        <v>0</v>
      </c>
      <c r="X1288" s="9">
        <v>0</v>
      </c>
      <c r="Y1288" s="8">
        <v>0</v>
      </c>
      <c r="Z1288" s="9">
        <v>0</v>
      </c>
      <c r="AA1288" s="8"/>
      <c r="AC1288" s="8"/>
      <c r="AJ1288" s="9">
        <f t="shared" si="205"/>
        <v>-1</v>
      </c>
      <c r="AK1288" s="7">
        <v>7.6</v>
      </c>
      <c r="AO1288" s="8"/>
      <c r="AQ1288" s="31"/>
      <c r="AT1288" s="31"/>
      <c r="AU1288" s="21">
        <v>1980</v>
      </c>
      <c r="AV1288" s="23">
        <f t="shared" si="208"/>
        <v>3.2966651902615309</v>
      </c>
      <c r="BB1288" s="18"/>
      <c r="BD1288" s="54"/>
      <c r="BF1288" s="18"/>
      <c r="BH1288" s="18"/>
      <c r="BJ1288" s="18"/>
      <c r="BK1288" s="18" t="s">
        <v>68</v>
      </c>
      <c r="BL1288">
        <v>0</v>
      </c>
      <c r="BM1288">
        <v>0</v>
      </c>
      <c r="BN1288">
        <v>0</v>
      </c>
      <c r="BO1288">
        <v>1</v>
      </c>
      <c r="BP1288">
        <v>0</v>
      </c>
      <c r="BQ1288">
        <v>0</v>
      </c>
      <c r="BR1288" s="18">
        <v>0</v>
      </c>
      <c r="BS1288">
        <v>0</v>
      </c>
      <c r="BT1288">
        <v>1</v>
      </c>
      <c r="BU1288" s="18">
        <v>0</v>
      </c>
      <c r="BV1288" t="s">
        <v>397</v>
      </c>
      <c r="BW1288" t="s">
        <v>397</v>
      </c>
      <c r="CB1288" s="18"/>
      <c r="CD1288" s="18"/>
      <c r="CE1288" s="18"/>
      <c r="CH1288" s="18"/>
      <c r="CJ1288" s="18"/>
      <c r="CU1288" s="18"/>
      <c r="CV1288" t="s">
        <v>397</v>
      </c>
      <c r="CW1288" t="s">
        <v>397</v>
      </c>
      <c r="CX1288" t="s">
        <v>397</v>
      </c>
      <c r="CY1288" s="25" t="s">
        <v>397</v>
      </c>
    </row>
    <row r="1289" spans="1:103" x14ac:dyDescent="0.3">
      <c r="A1289">
        <v>1291</v>
      </c>
      <c r="B1289">
        <v>146</v>
      </c>
      <c r="C1289" s="25" t="s">
        <v>69</v>
      </c>
      <c r="D1289" s="12">
        <v>8.83</v>
      </c>
      <c r="E1289" s="14"/>
      <c r="F1289" s="7" t="str">
        <f t="shared" si="199"/>
        <v>X</v>
      </c>
      <c r="G1289" s="7">
        <f t="shared" si="200"/>
        <v>8.83</v>
      </c>
      <c r="H1289" s="16">
        <f t="shared" si="201"/>
        <v>8.83</v>
      </c>
      <c r="I1289" s="11" t="str">
        <f t="shared" si="202"/>
        <v>X</v>
      </c>
      <c r="J1289" s="39" t="str">
        <f t="shared" si="203"/>
        <v>X</v>
      </c>
      <c r="K1289" s="39" t="str">
        <f t="shared" si="206"/>
        <v>X</v>
      </c>
      <c r="L1289" s="39" t="str">
        <f t="shared" si="207"/>
        <v>X</v>
      </c>
      <c r="M1289" s="39" t="str">
        <f t="shared" si="204"/>
        <v>X</v>
      </c>
      <c r="N1289" s="42">
        <v>1</v>
      </c>
      <c r="O1289" s="8">
        <v>0</v>
      </c>
      <c r="P1289" s="9">
        <v>0</v>
      </c>
      <c r="Q1289" s="9">
        <v>0</v>
      </c>
      <c r="R1289" s="8">
        <v>0</v>
      </c>
      <c r="S1289" s="9">
        <v>0</v>
      </c>
      <c r="T1289" s="9">
        <v>0</v>
      </c>
      <c r="U1289" s="8">
        <v>0</v>
      </c>
      <c r="V1289" s="9">
        <v>0</v>
      </c>
      <c r="W1289" s="9">
        <v>0</v>
      </c>
      <c r="X1289" s="9">
        <v>0</v>
      </c>
      <c r="Y1289" s="8">
        <v>0</v>
      </c>
      <c r="Z1289" s="9">
        <v>0</v>
      </c>
      <c r="AA1289" s="8"/>
      <c r="AC1289" s="8"/>
      <c r="AJ1289" s="9">
        <f t="shared" si="205"/>
        <v>-1</v>
      </c>
      <c r="AK1289" s="7">
        <v>8</v>
      </c>
      <c r="AO1289" s="8"/>
      <c r="AQ1289" s="31"/>
      <c r="AT1289" s="31"/>
      <c r="AU1289" s="21">
        <v>1981</v>
      </c>
      <c r="AV1289" s="23">
        <f t="shared" si="208"/>
        <v>3.2968844755385471</v>
      </c>
      <c r="BB1289" s="18"/>
      <c r="BD1289" s="54"/>
      <c r="BF1289" s="18"/>
      <c r="BH1289" s="18"/>
      <c r="BJ1289" s="18"/>
      <c r="BK1289" s="18" t="s">
        <v>68</v>
      </c>
      <c r="BL1289">
        <v>0</v>
      </c>
      <c r="BM1289">
        <v>0</v>
      </c>
      <c r="BN1289">
        <v>0</v>
      </c>
      <c r="BO1289">
        <v>1</v>
      </c>
      <c r="BP1289">
        <v>0</v>
      </c>
      <c r="BQ1289">
        <v>0</v>
      </c>
      <c r="BR1289" s="18">
        <v>0</v>
      </c>
      <c r="BS1289">
        <v>0</v>
      </c>
      <c r="BT1289">
        <v>1</v>
      </c>
      <c r="BU1289" s="18">
        <v>0</v>
      </c>
      <c r="BV1289" t="s">
        <v>397</v>
      </c>
      <c r="BW1289" t="s">
        <v>397</v>
      </c>
      <c r="CB1289" s="18"/>
      <c r="CD1289" s="18"/>
      <c r="CE1289" s="18"/>
      <c r="CH1289" s="18"/>
      <c r="CJ1289" s="18"/>
      <c r="CU1289" s="18"/>
      <c r="CV1289" t="s">
        <v>397</v>
      </c>
      <c r="CW1289" t="s">
        <v>397</v>
      </c>
      <c r="CX1289" t="s">
        <v>397</v>
      </c>
      <c r="CY1289" s="25" t="s">
        <v>397</v>
      </c>
    </row>
    <row r="1290" spans="1:103" x14ac:dyDescent="0.3">
      <c r="A1290">
        <v>1292</v>
      </c>
      <c r="B1290">
        <v>146</v>
      </c>
      <c r="C1290" s="25" t="s">
        <v>69</v>
      </c>
      <c r="D1290" s="12">
        <v>9.11</v>
      </c>
      <c r="E1290" s="14"/>
      <c r="F1290" s="7" t="str">
        <f t="shared" si="199"/>
        <v>X</v>
      </c>
      <c r="G1290" s="7">
        <f t="shared" si="200"/>
        <v>9.11</v>
      </c>
      <c r="H1290" s="16">
        <f t="shared" si="201"/>
        <v>9.11</v>
      </c>
      <c r="I1290" s="11" t="str">
        <f t="shared" si="202"/>
        <v>X</v>
      </c>
      <c r="J1290" s="39" t="str">
        <f t="shared" si="203"/>
        <v>X</v>
      </c>
      <c r="K1290" s="39" t="str">
        <f t="shared" si="206"/>
        <v>X</v>
      </c>
      <c r="L1290" s="39" t="str">
        <f t="shared" si="207"/>
        <v>X</v>
      </c>
      <c r="M1290" s="39" t="str">
        <f t="shared" si="204"/>
        <v>X</v>
      </c>
      <c r="N1290" s="42">
        <v>1</v>
      </c>
      <c r="O1290" s="8">
        <v>0</v>
      </c>
      <c r="P1290" s="9">
        <v>0</v>
      </c>
      <c r="Q1290" s="9">
        <v>0</v>
      </c>
      <c r="R1290" s="8">
        <v>0</v>
      </c>
      <c r="S1290" s="9">
        <v>0</v>
      </c>
      <c r="T1290" s="9">
        <v>0</v>
      </c>
      <c r="U1290" s="8">
        <v>0</v>
      </c>
      <c r="V1290" s="9">
        <v>0</v>
      </c>
      <c r="W1290" s="9">
        <v>0</v>
      </c>
      <c r="X1290" s="9">
        <v>0</v>
      </c>
      <c r="Y1290" s="8">
        <v>0</v>
      </c>
      <c r="Z1290" s="9">
        <v>0</v>
      </c>
      <c r="AA1290" s="8"/>
      <c r="AC1290" s="8"/>
      <c r="AJ1290" s="9">
        <f t="shared" si="205"/>
        <v>-1</v>
      </c>
      <c r="AK1290" s="7">
        <v>8</v>
      </c>
      <c r="AO1290" s="8"/>
      <c r="AQ1290" s="31"/>
      <c r="AT1290" s="31"/>
      <c r="AU1290" s="21">
        <v>1982</v>
      </c>
      <c r="AV1290" s="23">
        <f t="shared" si="208"/>
        <v>3.2971036501492565</v>
      </c>
      <c r="BB1290" s="18"/>
      <c r="BD1290" s="54"/>
      <c r="BF1290" s="18"/>
      <c r="BH1290" s="18"/>
      <c r="BJ1290" s="18"/>
      <c r="BK1290" s="18" t="s">
        <v>68</v>
      </c>
      <c r="BL1290">
        <v>0</v>
      </c>
      <c r="BM1290">
        <v>0</v>
      </c>
      <c r="BN1290">
        <v>0</v>
      </c>
      <c r="BO1290">
        <v>1</v>
      </c>
      <c r="BP1290">
        <v>0</v>
      </c>
      <c r="BQ1290">
        <v>0</v>
      </c>
      <c r="BR1290" s="18">
        <v>0</v>
      </c>
      <c r="BS1290">
        <v>0</v>
      </c>
      <c r="BT1290">
        <v>1</v>
      </c>
      <c r="BU1290" s="18">
        <v>0</v>
      </c>
      <c r="BV1290" t="s">
        <v>397</v>
      </c>
      <c r="BW1290" t="s">
        <v>397</v>
      </c>
      <c r="CB1290" s="18"/>
      <c r="CD1290" s="18"/>
      <c r="CE1290" s="18"/>
      <c r="CH1290" s="18"/>
      <c r="CJ1290" s="18"/>
      <c r="CU1290" s="18"/>
      <c r="CV1290" t="s">
        <v>397</v>
      </c>
      <c r="CW1290" t="s">
        <v>397</v>
      </c>
      <c r="CX1290" t="s">
        <v>397</v>
      </c>
      <c r="CY1290" s="25" t="s">
        <v>397</v>
      </c>
    </row>
    <row r="1291" spans="1:103" x14ac:dyDescent="0.3">
      <c r="A1291">
        <v>1293</v>
      </c>
      <c r="B1291">
        <v>146</v>
      </c>
      <c r="C1291" s="25" t="s">
        <v>69</v>
      </c>
      <c r="D1291" s="12">
        <v>9.27</v>
      </c>
      <c r="E1291" s="14"/>
      <c r="F1291" s="7" t="str">
        <f t="shared" si="199"/>
        <v>X</v>
      </c>
      <c r="G1291" s="7">
        <f t="shared" si="200"/>
        <v>9.27</v>
      </c>
      <c r="H1291" s="16">
        <f t="shared" si="201"/>
        <v>9.27</v>
      </c>
      <c r="I1291" s="11" t="str">
        <f t="shared" si="202"/>
        <v>X</v>
      </c>
      <c r="J1291" s="39" t="str">
        <f t="shared" si="203"/>
        <v>X</v>
      </c>
      <c r="K1291" s="39" t="str">
        <f t="shared" si="206"/>
        <v>X</v>
      </c>
      <c r="L1291" s="39" t="str">
        <f t="shared" si="207"/>
        <v>X</v>
      </c>
      <c r="M1291" s="39" t="str">
        <f t="shared" si="204"/>
        <v>X</v>
      </c>
      <c r="N1291" s="42">
        <v>1</v>
      </c>
      <c r="O1291" s="8">
        <v>0</v>
      </c>
      <c r="P1291" s="9">
        <v>0</v>
      </c>
      <c r="Q1291" s="9">
        <v>0</v>
      </c>
      <c r="R1291" s="8">
        <v>0</v>
      </c>
      <c r="S1291" s="9">
        <v>0</v>
      </c>
      <c r="T1291" s="9">
        <v>0</v>
      </c>
      <c r="U1291" s="8">
        <v>0</v>
      </c>
      <c r="V1291" s="9">
        <v>0</v>
      </c>
      <c r="W1291" s="9">
        <v>0</v>
      </c>
      <c r="X1291" s="9">
        <v>0</v>
      </c>
      <c r="Y1291" s="8">
        <v>0</v>
      </c>
      <c r="Z1291" s="9">
        <v>0</v>
      </c>
      <c r="AA1291" s="8"/>
      <c r="AC1291" s="8"/>
      <c r="AJ1291" s="9">
        <f t="shared" si="205"/>
        <v>-1</v>
      </c>
      <c r="AK1291" s="7">
        <v>8</v>
      </c>
      <c r="AO1291" s="8"/>
      <c r="AQ1291" s="31"/>
      <c r="AT1291" s="31"/>
      <c r="AU1291" s="21">
        <v>1983</v>
      </c>
      <c r="AV1291" s="23">
        <f t="shared" si="208"/>
        <v>3.2973227142053028</v>
      </c>
      <c r="BB1291" s="18"/>
      <c r="BD1291" s="54"/>
      <c r="BF1291" s="18"/>
      <c r="BH1291" s="18"/>
      <c r="BJ1291" s="18"/>
      <c r="BK1291" s="18" t="s">
        <v>68</v>
      </c>
      <c r="BL1291">
        <v>0</v>
      </c>
      <c r="BM1291">
        <v>0</v>
      </c>
      <c r="BN1291">
        <v>0</v>
      </c>
      <c r="BO1291">
        <v>1</v>
      </c>
      <c r="BP1291">
        <v>0</v>
      </c>
      <c r="BQ1291">
        <v>0</v>
      </c>
      <c r="BR1291" s="18">
        <v>0</v>
      </c>
      <c r="BS1291">
        <v>0</v>
      </c>
      <c r="BT1291">
        <v>1</v>
      </c>
      <c r="BU1291" s="18">
        <v>0</v>
      </c>
      <c r="BV1291" t="s">
        <v>397</v>
      </c>
      <c r="BW1291" t="s">
        <v>397</v>
      </c>
      <c r="CB1291" s="18"/>
      <c r="CD1291" s="18"/>
      <c r="CE1291" s="18"/>
      <c r="CH1291" s="18"/>
      <c r="CJ1291" s="18"/>
      <c r="CU1291" s="18"/>
      <c r="CV1291" t="s">
        <v>397</v>
      </c>
      <c r="CW1291" t="s">
        <v>397</v>
      </c>
      <c r="CX1291" t="s">
        <v>397</v>
      </c>
      <c r="CY1291" s="25" t="s">
        <v>397</v>
      </c>
    </row>
    <row r="1292" spans="1:103" x14ac:dyDescent="0.3">
      <c r="A1292">
        <v>1294</v>
      </c>
      <c r="B1292">
        <v>146</v>
      </c>
      <c r="C1292" s="25" t="s">
        <v>69</v>
      </c>
      <c r="D1292" s="12">
        <v>9.27</v>
      </c>
      <c r="E1292" s="14"/>
      <c r="F1292" s="7" t="str">
        <f t="shared" si="199"/>
        <v>X</v>
      </c>
      <c r="G1292" s="7">
        <f t="shared" si="200"/>
        <v>9.27</v>
      </c>
      <c r="H1292" s="16">
        <f t="shared" si="201"/>
        <v>9.27</v>
      </c>
      <c r="I1292" s="11" t="str">
        <f t="shared" si="202"/>
        <v>X</v>
      </c>
      <c r="J1292" s="39" t="str">
        <f t="shared" si="203"/>
        <v>X</v>
      </c>
      <c r="K1292" s="39" t="str">
        <f t="shared" si="206"/>
        <v>X</v>
      </c>
      <c r="L1292" s="39" t="str">
        <f t="shared" si="207"/>
        <v>X</v>
      </c>
      <c r="M1292" s="39" t="str">
        <f t="shared" si="204"/>
        <v>X</v>
      </c>
      <c r="N1292" s="42">
        <v>1</v>
      </c>
      <c r="O1292" s="8">
        <v>0</v>
      </c>
      <c r="P1292" s="9">
        <v>0</v>
      </c>
      <c r="Q1292" s="9">
        <v>0</v>
      </c>
      <c r="R1292" s="8">
        <v>0</v>
      </c>
      <c r="S1292" s="9">
        <v>0</v>
      </c>
      <c r="T1292" s="9">
        <v>0</v>
      </c>
      <c r="U1292" s="8">
        <v>0</v>
      </c>
      <c r="V1292" s="9">
        <v>0</v>
      </c>
      <c r="W1292" s="9">
        <v>0</v>
      </c>
      <c r="X1292" s="9">
        <v>0</v>
      </c>
      <c r="Y1292" s="8">
        <v>0</v>
      </c>
      <c r="Z1292" s="9">
        <v>0</v>
      </c>
      <c r="AA1292" s="8"/>
      <c r="AC1292" s="8"/>
      <c r="AJ1292" s="9">
        <f t="shared" si="205"/>
        <v>-1</v>
      </c>
      <c r="AK1292" s="7">
        <v>8.1999999999999993</v>
      </c>
      <c r="AO1292" s="8"/>
      <c r="AQ1292" s="31"/>
      <c r="AT1292" s="31"/>
      <c r="AU1292" s="21">
        <v>1984</v>
      </c>
      <c r="AV1292" s="23">
        <f t="shared" si="208"/>
        <v>3.2975416678181597</v>
      </c>
      <c r="BB1292" s="18"/>
      <c r="BD1292" s="54"/>
      <c r="BF1292" s="18"/>
      <c r="BH1292" s="18"/>
      <c r="BJ1292" s="18"/>
      <c r="BK1292" s="18" t="s">
        <v>68</v>
      </c>
      <c r="BL1292">
        <v>0</v>
      </c>
      <c r="BM1292">
        <v>0</v>
      </c>
      <c r="BN1292">
        <v>0</v>
      </c>
      <c r="BO1292">
        <v>1</v>
      </c>
      <c r="BP1292">
        <v>0</v>
      </c>
      <c r="BQ1292">
        <v>0</v>
      </c>
      <c r="BR1292" s="18">
        <v>0</v>
      </c>
      <c r="BS1292">
        <v>0</v>
      </c>
      <c r="BT1292">
        <v>1</v>
      </c>
      <c r="BU1292" s="18">
        <v>0</v>
      </c>
      <c r="BV1292" t="s">
        <v>397</v>
      </c>
      <c r="BW1292" t="s">
        <v>397</v>
      </c>
      <c r="CB1292" s="18"/>
      <c r="CD1292" s="18"/>
      <c r="CE1292" s="18"/>
      <c r="CH1292" s="18"/>
      <c r="CJ1292" s="18"/>
      <c r="CU1292" s="18"/>
      <c r="CV1292" t="s">
        <v>397</v>
      </c>
      <c r="CW1292" t="s">
        <v>397</v>
      </c>
      <c r="CX1292" t="s">
        <v>397</v>
      </c>
      <c r="CY1292" s="25" t="s">
        <v>397</v>
      </c>
    </row>
    <row r="1293" spans="1:103" x14ac:dyDescent="0.3">
      <c r="A1293">
        <v>1295</v>
      </c>
      <c r="B1293">
        <v>146</v>
      </c>
      <c r="C1293" s="25" t="s">
        <v>69</v>
      </c>
      <c r="D1293" s="12">
        <v>9.16</v>
      </c>
      <c r="E1293" s="14"/>
      <c r="F1293" s="7" t="str">
        <f t="shared" si="199"/>
        <v>X</v>
      </c>
      <c r="G1293" s="7">
        <f t="shared" si="200"/>
        <v>9.16</v>
      </c>
      <c r="H1293" s="16">
        <f t="shared" si="201"/>
        <v>9.16</v>
      </c>
      <c r="I1293" s="11" t="str">
        <f t="shared" si="202"/>
        <v>X</v>
      </c>
      <c r="J1293" s="39" t="str">
        <f t="shared" si="203"/>
        <v>X</v>
      </c>
      <c r="K1293" s="39" t="str">
        <f t="shared" si="206"/>
        <v>X</v>
      </c>
      <c r="L1293" s="39" t="str">
        <f t="shared" si="207"/>
        <v>X</v>
      </c>
      <c r="M1293" s="39" t="str">
        <f t="shared" si="204"/>
        <v>X</v>
      </c>
      <c r="N1293" s="42">
        <v>1</v>
      </c>
      <c r="O1293" s="8">
        <v>0</v>
      </c>
      <c r="P1293" s="9">
        <v>0</v>
      </c>
      <c r="Q1293" s="9">
        <v>0</v>
      </c>
      <c r="R1293" s="8">
        <v>0</v>
      </c>
      <c r="S1293" s="9">
        <v>0</v>
      </c>
      <c r="T1293" s="9">
        <v>0</v>
      </c>
      <c r="U1293" s="8">
        <v>0</v>
      </c>
      <c r="V1293" s="9">
        <v>0</v>
      </c>
      <c r="W1293" s="9">
        <v>0</v>
      </c>
      <c r="X1293" s="9">
        <v>0</v>
      </c>
      <c r="Y1293" s="8">
        <v>0</v>
      </c>
      <c r="Z1293" s="9">
        <v>0</v>
      </c>
      <c r="AA1293" s="8"/>
      <c r="AC1293" s="8"/>
      <c r="AJ1293" s="9">
        <f t="shared" si="205"/>
        <v>-1</v>
      </c>
      <c r="AK1293" s="7">
        <v>8.5</v>
      </c>
      <c r="AO1293" s="8"/>
      <c r="AQ1293" s="31"/>
      <c r="AT1293" s="31"/>
      <c r="AU1293" s="21">
        <v>1985</v>
      </c>
      <c r="AV1293" s="23">
        <f t="shared" si="208"/>
        <v>3.2977605110991339</v>
      </c>
      <c r="BB1293" s="18"/>
      <c r="BD1293" s="54"/>
      <c r="BF1293" s="18"/>
      <c r="BH1293" s="18"/>
      <c r="BJ1293" s="18"/>
      <c r="BK1293" s="18" t="s">
        <v>68</v>
      </c>
      <c r="BL1293">
        <v>0</v>
      </c>
      <c r="BM1293">
        <v>0</v>
      </c>
      <c r="BN1293">
        <v>0</v>
      </c>
      <c r="BO1293">
        <v>1</v>
      </c>
      <c r="BP1293">
        <v>0</v>
      </c>
      <c r="BQ1293">
        <v>0</v>
      </c>
      <c r="BR1293" s="18">
        <v>0</v>
      </c>
      <c r="BS1293">
        <v>0</v>
      </c>
      <c r="BT1293">
        <v>1</v>
      </c>
      <c r="BU1293" s="18">
        <v>0</v>
      </c>
      <c r="BV1293" t="s">
        <v>397</v>
      </c>
      <c r="BW1293" t="s">
        <v>397</v>
      </c>
      <c r="CB1293" s="18"/>
      <c r="CD1293" s="18"/>
      <c r="CE1293" s="18"/>
      <c r="CH1293" s="18"/>
      <c r="CJ1293" s="18"/>
      <c r="CU1293" s="18"/>
      <c r="CV1293" t="s">
        <v>397</v>
      </c>
      <c r="CW1293" t="s">
        <v>397</v>
      </c>
      <c r="CX1293" t="s">
        <v>397</v>
      </c>
      <c r="CY1293" s="25" t="s">
        <v>397</v>
      </c>
    </row>
    <row r="1294" spans="1:103" x14ac:dyDescent="0.3">
      <c r="A1294">
        <v>1296</v>
      </c>
      <c r="B1294">
        <v>146</v>
      </c>
      <c r="C1294" s="25" t="s">
        <v>69</v>
      </c>
      <c r="D1294" s="12">
        <v>8.86</v>
      </c>
      <c r="E1294" s="14"/>
      <c r="F1294" s="7" t="str">
        <f t="shared" si="199"/>
        <v>X</v>
      </c>
      <c r="G1294" s="7">
        <f t="shared" si="200"/>
        <v>8.86</v>
      </c>
      <c r="H1294" s="16">
        <f t="shared" si="201"/>
        <v>8.86</v>
      </c>
      <c r="I1294" s="11" t="str">
        <f t="shared" si="202"/>
        <v>X</v>
      </c>
      <c r="J1294" s="39" t="str">
        <f t="shared" si="203"/>
        <v>X</v>
      </c>
      <c r="K1294" s="39" t="str">
        <f t="shared" si="206"/>
        <v>X</v>
      </c>
      <c r="L1294" s="39" t="str">
        <f t="shared" si="207"/>
        <v>X</v>
      </c>
      <c r="M1294" s="39" t="str">
        <f t="shared" si="204"/>
        <v>X</v>
      </c>
      <c r="N1294" s="42">
        <v>1</v>
      </c>
      <c r="O1294" s="8">
        <v>0</v>
      </c>
      <c r="P1294" s="9">
        <v>0</v>
      </c>
      <c r="Q1294" s="9">
        <v>0</v>
      </c>
      <c r="R1294" s="8">
        <v>0</v>
      </c>
      <c r="S1294" s="9">
        <v>0</v>
      </c>
      <c r="T1294" s="9">
        <v>0</v>
      </c>
      <c r="U1294" s="8">
        <v>0</v>
      </c>
      <c r="V1294" s="9">
        <v>0</v>
      </c>
      <c r="W1294" s="9">
        <v>0</v>
      </c>
      <c r="X1294" s="9">
        <v>0</v>
      </c>
      <c r="Y1294" s="8">
        <v>0</v>
      </c>
      <c r="Z1294" s="9">
        <v>0</v>
      </c>
      <c r="AA1294" s="8"/>
      <c r="AC1294" s="8"/>
      <c r="AJ1294" s="9">
        <f t="shared" si="205"/>
        <v>-1</v>
      </c>
      <c r="AK1294" s="7">
        <v>8.6</v>
      </c>
      <c r="AO1294" s="8"/>
      <c r="AQ1294" s="31"/>
      <c r="AT1294" s="31"/>
      <c r="AU1294" s="21">
        <v>1986</v>
      </c>
      <c r="AV1294" s="23">
        <f t="shared" si="208"/>
        <v>3.2979792441593623</v>
      </c>
      <c r="BB1294" s="18"/>
      <c r="BD1294" s="54"/>
      <c r="BF1294" s="18"/>
      <c r="BH1294" s="18"/>
      <c r="BJ1294" s="18"/>
      <c r="BK1294" s="18" t="s">
        <v>68</v>
      </c>
      <c r="BL1294">
        <v>0</v>
      </c>
      <c r="BM1294">
        <v>0</v>
      </c>
      <c r="BN1294">
        <v>0</v>
      </c>
      <c r="BO1294">
        <v>1</v>
      </c>
      <c r="BP1294">
        <v>0</v>
      </c>
      <c r="BQ1294">
        <v>0</v>
      </c>
      <c r="BR1294" s="18">
        <v>0</v>
      </c>
      <c r="BS1294">
        <v>0</v>
      </c>
      <c r="BT1294">
        <v>1</v>
      </c>
      <c r="BU1294" s="18">
        <v>0</v>
      </c>
      <c r="BV1294" t="s">
        <v>397</v>
      </c>
      <c r="BW1294" t="s">
        <v>397</v>
      </c>
      <c r="CB1294" s="18"/>
      <c r="CD1294" s="18"/>
      <c r="CE1294" s="18"/>
      <c r="CH1294" s="18"/>
      <c r="CJ1294" s="18"/>
      <c r="CU1294" s="18"/>
      <c r="CV1294" t="s">
        <v>397</v>
      </c>
      <c r="CW1294" t="s">
        <v>397</v>
      </c>
      <c r="CX1294" t="s">
        <v>397</v>
      </c>
      <c r="CY1294" s="25" t="s">
        <v>397</v>
      </c>
    </row>
    <row r="1295" spans="1:103" x14ac:dyDescent="0.3">
      <c r="A1295">
        <v>1297</v>
      </c>
      <c r="B1295">
        <v>146</v>
      </c>
      <c r="C1295" s="25" t="s">
        <v>69</v>
      </c>
      <c r="D1295" s="12">
        <v>8.84</v>
      </c>
      <c r="E1295" s="14"/>
      <c r="F1295" s="7" t="str">
        <f t="shared" ref="F1295:F1358" si="209">IFERROR(D1295/E1295, "X")</f>
        <v>X</v>
      </c>
      <c r="G1295" s="7">
        <f t="shared" ref="G1295:G1358" si="210">D1295-E1295</f>
        <v>8.84</v>
      </c>
      <c r="H1295" s="16">
        <f t="shared" ref="H1295:H1358" si="211">D1295+E1295</f>
        <v>8.84</v>
      </c>
      <c r="I1295" s="11" t="str">
        <f t="shared" ref="I1295:I1358" si="212">IFERROR(F1295/SQRT(F1295^2+AJ1295), "X")</f>
        <v>X</v>
      </c>
      <c r="J1295" s="39" t="str">
        <f t="shared" ref="J1295:J1358" si="213">IFERROR(SQRT((1-I1295^2)/AJ1295), "X")</f>
        <v>X</v>
      </c>
      <c r="K1295" s="39" t="str">
        <f t="shared" si="206"/>
        <v>X</v>
      </c>
      <c r="L1295" s="39" t="str">
        <f t="shared" si="207"/>
        <v>X</v>
      </c>
      <c r="M1295" s="39" t="str">
        <f t="shared" ref="M1295:M1358" si="214">IFERROR(I1295+J1295, "X")</f>
        <v>X</v>
      </c>
      <c r="N1295" s="42">
        <v>1</v>
      </c>
      <c r="O1295" s="8">
        <v>0</v>
      </c>
      <c r="P1295" s="9">
        <v>0</v>
      </c>
      <c r="Q1295" s="9">
        <v>0</v>
      </c>
      <c r="R1295" s="8">
        <v>0</v>
      </c>
      <c r="S1295" s="9">
        <v>0</v>
      </c>
      <c r="T1295" s="9">
        <v>0</v>
      </c>
      <c r="U1295" s="8">
        <v>0</v>
      </c>
      <c r="V1295" s="9">
        <v>0</v>
      </c>
      <c r="W1295" s="9">
        <v>0</v>
      </c>
      <c r="X1295" s="9">
        <v>0</v>
      </c>
      <c r="Y1295" s="8">
        <v>0</v>
      </c>
      <c r="Z1295" s="9">
        <v>0</v>
      </c>
      <c r="AA1295" s="8"/>
      <c r="AC1295" s="8"/>
      <c r="AJ1295" s="9">
        <f t="shared" ref="AJ1295:AJ1358" si="215">IFERROR(AH1295-AI1295-1, "X")</f>
        <v>-1</v>
      </c>
      <c r="AK1295" s="7">
        <v>8.6</v>
      </c>
      <c r="AO1295" s="8"/>
      <c r="AQ1295" s="31"/>
      <c r="AT1295" s="31"/>
      <c r="AU1295" s="21">
        <v>1987</v>
      </c>
      <c r="AV1295" s="23">
        <f t="shared" si="208"/>
        <v>3.2981978671098151</v>
      </c>
      <c r="BB1295" s="18"/>
      <c r="BD1295" s="54"/>
      <c r="BF1295" s="18"/>
      <c r="BH1295" s="18"/>
      <c r="BJ1295" s="18"/>
      <c r="BK1295" s="18" t="s">
        <v>68</v>
      </c>
      <c r="BL1295">
        <v>0</v>
      </c>
      <c r="BM1295">
        <v>0</v>
      </c>
      <c r="BN1295">
        <v>0</v>
      </c>
      <c r="BO1295">
        <v>1</v>
      </c>
      <c r="BP1295">
        <v>0</v>
      </c>
      <c r="BQ1295">
        <v>0</v>
      </c>
      <c r="BR1295" s="18">
        <v>0</v>
      </c>
      <c r="BS1295">
        <v>0</v>
      </c>
      <c r="BT1295">
        <v>1</v>
      </c>
      <c r="BU1295" s="18">
        <v>0</v>
      </c>
      <c r="BV1295" t="s">
        <v>397</v>
      </c>
      <c r="BW1295" t="s">
        <v>397</v>
      </c>
      <c r="CB1295" s="18"/>
      <c r="CD1295" s="18"/>
      <c r="CE1295" s="18"/>
      <c r="CH1295" s="18"/>
      <c r="CJ1295" s="18"/>
      <c r="CU1295" s="18"/>
      <c r="CV1295" t="s">
        <v>397</v>
      </c>
      <c r="CW1295" t="s">
        <v>397</v>
      </c>
      <c r="CX1295" t="s">
        <v>397</v>
      </c>
      <c r="CY1295" s="25" t="s">
        <v>397</v>
      </c>
    </row>
    <row r="1296" spans="1:103" x14ac:dyDescent="0.3">
      <c r="A1296">
        <v>1298</v>
      </c>
      <c r="B1296">
        <v>146</v>
      </c>
      <c r="C1296" s="25" t="s">
        <v>69</v>
      </c>
      <c r="D1296" s="12">
        <v>8.8699999999999992</v>
      </c>
      <c r="E1296" s="14"/>
      <c r="F1296" s="7" t="str">
        <f t="shared" si="209"/>
        <v>X</v>
      </c>
      <c r="G1296" s="7">
        <f t="shared" si="210"/>
        <v>8.8699999999999992</v>
      </c>
      <c r="H1296" s="16">
        <f t="shared" si="211"/>
        <v>8.8699999999999992</v>
      </c>
      <c r="I1296" s="11" t="str">
        <f t="shared" si="212"/>
        <v>X</v>
      </c>
      <c r="J1296" s="39" t="str">
        <f t="shared" si="213"/>
        <v>X</v>
      </c>
      <c r="K1296" s="39" t="str">
        <f t="shared" si="206"/>
        <v>X</v>
      </c>
      <c r="L1296" s="39" t="str">
        <f t="shared" si="207"/>
        <v>X</v>
      </c>
      <c r="M1296" s="39" t="str">
        <f t="shared" si="214"/>
        <v>X</v>
      </c>
      <c r="N1296" s="42">
        <v>1</v>
      </c>
      <c r="O1296" s="8">
        <v>0</v>
      </c>
      <c r="P1296" s="9">
        <v>0</v>
      </c>
      <c r="Q1296" s="9">
        <v>0</v>
      </c>
      <c r="R1296" s="8">
        <v>0</v>
      </c>
      <c r="S1296" s="9">
        <v>0</v>
      </c>
      <c r="T1296" s="9">
        <v>0</v>
      </c>
      <c r="U1296" s="8">
        <v>0</v>
      </c>
      <c r="V1296" s="9">
        <v>0</v>
      </c>
      <c r="W1296" s="9">
        <v>0</v>
      </c>
      <c r="X1296" s="9">
        <v>0</v>
      </c>
      <c r="Y1296" s="8">
        <v>0</v>
      </c>
      <c r="Z1296" s="9">
        <v>0</v>
      </c>
      <c r="AA1296" s="8"/>
      <c r="AC1296" s="8"/>
      <c r="AJ1296" s="9">
        <f t="shared" si="215"/>
        <v>-1</v>
      </c>
      <c r="AK1296" s="7">
        <v>8.9</v>
      </c>
      <c r="AO1296" s="8"/>
      <c r="AQ1296" s="31"/>
      <c r="AT1296" s="31"/>
      <c r="AU1296" s="21">
        <v>1988</v>
      </c>
      <c r="AV1296" s="23">
        <f t="shared" si="208"/>
        <v>3.2984163800612945</v>
      </c>
      <c r="BB1296" s="18"/>
      <c r="BD1296" s="54"/>
      <c r="BF1296" s="18"/>
      <c r="BH1296" s="18"/>
      <c r="BJ1296" s="18"/>
      <c r="BK1296" s="18" t="s">
        <v>68</v>
      </c>
      <c r="BL1296">
        <v>0</v>
      </c>
      <c r="BM1296">
        <v>0</v>
      </c>
      <c r="BN1296">
        <v>0</v>
      </c>
      <c r="BO1296">
        <v>1</v>
      </c>
      <c r="BP1296">
        <v>0</v>
      </c>
      <c r="BQ1296">
        <v>0</v>
      </c>
      <c r="BR1296" s="18">
        <v>0</v>
      </c>
      <c r="BS1296">
        <v>0</v>
      </c>
      <c r="BT1296">
        <v>1</v>
      </c>
      <c r="BU1296" s="18">
        <v>0</v>
      </c>
      <c r="BV1296" t="s">
        <v>397</v>
      </c>
      <c r="BW1296" t="s">
        <v>397</v>
      </c>
      <c r="CB1296" s="18"/>
      <c r="CD1296" s="18"/>
      <c r="CE1296" s="18"/>
      <c r="CH1296" s="18"/>
      <c r="CJ1296" s="18"/>
      <c r="CU1296" s="18"/>
      <c r="CV1296" t="s">
        <v>397</v>
      </c>
      <c r="CW1296" t="s">
        <v>397</v>
      </c>
      <c r="CX1296" t="s">
        <v>397</v>
      </c>
      <c r="CY1296" s="25" t="s">
        <v>397</v>
      </c>
    </row>
    <row r="1297" spans="1:103" x14ac:dyDescent="0.3">
      <c r="A1297">
        <v>1299</v>
      </c>
      <c r="B1297">
        <v>146</v>
      </c>
      <c r="C1297" s="25" t="s">
        <v>69</v>
      </c>
      <c r="D1297" s="12">
        <v>8.99</v>
      </c>
      <c r="E1297" s="14"/>
      <c r="F1297" s="7" t="str">
        <f t="shared" si="209"/>
        <v>X</v>
      </c>
      <c r="G1297" s="7">
        <f t="shared" si="210"/>
        <v>8.99</v>
      </c>
      <c r="H1297" s="16">
        <f t="shared" si="211"/>
        <v>8.99</v>
      </c>
      <c r="I1297" s="11" t="str">
        <f t="shared" si="212"/>
        <v>X</v>
      </c>
      <c r="J1297" s="39" t="str">
        <f t="shared" si="213"/>
        <v>X</v>
      </c>
      <c r="K1297" s="39" t="str">
        <f t="shared" si="206"/>
        <v>X</v>
      </c>
      <c r="L1297" s="39" t="str">
        <f t="shared" si="207"/>
        <v>X</v>
      </c>
      <c r="M1297" s="39" t="str">
        <f t="shared" si="214"/>
        <v>X</v>
      </c>
      <c r="N1297" s="42">
        <v>1</v>
      </c>
      <c r="O1297" s="8">
        <v>0</v>
      </c>
      <c r="P1297" s="9">
        <v>0</v>
      </c>
      <c r="Q1297" s="9">
        <v>0</v>
      </c>
      <c r="R1297" s="8">
        <v>0</v>
      </c>
      <c r="S1297" s="9">
        <v>0</v>
      </c>
      <c r="T1297" s="9">
        <v>0</v>
      </c>
      <c r="U1297" s="8">
        <v>0</v>
      </c>
      <c r="V1297" s="9">
        <v>0</v>
      </c>
      <c r="W1297" s="9">
        <v>0</v>
      </c>
      <c r="X1297" s="9">
        <v>0</v>
      </c>
      <c r="Y1297" s="8">
        <v>0</v>
      </c>
      <c r="Z1297" s="9">
        <v>0</v>
      </c>
      <c r="AA1297" s="8"/>
      <c r="AC1297" s="8"/>
      <c r="AJ1297" s="9">
        <f t="shared" si="215"/>
        <v>-1</v>
      </c>
      <c r="AK1297" s="7">
        <v>9</v>
      </c>
      <c r="AO1297" s="8"/>
      <c r="AQ1297" s="31"/>
      <c r="AT1297" s="31"/>
      <c r="AU1297" s="21">
        <v>1989</v>
      </c>
      <c r="AV1297" s="23">
        <f t="shared" si="208"/>
        <v>3.2986347831244354</v>
      </c>
      <c r="BB1297" s="18"/>
      <c r="BD1297" s="54"/>
      <c r="BF1297" s="18"/>
      <c r="BH1297" s="18"/>
      <c r="BJ1297" s="18"/>
      <c r="BK1297" s="18" t="s">
        <v>68</v>
      </c>
      <c r="BL1297">
        <v>0</v>
      </c>
      <c r="BM1297">
        <v>0</v>
      </c>
      <c r="BN1297">
        <v>0</v>
      </c>
      <c r="BO1297">
        <v>1</v>
      </c>
      <c r="BP1297">
        <v>0</v>
      </c>
      <c r="BQ1297">
        <v>0</v>
      </c>
      <c r="BR1297" s="18">
        <v>0</v>
      </c>
      <c r="BS1297">
        <v>0</v>
      </c>
      <c r="BT1297">
        <v>1</v>
      </c>
      <c r="BU1297" s="18">
        <v>0</v>
      </c>
      <c r="BV1297" t="s">
        <v>397</v>
      </c>
      <c r="BW1297" t="s">
        <v>397</v>
      </c>
      <c r="CB1297" s="18"/>
      <c r="CD1297" s="18"/>
      <c r="CE1297" s="18"/>
      <c r="CH1297" s="18"/>
      <c r="CJ1297" s="18"/>
      <c r="CU1297" s="18"/>
      <c r="CV1297" t="s">
        <v>397</v>
      </c>
      <c r="CW1297" t="s">
        <v>397</v>
      </c>
      <c r="CX1297" t="s">
        <v>397</v>
      </c>
      <c r="CY1297" s="25" t="s">
        <v>397</v>
      </c>
    </row>
    <row r="1298" spans="1:103" x14ac:dyDescent="0.3">
      <c r="A1298">
        <v>1300</v>
      </c>
      <c r="B1298">
        <v>146</v>
      </c>
      <c r="C1298" s="25" t="s">
        <v>69</v>
      </c>
      <c r="D1298" s="12">
        <v>9.08</v>
      </c>
      <c r="E1298" s="14"/>
      <c r="F1298" s="7" t="str">
        <f t="shared" si="209"/>
        <v>X</v>
      </c>
      <c r="G1298" s="7">
        <f t="shared" si="210"/>
        <v>9.08</v>
      </c>
      <c r="H1298" s="16">
        <f t="shared" si="211"/>
        <v>9.08</v>
      </c>
      <c r="I1298" s="11" t="str">
        <f t="shared" si="212"/>
        <v>X</v>
      </c>
      <c r="J1298" s="39" t="str">
        <f t="shared" si="213"/>
        <v>X</v>
      </c>
      <c r="K1298" s="39" t="str">
        <f t="shared" si="206"/>
        <v>X</v>
      </c>
      <c r="L1298" s="39" t="str">
        <f t="shared" si="207"/>
        <v>X</v>
      </c>
      <c r="M1298" s="39" t="str">
        <f t="shared" si="214"/>
        <v>X</v>
      </c>
      <c r="N1298" s="42">
        <v>1</v>
      </c>
      <c r="O1298" s="8">
        <v>0</v>
      </c>
      <c r="P1298" s="9">
        <v>0</v>
      </c>
      <c r="Q1298" s="9">
        <v>0</v>
      </c>
      <c r="R1298" s="8">
        <v>0</v>
      </c>
      <c r="S1298" s="9">
        <v>0</v>
      </c>
      <c r="T1298" s="9">
        <v>0</v>
      </c>
      <c r="U1298" s="8">
        <v>0</v>
      </c>
      <c r="V1298" s="9">
        <v>0</v>
      </c>
      <c r="W1298" s="9">
        <v>0</v>
      </c>
      <c r="X1298" s="9">
        <v>0</v>
      </c>
      <c r="Y1298" s="8">
        <v>0</v>
      </c>
      <c r="Z1298" s="9">
        <v>0</v>
      </c>
      <c r="AA1298" s="8"/>
      <c r="AC1298" s="8"/>
      <c r="AJ1298" s="9">
        <f t="shared" si="215"/>
        <v>-1</v>
      </c>
      <c r="AK1298" s="7">
        <v>9.1</v>
      </c>
      <c r="AO1298" s="8"/>
      <c r="AQ1298" s="31"/>
      <c r="AT1298" s="31"/>
      <c r="AU1298" s="21">
        <v>1990</v>
      </c>
      <c r="AV1298" s="23">
        <f t="shared" si="208"/>
        <v>3.2988530764097068</v>
      </c>
      <c r="BB1298" s="18"/>
      <c r="BD1298" s="54"/>
      <c r="BF1298" s="18"/>
      <c r="BH1298" s="18"/>
      <c r="BJ1298" s="18"/>
      <c r="BK1298" s="18" t="s">
        <v>68</v>
      </c>
      <c r="BL1298">
        <v>0</v>
      </c>
      <c r="BM1298">
        <v>0</v>
      </c>
      <c r="BN1298">
        <v>0</v>
      </c>
      <c r="BO1298">
        <v>1</v>
      </c>
      <c r="BP1298">
        <v>0</v>
      </c>
      <c r="BQ1298">
        <v>0</v>
      </c>
      <c r="BR1298" s="18">
        <v>0</v>
      </c>
      <c r="BS1298">
        <v>0</v>
      </c>
      <c r="BT1298">
        <v>1</v>
      </c>
      <c r="BU1298" s="18">
        <v>0</v>
      </c>
      <c r="BV1298" t="s">
        <v>397</v>
      </c>
      <c r="BW1298" t="s">
        <v>397</v>
      </c>
      <c r="CB1298" s="18"/>
      <c r="CD1298" s="18"/>
      <c r="CE1298" s="18"/>
      <c r="CH1298" s="18"/>
      <c r="CJ1298" s="18"/>
      <c r="CU1298" s="18"/>
      <c r="CV1298" t="s">
        <v>397</v>
      </c>
      <c r="CW1298" t="s">
        <v>397</v>
      </c>
      <c r="CX1298" t="s">
        <v>397</v>
      </c>
      <c r="CY1298" s="25" t="s">
        <v>397</v>
      </c>
    </row>
    <row r="1299" spans="1:103" x14ac:dyDescent="0.3">
      <c r="A1299">
        <v>1301</v>
      </c>
      <c r="B1299">
        <v>146</v>
      </c>
      <c r="C1299" s="25" t="s">
        <v>69</v>
      </c>
      <c r="D1299" s="12">
        <v>9.16</v>
      </c>
      <c r="E1299" s="14"/>
      <c r="F1299" s="7" t="str">
        <f t="shared" si="209"/>
        <v>X</v>
      </c>
      <c r="G1299" s="7">
        <f t="shared" si="210"/>
        <v>9.16</v>
      </c>
      <c r="H1299" s="16">
        <f t="shared" si="211"/>
        <v>9.16</v>
      </c>
      <c r="I1299" s="11" t="str">
        <f t="shared" si="212"/>
        <v>X</v>
      </c>
      <c r="J1299" s="39" t="str">
        <f t="shared" si="213"/>
        <v>X</v>
      </c>
      <c r="K1299" s="39" t="str">
        <f t="shared" si="206"/>
        <v>X</v>
      </c>
      <c r="L1299" s="39" t="str">
        <f t="shared" si="207"/>
        <v>X</v>
      </c>
      <c r="M1299" s="39" t="str">
        <f t="shared" si="214"/>
        <v>X</v>
      </c>
      <c r="N1299" s="42">
        <v>1</v>
      </c>
      <c r="O1299" s="8">
        <v>0</v>
      </c>
      <c r="P1299" s="9">
        <v>0</v>
      </c>
      <c r="Q1299" s="9">
        <v>0</v>
      </c>
      <c r="R1299" s="8">
        <v>0</v>
      </c>
      <c r="S1299" s="9">
        <v>0</v>
      </c>
      <c r="T1299" s="9">
        <v>0</v>
      </c>
      <c r="U1299" s="8">
        <v>0</v>
      </c>
      <c r="V1299" s="9">
        <v>0</v>
      </c>
      <c r="W1299" s="9">
        <v>0</v>
      </c>
      <c r="X1299" s="9">
        <v>0</v>
      </c>
      <c r="Y1299" s="8">
        <v>0</v>
      </c>
      <c r="Z1299" s="9">
        <v>0</v>
      </c>
      <c r="AA1299" s="8"/>
      <c r="AC1299" s="8"/>
      <c r="AJ1299" s="9">
        <f t="shared" si="215"/>
        <v>-1</v>
      </c>
      <c r="AK1299" s="7">
        <v>9.1999999999999993</v>
      </c>
      <c r="AO1299" s="8"/>
      <c r="AQ1299" s="31"/>
      <c r="AT1299" s="31"/>
      <c r="AU1299" s="21">
        <v>1991</v>
      </c>
      <c r="AV1299" s="23">
        <f t="shared" si="208"/>
        <v>3.2990712600274095</v>
      </c>
      <c r="BB1299" s="18"/>
      <c r="BD1299" s="54"/>
      <c r="BF1299" s="18"/>
      <c r="BH1299" s="18"/>
      <c r="BJ1299" s="18"/>
      <c r="BK1299" s="18" t="s">
        <v>68</v>
      </c>
      <c r="BL1299">
        <v>0</v>
      </c>
      <c r="BM1299">
        <v>0</v>
      </c>
      <c r="BN1299">
        <v>0</v>
      </c>
      <c r="BO1299">
        <v>1</v>
      </c>
      <c r="BP1299">
        <v>0</v>
      </c>
      <c r="BQ1299">
        <v>0</v>
      </c>
      <c r="BR1299" s="18">
        <v>0</v>
      </c>
      <c r="BS1299">
        <v>0</v>
      </c>
      <c r="BT1299">
        <v>1</v>
      </c>
      <c r="BU1299" s="18">
        <v>0</v>
      </c>
      <c r="BV1299" t="s">
        <v>397</v>
      </c>
      <c r="BW1299" t="s">
        <v>397</v>
      </c>
      <c r="CB1299" s="18"/>
      <c r="CD1299" s="18"/>
      <c r="CE1299" s="18"/>
      <c r="CH1299" s="18"/>
      <c r="CJ1299" s="18"/>
      <c r="CU1299" s="18"/>
      <c r="CV1299" t="s">
        <v>397</v>
      </c>
      <c r="CW1299" t="s">
        <v>397</v>
      </c>
      <c r="CX1299" t="s">
        <v>397</v>
      </c>
      <c r="CY1299" s="25" t="s">
        <v>397</v>
      </c>
    </row>
    <row r="1300" spans="1:103" x14ac:dyDescent="0.3">
      <c r="A1300">
        <v>1302</v>
      </c>
      <c r="B1300">
        <v>146</v>
      </c>
      <c r="C1300" s="25" t="s">
        <v>69</v>
      </c>
      <c r="D1300" s="12">
        <v>9.4600000000000009</v>
      </c>
      <c r="E1300" s="14"/>
      <c r="F1300" s="7" t="str">
        <f t="shared" si="209"/>
        <v>X</v>
      </c>
      <c r="G1300" s="7">
        <f t="shared" si="210"/>
        <v>9.4600000000000009</v>
      </c>
      <c r="H1300" s="16">
        <f t="shared" si="211"/>
        <v>9.4600000000000009</v>
      </c>
      <c r="I1300" s="11" t="str">
        <f t="shared" si="212"/>
        <v>X</v>
      </c>
      <c r="J1300" s="39" t="str">
        <f t="shared" si="213"/>
        <v>X</v>
      </c>
      <c r="K1300" s="39" t="str">
        <f t="shared" si="206"/>
        <v>X</v>
      </c>
      <c r="L1300" s="39" t="str">
        <f t="shared" si="207"/>
        <v>X</v>
      </c>
      <c r="M1300" s="39" t="str">
        <f t="shared" si="214"/>
        <v>X</v>
      </c>
      <c r="N1300" s="42">
        <v>1</v>
      </c>
      <c r="O1300" s="8">
        <v>0</v>
      </c>
      <c r="P1300" s="9">
        <v>0</v>
      </c>
      <c r="Q1300" s="9">
        <v>0</v>
      </c>
      <c r="R1300" s="8">
        <v>0</v>
      </c>
      <c r="S1300" s="9">
        <v>0</v>
      </c>
      <c r="T1300" s="9">
        <v>0</v>
      </c>
      <c r="U1300" s="8">
        <v>0</v>
      </c>
      <c r="V1300" s="9">
        <v>0</v>
      </c>
      <c r="W1300" s="9">
        <v>0</v>
      </c>
      <c r="X1300" s="9">
        <v>0</v>
      </c>
      <c r="Y1300" s="8">
        <v>0</v>
      </c>
      <c r="Z1300" s="9">
        <v>0</v>
      </c>
      <c r="AA1300" s="8"/>
      <c r="AC1300" s="8"/>
      <c r="AJ1300" s="9">
        <f t="shared" si="215"/>
        <v>-1</v>
      </c>
      <c r="AK1300" s="7">
        <v>9.1999999999999993</v>
      </c>
      <c r="AO1300" s="8"/>
      <c r="AQ1300" s="31"/>
      <c r="AT1300" s="31"/>
      <c r="AU1300" s="21">
        <v>1992</v>
      </c>
      <c r="AV1300" s="23">
        <f t="shared" si="208"/>
        <v>3.2992893340876801</v>
      </c>
      <c r="BB1300" s="18"/>
      <c r="BD1300" s="54"/>
      <c r="BF1300" s="18"/>
      <c r="BH1300" s="18"/>
      <c r="BJ1300" s="18"/>
      <c r="BK1300" s="18" t="s">
        <v>68</v>
      </c>
      <c r="BL1300">
        <v>0</v>
      </c>
      <c r="BM1300">
        <v>0</v>
      </c>
      <c r="BN1300">
        <v>0</v>
      </c>
      <c r="BO1300">
        <v>1</v>
      </c>
      <c r="BP1300">
        <v>0</v>
      </c>
      <c r="BQ1300">
        <v>0</v>
      </c>
      <c r="BR1300" s="18">
        <v>0</v>
      </c>
      <c r="BS1300">
        <v>0</v>
      </c>
      <c r="BT1300">
        <v>1</v>
      </c>
      <c r="BU1300" s="18">
        <v>0</v>
      </c>
      <c r="BV1300" t="s">
        <v>397</v>
      </c>
      <c r="BW1300" t="s">
        <v>397</v>
      </c>
      <c r="CB1300" s="18"/>
      <c r="CD1300" s="18"/>
      <c r="CE1300" s="18"/>
      <c r="CH1300" s="18"/>
      <c r="CJ1300" s="18"/>
      <c r="CU1300" s="18"/>
      <c r="CV1300" t="s">
        <v>397</v>
      </c>
      <c r="CW1300" t="s">
        <v>397</v>
      </c>
      <c r="CX1300" t="s">
        <v>397</v>
      </c>
      <c r="CY1300" s="25" t="s">
        <v>397</v>
      </c>
    </row>
    <row r="1301" spans="1:103" x14ac:dyDescent="0.3">
      <c r="A1301">
        <v>1303</v>
      </c>
      <c r="B1301">
        <v>146</v>
      </c>
      <c r="C1301" s="25" t="s">
        <v>69</v>
      </c>
      <c r="D1301" s="12">
        <v>9.31</v>
      </c>
      <c r="E1301" s="14"/>
      <c r="F1301" s="7" t="str">
        <f t="shared" si="209"/>
        <v>X</v>
      </c>
      <c r="G1301" s="7">
        <f t="shared" si="210"/>
        <v>9.31</v>
      </c>
      <c r="H1301" s="16">
        <f t="shared" si="211"/>
        <v>9.31</v>
      </c>
      <c r="I1301" s="11" t="str">
        <f t="shared" si="212"/>
        <v>X</v>
      </c>
      <c r="J1301" s="39" t="str">
        <f t="shared" si="213"/>
        <v>X</v>
      </c>
      <c r="K1301" s="39" t="str">
        <f t="shared" si="206"/>
        <v>X</v>
      </c>
      <c r="L1301" s="39" t="str">
        <f t="shared" si="207"/>
        <v>X</v>
      </c>
      <c r="M1301" s="39" t="str">
        <f t="shared" si="214"/>
        <v>X</v>
      </c>
      <c r="N1301" s="42">
        <v>1</v>
      </c>
      <c r="O1301" s="8">
        <v>0</v>
      </c>
      <c r="P1301" s="9">
        <v>0</v>
      </c>
      <c r="Q1301" s="9">
        <v>0</v>
      </c>
      <c r="R1301" s="8">
        <v>0</v>
      </c>
      <c r="S1301" s="9">
        <v>0</v>
      </c>
      <c r="T1301" s="9">
        <v>0</v>
      </c>
      <c r="U1301" s="8">
        <v>0</v>
      </c>
      <c r="V1301" s="9">
        <v>0</v>
      </c>
      <c r="W1301" s="9">
        <v>0</v>
      </c>
      <c r="X1301" s="9">
        <v>0</v>
      </c>
      <c r="Y1301" s="8">
        <v>0</v>
      </c>
      <c r="Z1301" s="9">
        <v>0</v>
      </c>
      <c r="AA1301" s="8"/>
      <c r="AC1301" s="8"/>
      <c r="AJ1301" s="9">
        <f t="shared" si="215"/>
        <v>-1</v>
      </c>
      <c r="AK1301" s="7">
        <v>9.1999999999999993</v>
      </c>
      <c r="AO1301" s="8"/>
      <c r="AQ1301" s="31"/>
      <c r="AT1301" s="31"/>
      <c r="AU1301" s="21">
        <v>1993</v>
      </c>
      <c r="AV1301" s="23">
        <f t="shared" si="208"/>
        <v>3.2995072987004876</v>
      </c>
      <c r="BB1301" s="18"/>
      <c r="BD1301" s="54"/>
      <c r="BF1301" s="18"/>
      <c r="BH1301" s="18"/>
      <c r="BJ1301" s="18"/>
      <c r="BK1301" s="18" t="s">
        <v>68</v>
      </c>
      <c r="BL1301">
        <v>0</v>
      </c>
      <c r="BM1301">
        <v>0</v>
      </c>
      <c r="BN1301">
        <v>0</v>
      </c>
      <c r="BO1301">
        <v>1</v>
      </c>
      <c r="BP1301">
        <v>0</v>
      </c>
      <c r="BQ1301">
        <v>0</v>
      </c>
      <c r="BR1301" s="18">
        <v>0</v>
      </c>
      <c r="BS1301">
        <v>0</v>
      </c>
      <c r="BT1301">
        <v>1</v>
      </c>
      <c r="BU1301" s="18">
        <v>0</v>
      </c>
      <c r="BV1301" t="s">
        <v>397</v>
      </c>
      <c r="BW1301" t="s">
        <v>397</v>
      </c>
      <c r="CB1301" s="18"/>
      <c r="CD1301" s="18"/>
      <c r="CE1301" s="18"/>
      <c r="CH1301" s="18"/>
      <c r="CJ1301" s="18"/>
      <c r="CU1301" s="18"/>
      <c r="CV1301" t="s">
        <v>397</v>
      </c>
      <c r="CW1301" t="s">
        <v>397</v>
      </c>
      <c r="CX1301" t="s">
        <v>397</v>
      </c>
      <c r="CY1301" s="25" t="s">
        <v>397</v>
      </c>
    </row>
    <row r="1302" spans="1:103" x14ac:dyDescent="0.3">
      <c r="A1302">
        <v>1304</v>
      </c>
      <c r="B1302">
        <v>146</v>
      </c>
      <c r="C1302" s="25" t="s">
        <v>69</v>
      </c>
      <c r="D1302" s="12">
        <v>9.2200000000000006</v>
      </c>
      <c r="E1302" s="14"/>
      <c r="F1302" s="7" t="str">
        <f t="shared" si="209"/>
        <v>X</v>
      </c>
      <c r="G1302" s="7">
        <f t="shared" si="210"/>
        <v>9.2200000000000006</v>
      </c>
      <c r="H1302" s="16">
        <f t="shared" si="211"/>
        <v>9.2200000000000006</v>
      </c>
      <c r="I1302" s="11" t="str">
        <f t="shared" si="212"/>
        <v>X</v>
      </c>
      <c r="J1302" s="39" t="str">
        <f t="shared" si="213"/>
        <v>X</v>
      </c>
      <c r="K1302" s="39" t="str">
        <f t="shared" si="206"/>
        <v>X</v>
      </c>
      <c r="L1302" s="39" t="str">
        <f t="shared" si="207"/>
        <v>X</v>
      </c>
      <c r="M1302" s="39" t="str">
        <f t="shared" si="214"/>
        <v>X</v>
      </c>
      <c r="N1302" s="42">
        <v>1</v>
      </c>
      <c r="O1302" s="8">
        <v>0</v>
      </c>
      <c r="P1302" s="9">
        <v>0</v>
      </c>
      <c r="Q1302" s="9">
        <v>0</v>
      </c>
      <c r="R1302" s="8">
        <v>0</v>
      </c>
      <c r="S1302" s="9">
        <v>0</v>
      </c>
      <c r="T1302" s="9">
        <v>0</v>
      </c>
      <c r="U1302" s="8">
        <v>0</v>
      </c>
      <c r="V1302" s="9">
        <v>0</v>
      </c>
      <c r="W1302" s="9">
        <v>0</v>
      </c>
      <c r="X1302" s="9">
        <v>0</v>
      </c>
      <c r="Y1302" s="8">
        <v>0</v>
      </c>
      <c r="Z1302" s="9">
        <v>0</v>
      </c>
      <c r="AA1302" s="8"/>
      <c r="AC1302" s="8"/>
      <c r="AJ1302" s="9">
        <f t="shared" si="215"/>
        <v>-1</v>
      </c>
      <c r="AK1302" s="7">
        <v>9.4</v>
      </c>
      <c r="AO1302" s="8"/>
      <c r="AQ1302" s="31"/>
      <c r="AT1302" s="31"/>
      <c r="AU1302" s="21">
        <v>1994</v>
      </c>
      <c r="AV1302" s="23">
        <f t="shared" si="208"/>
        <v>3.2997251539756367</v>
      </c>
      <c r="BB1302" s="18"/>
      <c r="BD1302" s="54"/>
      <c r="BF1302" s="18"/>
      <c r="BH1302" s="18"/>
      <c r="BJ1302" s="18"/>
      <c r="BK1302" s="18" t="s">
        <v>68</v>
      </c>
      <c r="BL1302">
        <v>0</v>
      </c>
      <c r="BM1302">
        <v>0</v>
      </c>
      <c r="BN1302">
        <v>0</v>
      </c>
      <c r="BO1302">
        <v>1</v>
      </c>
      <c r="BP1302">
        <v>0</v>
      </c>
      <c r="BQ1302">
        <v>0</v>
      </c>
      <c r="BR1302" s="18">
        <v>0</v>
      </c>
      <c r="BS1302">
        <v>0</v>
      </c>
      <c r="BT1302">
        <v>1</v>
      </c>
      <c r="BU1302" s="18">
        <v>0</v>
      </c>
      <c r="BV1302" t="s">
        <v>397</v>
      </c>
      <c r="BW1302" t="s">
        <v>397</v>
      </c>
      <c r="CB1302" s="18"/>
      <c r="CD1302" s="18"/>
      <c r="CE1302" s="18"/>
      <c r="CH1302" s="18"/>
      <c r="CJ1302" s="18"/>
      <c r="CU1302" s="18"/>
      <c r="CV1302" t="s">
        <v>397</v>
      </c>
      <c r="CW1302" t="s">
        <v>397</v>
      </c>
      <c r="CX1302" t="s">
        <v>397</v>
      </c>
      <c r="CY1302" s="25" t="s">
        <v>397</v>
      </c>
    </row>
    <row r="1303" spans="1:103" x14ac:dyDescent="0.3">
      <c r="A1303">
        <v>1305</v>
      </c>
      <c r="B1303">
        <v>146</v>
      </c>
      <c r="C1303" s="25" t="s">
        <v>69</v>
      </c>
      <c r="D1303" s="12">
        <v>9.4700000000000006</v>
      </c>
      <c r="E1303" s="14"/>
      <c r="F1303" s="7" t="str">
        <f t="shared" si="209"/>
        <v>X</v>
      </c>
      <c r="G1303" s="7">
        <f t="shared" si="210"/>
        <v>9.4700000000000006</v>
      </c>
      <c r="H1303" s="16">
        <f t="shared" si="211"/>
        <v>9.4700000000000006</v>
      </c>
      <c r="I1303" s="11" t="str">
        <f t="shared" si="212"/>
        <v>X</v>
      </c>
      <c r="J1303" s="39" t="str">
        <f t="shared" si="213"/>
        <v>X</v>
      </c>
      <c r="K1303" s="39" t="str">
        <f t="shared" si="206"/>
        <v>X</v>
      </c>
      <c r="L1303" s="39" t="str">
        <f t="shared" si="207"/>
        <v>X</v>
      </c>
      <c r="M1303" s="39" t="str">
        <f t="shared" si="214"/>
        <v>X</v>
      </c>
      <c r="N1303" s="42">
        <v>1</v>
      </c>
      <c r="O1303" s="8">
        <v>0</v>
      </c>
      <c r="P1303" s="9">
        <v>0</v>
      </c>
      <c r="Q1303" s="9">
        <v>0</v>
      </c>
      <c r="R1303" s="8">
        <v>0</v>
      </c>
      <c r="S1303" s="9">
        <v>0</v>
      </c>
      <c r="T1303" s="9">
        <v>0</v>
      </c>
      <c r="U1303" s="8">
        <v>0</v>
      </c>
      <c r="V1303" s="9">
        <v>0</v>
      </c>
      <c r="W1303" s="9">
        <v>0</v>
      </c>
      <c r="X1303" s="9">
        <v>0</v>
      </c>
      <c r="Y1303" s="8">
        <v>0</v>
      </c>
      <c r="Z1303" s="9">
        <v>0</v>
      </c>
      <c r="AA1303" s="8"/>
      <c r="AC1303" s="8"/>
      <c r="AJ1303" s="9">
        <f t="shared" si="215"/>
        <v>-1</v>
      </c>
      <c r="AK1303" s="7">
        <v>9.3000000000000007</v>
      </c>
      <c r="AO1303" s="8"/>
      <c r="AQ1303" s="31"/>
      <c r="AT1303" s="31"/>
      <c r="AU1303" s="21">
        <v>1995</v>
      </c>
      <c r="AV1303" s="23">
        <f t="shared" si="208"/>
        <v>3.2999429000227671</v>
      </c>
      <c r="BB1303" s="18"/>
      <c r="BD1303" s="54"/>
      <c r="BF1303" s="18"/>
      <c r="BH1303" s="18"/>
      <c r="BJ1303" s="18"/>
      <c r="BK1303" s="18" t="s">
        <v>68</v>
      </c>
      <c r="BL1303">
        <v>0</v>
      </c>
      <c r="BM1303">
        <v>0</v>
      </c>
      <c r="BN1303">
        <v>0</v>
      </c>
      <c r="BO1303">
        <v>1</v>
      </c>
      <c r="BP1303">
        <v>0</v>
      </c>
      <c r="BQ1303">
        <v>0</v>
      </c>
      <c r="BR1303" s="18">
        <v>0</v>
      </c>
      <c r="BS1303">
        <v>0</v>
      </c>
      <c r="BT1303">
        <v>1</v>
      </c>
      <c r="BU1303" s="18">
        <v>0</v>
      </c>
      <c r="BV1303" t="s">
        <v>397</v>
      </c>
      <c r="BW1303" t="s">
        <v>397</v>
      </c>
      <c r="CB1303" s="18"/>
      <c r="CD1303" s="18"/>
      <c r="CE1303" s="18"/>
      <c r="CH1303" s="18"/>
      <c r="CJ1303" s="18"/>
      <c r="CU1303" s="18"/>
      <c r="CV1303" t="s">
        <v>397</v>
      </c>
      <c r="CW1303" t="s">
        <v>397</v>
      </c>
      <c r="CX1303" t="s">
        <v>397</v>
      </c>
      <c r="CY1303" s="25" t="s">
        <v>397</v>
      </c>
    </row>
    <row r="1304" spans="1:103" x14ac:dyDescent="0.3">
      <c r="A1304">
        <v>1306</v>
      </c>
      <c r="B1304">
        <v>146</v>
      </c>
      <c r="C1304" s="25" t="s">
        <v>69</v>
      </c>
      <c r="D1304" s="12">
        <v>9.9700000000000006</v>
      </c>
      <c r="E1304" s="14"/>
      <c r="F1304" s="7" t="str">
        <f t="shared" si="209"/>
        <v>X</v>
      </c>
      <c r="G1304" s="7">
        <f t="shared" si="210"/>
        <v>9.9700000000000006</v>
      </c>
      <c r="H1304" s="16">
        <f t="shared" si="211"/>
        <v>9.9700000000000006</v>
      </c>
      <c r="I1304" s="11" t="str">
        <f t="shared" si="212"/>
        <v>X</v>
      </c>
      <c r="J1304" s="39" t="str">
        <f t="shared" si="213"/>
        <v>X</v>
      </c>
      <c r="K1304" s="39" t="str">
        <f t="shared" si="206"/>
        <v>X</v>
      </c>
      <c r="L1304" s="39" t="str">
        <f t="shared" si="207"/>
        <v>X</v>
      </c>
      <c r="M1304" s="39" t="str">
        <f t="shared" si="214"/>
        <v>X</v>
      </c>
      <c r="N1304" s="42">
        <v>1</v>
      </c>
      <c r="O1304" s="8">
        <v>0</v>
      </c>
      <c r="P1304" s="9">
        <v>0</v>
      </c>
      <c r="Q1304" s="9">
        <v>0</v>
      </c>
      <c r="R1304" s="8">
        <v>0</v>
      </c>
      <c r="S1304" s="9">
        <v>0</v>
      </c>
      <c r="T1304" s="9">
        <v>0</v>
      </c>
      <c r="U1304" s="8">
        <v>0</v>
      </c>
      <c r="V1304" s="9">
        <v>0</v>
      </c>
      <c r="W1304" s="9">
        <v>0</v>
      </c>
      <c r="X1304" s="9">
        <v>0</v>
      </c>
      <c r="Y1304" s="8">
        <v>0</v>
      </c>
      <c r="Z1304" s="9">
        <v>0</v>
      </c>
      <c r="AA1304" s="8"/>
      <c r="AC1304" s="8"/>
      <c r="AJ1304" s="9">
        <f t="shared" si="215"/>
        <v>-1</v>
      </c>
      <c r="AK1304" s="7">
        <v>9.5</v>
      </c>
      <c r="AO1304" s="8"/>
      <c r="AQ1304" s="31"/>
      <c r="AT1304" s="31"/>
      <c r="AU1304" s="21">
        <v>1996</v>
      </c>
      <c r="AV1304" s="23">
        <f t="shared" si="208"/>
        <v>3.3001605369513523</v>
      </c>
      <c r="BB1304" s="18"/>
      <c r="BD1304" s="54"/>
      <c r="BF1304" s="18"/>
      <c r="BH1304" s="18"/>
      <c r="BJ1304" s="18"/>
      <c r="BK1304" s="18" t="s">
        <v>68</v>
      </c>
      <c r="BL1304">
        <v>0</v>
      </c>
      <c r="BM1304">
        <v>0</v>
      </c>
      <c r="BN1304">
        <v>0</v>
      </c>
      <c r="BO1304">
        <v>1</v>
      </c>
      <c r="BP1304">
        <v>0</v>
      </c>
      <c r="BQ1304">
        <v>0</v>
      </c>
      <c r="BR1304" s="18">
        <v>0</v>
      </c>
      <c r="BS1304">
        <v>0</v>
      </c>
      <c r="BT1304">
        <v>1</v>
      </c>
      <c r="BU1304" s="18">
        <v>0</v>
      </c>
      <c r="BV1304" t="s">
        <v>397</v>
      </c>
      <c r="BW1304" t="s">
        <v>397</v>
      </c>
      <c r="CB1304" s="18"/>
      <c r="CD1304" s="18"/>
      <c r="CE1304" s="18"/>
      <c r="CH1304" s="18"/>
      <c r="CJ1304" s="18"/>
      <c r="CU1304" s="18"/>
      <c r="CV1304" t="s">
        <v>397</v>
      </c>
      <c r="CW1304" t="s">
        <v>397</v>
      </c>
      <c r="CX1304" t="s">
        <v>397</v>
      </c>
      <c r="CY1304" s="25" t="s">
        <v>397</v>
      </c>
    </row>
    <row r="1305" spans="1:103" x14ac:dyDescent="0.3">
      <c r="A1305">
        <v>1307</v>
      </c>
      <c r="B1305">
        <v>146</v>
      </c>
      <c r="C1305" s="25" t="s">
        <v>69</v>
      </c>
      <c r="D1305" s="12">
        <v>10.6</v>
      </c>
      <c r="E1305" s="14"/>
      <c r="F1305" s="7" t="str">
        <f t="shared" si="209"/>
        <v>X</v>
      </c>
      <c r="G1305" s="7">
        <f t="shared" si="210"/>
        <v>10.6</v>
      </c>
      <c r="H1305" s="16">
        <f t="shared" si="211"/>
        <v>10.6</v>
      </c>
      <c r="I1305" s="11" t="str">
        <f t="shared" si="212"/>
        <v>X</v>
      </c>
      <c r="J1305" s="39" t="str">
        <f t="shared" si="213"/>
        <v>X</v>
      </c>
      <c r="K1305" s="39" t="str">
        <f t="shared" si="206"/>
        <v>X</v>
      </c>
      <c r="L1305" s="39" t="str">
        <f t="shared" si="207"/>
        <v>X</v>
      </c>
      <c r="M1305" s="39" t="str">
        <f t="shared" si="214"/>
        <v>X</v>
      </c>
      <c r="N1305" s="42">
        <v>1</v>
      </c>
      <c r="O1305" s="8">
        <v>0</v>
      </c>
      <c r="P1305" s="9">
        <v>0</v>
      </c>
      <c r="Q1305" s="9">
        <v>0</v>
      </c>
      <c r="R1305" s="8">
        <v>0</v>
      </c>
      <c r="S1305" s="9">
        <v>0</v>
      </c>
      <c r="T1305" s="9">
        <v>0</v>
      </c>
      <c r="U1305" s="8">
        <v>0</v>
      </c>
      <c r="V1305" s="9">
        <v>0</v>
      </c>
      <c r="W1305" s="9">
        <v>0</v>
      </c>
      <c r="X1305" s="9">
        <v>0</v>
      </c>
      <c r="Y1305" s="8">
        <v>0</v>
      </c>
      <c r="Z1305" s="9">
        <v>0</v>
      </c>
      <c r="AA1305" s="8"/>
      <c r="AC1305" s="8"/>
      <c r="AJ1305" s="9">
        <f t="shared" si="215"/>
        <v>-1</v>
      </c>
      <c r="AK1305" s="7">
        <v>9.6999999999999993</v>
      </c>
      <c r="AO1305" s="8"/>
      <c r="AQ1305" s="31"/>
      <c r="AT1305" s="31"/>
      <c r="AU1305" s="21">
        <v>1997</v>
      </c>
      <c r="AV1305" s="23">
        <f t="shared" si="208"/>
        <v>3.3003780648707024</v>
      </c>
      <c r="BB1305" s="18"/>
      <c r="BD1305" s="54"/>
      <c r="BF1305" s="18"/>
      <c r="BH1305" s="18"/>
      <c r="BJ1305" s="18"/>
      <c r="BK1305" s="18" t="s">
        <v>68</v>
      </c>
      <c r="BL1305">
        <v>0</v>
      </c>
      <c r="BM1305">
        <v>0</v>
      </c>
      <c r="BN1305">
        <v>0</v>
      </c>
      <c r="BO1305">
        <v>1</v>
      </c>
      <c r="BP1305">
        <v>0</v>
      </c>
      <c r="BQ1305">
        <v>0</v>
      </c>
      <c r="BR1305" s="18">
        <v>0</v>
      </c>
      <c r="BS1305">
        <v>0</v>
      </c>
      <c r="BT1305">
        <v>1</v>
      </c>
      <c r="BU1305" s="18">
        <v>0</v>
      </c>
      <c r="BV1305" t="s">
        <v>397</v>
      </c>
      <c r="BW1305" t="s">
        <v>397</v>
      </c>
      <c r="CB1305" s="18"/>
      <c r="CD1305" s="18"/>
      <c r="CE1305" s="18"/>
      <c r="CH1305" s="18"/>
      <c r="CJ1305" s="18"/>
      <c r="CU1305" s="18"/>
      <c r="CV1305" t="s">
        <v>397</v>
      </c>
      <c r="CW1305" t="s">
        <v>397</v>
      </c>
      <c r="CX1305" t="s">
        <v>397</v>
      </c>
      <c r="CY1305" s="25" t="s">
        <v>397</v>
      </c>
    </row>
    <row r="1306" spans="1:103" x14ac:dyDescent="0.3">
      <c r="A1306">
        <v>1308</v>
      </c>
      <c r="B1306">
        <v>146</v>
      </c>
      <c r="C1306" s="25" t="s">
        <v>69</v>
      </c>
      <c r="D1306" s="12">
        <v>11.36</v>
      </c>
      <c r="E1306" s="14"/>
      <c r="F1306" s="7" t="str">
        <f t="shared" si="209"/>
        <v>X</v>
      </c>
      <c r="G1306" s="7">
        <f t="shared" si="210"/>
        <v>11.36</v>
      </c>
      <c r="H1306" s="16">
        <f t="shared" si="211"/>
        <v>11.36</v>
      </c>
      <c r="I1306" s="11" t="str">
        <f t="shared" si="212"/>
        <v>X</v>
      </c>
      <c r="J1306" s="39" t="str">
        <f t="shared" si="213"/>
        <v>X</v>
      </c>
      <c r="K1306" s="39" t="str">
        <f t="shared" si="206"/>
        <v>X</v>
      </c>
      <c r="L1306" s="39" t="str">
        <f t="shared" si="207"/>
        <v>X</v>
      </c>
      <c r="M1306" s="39" t="str">
        <f t="shared" si="214"/>
        <v>X</v>
      </c>
      <c r="N1306" s="42">
        <v>1</v>
      </c>
      <c r="O1306" s="8">
        <v>0</v>
      </c>
      <c r="P1306" s="9">
        <v>0</v>
      </c>
      <c r="Q1306" s="9">
        <v>0</v>
      </c>
      <c r="R1306" s="8">
        <v>0</v>
      </c>
      <c r="S1306" s="9">
        <v>0</v>
      </c>
      <c r="T1306" s="9">
        <v>0</v>
      </c>
      <c r="U1306" s="8">
        <v>0</v>
      </c>
      <c r="V1306" s="9">
        <v>0</v>
      </c>
      <c r="W1306" s="9">
        <v>0</v>
      </c>
      <c r="X1306" s="9">
        <v>0</v>
      </c>
      <c r="Y1306" s="8">
        <v>0</v>
      </c>
      <c r="Z1306" s="9">
        <v>0</v>
      </c>
      <c r="AA1306" s="8"/>
      <c r="AC1306" s="8"/>
      <c r="AJ1306" s="9">
        <f t="shared" si="215"/>
        <v>-1</v>
      </c>
      <c r="AK1306" s="7">
        <v>9.5</v>
      </c>
      <c r="AO1306" s="8"/>
      <c r="AQ1306" s="31"/>
      <c r="AT1306" s="31"/>
      <c r="AU1306" s="21">
        <v>1998</v>
      </c>
      <c r="AV1306" s="23">
        <f t="shared" si="208"/>
        <v>3.3005954838899636</v>
      </c>
      <c r="BB1306" s="18"/>
      <c r="BD1306" s="54"/>
      <c r="BF1306" s="18"/>
      <c r="BH1306" s="18"/>
      <c r="BJ1306" s="18"/>
      <c r="BK1306" s="18" t="s">
        <v>68</v>
      </c>
      <c r="BL1306">
        <v>0</v>
      </c>
      <c r="BM1306">
        <v>0</v>
      </c>
      <c r="BN1306">
        <v>0</v>
      </c>
      <c r="BO1306">
        <v>1</v>
      </c>
      <c r="BP1306">
        <v>0</v>
      </c>
      <c r="BQ1306">
        <v>0</v>
      </c>
      <c r="BR1306" s="18">
        <v>0</v>
      </c>
      <c r="BS1306">
        <v>0</v>
      </c>
      <c r="BT1306">
        <v>1</v>
      </c>
      <c r="BU1306" s="18">
        <v>0</v>
      </c>
      <c r="BV1306" t="s">
        <v>397</v>
      </c>
      <c r="BW1306" t="s">
        <v>397</v>
      </c>
      <c r="CB1306" s="18"/>
      <c r="CD1306" s="18"/>
      <c r="CE1306" s="18"/>
      <c r="CH1306" s="18"/>
      <c r="CJ1306" s="18"/>
      <c r="CU1306" s="18"/>
      <c r="CV1306" t="s">
        <v>397</v>
      </c>
      <c r="CW1306" t="s">
        <v>397</v>
      </c>
      <c r="CX1306" t="s">
        <v>397</v>
      </c>
      <c r="CY1306" s="25" t="s">
        <v>397</v>
      </c>
    </row>
    <row r="1307" spans="1:103" x14ac:dyDescent="0.3">
      <c r="A1307">
        <v>1309</v>
      </c>
      <c r="B1307">
        <v>146</v>
      </c>
      <c r="C1307" s="25" t="s">
        <v>69</v>
      </c>
      <c r="D1307" s="12">
        <v>9.4</v>
      </c>
      <c r="E1307" s="14"/>
      <c r="F1307" s="7" t="str">
        <f t="shared" si="209"/>
        <v>X</v>
      </c>
      <c r="G1307" s="7">
        <f t="shared" si="210"/>
        <v>9.4</v>
      </c>
      <c r="H1307" s="16">
        <f t="shared" si="211"/>
        <v>9.4</v>
      </c>
      <c r="I1307" s="11" t="str">
        <f t="shared" si="212"/>
        <v>X</v>
      </c>
      <c r="J1307" s="39" t="str">
        <f t="shared" si="213"/>
        <v>X</v>
      </c>
      <c r="K1307" s="39" t="str">
        <f t="shared" si="206"/>
        <v>X</v>
      </c>
      <c r="L1307" s="39" t="str">
        <f t="shared" si="207"/>
        <v>X</v>
      </c>
      <c r="M1307" s="39" t="str">
        <f t="shared" si="214"/>
        <v>X</v>
      </c>
      <c r="N1307" s="42">
        <v>0</v>
      </c>
      <c r="O1307" s="8">
        <v>0</v>
      </c>
      <c r="P1307" s="9">
        <v>0</v>
      </c>
      <c r="Q1307" s="9">
        <v>0</v>
      </c>
      <c r="R1307" s="8">
        <v>0</v>
      </c>
      <c r="S1307" s="9">
        <v>0</v>
      </c>
      <c r="T1307" s="9">
        <v>0</v>
      </c>
      <c r="U1307" s="8">
        <v>1</v>
      </c>
      <c r="V1307" s="9">
        <v>0</v>
      </c>
      <c r="W1307" s="9">
        <v>0</v>
      </c>
      <c r="X1307" s="9">
        <v>0</v>
      </c>
      <c r="Y1307" s="8">
        <v>0</v>
      </c>
      <c r="Z1307" s="9">
        <v>0</v>
      </c>
      <c r="AA1307" s="8"/>
      <c r="AC1307" s="8"/>
      <c r="AJ1307" s="9">
        <f t="shared" si="215"/>
        <v>-1</v>
      </c>
      <c r="AK1307" s="7">
        <v>7.2</v>
      </c>
      <c r="AO1307" s="8"/>
      <c r="AQ1307" s="31"/>
      <c r="AT1307" s="31"/>
      <c r="AU1307" s="21">
        <v>1976</v>
      </c>
      <c r="AV1307" s="23">
        <f t="shared" si="208"/>
        <v>3.2957869402516091</v>
      </c>
      <c r="BB1307" s="18"/>
      <c r="BD1307" s="54"/>
      <c r="BF1307" s="18"/>
      <c r="BH1307" s="18"/>
      <c r="BJ1307" s="18"/>
      <c r="BK1307" s="18" t="s">
        <v>68</v>
      </c>
      <c r="BL1307">
        <v>0</v>
      </c>
      <c r="BM1307">
        <v>0</v>
      </c>
      <c r="BN1307">
        <v>0</v>
      </c>
      <c r="BO1307">
        <v>1</v>
      </c>
      <c r="BP1307">
        <v>0</v>
      </c>
      <c r="BQ1307">
        <v>0</v>
      </c>
      <c r="BR1307" s="18">
        <v>0</v>
      </c>
      <c r="BS1307">
        <v>0</v>
      </c>
      <c r="BT1307">
        <v>1</v>
      </c>
      <c r="BU1307" s="18">
        <v>0</v>
      </c>
      <c r="BV1307" t="s">
        <v>397</v>
      </c>
      <c r="BW1307" t="s">
        <v>397</v>
      </c>
      <c r="CB1307" s="18"/>
      <c r="CD1307" s="18"/>
      <c r="CE1307" s="18"/>
      <c r="CH1307" s="18"/>
      <c r="CJ1307" s="18"/>
      <c r="CU1307" s="18"/>
      <c r="CV1307" t="s">
        <v>397</v>
      </c>
      <c r="CW1307" t="s">
        <v>397</v>
      </c>
      <c r="CX1307" t="s">
        <v>397</v>
      </c>
      <c r="CY1307" s="25" t="s">
        <v>397</v>
      </c>
    </row>
    <row r="1308" spans="1:103" x14ac:dyDescent="0.3">
      <c r="A1308">
        <v>1310</v>
      </c>
      <c r="B1308">
        <v>146</v>
      </c>
      <c r="C1308" s="25" t="s">
        <v>69</v>
      </c>
      <c r="D1308" s="12">
        <v>8.8800000000000008</v>
      </c>
      <c r="E1308" s="14"/>
      <c r="F1308" s="7" t="str">
        <f t="shared" si="209"/>
        <v>X</v>
      </c>
      <c r="G1308" s="7">
        <f t="shared" si="210"/>
        <v>8.8800000000000008</v>
      </c>
      <c r="H1308" s="16">
        <f t="shared" si="211"/>
        <v>8.8800000000000008</v>
      </c>
      <c r="I1308" s="11" t="str">
        <f t="shared" si="212"/>
        <v>X</v>
      </c>
      <c r="J1308" s="39" t="str">
        <f t="shared" si="213"/>
        <v>X</v>
      </c>
      <c r="K1308" s="39" t="str">
        <f t="shared" si="206"/>
        <v>X</v>
      </c>
      <c r="L1308" s="39" t="str">
        <f t="shared" si="207"/>
        <v>X</v>
      </c>
      <c r="M1308" s="39" t="str">
        <f t="shared" si="214"/>
        <v>X</v>
      </c>
      <c r="N1308" s="42">
        <v>0</v>
      </c>
      <c r="O1308" s="8">
        <v>0</v>
      </c>
      <c r="P1308" s="9">
        <v>0</v>
      </c>
      <c r="Q1308" s="9">
        <v>0</v>
      </c>
      <c r="R1308" s="8">
        <v>0</v>
      </c>
      <c r="S1308" s="9">
        <v>0</v>
      </c>
      <c r="T1308" s="9">
        <v>0</v>
      </c>
      <c r="U1308" s="8">
        <v>1</v>
      </c>
      <c r="V1308" s="9">
        <v>0</v>
      </c>
      <c r="W1308" s="9">
        <v>0</v>
      </c>
      <c r="X1308" s="9">
        <v>0</v>
      </c>
      <c r="Y1308" s="8">
        <v>0</v>
      </c>
      <c r="Z1308" s="9">
        <v>0</v>
      </c>
      <c r="AA1308" s="8"/>
      <c r="AC1308" s="8"/>
      <c r="AJ1308" s="9">
        <f t="shared" si="215"/>
        <v>-1</v>
      </c>
      <c r="AK1308" s="7">
        <v>7.3</v>
      </c>
      <c r="AO1308" s="8"/>
      <c r="AQ1308" s="31"/>
      <c r="AT1308" s="31"/>
      <c r="AU1308" s="21">
        <v>1977</v>
      </c>
      <c r="AV1308" s="23">
        <f t="shared" si="208"/>
        <v>3.2960066693136723</v>
      </c>
      <c r="BB1308" s="18"/>
      <c r="BD1308" s="54"/>
      <c r="BF1308" s="18"/>
      <c r="BH1308" s="18"/>
      <c r="BJ1308" s="18"/>
      <c r="BK1308" s="18" t="s">
        <v>68</v>
      </c>
      <c r="BL1308">
        <v>0</v>
      </c>
      <c r="BM1308">
        <v>0</v>
      </c>
      <c r="BN1308">
        <v>0</v>
      </c>
      <c r="BO1308">
        <v>1</v>
      </c>
      <c r="BP1308">
        <v>0</v>
      </c>
      <c r="BQ1308">
        <v>0</v>
      </c>
      <c r="BR1308" s="18">
        <v>0</v>
      </c>
      <c r="BS1308">
        <v>0</v>
      </c>
      <c r="BT1308">
        <v>1</v>
      </c>
      <c r="BU1308" s="18">
        <v>0</v>
      </c>
      <c r="BV1308" t="s">
        <v>397</v>
      </c>
      <c r="BW1308" t="s">
        <v>397</v>
      </c>
      <c r="CB1308" s="18"/>
      <c r="CD1308" s="18"/>
      <c r="CE1308" s="18"/>
      <c r="CH1308" s="18"/>
      <c r="CJ1308" s="18"/>
      <c r="CU1308" s="18"/>
      <c r="CV1308" t="s">
        <v>397</v>
      </c>
      <c r="CW1308" t="s">
        <v>397</v>
      </c>
      <c r="CX1308" t="s">
        <v>397</v>
      </c>
      <c r="CY1308" s="25" t="s">
        <v>397</v>
      </c>
    </row>
    <row r="1309" spans="1:103" x14ac:dyDescent="0.3">
      <c r="A1309">
        <v>1311</v>
      </c>
      <c r="B1309">
        <v>146</v>
      </c>
      <c r="C1309" s="25" t="s">
        <v>69</v>
      </c>
      <c r="D1309" s="12">
        <v>8.2799999999999994</v>
      </c>
      <c r="E1309" s="14"/>
      <c r="F1309" s="7" t="str">
        <f t="shared" si="209"/>
        <v>X</v>
      </c>
      <c r="G1309" s="7">
        <f t="shared" si="210"/>
        <v>8.2799999999999994</v>
      </c>
      <c r="H1309" s="16">
        <f t="shared" si="211"/>
        <v>8.2799999999999994</v>
      </c>
      <c r="I1309" s="11" t="str">
        <f t="shared" si="212"/>
        <v>X</v>
      </c>
      <c r="J1309" s="39" t="str">
        <f t="shared" si="213"/>
        <v>X</v>
      </c>
      <c r="K1309" s="39" t="str">
        <f t="shared" si="206"/>
        <v>X</v>
      </c>
      <c r="L1309" s="39" t="str">
        <f t="shared" si="207"/>
        <v>X</v>
      </c>
      <c r="M1309" s="39" t="str">
        <f t="shared" si="214"/>
        <v>X</v>
      </c>
      <c r="N1309" s="42">
        <v>0</v>
      </c>
      <c r="O1309" s="8">
        <v>0</v>
      </c>
      <c r="P1309" s="9">
        <v>0</v>
      </c>
      <c r="Q1309" s="9">
        <v>0</v>
      </c>
      <c r="R1309" s="8">
        <v>0</v>
      </c>
      <c r="S1309" s="9">
        <v>0</v>
      </c>
      <c r="T1309" s="9">
        <v>0</v>
      </c>
      <c r="U1309" s="8">
        <v>1</v>
      </c>
      <c r="V1309" s="9">
        <v>0</v>
      </c>
      <c r="W1309" s="9">
        <v>0</v>
      </c>
      <c r="X1309" s="9">
        <v>0</v>
      </c>
      <c r="Y1309" s="8">
        <v>0</v>
      </c>
      <c r="Z1309" s="9">
        <v>0</v>
      </c>
      <c r="AA1309" s="8"/>
      <c r="AC1309" s="8"/>
      <c r="AJ1309" s="9">
        <f t="shared" si="215"/>
        <v>-1</v>
      </c>
      <c r="AK1309" s="7">
        <v>7.4</v>
      </c>
      <c r="AO1309" s="8"/>
      <c r="AQ1309" s="31"/>
      <c r="AT1309" s="31"/>
      <c r="AU1309" s="21">
        <v>1978</v>
      </c>
      <c r="AV1309" s="23">
        <f t="shared" si="208"/>
        <v>3.2962262872611605</v>
      </c>
      <c r="BB1309" s="18"/>
      <c r="BD1309" s="54"/>
      <c r="BF1309" s="18"/>
      <c r="BH1309" s="18"/>
      <c r="BJ1309" s="18"/>
      <c r="BK1309" s="18" t="s">
        <v>68</v>
      </c>
      <c r="BL1309">
        <v>0</v>
      </c>
      <c r="BM1309">
        <v>0</v>
      </c>
      <c r="BN1309">
        <v>0</v>
      </c>
      <c r="BO1309">
        <v>1</v>
      </c>
      <c r="BP1309">
        <v>0</v>
      </c>
      <c r="BQ1309">
        <v>0</v>
      </c>
      <c r="BR1309" s="18">
        <v>0</v>
      </c>
      <c r="BS1309">
        <v>0</v>
      </c>
      <c r="BT1309">
        <v>1</v>
      </c>
      <c r="BU1309" s="18">
        <v>0</v>
      </c>
      <c r="BV1309" t="s">
        <v>397</v>
      </c>
      <c r="BW1309" t="s">
        <v>397</v>
      </c>
      <c r="CB1309" s="18"/>
      <c r="CD1309" s="18"/>
      <c r="CE1309" s="18"/>
      <c r="CH1309" s="18"/>
      <c r="CJ1309" s="18"/>
      <c r="CU1309" s="18"/>
      <c r="CV1309" t="s">
        <v>397</v>
      </c>
      <c r="CW1309" t="s">
        <v>397</v>
      </c>
      <c r="CX1309" t="s">
        <v>397</v>
      </c>
      <c r="CY1309" s="25" t="s">
        <v>397</v>
      </c>
    </row>
    <row r="1310" spans="1:103" x14ac:dyDescent="0.3">
      <c r="A1310">
        <v>1312</v>
      </c>
      <c r="B1310">
        <v>146</v>
      </c>
      <c r="C1310" s="25" t="s">
        <v>69</v>
      </c>
      <c r="D1310" s="12">
        <v>7.88</v>
      </c>
      <c r="E1310" s="14"/>
      <c r="F1310" s="7" t="str">
        <f t="shared" si="209"/>
        <v>X</v>
      </c>
      <c r="G1310" s="7">
        <f t="shared" si="210"/>
        <v>7.88</v>
      </c>
      <c r="H1310" s="16">
        <f t="shared" si="211"/>
        <v>7.88</v>
      </c>
      <c r="I1310" s="11" t="str">
        <f t="shared" si="212"/>
        <v>X</v>
      </c>
      <c r="J1310" s="39" t="str">
        <f t="shared" si="213"/>
        <v>X</v>
      </c>
      <c r="K1310" s="39" t="str">
        <f t="shared" si="206"/>
        <v>X</v>
      </c>
      <c r="L1310" s="39" t="str">
        <f t="shared" si="207"/>
        <v>X</v>
      </c>
      <c r="M1310" s="39" t="str">
        <f t="shared" si="214"/>
        <v>X</v>
      </c>
      <c r="N1310" s="42">
        <v>0</v>
      </c>
      <c r="O1310" s="8">
        <v>0</v>
      </c>
      <c r="P1310" s="9">
        <v>0</v>
      </c>
      <c r="Q1310" s="9">
        <v>0</v>
      </c>
      <c r="R1310" s="8">
        <v>0</v>
      </c>
      <c r="S1310" s="9">
        <v>0</v>
      </c>
      <c r="T1310" s="9">
        <v>0</v>
      </c>
      <c r="U1310" s="8">
        <v>1</v>
      </c>
      <c r="V1310" s="9">
        <v>0</v>
      </c>
      <c r="W1310" s="9">
        <v>0</v>
      </c>
      <c r="X1310" s="9">
        <v>0</v>
      </c>
      <c r="Y1310" s="8">
        <v>0</v>
      </c>
      <c r="Z1310" s="9">
        <v>0</v>
      </c>
      <c r="AA1310" s="8"/>
      <c r="AC1310" s="8"/>
      <c r="AJ1310" s="9">
        <f t="shared" si="215"/>
        <v>-1</v>
      </c>
      <c r="AK1310" s="7">
        <v>7.6</v>
      </c>
      <c r="AO1310" s="8"/>
      <c r="AQ1310" s="31"/>
      <c r="AT1310" s="31"/>
      <c r="AU1310" s="21">
        <v>1979</v>
      </c>
      <c r="AV1310" s="23">
        <f t="shared" si="208"/>
        <v>3.2964457942063961</v>
      </c>
      <c r="BB1310" s="18"/>
      <c r="BD1310" s="54"/>
      <c r="BF1310" s="18"/>
      <c r="BH1310" s="18"/>
      <c r="BJ1310" s="18"/>
      <c r="BK1310" s="18" t="s">
        <v>68</v>
      </c>
      <c r="BL1310">
        <v>0</v>
      </c>
      <c r="BM1310">
        <v>0</v>
      </c>
      <c r="BN1310">
        <v>0</v>
      </c>
      <c r="BO1310">
        <v>1</v>
      </c>
      <c r="BP1310">
        <v>0</v>
      </c>
      <c r="BQ1310">
        <v>0</v>
      </c>
      <c r="BR1310" s="18">
        <v>0</v>
      </c>
      <c r="BS1310">
        <v>0</v>
      </c>
      <c r="BT1310">
        <v>1</v>
      </c>
      <c r="BU1310" s="18">
        <v>0</v>
      </c>
      <c r="BV1310" t="s">
        <v>397</v>
      </c>
      <c r="BW1310" t="s">
        <v>397</v>
      </c>
      <c r="CB1310" s="18"/>
      <c r="CD1310" s="18"/>
      <c r="CE1310" s="18"/>
      <c r="CH1310" s="18"/>
      <c r="CJ1310" s="18"/>
      <c r="CU1310" s="18"/>
      <c r="CV1310" t="s">
        <v>397</v>
      </c>
      <c r="CW1310" t="s">
        <v>397</v>
      </c>
      <c r="CX1310" t="s">
        <v>397</v>
      </c>
      <c r="CY1310" s="25" t="s">
        <v>397</v>
      </c>
    </row>
    <row r="1311" spans="1:103" x14ac:dyDescent="0.3">
      <c r="A1311">
        <v>1313</v>
      </c>
      <c r="B1311">
        <v>146</v>
      </c>
      <c r="C1311" s="25" t="s">
        <v>69</v>
      </c>
      <c r="D1311" s="12">
        <v>7.53</v>
      </c>
      <c r="E1311" s="14"/>
      <c r="F1311" s="7" t="str">
        <f t="shared" si="209"/>
        <v>X</v>
      </c>
      <c r="G1311" s="7">
        <f t="shared" si="210"/>
        <v>7.53</v>
      </c>
      <c r="H1311" s="16">
        <f t="shared" si="211"/>
        <v>7.53</v>
      </c>
      <c r="I1311" s="11" t="str">
        <f t="shared" si="212"/>
        <v>X</v>
      </c>
      <c r="J1311" s="39" t="str">
        <f t="shared" si="213"/>
        <v>X</v>
      </c>
      <c r="K1311" s="39" t="str">
        <f t="shared" si="206"/>
        <v>X</v>
      </c>
      <c r="L1311" s="39" t="str">
        <f t="shared" si="207"/>
        <v>X</v>
      </c>
      <c r="M1311" s="39" t="str">
        <f t="shared" si="214"/>
        <v>X</v>
      </c>
      <c r="N1311" s="42">
        <v>0</v>
      </c>
      <c r="O1311" s="8">
        <v>0</v>
      </c>
      <c r="P1311" s="9">
        <v>0</v>
      </c>
      <c r="Q1311" s="9">
        <v>0</v>
      </c>
      <c r="R1311" s="8">
        <v>0</v>
      </c>
      <c r="S1311" s="9">
        <v>0</v>
      </c>
      <c r="T1311" s="9">
        <v>0</v>
      </c>
      <c r="U1311" s="8">
        <v>1</v>
      </c>
      <c r="V1311" s="9">
        <v>0</v>
      </c>
      <c r="W1311" s="9">
        <v>0</v>
      </c>
      <c r="X1311" s="9">
        <v>0</v>
      </c>
      <c r="Y1311" s="8">
        <v>0</v>
      </c>
      <c r="Z1311" s="9">
        <v>0</v>
      </c>
      <c r="AA1311" s="8"/>
      <c r="AC1311" s="8"/>
      <c r="AJ1311" s="9">
        <f t="shared" si="215"/>
        <v>-1</v>
      </c>
      <c r="AK1311" s="7">
        <v>7.6</v>
      </c>
      <c r="AO1311" s="8"/>
      <c r="AQ1311" s="31"/>
      <c r="AT1311" s="31"/>
      <c r="AU1311" s="21">
        <v>1980</v>
      </c>
      <c r="AV1311" s="23">
        <f t="shared" si="208"/>
        <v>3.2966651902615309</v>
      </c>
      <c r="BB1311" s="18"/>
      <c r="BD1311" s="54"/>
      <c r="BF1311" s="18"/>
      <c r="BH1311" s="18"/>
      <c r="BJ1311" s="18"/>
      <c r="BK1311" s="18" t="s">
        <v>68</v>
      </c>
      <c r="BL1311">
        <v>0</v>
      </c>
      <c r="BM1311">
        <v>0</v>
      </c>
      <c r="BN1311">
        <v>0</v>
      </c>
      <c r="BO1311">
        <v>1</v>
      </c>
      <c r="BP1311">
        <v>0</v>
      </c>
      <c r="BQ1311">
        <v>0</v>
      </c>
      <c r="BR1311" s="18">
        <v>0</v>
      </c>
      <c r="BS1311">
        <v>0</v>
      </c>
      <c r="BT1311">
        <v>1</v>
      </c>
      <c r="BU1311" s="18">
        <v>0</v>
      </c>
      <c r="BV1311" t="s">
        <v>397</v>
      </c>
      <c r="BW1311" t="s">
        <v>397</v>
      </c>
      <c r="CB1311" s="18"/>
      <c r="CD1311" s="18"/>
      <c r="CE1311" s="18"/>
      <c r="CH1311" s="18"/>
      <c r="CJ1311" s="18"/>
      <c r="CU1311" s="18"/>
      <c r="CV1311" t="s">
        <v>397</v>
      </c>
      <c r="CW1311" t="s">
        <v>397</v>
      </c>
      <c r="CX1311" t="s">
        <v>397</v>
      </c>
      <c r="CY1311" s="25" t="s">
        <v>397</v>
      </c>
    </row>
    <row r="1312" spans="1:103" x14ac:dyDescent="0.3">
      <c r="A1312">
        <v>1314</v>
      </c>
      <c r="B1312">
        <v>146</v>
      </c>
      <c r="C1312" s="25" t="s">
        <v>69</v>
      </c>
      <c r="D1312" s="12">
        <v>6.98</v>
      </c>
      <c r="E1312" s="14"/>
      <c r="F1312" s="7" t="str">
        <f t="shared" si="209"/>
        <v>X</v>
      </c>
      <c r="G1312" s="7">
        <f t="shared" si="210"/>
        <v>6.98</v>
      </c>
      <c r="H1312" s="16">
        <f t="shared" si="211"/>
        <v>6.98</v>
      </c>
      <c r="I1312" s="11" t="str">
        <f t="shared" si="212"/>
        <v>X</v>
      </c>
      <c r="J1312" s="39" t="str">
        <f t="shared" si="213"/>
        <v>X</v>
      </c>
      <c r="K1312" s="39" t="str">
        <f t="shared" ref="K1312:K1375" si="216">IFERROR(1/J1312, "X")</f>
        <v>X</v>
      </c>
      <c r="L1312" s="39" t="str">
        <f t="shared" ref="L1312:L1375" si="217">IFERROR(I1312-J1312, "X")</f>
        <v>X</v>
      </c>
      <c r="M1312" s="39" t="str">
        <f t="shared" si="214"/>
        <v>X</v>
      </c>
      <c r="N1312" s="42">
        <v>0</v>
      </c>
      <c r="O1312" s="8">
        <v>0</v>
      </c>
      <c r="P1312" s="9">
        <v>0</v>
      </c>
      <c r="Q1312" s="9">
        <v>0</v>
      </c>
      <c r="R1312" s="8">
        <v>0</v>
      </c>
      <c r="S1312" s="9">
        <v>0</v>
      </c>
      <c r="T1312" s="9">
        <v>0</v>
      </c>
      <c r="U1312" s="8">
        <v>1</v>
      </c>
      <c r="V1312" s="9">
        <v>0</v>
      </c>
      <c r="W1312" s="9">
        <v>0</v>
      </c>
      <c r="X1312" s="9">
        <v>0</v>
      </c>
      <c r="Y1312" s="8">
        <v>0</v>
      </c>
      <c r="Z1312" s="9">
        <v>0</v>
      </c>
      <c r="AA1312" s="8"/>
      <c r="AC1312" s="8"/>
      <c r="AJ1312" s="9">
        <f t="shared" si="215"/>
        <v>-1</v>
      </c>
      <c r="AK1312" s="7">
        <v>8</v>
      </c>
      <c r="AO1312" s="8"/>
      <c r="AQ1312" s="31"/>
      <c r="AT1312" s="31"/>
      <c r="AU1312" s="21">
        <v>1981</v>
      </c>
      <c r="AV1312" s="23">
        <f t="shared" ref="AV1312:AV1375" si="218">LOG(AU1312)</f>
        <v>3.2968844755385471</v>
      </c>
      <c r="BB1312" s="18"/>
      <c r="BD1312" s="54"/>
      <c r="BF1312" s="18"/>
      <c r="BH1312" s="18"/>
      <c r="BJ1312" s="18"/>
      <c r="BK1312" s="18" t="s">
        <v>68</v>
      </c>
      <c r="BL1312">
        <v>0</v>
      </c>
      <c r="BM1312">
        <v>0</v>
      </c>
      <c r="BN1312">
        <v>0</v>
      </c>
      <c r="BO1312">
        <v>1</v>
      </c>
      <c r="BP1312">
        <v>0</v>
      </c>
      <c r="BQ1312">
        <v>0</v>
      </c>
      <c r="BR1312" s="18">
        <v>0</v>
      </c>
      <c r="BS1312">
        <v>0</v>
      </c>
      <c r="BT1312">
        <v>1</v>
      </c>
      <c r="BU1312" s="18">
        <v>0</v>
      </c>
      <c r="BV1312" t="s">
        <v>397</v>
      </c>
      <c r="BW1312" t="s">
        <v>397</v>
      </c>
      <c r="CB1312" s="18"/>
      <c r="CD1312" s="18"/>
      <c r="CE1312" s="18"/>
      <c r="CH1312" s="18"/>
      <c r="CJ1312" s="18"/>
      <c r="CU1312" s="18"/>
      <c r="CV1312" t="s">
        <v>397</v>
      </c>
      <c r="CW1312" t="s">
        <v>397</v>
      </c>
      <c r="CX1312" t="s">
        <v>397</v>
      </c>
      <c r="CY1312" s="25" t="s">
        <v>397</v>
      </c>
    </row>
    <row r="1313" spans="1:103" x14ac:dyDescent="0.3">
      <c r="A1313">
        <v>1315</v>
      </c>
      <c r="B1313">
        <v>146</v>
      </c>
      <c r="C1313" s="25" t="s">
        <v>69</v>
      </c>
      <c r="D1313" s="12">
        <v>7.45</v>
      </c>
      <c r="E1313" s="14"/>
      <c r="F1313" s="7" t="str">
        <f t="shared" si="209"/>
        <v>X</v>
      </c>
      <c r="G1313" s="7">
        <f t="shared" si="210"/>
        <v>7.45</v>
      </c>
      <c r="H1313" s="16">
        <f t="shared" si="211"/>
        <v>7.45</v>
      </c>
      <c r="I1313" s="11" t="str">
        <f t="shared" si="212"/>
        <v>X</v>
      </c>
      <c r="J1313" s="39" t="str">
        <f t="shared" si="213"/>
        <v>X</v>
      </c>
      <c r="K1313" s="39" t="str">
        <f t="shared" si="216"/>
        <v>X</v>
      </c>
      <c r="L1313" s="39" t="str">
        <f t="shared" si="217"/>
        <v>X</v>
      </c>
      <c r="M1313" s="39" t="str">
        <f t="shared" si="214"/>
        <v>X</v>
      </c>
      <c r="N1313" s="42">
        <v>0</v>
      </c>
      <c r="O1313" s="8">
        <v>0</v>
      </c>
      <c r="P1313" s="9">
        <v>0</v>
      </c>
      <c r="Q1313" s="9">
        <v>0</v>
      </c>
      <c r="R1313" s="8">
        <v>0</v>
      </c>
      <c r="S1313" s="9">
        <v>0</v>
      </c>
      <c r="T1313" s="9">
        <v>0</v>
      </c>
      <c r="U1313" s="8">
        <v>1</v>
      </c>
      <c r="V1313" s="9">
        <v>0</v>
      </c>
      <c r="W1313" s="9">
        <v>0</v>
      </c>
      <c r="X1313" s="9">
        <v>0</v>
      </c>
      <c r="Y1313" s="8">
        <v>0</v>
      </c>
      <c r="Z1313" s="9">
        <v>0</v>
      </c>
      <c r="AA1313" s="8"/>
      <c r="AC1313" s="8"/>
      <c r="AJ1313" s="9">
        <f t="shared" si="215"/>
        <v>-1</v>
      </c>
      <c r="AK1313" s="7">
        <v>8</v>
      </c>
      <c r="AO1313" s="8"/>
      <c r="AQ1313" s="31"/>
      <c r="AT1313" s="31"/>
      <c r="AU1313" s="21">
        <v>1982</v>
      </c>
      <c r="AV1313" s="23">
        <f t="shared" si="218"/>
        <v>3.2971036501492565</v>
      </c>
      <c r="BB1313" s="18"/>
      <c r="BD1313" s="54"/>
      <c r="BF1313" s="18"/>
      <c r="BH1313" s="18"/>
      <c r="BJ1313" s="18"/>
      <c r="BK1313" s="18" t="s">
        <v>68</v>
      </c>
      <c r="BL1313">
        <v>0</v>
      </c>
      <c r="BM1313">
        <v>0</v>
      </c>
      <c r="BN1313">
        <v>0</v>
      </c>
      <c r="BO1313">
        <v>1</v>
      </c>
      <c r="BP1313">
        <v>0</v>
      </c>
      <c r="BQ1313">
        <v>0</v>
      </c>
      <c r="BR1313" s="18">
        <v>0</v>
      </c>
      <c r="BS1313">
        <v>0</v>
      </c>
      <c r="BT1313">
        <v>1</v>
      </c>
      <c r="BU1313" s="18">
        <v>0</v>
      </c>
      <c r="BV1313" t="s">
        <v>397</v>
      </c>
      <c r="BW1313" t="s">
        <v>397</v>
      </c>
      <c r="CB1313" s="18"/>
      <c r="CD1313" s="18"/>
      <c r="CE1313" s="18"/>
      <c r="CH1313" s="18"/>
      <c r="CJ1313" s="18"/>
      <c r="CU1313" s="18"/>
      <c r="CV1313" t="s">
        <v>397</v>
      </c>
      <c r="CW1313" t="s">
        <v>397</v>
      </c>
      <c r="CX1313" t="s">
        <v>397</v>
      </c>
      <c r="CY1313" s="25" t="s">
        <v>397</v>
      </c>
    </row>
    <row r="1314" spans="1:103" x14ac:dyDescent="0.3">
      <c r="A1314">
        <v>1316</v>
      </c>
      <c r="B1314">
        <v>146</v>
      </c>
      <c r="C1314" s="25" t="s">
        <v>69</v>
      </c>
      <c r="D1314" s="12">
        <v>7.53</v>
      </c>
      <c r="E1314" s="14"/>
      <c r="F1314" s="7" t="str">
        <f t="shared" si="209"/>
        <v>X</v>
      </c>
      <c r="G1314" s="7">
        <f t="shared" si="210"/>
        <v>7.53</v>
      </c>
      <c r="H1314" s="16">
        <f t="shared" si="211"/>
        <v>7.53</v>
      </c>
      <c r="I1314" s="11" t="str">
        <f t="shared" si="212"/>
        <v>X</v>
      </c>
      <c r="J1314" s="39" t="str">
        <f t="shared" si="213"/>
        <v>X</v>
      </c>
      <c r="K1314" s="39" t="str">
        <f t="shared" si="216"/>
        <v>X</v>
      </c>
      <c r="L1314" s="39" t="str">
        <f t="shared" si="217"/>
        <v>X</v>
      </c>
      <c r="M1314" s="39" t="str">
        <f t="shared" si="214"/>
        <v>X</v>
      </c>
      <c r="N1314" s="42">
        <v>0</v>
      </c>
      <c r="O1314" s="8">
        <v>0</v>
      </c>
      <c r="P1314" s="9">
        <v>0</v>
      </c>
      <c r="Q1314" s="9">
        <v>0</v>
      </c>
      <c r="R1314" s="8">
        <v>0</v>
      </c>
      <c r="S1314" s="9">
        <v>0</v>
      </c>
      <c r="T1314" s="9">
        <v>0</v>
      </c>
      <c r="U1314" s="8">
        <v>1</v>
      </c>
      <c r="V1314" s="9">
        <v>0</v>
      </c>
      <c r="W1314" s="9">
        <v>0</v>
      </c>
      <c r="X1314" s="9">
        <v>0</v>
      </c>
      <c r="Y1314" s="8">
        <v>0</v>
      </c>
      <c r="Z1314" s="9">
        <v>0</v>
      </c>
      <c r="AA1314" s="8"/>
      <c r="AC1314" s="8"/>
      <c r="AJ1314" s="9">
        <f t="shared" si="215"/>
        <v>-1</v>
      </c>
      <c r="AK1314" s="7">
        <v>8</v>
      </c>
      <c r="AO1314" s="8"/>
      <c r="AQ1314" s="31"/>
      <c r="AT1314" s="31"/>
      <c r="AU1314" s="21">
        <v>1983</v>
      </c>
      <c r="AV1314" s="23">
        <f t="shared" si="218"/>
        <v>3.2973227142053028</v>
      </c>
      <c r="BB1314" s="18"/>
      <c r="BD1314" s="54"/>
      <c r="BF1314" s="18"/>
      <c r="BH1314" s="18"/>
      <c r="BJ1314" s="18"/>
      <c r="BK1314" s="18" t="s">
        <v>68</v>
      </c>
      <c r="BL1314">
        <v>0</v>
      </c>
      <c r="BM1314">
        <v>0</v>
      </c>
      <c r="BN1314">
        <v>0</v>
      </c>
      <c r="BO1314">
        <v>1</v>
      </c>
      <c r="BP1314">
        <v>0</v>
      </c>
      <c r="BQ1314">
        <v>0</v>
      </c>
      <c r="BR1314" s="18">
        <v>0</v>
      </c>
      <c r="BS1314">
        <v>0</v>
      </c>
      <c r="BT1314">
        <v>1</v>
      </c>
      <c r="BU1314" s="18">
        <v>0</v>
      </c>
      <c r="BV1314" t="s">
        <v>397</v>
      </c>
      <c r="BW1314" t="s">
        <v>397</v>
      </c>
      <c r="CB1314" s="18"/>
      <c r="CD1314" s="18"/>
      <c r="CE1314" s="18"/>
      <c r="CH1314" s="18"/>
      <c r="CJ1314" s="18"/>
      <c r="CU1314" s="18"/>
      <c r="CV1314" t="s">
        <v>397</v>
      </c>
      <c r="CW1314" t="s">
        <v>397</v>
      </c>
      <c r="CX1314" t="s">
        <v>397</v>
      </c>
      <c r="CY1314" s="25" t="s">
        <v>397</v>
      </c>
    </row>
    <row r="1315" spans="1:103" x14ac:dyDescent="0.3">
      <c r="A1315">
        <v>1317</v>
      </c>
      <c r="B1315">
        <v>146</v>
      </c>
      <c r="C1315" s="25" t="s">
        <v>69</v>
      </c>
      <c r="D1315" s="12">
        <v>7.28</v>
      </c>
      <c r="E1315" s="14"/>
      <c r="F1315" s="7" t="str">
        <f t="shared" si="209"/>
        <v>X</v>
      </c>
      <c r="G1315" s="7">
        <f t="shared" si="210"/>
        <v>7.28</v>
      </c>
      <c r="H1315" s="16">
        <f t="shared" si="211"/>
        <v>7.28</v>
      </c>
      <c r="I1315" s="11" t="str">
        <f t="shared" si="212"/>
        <v>X</v>
      </c>
      <c r="J1315" s="39" t="str">
        <f t="shared" si="213"/>
        <v>X</v>
      </c>
      <c r="K1315" s="39" t="str">
        <f t="shared" si="216"/>
        <v>X</v>
      </c>
      <c r="L1315" s="39" t="str">
        <f t="shared" si="217"/>
        <v>X</v>
      </c>
      <c r="M1315" s="39" t="str">
        <f t="shared" si="214"/>
        <v>X</v>
      </c>
      <c r="N1315" s="42">
        <v>0</v>
      </c>
      <c r="O1315" s="8">
        <v>0</v>
      </c>
      <c r="P1315" s="9">
        <v>0</v>
      </c>
      <c r="Q1315" s="9">
        <v>0</v>
      </c>
      <c r="R1315" s="8">
        <v>0</v>
      </c>
      <c r="S1315" s="9">
        <v>0</v>
      </c>
      <c r="T1315" s="9">
        <v>0</v>
      </c>
      <c r="U1315" s="8">
        <v>1</v>
      </c>
      <c r="V1315" s="9">
        <v>0</v>
      </c>
      <c r="W1315" s="9">
        <v>0</v>
      </c>
      <c r="X1315" s="9">
        <v>0</v>
      </c>
      <c r="Y1315" s="8">
        <v>0</v>
      </c>
      <c r="Z1315" s="9">
        <v>0</v>
      </c>
      <c r="AA1315" s="8"/>
      <c r="AC1315" s="8"/>
      <c r="AJ1315" s="9">
        <f t="shared" si="215"/>
        <v>-1</v>
      </c>
      <c r="AK1315" s="7">
        <v>8.1999999999999993</v>
      </c>
      <c r="AO1315" s="8"/>
      <c r="AQ1315" s="31"/>
      <c r="AT1315" s="31"/>
      <c r="AU1315" s="21">
        <v>1984</v>
      </c>
      <c r="AV1315" s="23">
        <f t="shared" si="218"/>
        <v>3.2975416678181597</v>
      </c>
      <c r="BB1315" s="18"/>
      <c r="BD1315" s="54"/>
      <c r="BF1315" s="18"/>
      <c r="BH1315" s="18"/>
      <c r="BJ1315" s="18"/>
      <c r="BK1315" s="18" t="s">
        <v>68</v>
      </c>
      <c r="BL1315">
        <v>0</v>
      </c>
      <c r="BM1315">
        <v>0</v>
      </c>
      <c r="BN1315">
        <v>0</v>
      </c>
      <c r="BO1315">
        <v>1</v>
      </c>
      <c r="BP1315">
        <v>0</v>
      </c>
      <c r="BQ1315">
        <v>0</v>
      </c>
      <c r="BR1315" s="18">
        <v>0</v>
      </c>
      <c r="BS1315">
        <v>0</v>
      </c>
      <c r="BT1315">
        <v>1</v>
      </c>
      <c r="BU1315" s="18">
        <v>0</v>
      </c>
      <c r="BV1315" t="s">
        <v>397</v>
      </c>
      <c r="BW1315" t="s">
        <v>397</v>
      </c>
      <c r="CB1315" s="18"/>
      <c r="CD1315" s="18"/>
      <c r="CE1315" s="18"/>
      <c r="CH1315" s="18"/>
      <c r="CJ1315" s="18"/>
      <c r="CU1315" s="18"/>
      <c r="CV1315" t="s">
        <v>397</v>
      </c>
      <c r="CW1315" t="s">
        <v>397</v>
      </c>
      <c r="CX1315" t="s">
        <v>397</v>
      </c>
      <c r="CY1315" s="25" t="s">
        <v>397</v>
      </c>
    </row>
    <row r="1316" spans="1:103" x14ac:dyDescent="0.3">
      <c r="A1316">
        <v>1318</v>
      </c>
      <c r="B1316">
        <v>146</v>
      </c>
      <c r="C1316" s="25" t="s">
        <v>69</v>
      </c>
      <c r="D1316" s="12">
        <v>7.39</v>
      </c>
      <c r="E1316" s="14"/>
      <c r="F1316" s="7" t="str">
        <f t="shared" si="209"/>
        <v>X</v>
      </c>
      <c r="G1316" s="7">
        <f t="shared" si="210"/>
        <v>7.39</v>
      </c>
      <c r="H1316" s="16">
        <f t="shared" si="211"/>
        <v>7.39</v>
      </c>
      <c r="I1316" s="11" t="str">
        <f t="shared" si="212"/>
        <v>X</v>
      </c>
      <c r="J1316" s="39" t="str">
        <f t="shared" si="213"/>
        <v>X</v>
      </c>
      <c r="K1316" s="39" t="str">
        <f t="shared" si="216"/>
        <v>X</v>
      </c>
      <c r="L1316" s="39" t="str">
        <f t="shared" si="217"/>
        <v>X</v>
      </c>
      <c r="M1316" s="39" t="str">
        <f t="shared" si="214"/>
        <v>X</v>
      </c>
      <c r="N1316" s="42">
        <v>0</v>
      </c>
      <c r="O1316" s="8">
        <v>0</v>
      </c>
      <c r="P1316" s="9">
        <v>0</v>
      </c>
      <c r="Q1316" s="9">
        <v>0</v>
      </c>
      <c r="R1316" s="8">
        <v>0</v>
      </c>
      <c r="S1316" s="9">
        <v>0</v>
      </c>
      <c r="T1316" s="9">
        <v>0</v>
      </c>
      <c r="U1316" s="8">
        <v>1</v>
      </c>
      <c r="V1316" s="9">
        <v>0</v>
      </c>
      <c r="W1316" s="9">
        <v>0</v>
      </c>
      <c r="X1316" s="9">
        <v>0</v>
      </c>
      <c r="Y1316" s="8">
        <v>0</v>
      </c>
      <c r="Z1316" s="9">
        <v>0</v>
      </c>
      <c r="AA1316" s="8"/>
      <c r="AC1316" s="8"/>
      <c r="AJ1316" s="9">
        <f t="shared" si="215"/>
        <v>-1</v>
      </c>
      <c r="AK1316" s="7">
        <v>8.5</v>
      </c>
      <c r="AO1316" s="8"/>
      <c r="AQ1316" s="31"/>
      <c r="AT1316" s="31"/>
      <c r="AU1316" s="21">
        <v>1985</v>
      </c>
      <c r="AV1316" s="23">
        <f t="shared" si="218"/>
        <v>3.2977605110991339</v>
      </c>
      <c r="BB1316" s="18"/>
      <c r="BD1316" s="54"/>
      <c r="BF1316" s="18"/>
      <c r="BH1316" s="18"/>
      <c r="BJ1316" s="18"/>
      <c r="BK1316" s="18" t="s">
        <v>68</v>
      </c>
      <c r="BL1316">
        <v>0</v>
      </c>
      <c r="BM1316">
        <v>0</v>
      </c>
      <c r="BN1316">
        <v>0</v>
      </c>
      <c r="BO1316">
        <v>1</v>
      </c>
      <c r="BP1316">
        <v>0</v>
      </c>
      <c r="BQ1316">
        <v>0</v>
      </c>
      <c r="BR1316" s="18">
        <v>0</v>
      </c>
      <c r="BS1316">
        <v>0</v>
      </c>
      <c r="BT1316">
        <v>1</v>
      </c>
      <c r="BU1316" s="18">
        <v>0</v>
      </c>
      <c r="BV1316" t="s">
        <v>397</v>
      </c>
      <c r="BW1316" t="s">
        <v>397</v>
      </c>
      <c r="CB1316" s="18"/>
      <c r="CD1316" s="18"/>
      <c r="CE1316" s="18"/>
      <c r="CH1316" s="18"/>
      <c r="CJ1316" s="18"/>
      <c r="CU1316" s="18"/>
      <c r="CV1316" t="s">
        <v>397</v>
      </c>
      <c r="CW1316" t="s">
        <v>397</v>
      </c>
      <c r="CX1316" t="s">
        <v>397</v>
      </c>
      <c r="CY1316" s="25" t="s">
        <v>397</v>
      </c>
    </row>
    <row r="1317" spans="1:103" x14ac:dyDescent="0.3">
      <c r="A1317">
        <v>1319</v>
      </c>
      <c r="B1317">
        <v>146</v>
      </c>
      <c r="C1317" s="25" t="s">
        <v>69</v>
      </c>
      <c r="D1317" s="12">
        <v>6.93</v>
      </c>
      <c r="E1317" s="14"/>
      <c r="F1317" s="7" t="str">
        <f t="shared" si="209"/>
        <v>X</v>
      </c>
      <c r="G1317" s="7">
        <f t="shared" si="210"/>
        <v>6.93</v>
      </c>
      <c r="H1317" s="16">
        <f t="shared" si="211"/>
        <v>6.93</v>
      </c>
      <c r="I1317" s="11" t="str">
        <f t="shared" si="212"/>
        <v>X</v>
      </c>
      <c r="J1317" s="39" t="str">
        <f t="shared" si="213"/>
        <v>X</v>
      </c>
      <c r="K1317" s="39" t="str">
        <f t="shared" si="216"/>
        <v>X</v>
      </c>
      <c r="L1317" s="39" t="str">
        <f t="shared" si="217"/>
        <v>X</v>
      </c>
      <c r="M1317" s="39" t="str">
        <f t="shared" si="214"/>
        <v>X</v>
      </c>
      <c r="N1317" s="42">
        <v>0</v>
      </c>
      <c r="O1317" s="8">
        <v>0</v>
      </c>
      <c r="P1317" s="9">
        <v>0</v>
      </c>
      <c r="Q1317" s="9">
        <v>0</v>
      </c>
      <c r="R1317" s="8">
        <v>0</v>
      </c>
      <c r="S1317" s="9">
        <v>0</v>
      </c>
      <c r="T1317" s="9">
        <v>0</v>
      </c>
      <c r="U1317" s="8">
        <v>1</v>
      </c>
      <c r="V1317" s="9">
        <v>0</v>
      </c>
      <c r="W1317" s="9">
        <v>0</v>
      </c>
      <c r="X1317" s="9">
        <v>0</v>
      </c>
      <c r="Y1317" s="8">
        <v>0</v>
      </c>
      <c r="Z1317" s="9">
        <v>0</v>
      </c>
      <c r="AA1317" s="8"/>
      <c r="AC1317" s="8"/>
      <c r="AJ1317" s="9">
        <f t="shared" si="215"/>
        <v>-1</v>
      </c>
      <c r="AK1317" s="7">
        <v>8.6</v>
      </c>
      <c r="AO1317" s="8"/>
      <c r="AQ1317" s="31"/>
      <c r="AT1317" s="31"/>
      <c r="AU1317" s="21">
        <v>1986</v>
      </c>
      <c r="AV1317" s="23">
        <f t="shared" si="218"/>
        <v>3.2979792441593623</v>
      </c>
      <c r="BB1317" s="18"/>
      <c r="BD1317" s="54"/>
      <c r="BF1317" s="18"/>
      <c r="BH1317" s="18"/>
      <c r="BJ1317" s="18"/>
      <c r="BK1317" s="18" t="s">
        <v>68</v>
      </c>
      <c r="BL1317">
        <v>0</v>
      </c>
      <c r="BM1317">
        <v>0</v>
      </c>
      <c r="BN1317">
        <v>0</v>
      </c>
      <c r="BO1317">
        <v>1</v>
      </c>
      <c r="BP1317">
        <v>0</v>
      </c>
      <c r="BQ1317">
        <v>0</v>
      </c>
      <c r="BR1317" s="18">
        <v>0</v>
      </c>
      <c r="BS1317">
        <v>0</v>
      </c>
      <c r="BT1317">
        <v>1</v>
      </c>
      <c r="BU1317" s="18">
        <v>0</v>
      </c>
      <c r="BV1317" t="s">
        <v>397</v>
      </c>
      <c r="BW1317" t="s">
        <v>397</v>
      </c>
      <c r="CB1317" s="18"/>
      <c r="CD1317" s="18"/>
      <c r="CE1317" s="18"/>
      <c r="CH1317" s="18"/>
      <c r="CJ1317" s="18"/>
      <c r="CU1317" s="18"/>
      <c r="CV1317" t="s">
        <v>397</v>
      </c>
      <c r="CW1317" t="s">
        <v>397</v>
      </c>
      <c r="CX1317" t="s">
        <v>397</v>
      </c>
      <c r="CY1317" s="25" t="s">
        <v>397</v>
      </c>
    </row>
    <row r="1318" spans="1:103" x14ac:dyDescent="0.3">
      <c r="A1318">
        <v>1320</v>
      </c>
      <c r="B1318">
        <v>146</v>
      </c>
      <c r="C1318" s="25" t="s">
        <v>69</v>
      </c>
      <c r="D1318" s="12">
        <v>6.94</v>
      </c>
      <c r="E1318" s="14"/>
      <c r="F1318" s="7" t="str">
        <f t="shared" si="209"/>
        <v>X</v>
      </c>
      <c r="G1318" s="7">
        <f t="shared" si="210"/>
        <v>6.94</v>
      </c>
      <c r="H1318" s="16">
        <f t="shared" si="211"/>
        <v>6.94</v>
      </c>
      <c r="I1318" s="11" t="str">
        <f t="shared" si="212"/>
        <v>X</v>
      </c>
      <c r="J1318" s="39" t="str">
        <f t="shared" si="213"/>
        <v>X</v>
      </c>
      <c r="K1318" s="39" t="str">
        <f t="shared" si="216"/>
        <v>X</v>
      </c>
      <c r="L1318" s="39" t="str">
        <f t="shared" si="217"/>
        <v>X</v>
      </c>
      <c r="M1318" s="39" t="str">
        <f t="shared" si="214"/>
        <v>X</v>
      </c>
      <c r="N1318" s="42">
        <v>0</v>
      </c>
      <c r="O1318" s="8">
        <v>0</v>
      </c>
      <c r="P1318" s="9">
        <v>0</v>
      </c>
      <c r="Q1318" s="9">
        <v>0</v>
      </c>
      <c r="R1318" s="8">
        <v>0</v>
      </c>
      <c r="S1318" s="9">
        <v>0</v>
      </c>
      <c r="T1318" s="9">
        <v>0</v>
      </c>
      <c r="U1318" s="8">
        <v>1</v>
      </c>
      <c r="V1318" s="9">
        <v>0</v>
      </c>
      <c r="W1318" s="9">
        <v>0</v>
      </c>
      <c r="X1318" s="9">
        <v>0</v>
      </c>
      <c r="Y1318" s="8">
        <v>0</v>
      </c>
      <c r="Z1318" s="9">
        <v>0</v>
      </c>
      <c r="AA1318" s="8"/>
      <c r="AC1318" s="8"/>
      <c r="AJ1318" s="9">
        <f t="shared" si="215"/>
        <v>-1</v>
      </c>
      <c r="AK1318" s="7">
        <v>8.6</v>
      </c>
      <c r="AO1318" s="8"/>
      <c r="AQ1318" s="31"/>
      <c r="AT1318" s="31"/>
      <c r="AU1318" s="21">
        <v>1987</v>
      </c>
      <c r="AV1318" s="23">
        <f t="shared" si="218"/>
        <v>3.2981978671098151</v>
      </c>
      <c r="BB1318" s="18"/>
      <c r="BD1318" s="54"/>
      <c r="BF1318" s="18"/>
      <c r="BH1318" s="18"/>
      <c r="BJ1318" s="18"/>
      <c r="BK1318" s="18" t="s">
        <v>68</v>
      </c>
      <c r="BL1318">
        <v>0</v>
      </c>
      <c r="BM1318">
        <v>0</v>
      </c>
      <c r="BN1318">
        <v>0</v>
      </c>
      <c r="BO1318">
        <v>1</v>
      </c>
      <c r="BP1318">
        <v>0</v>
      </c>
      <c r="BQ1318">
        <v>0</v>
      </c>
      <c r="BR1318" s="18">
        <v>0</v>
      </c>
      <c r="BS1318">
        <v>0</v>
      </c>
      <c r="BT1318">
        <v>1</v>
      </c>
      <c r="BU1318" s="18">
        <v>0</v>
      </c>
      <c r="BV1318" t="s">
        <v>397</v>
      </c>
      <c r="BW1318" t="s">
        <v>397</v>
      </c>
      <c r="CB1318" s="18"/>
      <c r="CD1318" s="18"/>
      <c r="CE1318" s="18"/>
      <c r="CH1318" s="18"/>
      <c r="CJ1318" s="18"/>
      <c r="CU1318" s="18"/>
      <c r="CV1318" t="s">
        <v>397</v>
      </c>
      <c r="CW1318" t="s">
        <v>397</v>
      </c>
      <c r="CX1318" t="s">
        <v>397</v>
      </c>
      <c r="CY1318" s="25" t="s">
        <v>397</v>
      </c>
    </row>
    <row r="1319" spans="1:103" x14ac:dyDescent="0.3">
      <c r="A1319">
        <v>1321</v>
      </c>
      <c r="B1319">
        <v>146</v>
      </c>
      <c r="C1319" s="25" t="s">
        <v>69</v>
      </c>
      <c r="D1319" s="12">
        <v>7.1</v>
      </c>
      <c r="E1319" s="14"/>
      <c r="F1319" s="7" t="str">
        <f t="shared" si="209"/>
        <v>X</v>
      </c>
      <c r="G1319" s="7">
        <f t="shared" si="210"/>
        <v>7.1</v>
      </c>
      <c r="H1319" s="16">
        <f t="shared" si="211"/>
        <v>7.1</v>
      </c>
      <c r="I1319" s="11" t="str">
        <f t="shared" si="212"/>
        <v>X</v>
      </c>
      <c r="J1319" s="39" t="str">
        <f t="shared" si="213"/>
        <v>X</v>
      </c>
      <c r="K1319" s="39" t="str">
        <f t="shared" si="216"/>
        <v>X</v>
      </c>
      <c r="L1319" s="39" t="str">
        <f t="shared" si="217"/>
        <v>X</v>
      </c>
      <c r="M1319" s="39" t="str">
        <f t="shared" si="214"/>
        <v>X</v>
      </c>
      <c r="N1319" s="42">
        <v>0</v>
      </c>
      <c r="O1319" s="8">
        <v>0</v>
      </c>
      <c r="P1319" s="9">
        <v>0</v>
      </c>
      <c r="Q1319" s="9">
        <v>0</v>
      </c>
      <c r="R1319" s="8">
        <v>0</v>
      </c>
      <c r="S1319" s="9">
        <v>0</v>
      </c>
      <c r="T1319" s="9">
        <v>0</v>
      </c>
      <c r="U1319" s="8">
        <v>1</v>
      </c>
      <c r="V1319" s="9">
        <v>0</v>
      </c>
      <c r="W1319" s="9">
        <v>0</v>
      </c>
      <c r="X1319" s="9">
        <v>0</v>
      </c>
      <c r="Y1319" s="8">
        <v>0</v>
      </c>
      <c r="Z1319" s="9">
        <v>0</v>
      </c>
      <c r="AA1319" s="8"/>
      <c r="AC1319" s="8"/>
      <c r="AJ1319" s="9">
        <f t="shared" si="215"/>
        <v>-1</v>
      </c>
      <c r="AK1319" s="7">
        <v>8.9</v>
      </c>
      <c r="AO1319" s="8"/>
      <c r="AQ1319" s="31"/>
      <c r="AT1319" s="31"/>
      <c r="AU1319" s="21">
        <v>1988</v>
      </c>
      <c r="AV1319" s="23">
        <f t="shared" si="218"/>
        <v>3.2984163800612945</v>
      </c>
      <c r="BB1319" s="18"/>
      <c r="BD1319" s="54"/>
      <c r="BF1319" s="18"/>
      <c r="BH1319" s="18"/>
      <c r="BJ1319" s="18"/>
      <c r="BK1319" s="18" t="s">
        <v>68</v>
      </c>
      <c r="BL1319">
        <v>0</v>
      </c>
      <c r="BM1319">
        <v>0</v>
      </c>
      <c r="BN1319">
        <v>0</v>
      </c>
      <c r="BO1319">
        <v>1</v>
      </c>
      <c r="BP1319">
        <v>0</v>
      </c>
      <c r="BQ1319">
        <v>0</v>
      </c>
      <c r="BR1319" s="18">
        <v>0</v>
      </c>
      <c r="BS1319">
        <v>0</v>
      </c>
      <c r="BT1319">
        <v>1</v>
      </c>
      <c r="BU1319" s="18">
        <v>0</v>
      </c>
      <c r="BV1319" t="s">
        <v>397</v>
      </c>
      <c r="BW1319" t="s">
        <v>397</v>
      </c>
      <c r="CB1319" s="18"/>
      <c r="CD1319" s="18"/>
      <c r="CE1319" s="18"/>
      <c r="CH1319" s="18"/>
      <c r="CJ1319" s="18"/>
      <c r="CU1319" s="18"/>
      <c r="CV1319" t="s">
        <v>397</v>
      </c>
      <c r="CW1319" t="s">
        <v>397</v>
      </c>
      <c r="CX1319" t="s">
        <v>397</v>
      </c>
      <c r="CY1319" s="25" t="s">
        <v>397</v>
      </c>
    </row>
    <row r="1320" spans="1:103" x14ac:dyDescent="0.3">
      <c r="A1320">
        <v>1322</v>
      </c>
      <c r="B1320">
        <v>146</v>
      </c>
      <c r="C1320" s="25" t="s">
        <v>69</v>
      </c>
      <c r="D1320" s="12">
        <v>7.25</v>
      </c>
      <c r="E1320" s="14"/>
      <c r="F1320" s="7" t="str">
        <f t="shared" si="209"/>
        <v>X</v>
      </c>
      <c r="G1320" s="7">
        <f t="shared" si="210"/>
        <v>7.25</v>
      </c>
      <c r="H1320" s="16">
        <f t="shared" si="211"/>
        <v>7.25</v>
      </c>
      <c r="I1320" s="11" t="str">
        <f t="shared" si="212"/>
        <v>X</v>
      </c>
      <c r="J1320" s="39" t="str">
        <f t="shared" si="213"/>
        <v>X</v>
      </c>
      <c r="K1320" s="39" t="str">
        <f t="shared" si="216"/>
        <v>X</v>
      </c>
      <c r="L1320" s="39" t="str">
        <f t="shared" si="217"/>
        <v>X</v>
      </c>
      <c r="M1320" s="39" t="str">
        <f t="shared" si="214"/>
        <v>X</v>
      </c>
      <c r="N1320" s="42">
        <v>0</v>
      </c>
      <c r="O1320" s="8">
        <v>0</v>
      </c>
      <c r="P1320" s="9">
        <v>0</v>
      </c>
      <c r="Q1320" s="9">
        <v>0</v>
      </c>
      <c r="R1320" s="8">
        <v>0</v>
      </c>
      <c r="S1320" s="9">
        <v>0</v>
      </c>
      <c r="T1320" s="9">
        <v>0</v>
      </c>
      <c r="U1320" s="8">
        <v>1</v>
      </c>
      <c r="V1320" s="9">
        <v>0</v>
      </c>
      <c r="W1320" s="9">
        <v>0</v>
      </c>
      <c r="X1320" s="9">
        <v>0</v>
      </c>
      <c r="Y1320" s="8">
        <v>0</v>
      </c>
      <c r="Z1320" s="9">
        <v>0</v>
      </c>
      <c r="AA1320" s="8"/>
      <c r="AC1320" s="8"/>
      <c r="AJ1320" s="9">
        <f t="shared" si="215"/>
        <v>-1</v>
      </c>
      <c r="AK1320" s="7">
        <v>9</v>
      </c>
      <c r="AO1320" s="8"/>
      <c r="AQ1320" s="31"/>
      <c r="AT1320" s="31"/>
      <c r="AU1320" s="21">
        <v>1989</v>
      </c>
      <c r="AV1320" s="23">
        <f t="shared" si="218"/>
        <v>3.2986347831244354</v>
      </c>
      <c r="BB1320" s="18"/>
      <c r="BD1320" s="54"/>
      <c r="BF1320" s="18"/>
      <c r="BH1320" s="18"/>
      <c r="BJ1320" s="18"/>
      <c r="BK1320" s="18" t="s">
        <v>68</v>
      </c>
      <c r="BL1320">
        <v>0</v>
      </c>
      <c r="BM1320">
        <v>0</v>
      </c>
      <c r="BN1320">
        <v>0</v>
      </c>
      <c r="BO1320">
        <v>1</v>
      </c>
      <c r="BP1320">
        <v>0</v>
      </c>
      <c r="BQ1320">
        <v>0</v>
      </c>
      <c r="BR1320" s="18">
        <v>0</v>
      </c>
      <c r="BS1320">
        <v>0</v>
      </c>
      <c r="BT1320">
        <v>1</v>
      </c>
      <c r="BU1320" s="18">
        <v>0</v>
      </c>
      <c r="BV1320" t="s">
        <v>397</v>
      </c>
      <c r="BW1320" t="s">
        <v>397</v>
      </c>
      <c r="CB1320" s="18"/>
      <c r="CD1320" s="18"/>
      <c r="CE1320" s="18"/>
      <c r="CH1320" s="18"/>
      <c r="CJ1320" s="18"/>
      <c r="CU1320" s="18"/>
      <c r="CV1320" t="s">
        <v>397</v>
      </c>
      <c r="CW1320" t="s">
        <v>397</v>
      </c>
      <c r="CX1320" t="s">
        <v>397</v>
      </c>
      <c r="CY1320" s="25" t="s">
        <v>397</v>
      </c>
    </row>
    <row r="1321" spans="1:103" x14ac:dyDescent="0.3">
      <c r="A1321">
        <v>1323</v>
      </c>
      <c r="B1321">
        <v>146</v>
      </c>
      <c r="C1321" s="25" t="s">
        <v>69</v>
      </c>
      <c r="D1321" s="12">
        <v>7.43</v>
      </c>
      <c r="E1321" s="14"/>
      <c r="F1321" s="7" t="str">
        <f t="shared" si="209"/>
        <v>X</v>
      </c>
      <c r="G1321" s="7">
        <f t="shared" si="210"/>
        <v>7.43</v>
      </c>
      <c r="H1321" s="16">
        <f t="shared" si="211"/>
        <v>7.43</v>
      </c>
      <c r="I1321" s="11" t="str">
        <f t="shared" si="212"/>
        <v>X</v>
      </c>
      <c r="J1321" s="39" t="str">
        <f t="shared" si="213"/>
        <v>X</v>
      </c>
      <c r="K1321" s="39" t="str">
        <f t="shared" si="216"/>
        <v>X</v>
      </c>
      <c r="L1321" s="39" t="str">
        <f t="shared" si="217"/>
        <v>X</v>
      </c>
      <c r="M1321" s="39" t="str">
        <f t="shared" si="214"/>
        <v>X</v>
      </c>
      <c r="N1321" s="42">
        <v>0</v>
      </c>
      <c r="O1321" s="8">
        <v>0</v>
      </c>
      <c r="P1321" s="9">
        <v>0</v>
      </c>
      <c r="Q1321" s="9">
        <v>0</v>
      </c>
      <c r="R1321" s="8">
        <v>0</v>
      </c>
      <c r="S1321" s="9">
        <v>0</v>
      </c>
      <c r="T1321" s="9">
        <v>0</v>
      </c>
      <c r="U1321" s="8">
        <v>1</v>
      </c>
      <c r="V1321" s="9">
        <v>0</v>
      </c>
      <c r="W1321" s="9">
        <v>0</v>
      </c>
      <c r="X1321" s="9">
        <v>0</v>
      </c>
      <c r="Y1321" s="8">
        <v>0</v>
      </c>
      <c r="Z1321" s="9">
        <v>0</v>
      </c>
      <c r="AA1321" s="8"/>
      <c r="AC1321" s="8"/>
      <c r="AJ1321" s="9">
        <f t="shared" si="215"/>
        <v>-1</v>
      </c>
      <c r="AK1321" s="7">
        <v>9.1</v>
      </c>
      <c r="AO1321" s="8"/>
      <c r="AQ1321" s="31"/>
      <c r="AT1321" s="31"/>
      <c r="AU1321" s="21">
        <v>1990</v>
      </c>
      <c r="AV1321" s="23">
        <f t="shared" si="218"/>
        <v>3.2988530764097068</v>
      </c>
      <c r="BB1321" s="18"/>
      <c r="BD1321" s="54"/>
      <c r="BF1321" s="18"/>
      <c r="BH1321" s="18"/>
      <c r="BJ1321" s="18"/>
      <c r="BK1321" s="18" t="s">
        <v>68</v>
      </c>
      <c r="BL1321">
        <v>0</v>
      </c>
      <c r="BM1321">
        <v>0</v>
      </c>
      <c r="BN1321">
        <v>0</v>
      </c>
      <c r="BO1321">
        <v>1</v>
      </c>
      <c r="BP1321">
        <v>0</v>
      </c>
      <c r="BQ1321">
        <v>0</v>
      </c>
      <c r="BR1321" s="18">
        <v>0</v>
      </c>
      <c r="BS1321">
        <v>0</v>
      </c>
      <c r="BT1321">
        <v>1</v>
      </c>
      <c r="BU1321" s="18">
        <v>0</v>
      </c>
      <c r="BV1321" t="s">
        <v>397</v>
      </c>
      <c r="BW1321" t="s">
        <v>397</v>
      </c>
      <c r="CB1321" s="18"/>
      <c r="CD1321" s="18"/>
      <c r="CE1321" s="18"/>
      <c r="CH1321" s="18"/>
      <c r="CJ1321" s="18"/>
      <c r="CU1321" s="18"/>
      <c r="CV1321" t="s">
        <v>397</v>
      </c>
      <c r="CW1321" t="s">
        <v>397</v>
      </c>
      <c r="CX1321" t="s">
        <v>397</v>
      </c>
      <c r="CY1321" s="25" t="s">
        <v>397</v>
      </c>
    </row>
    <row r="1322" spans="1:103" x14ac:dyDescent="0.3">
      <c r="A1322">
        <v>1324</v>
      </c>
      <c r="B1322">
        <v>146</v>
      </c>
      <c r="C1322" s="25" t="s">
        <v>69</v>
      </c>
      <c r="D1322" s="12">
        <v>7.57</v>
      </c>
      <c r="E1322" s="14"/>
      <c r="F1322" s="7" t="str">
        <f t="shared" si="209"/>
        <v>X</v>
      </c>
      <c r="G1322" s="7">
        <f t="shared" si="210"/>
        <v>7.57</v>
      </c>
      <c r="H1322" s="16">
        <f t="shared" si="211"/>
        <v>7.57</v>
      </c>
      <c r="I1322" s="11" t="str">
        <f t="shared" si="212"/>
        <v>X</v>
      </c>
      <c r="J1322" s="39" t="str">
        <f t="shared" si="213"/>
        <v>X</v>
      </c>
      <c r="K1322" s="39" t="str">
        <f t="shared" si="216"/>
        <v>X</v>
      </c>
      <c r="L1322" s="39" t="str">
        <f t="shared" si="217"/>
        <v>X</v>
      </c>
      <c r="M1322" s="39" t="str">
        <f t="shared" si="214"/>
        <v>X</v>
      </c>
      <c r="N1322" s="42">
        <v>0</v>
      </c>
      <c r="O1322" s="8">
        <v>0</v>
      </c>
      <c r="P1322" s="9">
        <v>0</v>
      </c>
      <c r="Q1322" s="9">
        <v>0</v>
      </c>
      <c r="R1322" s="8">
        <v>0</v>
      </c>
      <c r="S1322" s="9">
        <v>0</v>
      </c>
      <c r="T1322" s="9">
        <v>0</v>
      </c>
      <c r="U1322" s="8">
        <v>1</v>
      </c>
      <c r="V1322" s="9">
        <v>0</v>
      </c>
      <c r="W1322" s="9">
        <v>0</v>
      </c>
      <c r="X1322" s="9">
        <v>0</v>
      </c>
      <c r="Y1322" s="8">
        <v>0</v>
      </c>
      <c r="Z1322" s="9">
        <v>0</v>
      </c>
      <c r="AA1322" s="8"/>
      <c r="AC1322" s="8"/>
      <c r="AJ1322" s="9">
        <f t="shared" si="215"/>
        <v>-1</v>
      </c>
      <c r="AK1322" s="7">
        <v>9.1999999999999993</v>
      </c>
      <c r="AO1322" s="8"/>
      <c r="AQ1322" s="31"/>
      <c r="AT1322" s="31"/>
      <c r="AU1322" s="21">
        <v>1991</v>
      </c>
      <c r="AV1322" s="23">
        <f t="shared" si="218"/>
        <v>3.2990712600274095</v>
      </c>
      <c r="BB1322" s="18"/>
      <c r="BD1322" s="54"/>
      <c r="BF1322" s="18"/>
      <c r="BH1322" s="18"/>
      <c r="BJ1322" s="18"/>
      <c r="BK1322" s="18" t="s">
        <v>68</v>
      </c>
      <c r="BL1322">
        <v>0</v>
      </c>
      <c r="BM1322">
        <v>0</v>
      </c>
      <c r="BN1322">
        <v>0</v>
      </c>
      <c r="BO1322">
        <v>1</v>
      </c>
      <c r="BP1322">
        <v>0</v>
      </c>
      <c r="BQ1322">
        <v>0</v>
      </c>
      <c r="BR1322" s="18">
        <v>0</v>
      </c>
      <c r="BS1322">
        <v>0</v>
      </c>
      <c r="BT1322">
        <v>1</v>
      </c>
      <c r="BU1322" s="18">
        <v>0</v>
      </c>
      <c r="BV1322" t="s">
        <v>397</v>
      </c>
      <c r="BW1322" t="s">
        <v>397</v>
      </c>
      <c r="CB1322" s="18"/>
      <c r="CD1322" s="18"/>
      <c r="CE1322" s="18"/>
      <c r="CH1322" s="18"/>
      <c r="CJ1322" s="18"/>
      <c r="CU1322" s="18"/>
      <c r="CV1322" t="s">
        <v>397</v>
      </c>
      <c r="CW1322" t="s">
        <v>397</v>
      </c>
      <c r="CX1322" t="s">
        <v>397</v>
      </c>
      <c r="CY1322" s="25" t="s">
        <v>397</v>
      </c>
    </row>
    <row r="1323" spans="1:103" x14ac:dyDescent="0.3">
      <c r="A1323">
        <v>1325</v>
      </c>
      <c r="B1323">
        <v>146</v>
      </c>
      <c r="C1323" s="25" t="s">
        <v>69</v>
      </c>
      <c r="D1323" s="12">
        <v>7.91</v>
      </c>
      <c r="E1323" s="14"/>
      <c r="F1323" s="7" t="str">
        <f t="shared" si="209"/>
        <v>X</v>
      </c>
      <c r="G1323" s="7">
        <f t="shared" si="210"/>
        <v>7.91</v>
      </c>
      <c r="H1323" s="16">
        <f t="shared" si="211"/>
        <v>7.91</v>
      </c>
      <c r="I1323" s="11" t="str">
        <f t="shared" si="212"/>
        <v>X</v>
      </c>
      <c r="J1323" s="39" t="str">
        <f t="shared" si="213"/>
        <v>X</v>
      </c>
      <c r="K1323" s="39" t="str">
        <f t="shared" si="216"/>
        <v>X</v>
      </c>
      <c r="L1323" s="39" t="str">
        <f t="shared" si="217"/>
        <v>X</v>
      </c>
      <c r="M1323" s="39" t="str">
        <f t="shared" si="214"/>
        <v>X</v>
      </c>
      <c r="N1323" s="42">
        <v>0</v>
      </c>
      <c r="O1323" s="8">
        <v>0</v>
      </c>
      <c r="P1323" s="9">
        <v>0</v>
      </c>
      <c r="Q1323" s="9">
        <v>0</v>
      </c>
      <c r="R1323" s="8">
        <v>0</v>
      </c>
      <c r="S1323" s="9">
        <v>0</v>
      </c>
      <c r="T1323" s="9">
        <v>0</v>
      </c>
      <c r="U1323" s="8">
        <v>1</v>
      </c>
      <c r="V1323" s="9">
        <v>0</v>
      </c>
      <c r="W1323" s="9">
        <v>0</v>
      </c>
      <c r="X1323" s="9">
        <v>0</v>
      </c>
      <c r="Y1323" s="8">
        <v>0</v>
      </c>
      <c r="Z1323" s="9">
        <v>0</v>
      </c>
      <c r="AA1323" s="8"/>
      <c r="AC1323" s="8"/>
      <c r="AJ1323" s="9">
        <f t="shared" si="215"/>
        <v>-1</v>
      </c>
      <c r="AK1323" s="7">
        <v>9.1999999999999993</v>
      </c>
      <c r="AO1323" s="8"/>
      <c r="AQ1323" s="31"/>
      <c r="AT1323" s="31"/>
      <c r="AU1323" s="21">
        <v>1992</v>
      </c>
      <c r="AV1323" s="23">
        <f t="shared" si="218"/>
        <v>3.2992893340876801</v>
      </c>
      <c r="BB1323" s="18"/>
      <c r="BD1323" s="54"/>
      <c r="BF1323" s="18"/>
      <c r="BH1323" s="18"/>
      <c r="BJ1323" s="18"/>
      <c r="BK1323" s="18" t="s">
        <v>68</v>
      </c>
      <c r="BL1323">
        <v>0</v>
      </c>
      <c r="BM1323">
        <v>0</v>
      </c>
      <c r="BN1323">
        <v>0</v>
      </c>
      <c r="BO1323">
        <v>1</v>
      </c>
      <c r="BP1323">
        <v>0</v>
      </c>
      <c r="BQ1323">
        <v>0</v>
      </c>
      <c r="BR1323" s="18">
        <v>0</v>
      </c>
      <c r="BS1323">
        <v>0</v>
      </c>
      <c r="BT1323">
        <v>1</v>
      </c>
      <c r="BU1323" s="18">
        <v>0</v>
      </c>
      <c r="BV1323" t="s">
        <v>397</v>
      </c>
      <c r="BW1323" t="s">
        <v>397</v>
      </c>
      <c r="CB1323" s="18"/>
      <c r="CD1323" s="18"/>
      <c r="CE1323" s="18"/>
      <c r="CH1323" s="18"/>
      <c r="CJ1323" s="18"/>
      <c r="CU1323" s="18"/>
      <c r="CV1323" t="s">
        <v>397</v>
      </c>
      <c r="CW1323" t="s">
        <v>397</v>
      </c>
      <c r="CX1323" t="s">
        <v>397</v>
      </c>
      <c r="CY1323" s="25" t="s">
        <v>397</v>
      </c>
    </row>
    <row r="1324" spans="1:103" x14ac:dyDescent="0.3">
      <c r="A1324">
        <v>1326</v>
      </c>
      <c r="B1324">
        <v>146</v>
      </c>
      <c r="C1324" s="25" t="s">
        <v>69</v>
      </c>
      <c r="D1324" s="12">
        <v>7.9</v>
      </c>
      <c r="E1324" s="14"/>
      <c r="F1324" s="7" t="str">
        <f t="shared" si="209"/>
        <v>X</v>
      </c>
      <c r="G1324" s="7">
        <f t="shared" si="210"/>
        <v>7.9</v>
      </c>
      <c r="H1324" s="16">
        <f t="shared" si="211"/>
        <v>7.9</v>
      </c>
      <c r="I1324" s="11" t="str">
        <f t="shared" si="212"/>
        <v>X</v>
      </c>
      <c r="J1324" s="39" t="str">
        <f t="shared" si="213"/>
        <v>X</v>
      </c>
      <c r="K1324" s="39" t="str">
        <f t="shared" si="216"/>
        <v>X</v>
      </c>
      <c r="L1324" s="39" t="str">
        <f t="shared" si="217"/>
        <v>X</v>
      </c>
      <c r="M1324" s="39" t="str">
        <f t="shared" si="214"/>
        <v>X</v>
      </c>
      <c r="N1324" s="42">
        <v>0</v>
      </c>
      <c r="O1324" s="8">
        <v>0</v>
      </c>
      <c r="P1324" s="9">
        <v>0</v>
      </c>
      <c r="Q1324" s="9">
        <v>0</v>
      </c>
      <c r="R1324" s="8">
        <v>0</v>
      </c>
      <c r="S1324" s="9">
        <v>0</v>
      </c>
      <c r="T1324" s="9">
        <v>0</v>
      </c>
      <c r="U1324" s="8">
        <v>1</v>
      </c>
      <c r="V1324" s="9">
        <v>0</v>
      </c>
      <c r="W1324" s="9">
        <v>0</v>
      </c>
      <c r="X1324" s="9">
        <v>0</v>
      </c>
      <c r="Y1324" s="8">
        <v>0</v>
      </c>
      <c r="Z1324" s="9">
        <v>0</v>
      </c>
      <c r="AA1324" s="8"/>
      <c r="AC1324" s="8"/>
      <c r="AJ1324" s="9">
        <f t="shared" si="215"/>
        <v>-1</v>
      </c>
      <c r="AK1324" s="7">
        <v>9.1999999999999993</v>
      </c>
      <c r="AO1324" s="8"/>
      <c r="AQ1324" s="31"/>
      <c r="AT1324" s="31"/>
      <c r="AU1324" s="21">
        <v>1993</v>
      </c>
      <c r="AV1324" s="23">
        <f t="shared" si="218"/>
        <v>3.2995072987004876</v>
      </c>
      <c r="BB1324" s="18"/>
      <c r="BD1324" s="54"/>
      <c r="BF1324" s="18"/>
      <c r="BH1324" s="18"/>
      <c r="BJ1324" s="18"/>
      <c r="BK1324" s="18" t="s">
        <v>68</v>
      </c>
      <c r="BL1324">
        <v>0</v>
      </c>
      <c r="BM1324">
        <v>0</v>
      </c>
      <c r="BN1324">
        <v>0</v>
      </c>
      <c r="BO1324">
        <v>1</v>
      </c>
      <c r="BP1324">
        <v>0</v>
      </c>
      <c r="BQ1324">
        <v>0</v>
      </c>
      <c r="BR1324" s="18">
        <v>0</v>
      </c>
      <c r="BS1324">
        <v>0</v>
      </c>
      <c r="BT1324">
        <v>1</v>
      </c>
      <c r="BU1324" s="18">
        <v>0</v>
      </c>
      <c r="BV1324" t="s">
        <v>397</v>
      </c>
      <c r="BW1324" t="s">
        <v>397</v>
      </c>
      <c r="CB1324" s="18"/>
      <c r="CD1324" s="18"/>
      <c r="CE1324" s="18"/>
      <c r="CH1324" s="18"/>
      <c r="CJ1324" s="18"/>
      <c r="CU1324" s="18"/>
      <c r="CV1324" t="s">
        <v>397</v>
      </c>
      <c r="CW1324" t="s">
        <v>397</v>
      </c>
      <c r="CX1324" t="s">
        <v>397</v>
      </c>
      <c r="CY1324" s="25" t="s">
        <v>397</v>
      </c>
    </row>
    <row r="1325" spans="1:103" x14ac:dyDescent="0.3">
      <c r="A1325">
        <v>1327</v>
      </c>
      <c r="B1325">
        <v>146</v>
      </c>
      <c r="C1325" s="25" t="s">
        <v>69</v>
      </c>
      <c r="D1325" s="12">
        <v>7.67</v>
      </c>
      <c r="E1325" s="14"/>
      <c r="F1325" s="7" t="str">
        <f t="shared" si="209"/>
        <v>X</v>
      </c>
      <c r="G1325" s="7">
        <f t="shared" si="210"/>
        <v>7.67</v>
      </c>
      <c r="H1325" s="16">
        <f t="shared" si="211"/>
        <v>7.67</v>
      </c>
      <c r="I1325" s="11" t="str">
        <f t="shared" si="212"/>
        <v>X</v>
      </c>
      <c r="J1325" s="39" t="str">
        <f t="shared" si="213"/>
        <v>X</v>
      </c>
      <c r="K1325" s="39" t="str">
        <f t="shared" si="216"/>
        <v>X</v>
      </c>
      <c r="L1325" s="39" t="str">
        <f t="shared" si="217"/>
        <v>X</v>
      </c>
      <c r="M1325" s="39" t="str">
        <f t="shared" si="214"/>
        <v>X</v>
      </c>
      <c r="N1325" s="42">
        <v>0</v>
      </c>
      <c r="O1325" s="8">
        <v>0</v>
      </c>
      <c r="P1325" s="9">
        <v>0</v>
      </c>
      <c r="Q1325" s="9">
        <v>0</v>
      </c>
      <c r="R1325" s="8">
        <v>0</v>
      </c>
      <c r="S1325" s="9">
        <v>0</v>
      </c>
      <c r="T1325" s="9">
        <v>0</v>
      </c>
      <c r="U1325" s="8">
        <v>1</v>
      </c>
      <c r="V1325" s="9">
        <v>0</v>
      </c>
      <c r="W1325" s="9">
        <v>0</v>
      </c>
      <c r="X1325" s="9">
        <v>0</v>
      </c>
      <c r="Y1325" s="8">
        <v>0</v>
      </c>
      <c r="Z1325" s="9">
        <v>0</v>
      </c>
      <c r="AA1325" s="8"/>
      <c r="AC1325" s="8"/>
      <c r="AJ1325" s="9">
        <f t="shared" si="215"/>
        <v>-1</v>
      </c>
      <c r="AK1325" s="7">
        <v>9.4</v>
      </c>
      <c r="AO1325" s="8"/>
      <c r="AQ1325" s="31"/>
      <c r="AT1325" s="31"/>
      <c r="AU1325" s="21">
        <v>1994</v>
      </c>
      <c r="AV1325" s="23">
        <f t="shared" si="218"/>
        <v>3.2997251539756367</v>
      </c>
      <c r="BB1325" s="18"/>
      <c r="BD1325" s="54"/>
      <c r="BF1325" s="18"/>
      <c r="BH1325" s="18"/>
      <c r="BJ1325" s="18"/>
      <c r="BK1325" s="18" t="s">
        <v>68</v>
      </c>
      <c r="BL1325">
        <v>0</v>
      </c>
      <c r="BM1325">
        <v>0</v>
      </c>
      <c r="BN1325">
        <v>0</v>
      </c>
      <c r="BO1325">
        <v>1</v>
      </c>
      <c r="BP1325">
        <v>0</v>
      </c>
      <c r="BQ1325">
        <v>0</v>
      </c>
      <c r="BR1325" s="18">
        <v>0</v>
      </c>
      <c r="BS1325">
        <v>0</v>
      </c>
      <c r="BT1325">
        <v>1</v>
      </c>
      <c r="BU1325" s="18">
        <v>0</v>
      </c>
      <c r="BV1325" t="s">
        <v>397</v>
      </c>
      <c r="BW1325" t="s">
        <v>397</v>
      </c>
      <c r="CB1325" s="18"/>
      <c r="CD1325" s="18"/>
      <c r="CE1325" s="18"/>
      <c r="CH1325" s="18"/>
      <c r="CJ1325" s="18"/>
      <c r="CU1325" s="18"/>
      <c r="CV1325" t="s">
        <v>397</v>
      </c>
      <c r="CW1325" t="s">
        <v>397</v>
      </c>
      <c r="CX1325" t="s">
        <v>397</v>
      </c>
      <c r="CY1325" s="25" t="s">
        <v>397</v>
      </c>
    </row>
    <row r="1326" spans="1:103" x14ac:dyDescent="0.3">
      <c r="A1326">
        <v>1328</v>
      </c>
      <c r="B1326">
        <v>146</v>
      </c>
      <c r="C1326" s="25" t="s">
        <v>69</v>
      </c>
      <c r="D1326" s="12">
        <v>8.0500000000000007</v>
      </c>
      <c r="E1326" s="14"/>
      <c r="F1326" s="7" t="str">
        <f t="shared" si="209"/>
        <v>X</v>
      </c>
      <c r="G1326" s="7">
        <f t="shared" si="210"/>
        <v>8.0500000000000007</v>
      </c>
      <c r="H1326" s="16">
        <f t="shared" si="211"/>
        <v>8.0500000000000007</v>
      </c>
      <c r="I1326" s="11" t="str">
        <f t="shared" si="212"/>
        <v>X</v>
      </c>
      <c r="J1326" s="39" t="str">
        <f t="shared" si="213"/>
        <v>X</v>
      </c>
      <c r="K1326" s="39" t="str">
        <f t="shared" si="216"/>
        <v>X</v>
      </c>
      <c r="L1326" s="39" t="str">
        <f t="shared" si="217"/>
        <v>X</v>
      </c>
      <c r="M1326" s="39" t="str">
        <f t="shared" si="214"/>
        <v>X</v>
      </c>
      <c r="N1326" s="42">
        <v>0</v>
      </c>
      <c r="O1326" s="8">
        <v>0</v>
      </c>
      <c r="P1326" s="9">
        <v>0</v>
      </c>
      <c r="Q1326" s="9">
        <v>0</v>
      </c>
      <c r="R1326" s="8">
        <v>0</v>
      </c>
      <c r="S1326" s="9">
        <v>0</v>
      </c>
      <c r="T1326" s="9">
        <v>0</v>
      </c>
      <c r="U1326" s="8">
        <v>1</v>
      </c>
      <c r="V1326" s="9">
        <v>0</v>
      </c>
      <c r="W1326" s="9">
        <v>0</v>
      </c>
      <c r="X1326" s="9">
        <v>0</v>
      </c>
      <c r="Y1326" s="8">
        <v>0</v>
      </c>
      <c r="Z1326" s="9">
        <v>0</v>
      </c>
      <c r="AA1326" s="8"/>
      <c r="AC1326" s="8"/>
      <c r="AJ1326" s="9">
        <f t="shared" si="215"/>
        <v>-1</v>
      </c>
      <c r="AK1326" s="7">
        <v>9.3000000000000007</v>
      </c>
      <c r="AO1326" s="8"/>
      <c r="AQ1326" s="31"/>
      <c r="AT1326" s="31"/>
      <c r="AU1326" s="21">
        <v>1995</v>
      </c>
      <c r="AV1326" s="23">
        <f t="shared" si="218"/>
        <v>3.2999429000227671</v>
      </c>
      <c r="BB1326" s="18"/>
      <c r="BD1326" s="54"/>
      <c r="BF1326" s="18"/>
      <c r="BH1326" s="18"/>
      <c r="BJ1326" s="18"/>
      <c r="BK1326" s="18" t="s">
        <v>68</v>
      </c>
      <c r="BL1326">
        <v>0</v>
      </c>
      <c r="BM1326">
        <v>0</v>
      </c>
      <c r="BN1326">
        <v>0</v>
      </c>
      <c r="BO1326">
        <v>1</v>
      </c>
      <c r="BP1326">
        <v>0</v>
      </c>
      <c r="BQ1326">
        <v>0</v>
      </c>
      <c r="BR1326" s="18">
        <v>0</v>
      </c>
      <c r="BS1326">
        <v>0</v>
      </c>
      <c r="BT1326">
        <v>1</v>
      </c>
      <c r="BU1326" s="18">
        <v>0</v>
      </c>
      <c r="BV1326" t="s">
        <v>397</v>
      </c>
      <c r="BW1326" t="s">
        <v>397</v>
      </c>
      <c r="CB1326" s="18"/>
      <c r="CD1326" s="18"/>
      <c r="CE1326" s="18"/>
      <c r="CH1326" s="18"/>
      <c r="CJ1326" s="18"/>
      <c r="CU1326" s="18"/>
      <c r="CV1326" t="s">
        <v>397</v>
      </c>
      <c r="CW1326" t="s">
        <v>397</v>
      </c>
      <c r="CX1326" t="s">
        <v>397</v>
      </c>
      <c r="CY1326" s="25" t="s">
        <v>397</v>
      </c>
    </row>
    <row r="1327" spans="1:103" x14ac:dyDescent="0.3">
      <c r="A1327">
        <v>1329</v>
      </c>
      <c r="B1327">
        <v>146</v>
      </c>
      <c r="C1327" s="25" t="s">
        <v>69</v>
      </c>
      <c r="D1327" s="12">
        <v>8.68</v>
      </c>
      <c r="E1327" s="14"/>
      <c r="F1327" s="7" t="str">
        <f t="shared" si="209"/>
        <v>X</v>
      </c>
      <c r="G1327" s="7">
        <f t="shared" si="210"/>
        <v>8.68</v>
      </c>
      <c r="H1327" s="16">
        <f t="shared" si="211"/>
        <v>8.68</v>
      </c>
      <c r="I1327" s="11" t="str">
        <f t="shared" si="212"/>
        <v>X</v>
      </c>
      <c r="J1327" s="39" t="str">
        <f t="shared" si="213"/>
        <v>X</v>
      </c>
      <c r="K1327" s="39" t="str">
        <f t="shared" si="216"/>
        <v>X</v>
      </c>
      <c r="L1327" s="39" t="str">
        <f t="shared" si="217"/>
        <v>X</v>
      </c>
      <c r="M1327" s="39" t="str">
        <f t="shared" si="214"/>
        <v>X</v>
      </c>
      <c r="N1327" s="42">
        <v>0</v>
      </c>
      <c r="O1327" s="8">
        <v>0</v>
      </c>
      <c r="P1327" s="9">
        <v>0</v>
      </c>
      <c r="Q1327" s="9">
        <v>0</v>
      </c>
      <c r="R1327" s="8">
        <v>0</v>
      </c>
      <c r="S1327" s="9">
        <v>0</v>
      </c>
      <c r="T1327" s="9">
        <v>0</v>
      </c>
      <c r="U1327" s="8">
        <v>1</v>
      </c>
      <c r="V1327" s="9">
        <v>0</v>
      </c>
      <c r="W1327" s="9">
        <v>0</v>
      </c>
      <c r="X1327" s="9">
        <v>0</v>
      </c>
      <c r="Y1327" s="8">
        <v>0</v>
      </c>
      <c r="Z1327" s="9">
        <v>0</v>
      </c>
      <c r="AA1327" s="8"/>
      <c r="AC1327" s="8"/>
      <c r="AJ1327" s="9">
        <f t="shared" si="215"/>
        <v>-1</v>
      </c>
      <c r="AK1327" s="7">
        <v>9.5</v>
      </c>
      <c r="AO1327" s="8"/>
      <c r="AQ1327" s="31"/>
      <c r="AT1327" s="31"/>
      <c r="AU1327" s="21">
        <v>1996</v>
      </c>
      <c r="AV1327" s="23">
        <f t="shared" si="218"/>
        <v>3.3001605369513523</v>
      </c>
      <c r="BB1327" s="18"/>
      <c r="BD1327" s="54"/>
      <c r="BF1327" s="18"/>
      <c r="BH1327" s="18"/>
      <c r="BJ1327" s="18"/>
      <c r="BK1327" s="18" t="s">
        <v>68</v>
      </c>
      <c r="BL1327">
        <v>0</v>
      </c>
      <c r="BM1327">
        <v>0</v>
      </c>
      <c r="BN1327">
        <v>0</v>
      </c>
      <c r="BO1327">
        <v>1</v>
      </c>
      <c r="BP1327">
        <v>0</v>
      </c>
      <c r="BQ1327">
        <v>0</v>
      </c>
      <c r="BR1327" s="18">
        <v>0</v>
      </c>
      <c r="BS1327">
        <v>0</v>
      </c>
      <c r="BT1327">
        <v>1</v>
      </c>
      <c r="BU1327" s="18">
        <v>0</v>
      </c>
      <c r="BV1327" t="s">
        <v>397</v>
      </c>
      <c r="BW1327" t="s">
        <v>397</v>
      </c>
      <c r="CB1327" s="18"/>
      <c r="CD1327" s="18"/>
      <c r="CE1327" s="18"/>
      <c r="CH1327" s="18"/>
      <c r="CJ1327" s="18"/>
      <c r="CU1327" s="18"/>
      <c r="CV1327" t="s">
        <v>397</v>
      </c>
      <c r="CW1327" t="s">
        <v>397</v>
      </c>
      <c r="CX1327" t="s">
        <v>397</v>
      </c>
      <c r="CY1327" s="25" t="s">
        <v>397</v>
      </c>
    </row>
    <row r="1328" spans="1:103" x14ac:dyDescent="0.3">
      <c r="A1328">
        <v>1330</v>
      </c>
      <c r="B1328">
        <v>146</v>
      </c>
      <c r="C1328" s="25" t="s">
        <v>69</v>
      </c>
      <c r="D1328" s="12">
        <v>9.08</v>
      </c>
      <c r="E1328" s="14"/>
      <c r="F1328" s="7" t="str">
        <f t="shared" si="209"/>
        <v>X</v>
      </c>
      <c r="G1328" s="7">
        <f t="shared" si="210"/>
        <v>9.08</v>
      </c>
      <c r="H1328" s="16">
        <f t="shared" si="211"/>
        <v>9.08</v>
      </c>
      <c r="I1328" s="11" t="str">
        <f t="shared" si="212"/>
        <v>X</v>
      </c>
      <c r="J1328" s="39" t="str">
        <f t="shared" si="213"/>
        <v>X</v>
      </c>
      <c r="K1328" s="39" t="str">
        <f t="shared" si="216"/>
        <v>X</v>
      </c>
      <c r="L1328" s="39" t="str">
        <f t="shared" si="217"/>
        <v>X</v>
      </c>
      <c r="M1328" s="39" t="str">
        <f t="shared" si="214"/>
        <v>X</v>
      </c>
      <c r="N1328" s="42">
        <v>0</v>
      </c>
      <c r="O1328" s="8">
        <v>0</v>
      </c>
      <c r="P1328" s="9">
        <v>0</v>
      </c>
      <c r="Q1328" s="9">
        <v>0</v>
      </c>
      <c r="R1328" s="8">
        <v>0</v>
      </c>
      <c r="S1328" s="9">
        <v>0</v>
      </c>
      <c r="T1328" s="9">
        <v>0</v>
      </c>
      <c r="U1328" s="8">
        <v>1</v>
      </c>
      <c r="V1328" s="9">
        <v>0</v>
      </c>
      <c r="W1328" s="9">
        <v>0</v>
      </c>
      <c r="X1328" s="9">
        <v>0</v>
      </c>
      <c r="Y1328" s="8">
        <v>0</v>
      </c>
      <c r="Z1328" s="9">
        <v>0</v>
      </c>
      <c r="AA1328" s="8"/>
      <c r="AC1328" s="8"/>
      <c r="AJ1328" s="9">
        <f t="shared" si="215"/>
        <v>-1</v>
      </c>
      <c r="AK1328" s="7">
        <v>9.6999999999999993</v>
      </c>
      <c r="AO1328" s="8"/>
      <c r="AQ1328" s="31"/>
      <c r="AT1328" s="31"/>
      <c r="AU1328" s="21">
        <v>1997</v>
      </c>
      <c r="AV1328" s="23">
        <f t="shared" si="218"/>
        <v>3.3003780648707024</v>
      </c>
      <c r="BB1328" s="18"/>
      <c r="BD1328" s="54"/>
      <c r="BF1328" s="18"/>
      <c r="BH1328" s="18"/>
      <c r="BJ1328" s="18"/>
      <c r="BK1328" s="18" t="s">
        <v>68</v>
      </c>
      <c r="BL1328">
        <v>0</v>
      </c>
      <c r="BM1328">
        <v>0</v>
      </c>
      <c r="BN1328">
        <v>0</v>
      </c>
      <c r="BO1328">
        <v>1</v>
      </c>
      <c r="BP1328">
        <v>0</v>
      </c>
      <c r="BQ1328">
        <v>0</v>
      </c>
      <c r="BR1328" s="18">
        <v>0</v>
      </c>
      <c r="BS1328">
        <v>0</v>
      </c>
      <c r="BT1328">
        <v>1</v>
      </c>
      <c r="BU1328" s="18">
        <v>0</v>
      </c>
      <c r="BV1328" t="s">
        <v>397</v>
      </c>
      <c r="BW1328" t="s">
        <v>397</v>
      </c>
      <c r="CB1328" s="18"/>
      <c r="CD1328" s="18"/>
      <c r="CE1328" s="18"/>
      <c r="CH1328" s="18"/>
      <c r="CJ1328" s="18"/>
      <c r="CU1328" s="18"/>
      <c r="CV1328" t="s">
        <v>397</v>
      </c>
      <c r="CW1328" t="s">
        <v>397</v>
      </c>
      <c r="CX1328" t="s">
        <v>397</v>
      </c>
      <c r="CY1328" s="25" t="s">
        <v>397</v>
      </c>
    </row>
    <row r="1329" spans="1:103" x14ac:dyDescent="0.3">
      <c r="A1329">
        <v>1331</v>
      </c>
      <c r="B1329">
        <v>146</v>
      </c>
      <c r="C1329" s="25" t="s">
        <v>69</v>
      </c>
      <c r="D1329" s="12">
        <v>10.02</v>
      </c>
      <c r="E1329" s="14"/>
      <c r="F1329" s="7" t="str">
        <f t="shared" si="209"/>
        <v>X</v>
      </c>
      <c r="G1329" s="7">
        <f t="shared" si="210"/>
        <v>10.02</v>
      </c>
      <c r="H1329" s="16">
        <f t="shared" si="211"/>
        <v>10.02</v>
      </c>
      <c r="I1329" s="11" t="str">
        <f t="shared" si="212"/>
        <v>X</v>
      </c>
      <c r="J1329" s="39" t="str">
        <f t="shared" si="213"/>
        <v>X</v>
      </c>
      <c r="K1329" s="39" t="str">
        <f t="shared" si="216"/>
        <v>X</v>
      </c>
      <c r="L1329" s="39" t="str">
        <f t="shared" si="217"/>
        <v>X</v>
      </c>
      <c r="M1329" s="39" t="str">
        <f t="shared" si="214"/>
        <v>X</v>
      </c>
      <c r="N1329" s="42">
        <v>0</v>
      </c>
      <c r="O1329" s="8">
        <v>0</v>
      </c>
      <c r="P1329" s="9">
        <v>0</v>
      </c>
      <c r="Q1329" s="9">
        <v>0</v>
      </c>
      <c r="R1329" s="8">
        <v>0</v>
      </c>
      <c r="S1329" s="9">
        <v>0</v>
      </c>
      <c r="T1329" s="9">
        <v>0</v>
      </c>
      <c r="U1329" s="8">
        <v>1</v>
      </c>
      <c r="V1329" s="9">
        <v>0</v>
      </c>
      <c r="W1329" s="9">
        <v>0</v>
      </c>
      <c r="X1329" s="9">
        <v>0</v>
      </c>
      <c r="Y1329" s="8">
        <v>0</v>
      </c>
      <c r="Z1329" s="9">
        <v>0</v>
      </c>
      <c r="AA1329" s="8"/>
      <c r="AC1329" s="8"/>
      <c r="AJ1329" s="9">
        <f t="shared" si="215"/>
        <v>-1</v>
      </c>
      <c r="AK1329" s="7">
        <v>9.5</v>
      </c>
      <c r="AO1329" s="8"/>
      <c r="AQ1329" s="31"/>
      <c r="AT1329" s="31"/>
      <c r="AU1329" s="21">
        <v>1998</v>
      </c>
      <c r="AV1329" s="23">
        <f t="shared" si="218"/>
        <v>3.3005954838899636</v>
      </c>
      <c r="BB1329" s="18"/>
      <c r="BD1329" s="54"/>
      <c r="BF1329" s="18"/>
      <c r="BH1329" s="18"/>
      <c r="BJ1329" s="18"/>
      <c r="BK1329" s="18" t="s">
        <v>68</v>
      </c>
      <c r="BL1329">
        <v>0</v>
      </c>
      <c r="BM1329">
        <v>0</v>
      </c>
      <c r="BN1329">
        <v>0</v>
      </c>
      <c r="BO1329">
        <v>1</v>
      </c>
      <c r="BP1329">
        <v>0</v>
      </c>
      <c r="BQ1329">
        <v>0</v>
      </c>
      <c r="BR1329" s="18">
        <v>0</v>
      </c>
      <c r="BS1329">
        <v>0</v>
      </c>
      <c r="BT1329">
        <v>1</v>
      </c>
      <c r="BU1329" s="18">
        <v>0</v>
      </c>
      <c r="BV1329" t="s">
        <v>397</v>
      </c>
      <c r="BW1329" t="s">
        <v>397</v>
      </c>
      <c r="CB1329" s="18"/>
      <c r="CD1329" s="18"/>
      <c r="CE1329" s="18"/>
      <c r="CH1329" s="18"/>
      <c r="CJ1329" s="18"/>
      <c r="CU1329" s="18"/>
      <c r="CV1329" t="s">
        <v>397</v>
      </c>
      <c r="CW1329" t="s">
        <v>397</v>
      </c>
      <c r="CX1329" t="s">
        <v>397</v>
      </c>
      <c r="CY1329" s="25" t="s">
        <v>397</v>
      </c>
    </row>
    <row r="1330" spans="1:103" x14ac:dyDescent="0.3">
      <c r="A1330">
        <v>1332</v>
      </c>
      <c r="B1330">
        <v>146</v>
      </c>
      <c r="C1330" s="25" t="s">
        <v>69</v>
      </c>
      <c r="D1330" s="12">
        <v>14.42</v>
      </c>
      <c r="E1330" s="14"/>
      <c r="F1330" s="7" t="str">
        <f t="shared" si="209"/>
        <v>X</v>
      </c>
      <c r="G1330" s="7">
        <f t="shared" si="210"/>
        <v>14.42</v>
      </c>
      <c r="H1330" s="16">
        <f t="shared" si="211"/>
        <v>14.42</v>
      </c>
      <c r="I1330" s="11" t="str">
        <f t="shared" si="212"/>
        <v>X</v>
      </c>
      <c r="J1330" s="39" t="str">
        <f t="shared" si="213"/>
        <v>X</v>
      </c>
      <c r="K1330" s="39" t="str">
        <f t="shared" si="216"/>
        <v>X</v>
      </c>
      <c r="L1330" s="39" t="str">
        <f t="shared" si="217"/>
        <v>X</v>
      </c>
      <c r="M1330" s="39" t="str">
        <f t="shared" si="214"/>
        <v>X</v>
      </c>
      <c r="N1330" s="42">
        <v>0</v>
      </c>
      <c r="O1330" s="8">
        <v>0</v>
      </c>
      <c r="P1330" s="9">
        <v>0</v>
      </c>
      <c r="Q1330" s="9">
        <v>0</v>
      </c>
      <c r="R1330" s="8">
        <v>0</v>
      </c>
      <c r="S1330" s="9">
        <v>0</v>
      </c>
      <c r="T1330" s="9">
        <v>0</v>
      </c>
      <c r="U1330" s="8">
        <v>0</v>
      </c>
      <c r="V1330" s="9">
        <v>1</v>
      </c>
      <c r="W1330" s="9">
        <v>0</v>
      </c>
      <c r="X1330" s="9">
        <v>0</v>
      </c>
      <c r="Y1330" s="8">
        <v>0</v>
      </c>
      <c r="Z1330" s="9">
        <v>0</v>
      </c>
      <c r="AA1330" s="8"/>
      <c r="AC1330" s="8"/>
      <c r="AJ1330" s="9">
        <f t="shared" si="215"/>
        <v>-1</v>
      </c>
      <c r="AK1330" s="7">
        <v>7.2</v>
      </c>
      <c r="AO1330" s="8"/>
      <c r="AQ1330" s="31"/>
      <c r="AT1330" s="31"/>
      <c r="AU1330" s="21">
        <v>1976</v>
      </c>
      <c r="AV1330" s="23">
        <f t="shared" si="218"/>
        <v>3.2957869402516091</v>
      </c>
      <c r="BB1330" s="18"/>
      <c r="BD1330" s="54"/>
      <c r="BF1330" s="18"/>
      <c r="BH1330" s="18"/>
      <c r="BJ1330" s="18"/>
      <c r="BK1330" s="18" t="s">
        <v>68</v>
      </c>
      <c r="BL1330">
        <v>0</v>
      </c>
      <c r="BM1330">
        <v>0</v>
      </c>
      <c r="BN1330">
        <v>0</v>
      </c>
      <c r="BO1330">
        <v>1</v>
      </c>
      <c r="BP1330">
        <v>0</v>
      </c>
      <c r="BQ1330">
        <v>0</v>
      </c>
      <c r="BR1330" s="18">
        <v>0</v>
      </c>
      <c r="BS1330">
        <v>0</v>
      </c>
      <c r="BT1330">
        <v>1</v>
      </c>
      <c r="BU1330" s="18">
        <v>0</v>
      </c>
      <c r="BV1330" t="s">
        <v>397</v>
      </c>
      <c r="BW1330" t="s">
        <v>397</v>
      </c>
      <c r="CB1330" s="18"/>
      <c r="CD1330" s="18"/>
      <c r="CE1330" s="18"/>
      <c r="CH1330" s="18"/>
      <c r="CJ1330" s="18"/>
      <c r="CU1330" s="18"/>
      <c r="CV1330" t="s">
        <v>397</v>
      </c>
      <c r="CW1330" t="s">
        <v>397</v>
      </c>
      <c r="CX1330" t="s">
        <v>397</v>
      </c>
      <c r="CY1330" s="25" t="s">
        <v>397</v>
      </c>
    </row>
    <row r="1331" spans="1:103" x14ac:dyDescent="0.3">
      <c r="A1331">
        <v>1333</v>
      </c>
      <c r="B1331">
        <v>146</v>
      </c>
      <c r="C1331" s="25" t="s">
        <v>69</v>
      </c>
      <c r="D1331" s="12">
        <v>13.61</v>
      </c>
      <c r="E1331" s="14"/>
      <c r="F1331" s="7" t="str">
        <f t="shared" si="209"/>
        <v>X</v>
      </c>
      <c r="G1331" s="7">
        <f t="shared" si="210"/>
        <v>13.61</v>
      </c>
      <c r="H1331" s="16">
        <f t="shared" si="211"/>
        <v>13.61</v>
      </c>
      <c r="I1331" s="11" t="str">
        <f t="shared" si="212"/>
        <v>X</v>
      </c>
      <c r="J1331" s="39" t="str">
        <f t="shared" si="213"/>
        <v>X</v>
      </c>
      <c r="K1331" s="39" t="str">
        <f t="shared" si="216"/>
        <v>X</v>
      </c>
      <c r="L1331" s="39" t="str">
        <f t="shared" si="217"/>
        <v>X</v>
      </c>
      <c r="M1331" s="39" t="str">
        <f t="shared" si="214"/>
        <v>X</v>
      </c>
      <c r="N1331" s="42">
        <v>0</v>
      </c>
      <c r="O1331" s="8">
        <v>0</v>
      </c>
      <c r="P1331" s="9">
        <v>0</v>
      </c>
      <c r="Q1331" s="9">
        <v>0</v>
      </c>
      <c r="R1331" s="8">
        <v>0</v>
      </c>
      <c r="S1331" s="9">
        <v>0</v>
      </c>
      <c r="T1331" s="9">
        <v>0</v>
      </c>
      <c r="U1331" s="8">
        <v>0</v>
      </c>
      <c r="V1331" s="9">
        <v>1</v>
      </c>
      <c r="W1331" s="9">
        <v>0</v>
      </c>
      <c r="X1331" s="9">
        <v>0</v>
      </c>
      <c r="Y1331" s="8">
        <v>0</v>
      </c>
      <c r="Z1331" s="9">
        <v>0</v>
      </c>
      <c r="AA1331" s="8"/>
      <c r="AC1331" s="8"/>
      <c r="AJ1331" s="9">
        <f t="shared" si="215"/>
        <v>-1</v>
      </c>
      <c r="AK1331" s="7">
        <v>7.3</v>
      </c>
      <c r="AO1331" s="8"/>
      <c r="AQ1331" s="31"/>
      <c r="AT1331" s="31"/>
      <c r="AU1331" s="21">
        <v>1977</v>
      </c>
      <c r="AV1331" s="23">
        <f t="shared" si="218"/>
        <v>3.2960066693136723</v>
      </c>
      <c r="BB1331" s="18"/>
      <c r="BD1331" s="54"/>
      <c r="BF1331" s="18"/>
      <c r="BH1331" s="18"/>
      <c r="BJ1331" s="18"/>
      <c r="BK1331" s="18" t="s">
        <v>68</v>
      </c>
      <c r="BL1331">
        <v>0</v>
      </c>
      <c r="BM1331">
        <v>0</v>
      </c>
      <c r="BN1331">
        <v>0</v>
      </c>
      <c r="BO1331">
        <v>1</v>
      </c>
      <c r="BP1331">
        <v>0</v>
      </c>
      <c r="BQ1331">
        <v>0</v>
      </c>
      <c r="BR1331" s="18">
        <v>0</v>
      </c>
      <c r="BS1331">
        <v>0</v>
      </c>
      <c r="BT1331">
        <v>1</v>
      </c>
      <c r="BU1331" s="18">
        <v>0</v>
      </c>
      <c r="BV1331" t="s">
        <v>397</v>
      </c>
      <c r="BW1331" t="s">
        <v>397</v>
      </c>
      <c r="CB1331" s="18"/>
      <c r="CD1331" s="18"/>
      <c r="CE1331" s="18"/>
      <c r="CH1331" s="18"/>
      <c r="CJ1331" s="18"/>
      <c r="CU1331" s="18"/>
      <c r="CV1331" t="s">
        <v>397</v>
      </c>
      <c r="CW1331" t="s">
        <v>397</v>
      </c>
      <c r="CX1331" t="s">
        <v>397</v>
      </c>
      <c r="CY1331" s="25" t="s">
        <v>397</v>
      </c>
    </row>
    <row r="1332" spans="1:103" x14ac:dyDescent="0.3">
      <c r="A1332">
        <v>1334</v>
      </c>
      <c r="B1332">
        <v>146</v>
      </c>
      <c r="C1332" s="25" t="s">
        <v>69</v>
      </c>
      <c r="D1332" s="12">
        <v>13.33</v>
      </c>
      <c r="E1332" s="14"/>
      <c r="F1332" s="7" t="str">
        <f t="shared" si="209"/>
        <v>X</v>
      </c>
      <c r="G1332" s="7">
        <f t="shared" si="210"/>
        <v>13.33</v>
      </c>
      <c r="H1332" s="16">
        <f t="shared" si="211"/>
        <v>13.33</v>
      </c>
      <c r="I1332" s="11" t="str">
        <f t="shared" si="212"/>
        <v>X</v>
      </c>
      <c r="J1332" s="39" t="str">
        <f t="shared" si="213"/>
        <v>X</v>
      </c>
      <c r="K1332" s="39" t="str">
        <f t="shared" si="216"/>
        <v>X</v>
      </c>
      <c r="L1332" s="39" t="str">
        <f t="shared" si="217"/>
        <v>X</v>
      </c>
      <c r="M1332" s="39" t="str">
        <f t="shared" si="214"/>
        <v>X</v>
      </c>
      <c r="N1332" s="42">
        <v>0</v>
      </c>
      <c r="O1332" s="8">
        <v>0</v>
      </c>
      <c r="P1332" s="9">
        <v>0</v>
      </c>
      <c r="Q1332" s="9">
        <v>0</v>
      </c>
      <c r="R1332" s="8">
        <v>0</v>
      </c>
      <c r="S1332" s="9">
        <v>0</v>
      </c>
      <c r="T1332" s="9">
        <v>0</v>
      </c>
      <c r="U1332" s="8">
        <v>0</v>
      </c>
      <c r="V1332" s="9">
        <v>1</v>
      </c>
      <c r="W1332" s="9">
        <v>0</v>
      </c>
      <c r="X1332" s="9">
        <v>0</v>
      </c>
      <c r="Y1332" s="8">
        <v>0</v>
      </c>
      <c r="Z1332" s="9">
        <v>0</v>
      </c>
      <c r="AA1332" s="8"/>
      <c r="AC1332" s="8"/>
      <c r="AJ1332" s="9">
        <f t="shared" si="215"/>
        <v>-1</v>
      </c>
      <c r="AK1332" s="7">
        <v>7.4</v>
      </c>
      <c r="AO1332" s="8"/>
      <c r="AQ1332" s="31"/>
      <c r="AT1332" s="31"/>
      <c r="AU1332" s="21">
        <v>1978</v>
      </c>
      <c r="AV1332" s="23">
        <f t="shared" si="218"/>
        <v>3.2962262872611605</v>
      </c>
      <c r="BB1332" s="18"/>
      <c r="BD1332" s="54"/>
      <c r="BF1332" s="18"/>
      <c r="BH1332" s="18"/>
      <c r="BJ1332" s="18"/>
      <c r="BK1332" s="18" t="s">
        <v>68</v>
      </c>
      <c r="BL1332">
        <v>0</v>
      </c>
      <c r="BM1332">
        <v>0</v>
      </c>
      <c r="BN1332">
        <v>0</v>
      </c>
      <c r="BO1332">
        <v>1</v>
      </c>
      <c r="BP1332">
        <v>0</v>
      </c>
      <c r="BQ1332">
        <v>0</v>
      </c>
      <c r="BR1332" s="18">
        <v>0</v>
      </c>
      <c r="BS1332">
        <v>0</v>
      </c>
      <c r="BT1332">
        <v>1</v>
      </c>
      <c r="BU1332" s="18">
        <v>0</v>
      </c>
      <c r="BV1332" t="s">
        <v>397</v>
      </c>
      <c r="BW1332" t="s">
        <v>397</v>
      </c>
      <c r="CB1332" s="18"/>
      <c r="CD1332" s="18"/>
      <c r="CE1332" s="18"/>
      <c r="CH1332" s="18"/>
      <c r="CJ1332" s="18"/>
      <c r="CU1332" s="18"/>
      <c r="CV1332" t="s">
        <v>397</v>
      </c>
      <c r="CW1332" t="s">
        <v>397</v>
      </c>
      <c r="CX1332" t="s">
        <v>397</v>
      </c>
      <c r="CY1332" s="25" t="s">
        <v>397</v>
      </c>
    </row>
    <row r="1333" spans="1:103" x14ac:dyDescent="0.3">
      <c r="A1333">
        <v>1335</v>
      </c>
      <c r="B1333">
        <v>146</v>
      </c>
      <c r="C1333" s="25" t="s">
        <v>69</v>
      </c>
      <c r="D1333" s="12">
        <v>12.34</v>
      </c>
      <c r="E1333" s="14"/>
      <c r="F1333" s="7" t="str">
        <f t="shared" si="209"/>
        <v>X</v>
      </c>
      <c r="G1333" s="7">
        <f t="shared" si="210"/>
        <v>12.34</v>
      </c>
      <c r="H1333" s="16">
        <f t="shared" si="211"/>
        <v>12.34</v>
      </c>
      <c r="I1333" s="11" t="str">
        <f t="shared" si="212"/>
        <v>X</v>
      </c>
      <c r="J1333" s="39" t="str">
        <f t="shared" si="213"/>
        <v>X</v>
      </c>
      <c r="K1333" s="39" t="str">
        <f t="shared" si="216"/>
        <v>X</v>
      </c>
      <c r="L1333" s="39" t="str">
        <f t="shared" si="217"/>
        <v>X</v>
      </c>
      <c r="M1333" s="39" t="str">
        <f t="shared" si="214"/>
        <v>X</v>
      </c>
      <c r="N1333" s="42">
        <v>0</v>
      </c>
      <c r="O1333" s="8">
        <v>0</v>
      </c>
      <c r="P1333" s="9">
        <v>0</v>
      </c>
      <c r="Q1333" s="9">
        <v>0</v>
      </c>
      <c r="R1333" s="8">
        <v>0</v>
      </c>
      <c r="S1333" s="9">
        <v>0</v>
      </c>
      <c r="T1333" s="9">
        <v>0</v>
      </c>
      <c r="U1333" s="8">
        <v>0</v>
      </c>
      <c r="V1333" s="9">
        <v>1</v>
      </c>
      <c r="W1333" s="9">
        <v>0</v>
      </c>
      <c r="X1333" s="9">
        <v>0</v>
      </c>
      <c r="Y1333" s="8">
        <v>0</v>
      </c>
      <c r="Z1333" s="9">
        <v>0</v>
      </c>
      <c r="AA1333" s="8"/>
      <c r="AC1333" s="8"/>
      <c r="AJ1333" s="9">
        <f t="shared" si="215"/>
        <v>-1</v>
      </c>
      <c r="AK1333" s="7">
        <v>7.6</v>
      </c>
      <c r="AO1333" s="8"/>
      <c r="AQ1333" s="31"/>
      <c r="AT1333" s="31"/>
      <c r="AU1333" s="21">
        <v>1979</v>
      </c>
      <c r="AV1333" s="23">
        <f t="shared" si="218"/>
        <v>3.2964457942063961</v>
      </c>
      <c r="BB1333" s="18"/>
      <c r="BD1333" s="54"/>
      <c r="BF1333" s="18"/>
      <c r="BH1333" s="18"/>
      <c r="BJ1333" s="18"/>
      <c r="BK1333" s="18" t="s">
        <v>68</v>
      </c>
      <c r="BL1333">
        <v>0</v>
      </c>
      <c r="BM1333">
        <v>0</v>
      </c>
      <c r="BN1333">
        <v>0</v>
      </c>
      <c r="BO1333">
        <v>1</v>
      </c>
      <c r="BP1333">
        <v>0</v>
      </c>
      <c r="BQ1333">
        <v>0</v>
      </c>
      <c r="BR1333" s="18">
        <v>0</v>
      </c>
      <c r="BS1333">
        <v>0</v>
      </c>
      <c r="BT1333">
        <v>1</v>
      </c>
      <c r="BU1333" s="18">
        <v>0</v>
      </c>
      <c r="BV1333" t="s">
        <v>397</v>
      </c>
      <c r="BW1333" t="s">
        <v>397</v>
      </c>
      <c r="CB1333" s="18"/>
      <c r="CD1333" s="18"/>
      <c r="CE1333" s="18"/>
      <c r="CH1333" s="18"/>
      <c r="CJ1333" s="18"/>
      <c r="CU1333" s="18"/>
      <c r="CV1333" t="s">
        <v>397</v>
      </c>
      <c r="CW1333" t="s">
        <v>397</v>
      </c>
      <c r="CX1333" t="s">
        <v>397</v>
      </c>
      <c r="CY1333" s="25" t="s">
        <v>397</v>
      </c>
    </row>
    <row r="1334" spans="1:103" x14ac:dyDescent="0.3">
      <c r="A1334">
        <v>1336</v>
      </c>
      <c r="B1334">
        <v>146</v>
      </c>
      <c r="C1334" s="25" t="s">
        <v>69</v>
      </c>
      <c r="D1334" s="12">
        <v>11.74</v>
      </c>
      <c r="E1334" s="14"/>
      <c r="F1334" s="7" t="str">
        <f t="shared" si="209"/>
        <v>X</v>
      </c>
      <c r="G1334" s="7">
        <f t="shared" si="210"/>
        <v>11.74</v>
      </c>
      <c r="H1334" s="16">
        <f t="shared" si="211"/>
        <v>11.74</v>
      </c>
      <c r="I1334" s="11" t="str">
        <f t="shared" si="212"/>
        <v>X</v>
      </c>
      <c r="J1334" s="39" t="str">
        <f t="shared" si="213"/>
        <v>X</v>
      </c>
      <c r="K1334" s="39" t="str">
        <f t="shared" si="216"/>
        <v>X</v>
      </c>
      <c r="L1334" s="39" t="str">
        <f t="shared" si="217"/>
        <v>X</v>
      </c>
      <c r="M1334" s="39" t="str">
        <f t="shared" si="214"/>
        <v>X</v>
      </c>
      <c r="N1334" s="42">
        <v>0</v>
      </c>
      <c r="O1334" s="8">
        <v>0</v>
      </c>
      <c r="P1334" s="9">
        <v>0</v>
      </c>
      <c r="Q1334" s="9">
        <v>0</v>
      </c>
      <c r="R1334" s="8">
        <v>0</v>
      </c>
      <c r="S1334" s="9">
        <v>0</v>
      </c>
      <c r="T1334" s="9">
        <v>0</v>
      </c>
      <c r="U1334" s="8">
        <v>0</v>
      </c>
      <c r="V1334" s="9">
        <v>1</v>
      </c>
      <c r="W1334" s="9">
        <v>0</v>
      </c>
      <c r="X1334" s="9">
        <v>0</v>
      </c>
      <c r="Y1334" s="8">
        <v>0</v>
      </c>
      <c r="Z1334" s="9">
        <v>0</v>
      </c>
      <c r="AA1334" s="8"/>
      <c r="AC1334" s="8"/>
      <c r="AJ1334" s="9">
        <f t="shared" si="215"/>
        <v>-1</v>
      </c>
      <c r="AK1334" s="7">
        <v>7.6</v>
      </c>
      <c r="AO1334" s="8"/>
      <c r="AQ1334" s="31"/>
      <c r="AT1334" s="31"/>
      <c r="AU1334" s="21">
        <v>1980</v>
      </c>
      <c r="AV1334" s="23">
        <f t="shared" si="218"/>
        <v>3.2966651902615309</v>
      </c>
      <c r="BB1334" s="18"/>
      <c r="BD1334" s="54"/>
      <c r="BF1334" s="18"/>
      <c r="BH1334" s="18"/>
      <c r="BJ1334" s="18"/>
      <c r="BK1334" s="18" t="s">
        <v>68</v>
      </c>
      <c r="BL1334">
        <v>0</v>
      </c>
      <c r="BM1334">
        <v>0</v>
      </c>
      <c r="BN1334">
        <v>0</v>
      </c>
      <c r="BO1334">
        <v>1</v>
      </c>
      <c r="BP1334">
        <v>0</v>
      </c>
      <c r="BQ1334">
        <v>0</v>
      </c>
      <c r="BR1334" s="18">
        <v>0</v>
      </c>
      <c r="BS1334">
        <v>0</v>
      </c>
      <c r="BT1334">
        <v>1</v>
      </c>
      <c r="BU1334" s="18">
        <v>0</v>
      </c>
      <c r="BV1334" t="s">
        <v>397</v>
      </c>
      <c r="BW1334" t="s">
        <v>397</v>
      </c>
      <c r="CB1334" s="18"/>
      <c r="CD1334" s="18"/>
      <c r="CE1334" s="18"/>
      <c r="CH1334" s="18"/>
      <c r="CJ1334" s="18"/>
      <c r="CU1334" s="18"/>
      <c r="CV1334" t="s">
        <v>397</v>
      </c>
      <c r="CW1334" t="s">
        <v>397</v>
      </c>
      <c r="CX1334" t="s">
        <v>397</v>
      </c>
      <c r="CY1334" s="25" t="s">
        <v>397</v>
      </c>
    </row>
    <row r="1335" spans="1:103" x14ac:dyDescent="0.3">
      <c r="A1335">
        <v>1337</v>
      </c>
      <c r="B1335">
        <v>146</v>
      </c>
      <c r="C1335" s="25" t="s">
        <v>69</v>
      </c>
      <c r="D1335" s="12">
        <v>10.91</v>
      </c>
      <c r="E1335" s="14"/>
      <c r="F1335" s="7" t="str">
        <f t="shared" si="209"/>
        <v>X</v>
      </c>
      <c r="G1335" s="7">
        <f t="shared" si="210"/>
        <v>10.91</v>
      </c>
      <c r="H1335" s="16">
        <f t="shared" si="211"/>
        <v>10.91</v>
      </c>
      <c r="I1335" s="11" t="str">
        <f t="shared" si="212"/>
        <v>X</v>
      </c>
      <c r="J1335" s="39" t="str">
        <f t="shared" si="213"/>
        <v>X</v>
      </c>
      <c r="K1335" s="39" t="str">
        <f t="shared" si="216"/>
        <v>X</v>
      </c>
      <c r="L1335" s="39" t="str">
        <f t="shared" si="217"/>
        <v>X</v>
      </c>
      <c r="M1335" s="39" t="str">
        <f t="shared" si="214"/>
        <v>X</v>
      </c>
      <c r="N1335" s="42">
        <v>0</v>
      </c>
      <c r="O1335" s="8">
        <v>0</v>
      </c>
      <c r="P1335" s="9">
        <v>0</v>
      </c>
      <c r="Q1335" s="9">
        <v>0</v>
      </c>
      <c r="R1335" s="8">
        <v>0</v>
      </c>
      <c r="S1335" s="9">
        <v>0</v>
      </c>
      <c r="T1335" s="9">
        <v>0</v>
      </c>
      <c r="U1335" s="8">
        <v>0</v>
      </c>
      <c r="V1335" s="9">
        <v>1</v>
      </c>
      <c r="W1335" s="9">
        <v>0</v>
      </c>
      <c r="X1335" s="9">
        <v>0</v>
      </c>
      <c r="Y1335" s="8">
        <v>0</v>
      </c>
      <c r="Z1335" s="9">
        <v>0</v>
      </c>
      <c r="AA1335" s="8"/>
      <c r="AC1335" s="8"/>
      <c r="AJ1335" s="9">
        <f t="shared" si="215"/>
        <v>-1</v>
      </c>
      <c r="AK1335" s="7">
        <v>8</v>
      </c>
      <c r="AO1335" s="8"/>
      <c r="AQ1335" s="31"/>
      <c r="AT1335" s="31"/>
      <c r="AU1335" s="21">
        <v>1981</v>
      </c>
      <c r="AV1335" s="23">
        <f t="shared" si="218"/>
        <v>3.2968844755385471</v>
      </c>
      <c r="BB1335" s="18"/>
      <c r="BD1335" s="54"/>
      <c r="BF1335" s="18"/>
      <c r="BH1335" s="18"/>
      <c r="BJ1335" s="18"/>
      <c r="BK1335" s="18" t="s">
        <v>68</v>
      </c>
      <c r="BL1335">
        <v>0</v>
      </c>
      <c r="BM1335">
        <v>0</v>
      </c>
      <c r="BN1335">
        <v>0</v>
      </c>
      <c r="BO1335">
        <v>1</v>
      </c>
      <c r="BP1335">
        <v>0</v>
      </c>
      <c r="BQ1335">
        <v>0</v>
      </c>
      <c r="BR1335" s="18">
        <v>0</v>
      </c>
      <c r="BS1335">
        <v>0</v>
      </c>
      <c r="BT1335">
        <v>1</v>
      </c>
      <c r="BU1335" s="18">
        <v>0</v>
      </c>
      <c r="BV1335" t="s">
        <v>397</v>
      </c>
      <c r="BW1335" t="s">
        <v>397</v>
      </c>
      <c r="CB1335" s="18"/>
      <c r="CD1335" s="18"/>
      <c r="CE1335" s="18"/>
      <c r="CH1335" s="18"/>
      <c r="CJ1335" s="18"/>
      <c r="CU1335" s="18"/>
      <c r="CV1335" t="s">
        <v>397</v>
      </c>
      <c r="CW1335" t="s">
        <v>397</v>
      </c>
      <c r="CX1335" t="s">
        <v>397</v>
      </c>
      <c r="CY1335" s="25" t="s">
        <v>397</v>
      </c>
    </row>
    <row r="1336" spans="1:103" x14ac:dyDescent="0.3">
      <c r="A1336">
        <v>1338</v>
      </c>
      <c r="B1336">
        <v>146</v>
      </c>
      <c r="C1336" s="25" t="s">
        <v>69</v>
      </c>
      <c r="D1336" s="12">
        <v>10.89</v>
      </c>
      <c r="E1336" s="14"/>
      <c r="F1336" s="7" t="str">
        <f t="shared" si="209"/>
        <v>X</v>
      </c>
      <c r="G1336" s="7">
        <f t="shared" si="210"/>
        <v>10.89</v>
      </c>
      <c r="H1336" s="16">
        <f t="shared" si="211"/>
        <v>10.89</v>
      </c>
      <c r="I1336" s="11" t="str">
        <f t="shared" si="212"/>
        <v>X</v>
      </c>
      <c r="J1336" s="39" t="str">
        <f t="shared" si="213"/>
        <v>X</v>
      </c>
      <c r="K1336" s="39" t="str">
        <f t="shared" si="216"/>
        <v>X</v>
      </c>
      <c r="L1336" s="39" t="str">
        <f t="shared" si="217"/>
        <v>X</v>
      </c>
      <c r="M1336" s="39" t="str">
        <f t="shared" si="214"/>
        <v>X</v>
      </c>
      <c r="N1336" s="42">
        <v>0</v>
      </c>
      <c r="O1336" s="8">
        <v>0</v>
      </c>
      <c r="P1336" s="9">
        <v>0</v>
      </c>
      <c r="Q1336" s="9">
        <v>0</v>
      </c>
      <c r="R1336" s="8">
        <v>0</v>
      </c>
      <c r="S1336" s="9">
        <v>0</v>
      </c>
      <c r="T1336" s="9">
        <v>0</v>
      </c>
      <c r="U1336" s="8">
        <v>0</v>
      </c>
      <c r="V1336" s="9">
        <v>1</v>
      </c>
      <c r="W1336" s="9">
        <v>0</v>
      </c>
      <c r="X1336" s="9">
        <v>0</v>
      </c>
      <c r="Y1336" s="8">
        <v>0</v>
      </c>
      <c r="Z1336" s="9">
        <v>0</v>
      </c>
      <c r="AA1336" s="8"/>
      <c r="AC1336" s="8"/>
      <c r="AJ1336" s="9">
        <f t="shared" si="215"/>
        <v>-1</v>
      </c>
      <c r="AK1336" s="7">
        <v>8</v>
      </c>
      <c r="AO1336" s="8"/>
      <c r="AQ1336" s="31"/>
      <c r="AT1336" s="31"/>
      <c r="AU1336" s="21">
        <v>1982</v>
      </c>
      <c r="AV1336" s="23">
        <f t="shared" si="218"/>
        <v>3.2971036501492565</v>
      </c>
      <c r="BB1336" s="18"/>
      <c r="BD1336" s="54"/>
      <c r="BF1336" s="18"/>
      <c r="BH1336" s="18"/>
      <c r="BJ1336" s="18"/>
      <c r="BK1336" s="18" t="s">
        <v>68</v>
      </c>
      <c r="BL1336">
        <v>0</v>
      </c>
      <c r="BM1336">
        <v>0</v>
      </c>
      <c r="BN1336">
        <v>0</v>
      </c>
      <c r="BO1336">
        <v>1</v>
      </c>
      <c r="BP1336">
        <v>0</v>
      </c>
      <c r="BQ1336">
        <v>0</v>
      </c>
      <c r="BR1336" s="18">
        <v>0</v>
      </c>
      <c r="BS1336">
        <v>0</v>
      </c>
      <c r="BT1336">
        <v>1</v>
      </c>
      <c r="BU1336" s="18">
        <v>0</v>
      </c>
      <c r="BV1336" t="s">
        <v>397</v>
      </c>
      <c r="BW1336" t="s">
        <v>397</v>
      </c>
      <c r="CB1336" s="18"/>
      <c r="CD1336" s="18"/>
      <c r="CE1336" s="18"/>
      <c r="CH1336" s="18"/>
      <c r="CJ1336" s="18"/>
      <c r="CU1336" s="18"/>
      <c r="CV1336" t="s">
        <v>397</v>
      </c>
      <c r="CW1336" t="s">
        <v>397</v>
      </c>
      <c r="CX1336" t="s">
        <v>397</v>
      </c>
      <c r="CY1336" s="25" t="s">
        <v>397</v>
      </c>
    </row>
    <row r="1337" spans="1:103" x14ac:dyDescent="0.3">
      <c r="A1337">
        <v>1339</v>
      </c>
      <c r="B1337">
        <v>146</v>
      </c>
      <c r="C1337" s="25" t="s">
        <v>69</v>
      </c>
      <c r="D1337" s="12">
        <v>11.17</v>
      </c>
      <c r="E1337" s="14"/>
      <c r="F1337" s="7" t="str">
        <f t="shared" si="209"/>
        <v>X</v>
      </c>
      <c r="G1337" s="7">
        <f t="shared" si="210"/>
        <v>11.17</v>
      </c>
      <c r="H1337" s="16">
        <f t="shared" si="211"/>
        <v>11.17</v>
      </c>
      <c r="I1337" s="11" t="str">
        <f t="shared" si="212"/>
        <v>X</v>
      </c>
      <c r="J1337" s="39" t="str">
        <f t="shared" si="213"/>
        <v>X</v>
      </c>
      <c r="K1337" s="39" t="str">
        <f t="shared" si="216"/>
        <v>X</v>
      </c>
      <c r="L1337" s="39" t="str">
        <f t="shared" si="217"/>
        <v>X</v>
      </c>
      <c r="M1337" s="39" t="str">
        <f t="shared" si="214"/>
        <v>X</v>
      </c>
      <c r="N1337" s="42">
        <v>0</v>
      </c>
      <c r="O1337" s="8">
        <v>0</v>
      </c>
      <c r="P1337" s="9">
        <v>0</v>
      </c>
      <c r="Q1337" s="9">
        <v>0</v>
      </c>
      <c r="R1337" s="8">
        <v>0</v>
      </c>
      <c r="S1337" s="9">
        <v>0</v>
      </c>
      <c r="T1337" s="9">
        <v>0</v>
      </c>
      <c r="U1337" s="8">
        <v>0</v>
      </c>
      <c r="V1337" s="9">
        <v>1</v>
      </c>
      <c r="W1337" s="9">
        <v>0</v>
      </c>
      <c r="X1337" s="9">
        <v>0</v>
      </c>
      <c r="Y1337" s="8">
        <v>0</v>
      </c>
      <c r="Z1337" s="9">
        <v>0</v>
      </c>
      <c r="AA1337" s="8"/>
      <c r="AC1337" s="8"/>
      <c r="AJ1337" s="9">
        <f t="shared" si="215"/>
        <v>-1</v>
      </c>
      <c r="AK1337" s="7">
        <v>8</v>
      </c>
      <c r="AO1337" s="8"/>
      <c r="AQ1337" s="31"/>
      <c r="AT1337" s="31"/>
      <c r="AU1337" s="21">
        <v>1983</v>
      </c>
      <c r="AV1337" s="23">
        <f t="shared" si="218"/>
        <v>3.2973227142053028</v>
      </c>
      <c r="BB1337" s="18"/>
      <c r="BD1337" s="54"/>
      <c r="BF1337" s="18"/>
      <c r="BH1337" s="18"/>
      <c r="BJ1337" s="18"/>
      <c r="BK1337" s="18" t="s">
        <v>68</v>
      </c>
      <c r="BL1337">
        <v>0</v>
      </c>
      <c r="BM1337">
        <v>0</v>
      </c>
      <c r="BN1337">
        <v>0</v>
      </c>
      <c r="BO1337">
        <v>1</v>
      </c>
      <c r="BP1337">
        <v>0</v>
      </c>
      <c r="BQ1337">
        <v>0</v>
      </c>
      <c r="BR1337" s="18">
        <v>0</v>
      </c>
      <c r="BS1337">
        <v>0</v>
      </c>
      <c r="BT1337">
        <v>1</v>
      </c>
      <c r="BU1337" s="18">
        <v>0</v>
      </c>
      <c r="BV1337" t="s">
        <v>397</v>
      </c>
      <c r="BW1337" t="s">
        <v>397</v>
      </c>
      <c r="CB1337" s="18"/>
      <c r="CD1337" s="18"/>
      <c r="CE1337" s="18"/>
      <c r="CH1337" s="18"/>
      <c r="CJ1337" s="18"/>
      <c r="CU1337" s="18"/>
      <c r="CV1337" t="s">
        <v>397</v>
      </c>
      <c r="CW1337" t="s">
        <v>397</v>
      </c>
      <c r="CX1337" t="s">
        <v>397</v>
      </c>
      <c r="CY1337" s="25" t="s">
        <v>397</v>
      </c>
    </row>
    <row r="1338" spans="1:103" x14ac:dyDescent="0.3">
      <c r="A1338">
        <v>1340</v>
      </c>
      <c r="B1338">
        <v>146</v>
      </c>
      <c r="C1338" s="25" t="s">
        <v>69</v>
      </c>
      <c r="D1338" s="12">
        <v>11.56</v>
      </c>
      <c r="E1338" s="14"/>
      <c r="F1338" s="7" t="str">
        <f t="shared" si="209"/>
        <v>X</v>
      </c>
      <c r="G1338" s="7">
        <f t="shared" si="210"/>
        <v>11.56</v>
      </c>
      <c r="H1338" s="16">
        <f t="shared" si="211"/>
        <v>11.56</v>
      </c>
      <c r="I1338" s="11" t="str">
        <f t="shared" si="212"/>
        <v>X</v>
      </c>
      <c r="J1338" s="39" t="str">
        <f t="shared" si="213"/>
        <v>X</v>
      </c>
      <c r="K1338" s="39" t="str">
        <f t="shared" si="216"/>
        <v>X</v>
      </c>
      <c r="L1338" s="39" t="str">
        <f t="shared" si="217"/>
        <v>X</v>
      </c>
      <c r="M1338" s="39" t="str">
        <f t="shared" si="214"/>
        <v>X</v>
      </c>
      <c r="N1338" s="42">
        <v>0</v>
      </c>
      <c r="O1338" s="8">
        <v>0</v>
      </c>
      <c r="P1338" s="9">
        <v>0</v>
      </c>
      <c r="Q1338" s="9">
        <v>0</v>
      </c>
      <c r="R1338" s="8">
        <v>0</v>
      </c>
      <c r="S1338" s="9">
        <v>0</v>
      </c>
      <c r="T1338" s="9">
        <v>0</v>
      </c>
      <c r="U1338" s="8">
        <v>0</v>
      </c>
      <c r="V1338" s="9">
        <v>1</v>
      </c>
      <c r="W1338" s="9">
        <v>0</v>
      </c>
      <c r="X1338" s="9">
        <v>0</v>
      </c>
      <c r="Y1338" s="8">
        <v>0</v>
      </c>
      <c r="Z1338" s="9">
        <v>0</v>
      </c>
      <c r="AA1338" s="8"/>
      <c r="AC1338" s="8"/>
      <c r="AJ1338" s="9">
        <f t="shared" si="215"/>
        <v>-1</v>
      </c>
      <c r="AK1338" s="7">
        <v>8.1999999999999993</v>
      </c>
      <c r="AO1338" s="8"/>
      <c r="AQ1338" s="31"/>
      <c r="AT1338" s="31"/>
      <c r="AU1338" s="21">
        <v>1984</v>
      </c>
      <c r="AV1338" s="23">
        <f t="shared" si="218"/>
        <v>3.2975416678181597</v>
      </c>
      <c r="BB1338" s="18"/>
      <c r="BD1338" s="54"/>
      <c r="BF1338" s="18"/>
      <c r="BH1338" s="18"/>
      <c r="BJ1338" s="18"/>
      <c r="BK1338" s="18" t="s">
        <v>68</v>
      </c>
      <c r="BL1338">
        <v>0</v>
      </c>
      <c r="BM1338">
        <v>0</v>
      </c>
      <c r="BN1338">
        <v>0</v>
      </c>
      <c r="BO1338">
        <v>1</v>
      </c>
      <c r="BP1338">
        <v>0</v>
      </c>
      <c r="BQ1338">
        <v>0</v>
      </c>
      <c r="BR1338" s="18">
        <v>0</v>
      </c>
      <c r="BS1338">
        <v>0</v>
      </c>
      <c r="BT1338">
        <v>1</v>
      </c>
      <c r="BU1338" s="18">
        <v>0</v>
      </c>
      <c r="BV1338" t="s">
        <v>397</v>
      </c>
      <c r="BW1338" t="s">
        <v>397</v>
      </c>
      <c r="CB1338" s="18"/>
      <c r="CD1338" s="18"/>
      <c r="CE1338" s="18"/>
      <c r="CH1338" s="18"/>
      <c r="CJ1338" s="18"/>
      <c r="CU1338" s="18"/>
      <c r="CV1338" t="s">
        <v>397</v>
      </c>
      <c r="CW1338" t="s">
        <v>397</v>
      </c>
      <c r="CX1338" t="s">
        <v>397</v>
      </c>
      <c r="CY1338" s="25" t="s">
        <v>397</v>
      </c>
    </row>
    <row r="1339" spans="1:103" x14ac:dyDescent="0.3">
      <c r="A1339">
        <v>1341</v>
      </c>
      <c r="B1339">
        <v>146</v>
      </c>
      <c r="C1339" s="25" t="s">
        <v>69</v>
      </c>
      <c r="D1339" s="12">
        <v>11.15</v>
      </c>
      <c r="E1339" s="14"/>
      <c r="F1339" s="7" t="str">
        <f t="shared" si="209"/>
        <v>X</v>
      </c>
      <c r="G1339" s="7">
        <f t="shared" si="210"/>
        <v>11.15</v>
      </c>
      <c r="H1339" s="16">
        <f t="shared" si="211"/>
        <v>11.15</v>
      </c>
      <c r="I1339" s="11" t="str">
        <f t="shared" si="212"/>
        <v>X</v>
      </c>
      <c r="J1339" s="39" t="str">
        <f t="shared" si="213"/>
        <v>X</v>
      </c>
      <c r="K1339" s="39" t="str">
        <f t="shared" si="216"/>
        <v>X</v>
      </c>
      <c r="L1339" s="39" t="str">
        <f t="shared" si="217"/>
        <v>X</v>
      </c>
      <c r="M1339" s="39" t="str">
        <f t="shared" si="214"/>
        <v>X</v>
      </c>
      <c r="N1339" s="42">
        <v>0</v>
      </c>
      <c r="O1339" s="8">
        <v>0</v>
      </c>
      <c r="P1339" s="9">
        <v>0</v>
      </c>
      <c r="Q1339" s="9">
        <v>0</v>
      </c>
      <c r="R1339" s="8">
        <v>0</v>
      </c>
      <c r="S1339" s="9">
        <v>0</v>
      </c>
      <c r="T1339" s="9">
        <v>0</v>
      </c>
      <c r="U1339" s="8">
        <v>0</v>
      </c>
      <c r="V1339" s="9">
        <v>1</v>
      </c>
      <c r="W1339" s="9">
        <v>0</v>
      </c>
      <c r="X1339" s="9">
        <v>0</v>
      </c>
      <c r="Y1339" s="8">
        <v>0</v>
      </c>
      <c r="Z1339" s="9">
        <v>0</v>
      </c>
      <c r="AA1339" s="8"/>
      <c r="AC1339" s="8"/>
      <c r="AJ1339" s="9">
        <f t="shared" si="215"/>
        <v>-1</v>
      </c>
      <c r="AK1339" s="7">
        <v>8.5</v>
      </c>
      <c r="AO1339" s="8"/>
      <c r="AQ1339" s="31"/>
      <c r="AT1339" s="31"/>
      <c r="AU1339" s="21">
        <v>1985</v>
      </c>
      <c r="AV1339" s="23">
        <f t="shared" si="218"/>
        <v>3.2977605110991339</v>
      </c>
      <c r="BB1339" s="18"/>
      <c r="BD1339" s="54"/>
      <c r="BF1339" s="18"/>
      <c r="BH1339" s="18"/>
      <c r="BJ1339" s="18"/>
      <c r="BK1339" s="18" t="s">
        <v>68</v>
      </c>
      <c r="BL1339">
        <v>0</v>
      </c>
      <c r="BM1339">
        <v>0</v>
      </c>
      <c r="BN1339">
        <v>0</v>
      </c>
      <c r="BO1339">
        <v>1</v>
      </c>
      <c r="BP1339">
        <v>0</v>
      </c>
      <c r="BQ1339">
        <v>0</v>
      </c>
      <c r="BR1339" s="18">
        <v>0</v>
      </c>
      <c r="BS1339">
        <v>0</v>
      </c>
      <c r="BT1339">
        <v>1</v>
      </c>
      <c r="BU1339" s="18">
        <v>0</v>
      </c>
      <c r="BV1339" t="s">
        <v>397</v>
      </c>
      <c r="BW1339" t="s">
        <v>397</v>
      </c>
      <c r="CB1339" s="18"/>
      <c r="CD1339" s="18"/>
      <c r="CE1339" s="18"/>
      <c r="CH1339" s="18"/>
      <c r="CJ1339" s="18"/>
      <c r="CU1339" s="18"/>
      <c r="CV1339" t="s">
        <v>397</v>
      </c>
      <c r="CW1339" t="s">
        <v>397</v>
      </c>
      <c r="CX1339" t="s">
        <v>397</v>
      </c>
      <c r="CY1339" s="25" t="s">
        <v>397</v>
      </c>
    </row>
    <row r="1340" spans="1:103" x14ac:dyDescent="0.3">
      <c r="A1340">
        <v>1342</v>
      </c>
      <c r="B1340">
        <v>146</v>
      </c>
      <c r="C1340" s="25" t="s">
        <v>69</v>
      </c>
      <c r="D1340" s="12">
        <v>11.06</v>
      </c>
      <c r="E1340" s="14"/>
      <c r="F1340" s="7" t="str">
        <f t="shared" si="209"/>
        <v>X</v>
      </c>
      <c r="G1340" s="7">
        <f t="shared" si="210"/>
        <v>11.06</v>
      </c>
      <c r="H1340" s="16">
        <f t="shared" si="211"/>
        <v>11.06</v>
      </c>
      <c r="I1340" s="11" t="str">
        <f t="shared" si="212"/>
        <v>X</v>
      </c>
      <c r="J1340" s="39" t="str">
        <f t="shared" si="213"/>
        <v>X</v>
      </c>
      <c r="K1340" s="39" t="str">
        <f t="shared" si="216"/>
        <v>X</v>
      </c>
      <c r="L1340" s="39" t="str">
        <f t="shared" si="217"/>
        <v>X</v>
      </c>
      <c r="M1340" s="39" t="str">
        <f t="shared" si="214"/>
        <v>X</v>
      </c>
      <c r="N1340" s="42">
        <v>0</v>
      </c>
      <c r="O1340" s="8">
        <v>0</v>
      </c>
      <c r="P1340" s="9">
        <v>0</v>
      </c>
      <c r="Q1340" s="9">
        <v>0</v>
      </c>
      <c r="R1340" s="8">
        <v>0</v>
      </c>
      <c r="S1340" s="9">
        <v>0</v>
      </c>
      <c r="T1340" s="9">
        <v>0</v>
      </c>
      <c r="U1340" s="8">
        <v>0</v>
      </c>
      <c r="V1340" s="9">
        <v>1</v>
      </c>
      <c r="W1340" s="9">
        <v>0</v>
      </c>
      <c r="X1340" s="9">
        <v>0</v>
      </c>
      <c r="Y1340" s="8">
        <v>0</v>
      </c>
      <c r="Z1340" s="9">
        <v>0</v>
      </c>
      <c r="AA1340" s="8"/>
      <c r="AC1340" s="8"/>
      <c r="AJ1340" s="9">
        <f t="shared" si="215"/>
        <v>-1</v>
      </c>
      <c r="AK1340" s="7">
        <v>8.6</v>
      </c>
      <c r="AO1340" s="8"/>
      <c r="AQ1340" s="31"/>
      <c r="AT1340" s="31"/>
      <c r="AU1340" s="21">
        <v>1986</v>
      </c>
      <c r="AV1340" s="23">
        <f t="shared" si="218"/>
        <v>3.2979792441593623</v>
      </c>
      <c r="BB1340" s="18"/>
      <c r="BD1340" s="54"/>
      <c r="BF1340" s="18"/>
      <c r="BH1340" s="18"/>
      <c r="BJ1340" s="18"/>
      <c r="BK1340" s="18" t="s">
        <v>68</v>
      </c>
      <c r="BL1340">
        <v>0</v>
      </c>
      <c r="BM1340">
        <v>0</v>
      </c>
      <c r="BN1340">
        <v>0</v>
      </c>
      <c r="BO1340">
        <v>1</v>
      </c>
      <c r="BP1340">
        <v>0</v>
      </c>
      <c r="BQ1340">
        <v>0</v>
      </c>
      <c r="BR1340" s="18">
        <v>0</v>
      </c>
      <c r="BS1340">
        <v>0</v>
      </c>
      <c r="BT1340">
        <v>1</v>
      </c>
      <c r="BU1340" s="18">
        <v>0</v>
      </c>
      <c r="BV1340" t="s">
        <v>397</v>
      </c>
      <c r="BW1340" t="s">
        <v>397</v>
      </c>
      <c r="CB1340" s="18"/>
      <c r="CD1340" s="18"/>
      <c r="CE1340" s="18"/>
      <c r="CH1340" s="18"/>
      <c r="CJ1340" s="18"/>
      <c r="CU1340" s="18"/>
      <c r="CV1340" t="s">
        <v>397</v>
      </c>
      <c r="CW1340" t="s">
        <v>397</v>
      </c>
      <c r="CX1340" t="s">
        <v>397</v>
      </c>
      <c r="CY1340" s="25" t="s">
        <v>397</v>
      </c>
    </row>
    <row r="1341" spans="1:103" x14ac:dyDescent="0.3">
      <c r="A1341">
        <v>1343</v>
      </c>
      <c r="B1341">
        <v>146</v>
      </c>
      <c r="C1341" s="25" t="s">
        <v>69</v>
      </c>
      <c r="D1341" s="12">
        <v>11</v>
      </c>
      <c r="E1341" s="14"/>
      <c r="F1341" s="7" t="str">
        <f t="shared" si="209"/>
        <v>X</v>
      </c>
      <c r="G1341" s="7">
        <f t="shared" si="210"/>
        <v>11</v>
      </c>
      <c r="H1341" s="16">
        <f t="shared" si="211"/>
        <v>11</v>
      </c>
      <c r="I1341" s="11" t="str">
        <f t="shared" si="212"/>
        <v>X</v>
      </c>
      <c r="J1341" s="39" t="str">
        <f t="shared" si="213"/>
        <v>X</v>
      </c>
      <c r="K1341" s="39" t="str">
        <f t="shared" si="216"/>
        <v>X</v>
      </c>
      <c r="L1341" s="39" t="str">
        <f t="shared" si="217"/>
        <v>X</v>
      </c>
      <c r="M1341" s="39" t="str">
        <f t="shared" si="214"/>
        <v>X</v>
      </c>
      <c r="N1341" s="42">
        <v>0</v>
      </c>
      <c r="O1341" s="8">
        <v>0</v>
      </c>
      <c r="P1341" s="9">
        <v>0</v>
      </c>
      <c r="Q1341" s="9">
        <v>0</v>
      </c>
      <c r="R1341" s="8">
        <v>0</v>
      </c>
      <c r="S1341" s="9">
        <v>0</v>
      </c>
      <c r="T1341" s="9">
        <v>0</v>
      </c>
      <c r="U1341" s="8">
        <v>0</v>
      </c>
      <c r="V1341" s="9">
        <v>1</v>
      </c>
      <c r="W1341" s="9">
        <v>0</v>
      </c>
      <c r="X1341" s="9">
        <v>0</v>
      </c>
      <c r="Y1341" s="8">
        <v>0</v>
      </c>
      <c r="Z1341" s="9">
        <v>0</v>
      </c>
      <c r="AA1341" s="8"/>
      <c r="AC1341" s="8"/>
      <c r="AJ1341" s="9">
        <f t="shared" si="215"/>
        <v>-1</v>
      </c>
      <c r="AK1341" s="7">
        <v>8.6</v>
      </c>
      <c r="AO1341" s="8"/>
      <c r="AQ1341" s="31"/>
      <c r="AT1341" s="31"/>
      <c r="AU1341" s="21">
        <v>1987</v>
      </c>
      <c r="AV1341" s="23">
        <f t="shared" si="218"/>
        <v>3.2981978671098151</v>
      </c>
      <c r="BB1341" s="18"/>
      <c r="BD1341" s="54"/>
      <c r="BF1341" s="18"/>
      <c r="BH1341" s="18"/>
      <c r="BJ1341" s="18"/>
      <c r="BK1341" s="18" t="s">
        <v>68</v>
      </c>
      <c r="BL1341">
        <v>0</v>
      </c>
      <c r="BM1341">
        <v>0</v>
      </c>
      <c r="BN1341">
        <v>0</v>
      </c>
      <c r="BO1341">
        <v>1</v>
      </c>
      <c r="BP1341">
        <v>0</v>
      </c>
      <c r="BQ1341">
        <v>0</v>
      </c>
      <c r="BR1341" s="18">
        <v>0</v>
      </c>
      <c r="BS1341">
        <v>0</v>
      </c>
      <c r="BT1341">
        <v>1</v>
      </c>
      <c r="BU1341" s="18">
        <v>0</v>
      </c>
      <c r="BV1341" t="s">
        <v>397</v>
      </c>
      <c r="BW1341" t="s">
        <v>397</v>
      </c>
      <c r="CB1341" s="18"/>
      <c r="CD1341" s="18"/>
      <c r="CE1341" s="18"/>
      <c r="CH1341" s="18"/>
      <c r="CJ1341" s="18"/>
      <c r="CU1341" s="18"/>
      <c r="CV1341" t="s">
        <v>397</v>
      </c>
      <c r="CW1341" t="s">
        <v>397</v>
      </c>
      <c r="CX1341" t="s">
        <v>397</v>
      </c>
      <c r="CY1341" s="25" t="s">
        <v>397</v>
      </c>
    </row>
    <row r="1342" spans="1:103" x14ac:dyDescent="0.3">
      <c r="A1342">
        <v>1344</v>
      </c>
      <c r="B1342">
        <v>146</v>
      </c>
      <c r="C1342" s="25" t="s">
        <v>69</v>
      </c>
      <c r="D1342" s="12">
        <v>10.87</v>
      </c>
      <c r="E1342" s="14"/>
      <c r="F1342" s="7" t="str">
        <f t="shared" si="209"/>
        <v>X</v>
      </c>
      <c r="G1342" s="7">
        <f t="shared" si="210"/>
        <v>10.87</v>
      </c>
      <c r="H1342" s="16">
        <f t="shared" si="211"/>
        <v>10.87</v>
      </c>
      <c r="I1342" s="11" t="str">
        <f t="shared" si="212"/>
        <v>X</v>
      </c>
      <c r="J1342" s="39" t="str">
        <f t="shared" si="213"/>
        <v>X</v>
      </c>
      <c r="K1342" s="39" t="str">
        <f t="shared" si="216"/>
        <v>X</v>
      </c>
      <c r="L1342" s="39" t="str">
        <f t="shared" si="217"/>
        <v>X</v>
      </c>
      <c r="M1342" s="39" t="str">
        <f t="shared" si="214"/>
        <v>X</v>
      </c>
      <c r="N1342" s="42">
        <v>0</v>
      </c>
      <c r="O1342" s="8">
        <v>0</v>
      </c>
      <c r="P1342" s="9">
        <v>0</v>
      </c>
      <c r="Q1342" s="9">
        <v>0</v>
      </c>
      <c r="R1342" s="8">
        <v>0</v>
      </c>
      <c r="S1342" s="9">
        <v>0</v>
      </c>
      <c r="T1342" s="9">
        <v>0</v>
      </c>
      <c r="U1342" s="8">
        <v>0</v>
      </c>
      <c r="V1342" s="9">
        <v>1</v>
      </c>
      <c r="W1342" s="9">
        <v>0</v>
      </c>
      <c r="X1342" s="9">
        <v>0</v>
      </c>
      <c r="Y1342" s="8">
        <v>0</v>
      </c>
      <c r="Z1342" s="9">
        <v>0</v>
      </c>
      <c r="AA1342" s="8"/>
      <c r="AC1342" s="8"/>
      <c r="AJ1342" s="9">
        <f t="shared" si="215"/>
        <v>-1</v>
      </c>
      <c r="AK1342" s="7">
        <v>8.9</v>
      </c>
      <c r="AO1342" s="8"/>
      <c r="AQ1342" s="31"/>
      <c r="AT1342" s="31"/>
      <c r="AU1342" s="21">
        <v>1988</v>
      </c>
      <c r="AV1342" s="23">
        <f t="shared" si="218"/>
        <v>3.2984163800612945</v>
      </c>
      <c r="BB1342" s="18"/>
      <c r="BD1342" s="54"/>
      <c r="BF1342" s="18"/>
      <c r="BH1342" s="18"/>
      <c r="BJ1342" s="18"/>
      <c r="BK1342" s="18" t="s">
        <v>68</v>
      </c>
      <c r="BL1342">
        <v>0</v>
      </c>
      <c r="BM1342">
        <v>0</v>
      </c>
      <c r="BN1342">
        <v>0</v>
      </c>
      <c r="BO1342">
        <v>1</v>
      </c>
      <c r="BP1342">
        <v>0</v>
      </c>
      <c r="BQ1342">
        <v>0</v>
      </c>
      <c r="BR1342" s="18">
        <v>0</v>
      </c>
      <c r="BS1342">
        <v>0</v>
      </c>
      <c r="BT1342">
        <v>1</v>
      </c>
      <c r="BU1342" s="18">
        <v>0</v>
      </c>
      <c r="BV1342" t="s">
        <v>397</v>
      </c>
      <c r="BW1342" t="s">
        <v>397</v>
      </c>
      <c r="CB1342" s="18"/>
      <c r="CD1342" s="18"/>
      <c r="CE1342" s="18"/>
      <c r="CH1342" s="18"/>
      <c r="CJ1342" s="18"/>
      <c r="CU1342" s="18"/>
      <c r="CV1342" t="s">
        <v>397</v>
      </c>
      <c r="CW1342" t="s">
        <v>397</v>
      </c>
      <c r="CX1342" t="s">
        <v>397</v>
      </c>
      <c r="CY1342" s="25" t="s">
        <v>397</v>
      </c>
    </row>
    <row r="1343" spans="1:103" x14ac:dyDescent="0.3">
      <c r="A1343">
        <v>1345</v>
      </c>
      <c r="B1343">
        <v>146</v>
      </c>
      <c r="C1343" s="25" t="s">
        <v>69</v>
      </c>
      <c r="D1343" s="12">
        <v>10.93</v>
      </c>
      <c r="E1343" s="14"/>
      <c r="F1343" s="7" t="str">
        <f t="shared" si="209"/>
        <v>X</v>
      </c>
      <c r="G1343" s="7">
        <f t="shared" si="210"/>
        <v>10.93</v>
      </c>
      <c r="H1343" s="16">
        <f t="shared" si="211"/>
        <v>10.93</v>
      </c>
      <c r="I1343" s="11" t="str">
        <f t="shared" si="212"/>
        <v>X</v>
      </c>
      <c r="J1343" s="39" t="str">
        <f t="shared" si="213"/>
        <v>X</v>
      </c>
      <c r="K1343" s="39" t="str">
        <f t="shared" si="216"/>
        <v>X</v>
      </c>
      <c r="L1343" s="39" t="str">
        <f t="shared" si="217"/>
        <v>X</v>
      </c>
      <c r="M1343" s="39" t="str">
        <f t="shared" si="214"/>
        <v>X</v>
      </c>
      <c r="N1343" s="42">
        <v>0</v>
      </c>
      <c r="O1343" s="8">
        <v>0</v>
      </c>
      <c r="P1343" s="9">
        <v>0</v>
      </c>
      <c r="Q1343" s="9">
        <v>0</v>
      </c>
      <c r="R1343" s="8">
        <v>0</v>
      </c>
      <c r="S1343" s="9">
        <v>0</v>
      </c>
      <c r="T1343" s="9">
        <v>0</v>
      </c>
      <c r="U1343" s="8">
        <v>0</v>
      </c>
      <c r="V1343" s="9">
        <v>1</v>
      </c>
      <c r="W1343" s="9">
        <v>0</v>
      </c>
      <c r="X1343" s="9">
        <v>0</v>
      </c>
      <c r="Y1343" s="8">
        <v>0</v>
      </c>
      <c r="Z1343" s="9">
        <v>0</v>
      </c>
      <c r="AA1343" s="8"/>
      <c r="AC1343" s="8"/>
      <c r="AJ1343" s="9">
        <f t="shared" si="215"/>
        <v>-1</v>
      </c>
      <c r="AK1343" s="7">
        <v>9</v>
      </c>
      <c r="AO1343" s="8"/>
      <c r="AQ1343" s="31"/>
      <c r="AT1343" s="31"/>
      <c r="AU1343" s="21">
        <v>1989</v>
      </c>
      <c r="AV1343" s="23">
        <f t="shared" si="218"/>
        <v>3.2986347831244354</v>
      </c>
      <c r="BB1343" s="18"/>
      <c r="BD1343" s="54"/>
      <c r="BF1343" s="18"/>
      <c r="BH1343" s="18"/>
      <c r="BJ1343" s="18"/>
      <c r="BK1343" s="18" t="s">
        <v>68</v>
      </c>
      <c r="BL1343">
        <v>0</v>
      </c>
      <c r="BM1343">
        <v>0</v>
      </c>
      <c r="BN1343">
        <v>0</v>
      </c>
      <c r="BO1343">
        <v>1</v>
      </c>
      <c r="BP1343">
        <v>0</v>
      </c>
      <c r="BQ1343">
        <v>0</v>
      </c>
      <c r="BR1343" s="18">
        <v>0</v>
      </c>
      <c r="BS1343">
        <v>0</v>
      </c>
      <c r="BT1343">
        <v>1</v>
      </c>
      <c r="BU1343" s="18">
        <v>0</v>
      </c>
      <c r="BV1343" t="s">
        <v>397</v>
      </c>
      <c r="BW1343" t="s">
        <v>397</v>
      </c>
      <c r="CB1343" s="18"/>
      <c r="CD1343" s="18"/>
      <c r="CE1343" s="18"/>
      <c r="CH1343" s="18"/>
      <c r="CJ1343" s="18"/>
      <c r="CU1343" s="18"/>
      <c r="CV1343" t="s">
        <v>397</v>
      </c>
      <c r="CW1343" t="s">
        <v>397</v>
      </c>
      <c r="CX1343" t="s">
        <v>397</v>
      </c>
      <c r="CY1343" s="25" t="s">
        <v>397</v>
      </c>
    </row>
    <row r="1344" spans="1:103" x14ac:dyDescent="0.3">
      <c r="A1344">
        <v>1346</v>
      </c>
      <c r="B1344">
        <v>146</v>
      </c>
      <c r="C1344" s="25" t="s">
        <v>69</v>
      </c>
      <c r="D1344" s="12">
        <v>10.92</v>
      </c>
      <c r="E1344" s="14"/>
      <c r="F1344" s="7" t="str">
        <f t="shared" si="209"/>
        <v>X</v>
      </c>
      <c r="G1344" s="7">
        <f t="shared" si="210"/>
        <v>10.92</v>
      </c>
      <c r="H1344" s="16">
        <f t="shared" si="211"/>
        <v>10.92</v>
      </c>
      <c r="I1344" s="11" t="str">
        <f t="shared" si="212"/>
        <v>X</v>
      </c>
      <c r="J1344" s="39" t="str">
        <f t="shared" si="213"/>
        <v>X</v>
      </c>
      <c r="K1344" s="39" t="str">
        <f t="shared" si="216"/>
        <v>X</v>
      </c>
      <c r="L1344" s="39" t="str">
        <f t="shared" si="217"/>
        <v>X</v>
      </c>
      <c r="M1344" s="39" t="str">
        <f t="shared" si="214"/>
        <v>X</v>
      </c>
      <c r="N1344" s="42">
        <v>0</v>
      </c>
      <c r="O1344" s="8">
        <v>0</v>
      </c>
      <c r="P1344" s="9">
        <v>0</v>
      </c>
      <c r="Q1344" s="9">
        <v>0</v>
      </c>
      <c r="R1344" s="8">
        <v>0</v>
      </c>
      <c r="S1344" s="9">
        <v>0</v>
      </c>
      <c r="T1344" s="9">
        <v>0</v>
      </c>
      <c r="U1344" s="8">
        <v>0</v>
      </c>
      <c r="V1344" s="9">
        <v>1</v>
      </c>
      <c r="W1344" s="9">
        <v>0</v>
      </c>
      <c r="X1344" s="9">
        <v>0</v>
      </c>
      <c r="Y1344" s="8">
        <v>0</v>
      </c>
      <c r="Z1344" s="9">
        <v>0</v>
      </c>
      <c r="AA1344" s="8"/>
      <c r="AC1344" s="8"/>
      <c r="AJ1344" s="9">
        <f t="shared" si="215"/>
        <v>-1</v>
      </c>
      <c r="AK1344" s="7">
        <v>9.1</v>
      </c>
      <c r="AO1344" s="8"/>
      <c r="AQ1344" s="31"/>
      <c r="AT1344" s="31"/>
      <c r="AU1344" s="21">
        <v>1990</v>
      </c>
      <c r="AV1344" s="23">
        <f t="shared" si="218"/>
        <v>3.2988530764097068</v>
      </c>
      <c r="BB1344" s="18"/>
      <c r="BD1344" s="54"/>
      <c r="BF1344" s="18"/>
      <c r="BH1344" s="18"/>
      <c r="BJ1344" s="18"/>
      <c r="BK1344" s="18" t="s">
        <v>68</v>
      </c>
      <c r="BL1344">
        <v>0</v>
      </c>
      <c r="BM1344">
        <v>0</v>
      </c>
      <c r="BN1344">
        <v>0</v>
      </c>
      <c r="BO1344">
        <v>1</v>
      </c>
      <c r="BP1344">
        <v>0</v>
      </c>
      <c r="BQ1344">
        <v>0</v>
      </c>
      <c r="BR1344" s="18">
        <v>0</v>
      </c>
      <c r="BS1344">
        <v>0</v>
      </c>
      <c r="BT1344">
        <v>1</v>
      </c>
      <c r="BU1344" s="18">
        <v>0</v>
      </c>
      <c r="BV1344" t="s">
        <v>397</v>
      </c>
      <c r="BW1344" t="s">
        <v>397</v>
      </c>
      <c r="CB1344" s="18"/>
      <c r="CD1344" s="18"/>
      <c r="CE1344" s="18"/>
      <c r="CH1344" s="18"/>
      <c r="CJ1344" s="18"/>
      <c r="CU1344" s="18"/>
      <c r="CV1344" t="s">
        <v>397</v>
      </c>
      <c r="CW1344" t="s">
        <v>397</v>
      </c>
      <c r="CX1344" t="s">
        <v>397</v>
      </c>
      <c r="CY1344" s="25" t="s">
        <v>397</v>
      </c>
    </row>
    <row r="1345" spans="1:103" x14ac:dyDescent="0.3">
      <c r="A1345">
        <v>1347</v>
      </c>
      <c r="B1345">
        <v>146</v>
      </c>
      <c r="C1345" s="25" t="s">
        <v>69</v>
      </c>
      <c r="D1345" s="12">
        <v>10.87</v>
      </c>
      <c r="E1345" s="14"/>
      <c r="F1345" s="7" t="str">
        <f t="shared" si="209"/>
        <v>X</v>
      </c>
      <c r="G1345" s="7">
        <f t="shared" si="210"/>
        <v>10.87</v>
      </c>
      <c r="H1345" s="16">
        <f t="shared" si="211"/>
        <v>10.87</v>
      </c>
      <c r="I1345" s="11" t="str">
        <f t="shared" si="212"/>
        <v>X</v>
      </c>
      <c r="J1345" s="39" t="str">
        <f t="shared" si="213"/>
        <v>X</v>
      </c>
      <c r="K1345" s="39" t="str">
        <f t="shared" si="216"/>
        <v>X</v>
      </c>
      <c r="L1345" s="39" t="str">
        <f t="shared" si="217"/>
        <v>X</v>
      </c>
      <c r="M1345" s="39" t="str">
        <f t="shared" si="214"/>
        <v>X</v>
      </c>
      <c r="N1345" s="42">
        <v>0</v>
      </c>
      <c r="O1345" s="8">
        <v>0</v>
      </c>
      <c r="P1345" s="9">
        <v>0</v>
      </c>
      <c r="Q1345" s="9">
        <v>0</v>
      </c>
      <c r="R1345" s="8">
        <v>0</v>
      </c>
      <c r="S1345" s="9">
        <v>0</v>
      </c>
      <c r="T1345" s="9">
        <v>0</v>
      </c>
      <c r="U1345" s="8">
        <v>0</v>
      </c>
      <c r="V1345" s="9">
        <v>1</v>
      </c>
      <c r="W1345" s="9">
        <v>0</v>
      </c>
      <c r="X1345" s="9">
        <v>0</v>
      </c>
      <c r="Y1345" s="8">
        <v>0</v>
      </c>
      <c r="Z1345" s="9">
        <v>0</v>
      </c>
      <c r="AA1345" s="8"/>
      <c r="AC1345" s="8"/>
      <c r="AJ1345" s="9">
        <f t="shared" si="215"/>
        <v>-1</v>
      </c>
      <c r="AK1345" s="7">
        <v>9.1999999999999993</v>
      </c>
      <c r="AO1345" s="8"/>
      <c r="AQ1345" s="31"/>
      <c r="AT1345" s="31"/>
      <c r="AU1345" s="21">
        <v>1991</v>
      </c>
      <c r="AV1345" s="23">
        <f t="shared" si="218"/>
        <v>3.2990712600274095</v>
      </c>
      <c r="BB1345" s="18"/>
      <c r="BD1345" s="54"/>
      <c r="BF1345" s="18"/>
      <c r="BH1345" s="18"/>
      <c r="BJ1345" s="18"/>
      <c r="BK1345" s="18" t="s">
        <v>68</v>
      </c>
      <c r="BL1345">
        <v>0</v>
      </c>
      <c r="BM1345">
        <v>0</v>
      </c>
      <c r="BN1345">
        <v>0</v>
      </c>
      <c r="BO1345">
        <v>1</v>
      </c>
      <c r="BP1345">
        <v>0</v>
      </c>
      <c r="BQ1345">
        <v>0</v>
      </c>
      <c r="BR1345" s="18">
        <v>0</v>
      </c>
      <c r="BS1345">
        <v>0</v>
      </c>
      <c r="BT1345">
        <v>1</v>
      </c>
      <c r="BU1345" s="18">
        <v>0</v>
      </c>
      <c r="BV1345" t="s">
        <v>397</v>
      </c>
      <c r="BW1345" t="s">
        <v>397</v>
      </c>
      <c r="CB1345" s="18"/>
      <c r="CD1345" s="18"/>
      <c r="CE1345" s="18"/>
      <c r="CH1345" s="18"/>
      <c r="CJ1345" s="18"/>
      <c r="CU1345" s="18"/>
      <c r="CV1345" t="s">
        <v>397</v>
      </c>
      <c r="CW1345" t="s">
        <v>397</v>
      </c>
      <c r="CX1345" t="s">
        <v>397</v>
      </c>
      <c r="CY1345" s="25" t="s">
        <v>397</v>
      </c>
    </row>
    <row r="1346" spans="1:103" x14ac:dyDescent="0.3">
      <c r="A1346">
        <v>1348</v>
      </c>
      <c r="B1346">
        <v>146</v>
      </c>
      <c r="C1346" s="25" t="s">
        <v>69</v>
      </c>
      <c r="D1346" s="12">
        <v>11.11</v>
      </c>
      <c r="E1346" s="14"/>
      <c r="F1346" s="7" t="str">
        <f t="shared" si="209"/>
        <v>X</v>
      </c>
      <c r="G1346" s="7">
        <f t="shared" si="210"/>
        <v>11.11</v>
      </c>
      <c r="H1346" s="16">
        <f t="shared" si="211"/>
        <v>11.11</v>
      </c>
      <c r="I1346" s="11" t="str">
        <f t="shared" si="212"/>
        <v>X</v>
      </c>
      <c r="J1346" s="39" t="str">
        <f t="shared" si="213"/>
        <v>X</v>
      </c>
      <c r="K1346" s="39" t="str">
        <f t="shared" si="216"/>
        <v>X</v>
      </c>
      <c r="L1346" s="39" t="str">
        <f t="shared" si="217"/>
        <v>X</v>
      </c>
      <c r="M1346" s="39" t="str">
        <f t="shared" si="214"/>
        <v>X</v>
      </c>
      <c r="N1346" s="42">
        <v>0</v>
      </c>
      <c r="O1346" s="8">
        <v>0</v>
      </c>
      <c r="P1346" s="9">
        <v>0</v>
      </c>
      <c r="Q1346" s="9">
        <v>0</v>
      </c>
      <c r="R1346" s="8">
        <v>0</v>
      </c>
      <c r="S1346" s="9">
        <v>0</v>
      </c>
      <c r="T1346" s="9">
        <v>0</v>
      </c>
      <c r="U1346" s="8">
        <v>0</v>
      </c>
      <c r="V1346" s="9">
        <v>1</v>
      </c>
      <c r="W1346" s="9">
        <v>0</v>
      </c>
      <c r="X1346" s="9">
        <v>0</v>
      </c>
      <c r="Y1346" s="8">
        <v>0</v>
      </c>
      <c r="Z1346" s="9">
        <v>0</v>
      </c>
      <c r="AA1346" s="8"/>
      <c r="AC1346" s="8"/>
      <c r="AJ1346" s="9">
        <f t="shared" si="215"/>
        <v>-1</v>
      </c>
      <c r="AK1346" s="7">
        <v>9.1999999999999993</v>
      </c>
      <c r="AO1346" s="8"/>
      <c r="AQ1346" s="31"/>
      <c r="AT1346" s="31"/>
      <c r="AU1346" s="21">
        <v>1992</v>
      </c>
      <c r="AV1346" s="23">
        <f t="shared" si="218"/>
        <v>3.2992893340876801</v>
      </c>
      <c r="BB1346" s="18"/>
      <c r="BD1346" s="54"/>
      <c r="BF1346" s="18"/>
      <c r="BH1346" s="18"/>
      <c r="BJ1346" s="18"/>
      <c r="BK1346" s="18" t="s">
        <v>68</v>
      </c>
      <c r="BL1346">
        <v>0</v>
      </c>
      <c r="BM1346">
        <v>0</v>
      </c>
      <c r="BN1346">
        <v>0</v>
      </c>
      <c r="BO1346">
        <v>1</v>
      </c>
      <c r="BP1346">
        <v>0</v>
      </c>
      <c r="BQ1346">
        <v>0</v>
      </c>
      <c r="BR1346" s="18">
        <v>0</v>
      </c>
      <c r="BS1346">
        <v>0</v>
      </c>
      <c r="BT1346">
        <v>1</v>
      </c>
      <c r="BU1346" s="18">
        <v>0</v>
      </c>
      <c r="BV1346" t="s">
        <v>397</v>
      </c>
      <c r="BW1346" t="s">
        <v>397</v>
      </c>
      <c r="CB1346" s="18"/>
      <c r="CD1346" s="18"/>
      <c r="CE1346" s="18"/>
      <c r="CH1346" s="18"/>
      <c r="CJ1346" s="18"/>
      <c r="CU1346" s="18"/>
      <c r="CV1346" t="s">
        <v>397</v>
      </c>
      <c r="CW1346" t="s">
        <v>397</v>
      </c>
      <c r="CX1346" t="s">
        <v>397</v>
      </c>
      <c r="CY1346" s="25" t="s">
        <v>397</v>
      </c>
    </row>
    <row r="1347" spans="1:103" x14ac:dyDescent="0.3">
      <c r="A1347">
        <v>1349</v>
      </c>
      <c r="B1347">
        <v>146</v>
      </c>
      <c r="C1347" s="25" t="s">
        <v>69</v>
      </c>
      <c r="D1347" s="12">
        <v>10.79</v>
      </c>
      <c r="E1347" s="14"/>
      <c r="F1347" s="7" t="str">
        <f t="shared" si="209"/>
        <v>X</v>
      </c>
      <c r="G1347" s="7">
        <f t="shared" si="210"/>
        <v>10.79</v>
      </c>
      <c r="H1347" s="16">
        <f t="shared" si="211"/>
        <v>10.79</v>
      </c>
      <c r="I1347" s="11" t="str">
        <f t="shared" si="212"/>
        <v>X</v>
      </c>
      <c r="J1347" s="39" t="str">
        <f t="shared" si="213"/>
        <v>X</v>
      </c>
      <c r="K1347" s="39" t="str">
        <f t="shared" si="216"/>
        <v>X</v>
      </c>
      <c r="L1347" s="39" t="str">
        <f t="shared" si="217"/>
        <v>X</v>
      </c>
      <c r="M1347" s="39" t="str">
        <f t="shared" si="214"/>
        <v>X</v>
      </c>
      <c r="N1347" s="42">
        <v>0</v>
      </c>
      <c r="O1347" s="8">
        <v>0</v>
      </c>
      <c r="P1347" s="9">
        <v>0</v>
      </c>
      <c r="Q1347" s="9">
        <v>0</v>
      </c>
      <c r="R1347" s="8">
        <v>0</v>
      </c>
      <c r="S1347" s="9">
        <v>0</v>
      </c>
      <c r="T1347" s="9">
        <v>0</v>
      </c>
      <c r="U1347" s="8">
        <v>0</v>
      </c>
      <c r="V1347" s="9">
        <v>1</v>
      </c>
      <c r="W1347" s="9">
        <v>0</v>
      </c>
      <c r="X1347" s="9">
        <v>0</v>
      </c>
      <c r="Y1347" s="8">
        <v>0</v>
      </c>
      <c r="Z1347" s="9">
        <v>0</v>
      </c>
      <c r="AA1347" s="8"/>
      <c r="AC1347" s="8"/>
      <c r="AJ1347" s="9">
        <f t="shared" si="215"/>
        <v>-1</v>
      </c>
      <c r="AK1347" s="7">
        <v>9.1999999999999993</v>
      </c>
      <c r="AO1347" s="8"/>
      <c r="AQ1347" s="31"/>
      <c r="AT1347" s="31"/>
      <c r="AU1347" s="21">
        <v>1993</v>
      </c>
      <c r="AV1347" s="23">
        <f t="shared" si="218"/>
        <v>3.2995072987004876</v>
      </c>
      <c r="BB1347" s="18"/>
      <c r="BD1347" s="54"/>
      <c r="BF1347" s="18"/>
      <c r="BH1347" s="18"/>
      <c r="BJ1347" s="18"/>
      <c r="BK1347" s="18" t="s">
        <v>68</v>
      </c>
      <c r="BL1347">
        <v>0</v>
      </c>
      <c r="BM1347">
        <v>0</v>
      </c>
      <c r="BN1347">
        <v>0</v>
      </c>
      <c r="BO1347">
        <v>1</v>
      </c>
      <c r="BP1347">
        <v>0</v>
      </c>
      <c r="BQ1347">
        <v>0</v>
      </c>
      <c r="BR1347" s="18">
        <v>0</v>
      </c>
      <c r="BS1347">
        <v>0</v>
      </c>
      <c r="BT1347">
        <v>1</v>
      </c>
      <c r="BU1347" s="18">
        <v>0</v>
      </c>
      <c r="BV1347" t="s">
        <v>397</v>
      </c>
      <c r="BW1347" t="s">
        <v>397</v>
      </c>
      <c r="CB1347" s="18"/>
      <c r="CD1347" s="18"/>
      <c r="CE1347" s="18"/>
      <c r="CH1347" s="18"/>
      <c r="CJ1347" s="18"/>
      <c r="CU1347" s="18"/>
      <c r="CV1347" t="s">
        <v>397</v>
      </c>
      <c r="CW1347" t="s">
        <v>397</v>
      </c>
      <c r="CX1347" t="s">
        <v>397</v>
      </c>
      <c r="CY1347" s="25" t="s">
        <v>397</v>
      </c>
    </row>
    <row r="1348" spans="1:103" x14ac:dyDescent="0.3">
      <c r="A1348">
        <v>1350</v>
      </c>
      <c r="B1348">
        <v>146</v>
      </c>
      <c r="C1348" s="25" t="s">
        <v>69</v>
      </c>
      <c r="D1348" s="12">
        <v>10.93</v>
      </c>
      <c r="E1348" s="14"/>
      <c r="F1348" s="7" t="str">
        <f t="shared" si="209"/>
        <v>X</v>
      </c>
      <c r="G1348" s="7">
        <f t="shared" si="210"/>
        <v>10.93</v>
      </c>
      <c r="H1348" s="16">
        <f t="shared" si="211"/>
        <v>10.93</v>
      </c>
      <c r="I1348" s="11" t="str">
        <f t="shared" si="212"/>
        <v>X</v>
      </c>
      <c r="J1348" s="39" t="str">
        <f t="shared" si="213"/>
        <v>X</v>
      </c>
      <c r="K1348" s="39" t="str">
        <f t="shared" si="216"/>
        <v>X</v>
      </c>
      <c r="L1348" s="39" t="str">
        <f t="shared" si="217"/>
        <v>X</v>
      </c>
      <c r="M1348" s="39" t="str">
        <f t="shared" si="214"/>
        <v>X</v>
      </c>
      <c r="N1348" s="42">
        <v>0</v>
      </c>
      <c r="O1348" s="8">
        <v>0</v>
      </c>
      <c r="P1348" s="9">
        <v>0</v>
      </c>
      <c r="Q1348" s="9">
        <v>0</v>
      </c>
      <c r="R1348" s="8">
        <v>0</v>
      </c>
      <c r="S1348" s="9">
        <v>0</v>
      </c>
      <c r="T1348" s="9">
        <v>0</v>
      </c>
      <c r="U1348" s="8">
        <v>0</v>
      </c>
      <c r="V1348" s="9">
        <v>1</v>
      </c>
      <c r="W1348" s="9">
        <v>0</v>
      </c>
      <c r="X1348" s="9">
        <v>0</v>
      </c>
      <c r="Y1348" s="8">
        <v>0</v>
      </c>
      <c r="Z1348" s="9">
        <v>0</v>
      </c>
      <c r="AA1348" s="8"/>
      <c r="AC1348" s="8"/>
      <c r="AJ1348" s="9">
        <f t="shared" si="215"/>
        <v>-1</v>
      </c>
      <c r="AK1348" s="7">
        <v>9.4</v>
      </c>
      <c r="AO1348" s="8"/>
      <c r="AQ1348" s="31"/>
      <c r="AT1348" s="31"/>
      <c r="AU1348" s="21">
        <v>1994</v>
      </c>
      <c r="AV1348" s="23">
        <f t="shared" si="218"/>
        <v>3.2997251539756367</v>
      </c>
      <c r="BB1348" s="18"/>
      <c r="BD1348" s="54"/>
      <c r="BF1348" s="18"/>
      <c r="BH1348" s="18"/>
      <c r="BJ1348" s="18"/>
      <c r="BK1348" s="18" t="s">
        <v>68</v>
      </c>
      <c r="BL1348">
        <v>0</v>
      </c>
      <c r="BM1348">
        <v>0</v>
      </c>
      <c r="BN1348">
        <v>0</v>
      </c>
      <c r="BO1348">
        <v>1</v>
      </c>
      <c r="BP1348">
        <v>0</v>
      </c>
      <c r="BQ1348">
        <v>0</v>
      </c>
      <c r="BR1348" s="18">
        <v>0</v>
      </c>
      <c r="BS1348">
        <v>0</v>
      </c>
      <c r="BT1348">
        <v>1</v>
      </c>
      <c r="BU1348" s="18">
        <v>0</v>
      </c>
      <c r="BV1348" t="s">
        <v>397</v>
      </c>
      <c r="BW1348" t="s">
        <v>397</v>
      </c>
      <c r="CB1348" s="18"/>
      <c r="CD1348" s="18"/>
      <c r="CE1348" s="18"/>
      <c r="CH1348" s="18"/>
      <c r="CJ1348" s="18"/>
      <c r="CU1348" s="18"/>
      <c r="CV1348" t="s">
        <v>397</v>
      </c>
      <c r="CW1348" t="s">
        <v>397</v>
      </c>
      <c r="CX1348" t="s">
        <v>397</v>
      </c>
      <c r="CY1348" s="25" t="s">
        <v>397</v>
      </c>
    </row>
    <row r="1349" spans="1:103" x14ac:dyDescent="0.3">
      <c r="A1349">
        <v>1351</v>
      </c>
      <c r="B1349">
        <v>146</v>
      </c>
      <c r="C1349" s="25" t="s">
        <v>69</v>
      </c>
      <c r="D1349" s="12">
        <v>10.99</v>
      </c>
      <c r="E1349" s="14"/>
      <c r="F1349" s="7" t="str">
        <f t="shared" si="209"/>
        <v>X</v>
      </c>
      <c r="G1349" s="7">
        <f t="shared" si="210"/>
        <v>10.99</v>
      </c>
      <c r="H1349" s="16">
        <f t="shared" si="211"/>
        <v>10.99</v>
      </c>
      <c r="I1349" s="11" t="str">
        <f t="shared" si="212"/>
        <v>X</v>
      </c>
      <c r="J1349" s="39" t="str">
        <f t="shared" si="213"/>
        <v>X</v>
      </c>
      <c r="K1349" s="39" t="str">
        <f t="shared" si="216"/>
        <v>X</v>
      </c>
      <c r="L1349" s="39" t="str">
        <f t="shared" si="217"/>
        <v>X</v>
      </c>
      <c r="M1349" s="39" t="str">
        <f t="shared" si="214"/>
        <v>X</v>
      </c>
      <c r="N1349" s="42">
        <v>0</v>
      </c>
      <c r="O1349" s="8">
        <v>0</v>
      </c>
      <c r="P1349" s="9">
        <v>0</v>
      </c>
      <c r="Q1349" s="9">
        <v>0</v>
      </c>
      <c r="R1349" s="8">
        <v>0</v>
      </c>
      <c r="S1349" s="9">
        <v>0</v>
      </c>
      <c r="T1349" s="9">
        <v>0</v>
      </c>
      <c r="U1349" s="8">
        <v>0</v>
      </c>
      <c r="V1349" s="9">
        <v>1</v>
      </c>
      <c r="W1349" s="9">
        <v>0</v>
      </c>
      <c r="X1349" s="9">
        <v>0</v>
      </c>
      <c r="Y1349" s="8">
        <v>0</v>
      </c>
      <c r="Z1349" s="9">
        <v>0</v>
      </c>
      <c r="AA1349" s="8"/>
      <c r="AC1349" s="8"/>
      <c r="AJ1349" s="9">
        <f t="shared" si="215"/>
        <v>-1</v>
      </c>
      <c r="AK1349" s="7">
        <v>9.3000000000000007</v>
      </c>
      <c r="AO1349" s="8"/>
      <c r="AQ1349" s="31"/>
      <c r="AT1349" s="31"/>
      <c r="AU1349" s="21">
        <v>1995</v>
      </c>
      <c r="AV1349" s="23">
        <f t="shared" si="218"/>
        <v>3.2999429000227671</v>
      </c>
      <c r="BB1349" s="18"/>
      <c r="BD1349" s="54"/>
      <c r="BF1349" s="18"/>
      <c r="BH1349" s="18"/>
      <c r="BJ1349" s="18"/>
      <c r="BK1349" s="18" t="s">
        <v>68</v>
      </c>
      <c r="BL1349">
        <v>0</v>
      </c>
      <c r="BM1349">
        <v>0</v>
      </c>
      <c r="BN1349">
        <v>0</v>
      </c>
      <c r="BO1349">
        <v>1</v>
      </c>
      <c r="BP1349">
        <v>0</v>
      </c>
      <c r="BQ1349">
        <v>0</v>
      </c>
      <c r="BR1349" s="18">
        <v>0</v>
      </c>
      <c r="BS1349">
        <v>0</v>
      </c>
      <c r="BT1349">
        <v>1</v>
      </c>
      <c r="BU1349" s="18">
        <v>0</v>
      </c>
      <c r="BV1349" t="s">
        <v>397</v>
      </c>
      <c r="BW1349" t="s">
        <v>397</v>
      </c>
      <c r="CB1349" s="18"/>
      <c r="CD1349" s="18"/>
      <c r="CE1349" s="18"/>
      <c r="CH1349" s="18"/>
      <c r="CJ1349" s="18"/>
      <c r="CU1349" s="18"/>
      <c r="CV1349" t="s">
        <v>397</v>
      </c>
      <c r="CW1349" t="s">
        <v>397</v>
      </c>
      <c r="CX1349" t="s">
        <v>397</v>
      </c>
      <c r="CY1349" s="25" t="s">
        <v>397</v>
      </c>
    </row>
    <row r="1350" spans="1:103" x14ac:dyDescent="0.3">
      <c r="A1350">
        <v>1352</v>
      </c>
      <c r="B1350">
        <v>146</v>
      </c>
      <c r="C1350" s="25" t="s">
        <v>69</v>
      </c>
      <c r="D1350" s="12">
        <v>11.31</v>
      </c>
      <c r="E1350" s="14"/>
      <c r="F1350" s="7" t="str">
        <f t="shared" si="209"/>
        <v>X</v>
      </c>
      <c r="G1350" s="7">
        <f t="shared" si="210"/>
        <v>11.31</v>
      </c>
      <c r="H1350" s="16">
        <f t="shared" si="211"/>
        <v>11.31</v>
      </c>
      <c r="I1350" s="11" t="str">
        <f t="shared" si="212"/>
        <v>X</v>
      </c>
      <c r="J1350" s="39" t="str">
        <f t="shared" si="213"/>
        <v>X</v>
      </c>
      <c r="K1350" s="39" t="str">
        <f t="shared" si="216"/>
        <v>X</v>
      </c>
      <c r="L1350" s="39" t="str">
        <f t="shared" si="217"/>
        <v>X</v>
      </c>
      <c r="M1350" s="39" t="str">
        <f t="shared" si="214"/>
        <v>X</v>
      </c>
      <c r="N1350" s="42">
        <v>0</v>
      </c>
      <c r="O1350" s="8">
        <v>0</v>
      </c>
      <c r="P1350" s="9">
        <v>0</v>
      </c>
      <c r="Q1350" s="9">
        <v>0</v>
      </c>
      <c r="R1350" s="8">
        <v>0</v>
      </c>
      <c r="S1350" s="9">
        <v>0</v>
      </c>
      <c r="T1350" s="9">
        <v>0</v>
      </c>
      <c r="U1350" s="8">
        <v>0</v>
      </c>
      <c r="V1350" s="9">
        <v>1</v>
      </c>
      <c r="W1350" s="9">
        <v>0</v>
      </c>
      <c r="X1350" s="9">
        <v>0</v>
      </c>
      <c r="Y1350" s="8">
        <v>0</v>
      </c>
      <c r="Z1350" s="9">
        <v>0</v>
      </c>
      <c r="AA1350" s="8"/>
      <c r="AC1350" s="8"/>
      <c r="AJ1350" s="9">
        <f t="shared" si="215"/>
        <v>-1</v>
      </c>
      <c r="AK1350" s="7">
        <v>9.5</v>
      </c>
      <c r="AO1350" s="8"/>
      <c r="AQ1350" s="31"/>
      <c r="AT1350" s="31"/>
      <c r="AU1350" s="21">
        <v>1996</v>
      </c>
      <c r="AV1350" s="23">
        <f t="shared" si="218"/>
        <v>3.3001605369513523</v>
      </c>
      <c r="BB1350" s="18"/>
      <c r="BD1350" s="54"/>
      <c r="BF1350" s="18"/>
      <c r="BH1350" s="18"/>
      <c r="BJ1350" s="18"/>
      <c r="BK1350" s="18" t="s">
        <v>68</v>
      </c>
      <c r="BL1350">
        <v>0</v>
      </c>
      <c r="BM1350">
        <v>0</v>
      </c>
      <c r="BN1350">
        <v>0</v>
      </c>
      <c r="BO1350">
        <v>1</v>
      </c>
      <c r="BP1350">
        <v>0</v>
      </c>
      <c r="BQ1350">
        <v>0</v>
      </c>
      <c r="BR1350" s="18">
        <v>0</v>
      </c>
      <c r="BS1350">
        <v>0</v>
      </c>
      <c r="BT1350">
        <v>1</v>
      </c>
      <c r="BU1350" s="18">
        <v>0</v>
      </c>
      <c r="BV1350" t="s">
        <v>397</v>
      </c>
      <c r="BW1350" t="s">
        <v>397</v>
      </c>
      <c r="CB1350" s="18"/>
      <c r="CD1350" s="18"/>
      <c r="CE1350" s="18"/>
      <c r="CH1350" s="18"/>
      <c r="CJ1350" s="18"/>
      <c r="CU1350" s="18"/>
      <c r="CV1350" t="s">
        <v>397</v>
      </c>
      <c r="CW1350" t="s">
        <v>397</v>
      </c>
      <c r="CX1350" t="s">
        <v>397</v>
      </c>
      <c r="CY1350" s="25" t="s">
        <v>397</v>
      </c>
    </row>
    <row r="1351" spans="1:103" x14ac:dyDescent="0.3">
      <c r="A1351">
        <v>1353</v>
      </c>
      <c r="B1351">
        <v>146</v>
      </c>
      <c r="C1351" s="25" t="s">
        <v>69</v>
      </c>
      <c r="D1351" s="12">
        <v>12.26</v>
      </c>
      <c r="E1351" s="14"/>
      <c r="F1351" s="7" t="str">
        <f t="shared" si="209"/>
        <v>X</v>
      </c>
      <c r="G1351" s="7">
        <f t="shared" si="210"/>
        <v>12.26</v>
      </c>
      <c r="H1351" s="16">
        <f t="shared" si="211"/>
        <v>12.26</v>
      </c>
      <c r="I1351" s="11" t="str">
        <f t="shared" si="212"/>
        <v>X</v>
      </c>
      <c r="J1351" s="39" t="str">
        <f t="shared" si="213"/>
        <v>X</v>
      </c>
      <c r="K1351" s="39" t="str">
        <f t="shared" si="216"/>
        <v>X</v>
      </c>
      <c r="L1351" s="39" t="str">
        <f t="shared" si="217"/>
        <v>X</v>
      </c>
      <c r="M1351" s="39" t="str">
        <f t="shared" si="214"/>
        <v>X</v>
      </c>
      <c r="N1351" s="42">
        <v>0</v>
      </c>
      <c r="O1351" s="8">
        <v>0</v>
      </c>
      <c r="P1351" s="9">
        <v>0</v>
      </c>
      <c r="Q1351" s="9">
        <v>0</v>
      </c>
      <c r="R1351" s="8">
        <v>0</v>
      </c>
      <c r="S1351" s="9">
        <v>0</v>
      </c>
      <c r="T1351" s="9">
        <v>0</v>
      </c>
      <c r="U1351" s="8">
        <v>0</v>
      </c>
      <c r="V1351" s="9">
        <v>1</v>
      </c>
      <c r="W1351" s="9">
        <v>0</v>
      </c>
      <c r="X1351" s="9">
        <v>0</v>
      </c>
      <c r="Y1351" s="8">
        <v>0</v>
      </c>
      <c r="Z1351" s="9">
        <v>0</v>
      </c>
      <c r="AA1351" s="8"/>
      <c r="AC1351" s="8"/>
      <c r="AJ1351" s="9">
        <f t="shared" si="215"/>
        <v>-1</v>
      </c>
      <c r="AK1351" s="7">
        <v>9.6999999999999993</v>
      </c>
      <c r="AO1351" s="8"/>
      <c r="AQ1351" s="31"/>
      <c r="AT1351" s="31"/>
      <c r="AU1351" s="21">
        <v>1997</v>
      </c>
      <c r="AV1351" s="23">
        <f t="shared" si="218"/>
        <v>3.3003780648707024</v>
      </c>
      <c r="BB1351" s="18"/>
      <c r="BD1351" s="54"/>
      <c r="BF1351" s="18"/>
      <c r="BH1351" s="18"/>
      <c r="BJ1351" s="18"/>
      <c r="BK1351" s="18" t="s">
        <v>68</v>
      </c>
      <c r="BL1351">
        <v>0</v>
      </c>
      <c r="BM1351">
        <v>0</v>
      </c>
      <c r="BN1351">
        <v>0</v>
      </c>
      <c r="BO1351">
        <v>1</v>
      </c>
      <c r="BP1351">
        <v>0</v>
      </c>
      <c r="BQ1351">
        <v>0</v>
      </c>
      <c r="BR1351" s="18">
        <v>0</v>
      </c>
      <c r="BS1351">
        <v>0</v>
      </c>
      <c r="BT1351">
        <v>1</v>
      </c>
      <c r="BU1351" s="18">
        <v>0</v>
      </c>
      <c r="BV1351" t="s">
        <v>397</v>
      </c>
      <c r="BW1351" t="s">
        <v>397</v>
      </c>
      <c r="CB1351" s="18"/>
      <c r="CD1351" s="18"/>
      <c r="CE1351" s="18"/>
      <c r="CH1351" s="18"/>
      <c r="CJ1351" s="18"/>
      <c r="CU1351" s="18"/>
      <c r="CV1351" t="s">
        <v>397</v>
      </c>
      <c r="CW1351" t="s">
        <v>397</v>
      </c>
      <c r="CX1351" t="s">
        <v>397</v>
      </c>
      <c r="CY1351" s="25" t="s">
        <v>397</v>
      </c>
    </row>
    <row r="1352" spans="1:103" x14ac:dyDescent="0.3">
      <c r="A1352">
        <v>1354</v>
      </c>
      <c r="B1352">
        <v>146</v>
      </c>
      <c r="C1352" s="25" t="s">
        <v>69</v>
      </c>
      <c r="D1352" s="12">
        <v>12.75</v>
      </c>
      <c r="E1352" s="14"/>
      <c r="F1352" s="7" t="str">
        <f t="shared" si="209"/>
        <v>X</v>
      </c>
      <c r="G1352" s="7">
        <f t="shared" si="210"/>
        <v>12.75</v>
      </c>
      <c r="H1352" s="16">
        <f t="shared" si="211"/>
        <v>12.75</v>
      </c>
      <c r="I1352" s="11" t="str">
        <f t="shared" si="212"/>
        <v>X</v>
      </c>
      <c r="J1352" s="39" t="str">
        <f t="shared" si="213"/>
        <v>X</v>
      </c>
      <c r="K1352" s="39" t="str">
        <f t="shared" si="216"/>
        <v>X</v>
      </c>
      <c r="L1352" s="39" t="str">
        <f t="shared" si="217"/>
        <v>X</v>
      </c>
      <c r="M1352" s="39" t="str">
        <f t="shared" si="214"/>
        <v>X</v>
      </c>
      <c r="N1352" s="42">
        <v>0</v>
      </c>
      <c r="O1352" s="8">
        <v>0</v>
      </c>
      <c r="P1352" s="9">
        <v>0</v>
      </c>
      <c r="Q1352" s="9">
        <v>0</v>
      </c>
      <c r="R1352" s="8">
        <v>0</v>
      </c>
      <c r="S1352" s="9">
        <v>0</v>
      </c>
      <c r="T1352" s="9">
        <v>0</v>
      </c>
      <c r="U1352" s="8">
        <v>0</v>
      </c>
      <c r="V1352" s="9">
        <v>1</v>
      </c>
      <c r="W1352" s="9">
        <v>0</v>
      </c>
      <c r="X1352" s="9">
        <v>0</v>
      </c>
      <c r="Y1352" s="8">
        <v>0</v>
      </c>
      <c r="Z1352" s="9">
        <v>0</v>
      </c>
      <c r="AA1352" s="8"/>
      <c r="AC1352" s="8"/>
      <c r="AJ1352" s="9">
        <f t="shared" si="215"/>
        <v>-1</v>
      </c>
      <c r="AK1352" s="7">
        <v>9.5</v>
      </c>
      <c r="AO1352" s="8"/>
      <c r="AQ1352" s="31"/>
      <c r="AT1352" s="31"/>
      <c r="AU1352" s="21">
        <v>1998</v>
      </c>
      <c r="AV1352" s="23">
        <f t="shared" si="218"/>
        <v>3.3005954838899636</v>
      </c>
      <c r="BB1352" s="18"/>
      <c r="BD1352" s="54"/>
      <c r="BF1352" s="18"/>
      <c r="BH1352" s="18"/>
      <c r="BJ1352" s="18"/>
      <c r="BK1352" s="18" t="s">
        <v>68</v>
      </c>
      <c r="BL1352">
        <v>0</v>
      </c>
      <c r="BM1352">
        <v>0</v>
      </c>
      <c r="BN1352">
        <v>0</v>
      </c>
      <c r="BO1352">
        <v>1</v>
      </c>
      <c r="BP1352">
        <v>0</v>
      </c>
      <c r="BQ1352">
        <v>0</v>
      </c>
      <c r="BR1352" s="18">
        <v>0</v>
      </c>
      <c r="BS1352">
        <v>0</v>
      </c>
      <c r="BT1352">
        <v>1</v>
      </c>
      <c r="BU1352" s="18">
        <v>0</v>
      </c>
      <c r="BV1352" t="s">
        <v>397</v>
      </c>
      <c r="BW1352" t="s">
        <v>397</v>
      </c>
      <c r="CB1352" s="18"/>
      <c r="CD1352" s="18"/>
      <c r="CE1352" s="18"/>
      <c r="CH1352" s="18"/>
      <c r="CJ1352" s="18"/>
      <c r="CU1352" s="18"/>
      <c r="CV1352" t="s">
        <v>397</v>
      </c>
      <c r="CW1352" t="s">
        <v>397</v>
      </c>
      <c r="CX1352" t="s">
        <v>397</v>
      </c>
      <c r="CY1352" s="25" t="s">
        <v>397</v>
      </c>
    </row>
    <row r="1353" spans="1:103" x14ac:dyDescent="0.3">
      <c r="A1353">
        <v>1355</v>
      </c>
      <c r="B1353">
        <v>147</v>
      </c>
      <c r="C1353" s="25" t="s">
        <v>283</v>
      </c>
      <c r="D1353" s="12">
        <v>3.9</v>
      </c>
      <c r="E1353" s="14"/>
      <c r="F1353" s="7" t="str">
        <f t="shared" si="209"/>
        <v>X</v>
      </c>
      <c r="G1353" s="7">
        <f t="shared" si="210"/>
        <v>3.9</v>
      </c>
      <c r="H1353" s="16">
        <f t="shared" si="211"/>
        <v>3.9</v>
      </c>
      <c r="I1353" s="11" t="str">
        <f t="shared" si="212"/>
        <v>X</v>
      </c>
      <c r="J1353" s="39" t="str">
        <f t="shared" si="213"/>
        <v>X</v>
      </c>
      <c r="K1353" s="39" t="str">
        <f t="shared" si="216"/>
        <v>X</v>
      </c>
      <c r="L1353" s="39" t="str">
        <f t="shared" si="217"/>
        <v>X</v>
      </c>
      <c r="M1353" s="39" t="str">
        <f t="shared" si="214"/>
        <v>X</v>
      </c>
      <c r="N1353" s="42">
        <v>1</v>
      </c>
      <c r="O1353" s="8">
        <v>0</v>
      </c>
      <c r="P1353" s="9">
        <v>0</v>
      </c>
      <c r="Q1353" s="9">
        <v>0</v>
      </c>
      <c r="R1353" s="8">
        <v>0</v>
      </c>
      <c r="S1353" s="9">
        <v>0</v>
      </c>
      <c r="T1353" s="9">
        <v>0</v>
      </c>
      <c r="U1353" s="8">
        <v>0</v>
      </c>
      <c r="V1353" s="9">
        <v>0</v>
      </c>
      <c r="W1353" s="9">
        <v>0</v>
      </c>
      <c r="X1353" s="9">
        <v>0</v>
      </c>
      <c r="Y1353" s="8">
        <v>0</v>
      </c>
      <c r="Z1353" s="9">
        <v>0</v>
      </c>
      <c r="AA1353" s="8"/>
      <c r="AC1353" s="8"/>
      <c r="AJ1353" s="9">
        <f t="shared" si="215"/>
        <v>-1</v>
      </c>
      <c r="AK1353" s="7">
        <v>4</v>
      </c>
      <c r="AO1353" s="8"/>
      <c r="AQ1353" s="31"/>
      <c r="AT1353" s="31"/>
      <c r="AU1353" s="21">
        <v>2007</v>
      </c>
      <c r="AV1353" s="23">
        <f t="shared" si="218"/>
        <v>3.3025473724874854</v>
      </c>
      <c r="BB1353" s="18"/>
      <c r="BD1353" s="54"/>
      <c r="BF1353" s="18"/>
      <c r="BH1353" s="18"/>
      <c r="BJ1353" s="18"/>
      <c r="BK1353" s="18" t="s">
        <v>282</v>
      </c>
      <c r="BL1353">
        <v>0</v>
      </c>
      <c r="BM1353">
        <v>1</v>
      </c>
      <c r="BN1353">
        <v>0</v>
      </c>
      <c r="BO1353">
        <v>0</v>
      </c>
      <c r="BP1353">
        <v>0</v>
      </c>
      <c r="BQ1353">
        <v>0</v>
      </c>
      <c r="BR1353" s="18">
        <v>0</v>
      </c>
      <c r="BS1353">
        <v>0</v>
      </c>
      <c r="BT1353">
        <v>1</v>
      </c>
      <c r="BU1353" s="18">
        <v>0</v>
      </c>
      <c r="BV1353" t="s">
        <v>397</v>
      </c>
      <c r="BW1353" t="s">
        <v>397</v>
      </c>
      <c r="CB1353" s="18"/>
      <c r="CD1353" s="18"/>
      <c r="CE1353" s="18"/>
      <c r="CH1353" s="18"/>
      <c r="CJ1353" s="18"/>
      <c r="CU1353" s="18"/>
      <c r="CV1353" t="s">
        <v>397</v>
      </c>
      <c r="CW1353" t="s">
        <v>397</v>
      </c>
      <c r="CX1353" t="s">
        <v>397</v>
      </c>
      <c r="CY1353" s="25" t="s">
        <v>397</v>
      </c>
    </row>
    <row r="1354" spans="1:103" x14ac:dyDescent="0.3">
      <c r="A1354">
        <v>1356</v>
      </c>
      <c r="B1354">
        <v>148</v>
      </c>
      <c r="C1354" s="25" t="s">
        <v>232</v>
      </c>
      <c r="D1354" s="12">
        <v>12.6</v>
      </c>
      <c r="E1354" s="14"/>
      <c r="F1354" s="7" t="str">
        <f t="shared" si="209"/>
        <v>X</v>
      </c>
      <c r="G1354" s="7">
        <f t="shared" si="210"/>
        <v>12.6</v>
      </c>
      <c r="H1354" s="16">
        <f t="shared" si="211"/>
        <v>12.6</v>
      </c>
      <c r="I1354" s="11" t="str">
        <f t="shared" si="212"/>
        <v>X</v>
      </c>
      <c r="J1354" s="39" t="str">
        <f t="shared" si="213"/>
        <v>X</v>
      </c>
      <c r="K1354" s="39" t="str">
        <f t="shared" si="216"/>
        <v>X</v>
      </c>
      <c r="L1354" s="39" t="str">
        <f t="shared" si="217"/>
        <v>X</v>
      </c>
      <c r="M1354" s="39" t="str">
        <f t="shared" si="214"/>
        <v>X</v>
      </c>
      <c r="N1354" s="42">
        <v>1</v>
      </c>
      <c r="O1354" s="8">
        <v>0</v>
      </c>
      <c r="P1354" s="9">
        <v>0</v>
      </c>
      <c r="Q1354" s="9">
        <v>0</v>
      </c>
      <c r="R1354" s="8">
        <v>0</v>
      </c>
      <c r="S1354" s="9">
        <v>0</v>
      </c>
      <c r="T1354" s="9">
        <v>0</v>
      </c>
      <c r="U1354" s="8">
        <v>0</v>
      </c>
      <c r="V1354" s="9">
        <v>0</v>
      </c>
      <c r="W1354" s="9">
        <v>0</v>
      </c>
      <c r="X1354" s="9">
        <v>0</v>
      </c>
      <c r="Y1354" s="8">
        <v>0</v>
      </c>
      <c r="Z1354" s="9">
        <v>0</v>
      </c>
      <c r="AA1354" s="8"/>
      <c r="AC1354" s="8"/>
      <c r="AJ1354" s="9">
        <f t="shared" si="215"/>
        <v>-1</v>
      </c>
      <c r="AK1354" s="7">
        <v>7.8</v>
      </c>
      <c r="AO1354" s="8"/>
      <c r="AQ1354" s="31"/>
      <c r="AT1354" s="31"/>
      <c r="AU1354" s="21">
        <v>1998</v>
      </c>
      <c r="AV1354" s="23">
        <f t="shared" si="218"/>
        <v>3.3005954838899636</v>
      </c>
      <c r="BB1354" s="18"/>
      <c r="BD1354" s="54"/>
      <c r="BF1354" s="18"/>
      <c r="BH1354" s="18"/>
      <c r="BJ1354" s="18"/>
      <c r="BK1354" s="18" t="s">
        <v>230</v>
      </c>
      <c r="BL1354">
        <v>0</v>
      </c>
      <c r="BM1354">
        <v>1</v>
      </c>
      <c r="BN1354">
        <v>0</v>
      </c>
      <c r="BO1354">
        <v>0</v>
      </c>
      <c r="BP1354">
        <v>0</v>
      </c>
      <c r="BQ1354">
        <v>0</v>
      </c>
      <c r="BR1354" s="18">
        <v>0</v>
      </c>
      <c r="BS1354">
        <v>0</v>
      </c>
      <c r="BT1354">
        <v>1</v>
      </c>
      <c r="BU1354" s="18">
        <v>0</v>
      </c>
      <c r="BV1354" t="s">
        <v>397</v>
      </c>
      <c r="BW1354" t="s">
        <v>397</v>
      </c>
      <c r="CB1354" s="18"/>
      <c r="CD1354" s="18"/>
      <c r="CE1354" s="18"/>
      <c r="CH1354" s="18"/>
      <c r="CJ1354" s="18"/>
      <c r="CU1354" s="18"/>
      <c r="CV1354" t="s">
        <v>397</v>
      </c>
      <c r="CW1354" t="s">
        <v>397</v>
      </c>
      <c r="CX1354" t="s">
        <v>397</v>
      </c>
      <c r="CY1354" s="25" t="s">
        <v>397</v>
      </c>
    </row>
    <row r="1355" spans="1:103" x14ac:dyDescent="0.3">
      <c r="A1355">
        <v>1357</v>
      </c>
      <c r="B1355">
        <v>149</v>
      </c>
      <c r="C1355" s="25" t="s">
        <v>171</v>
      </c>
      <c r="D1355" s="12">
        <v>6</v>
      </c>
      <c r="E1355" s="14"/>
      <c r="F1355" s="7" t="str">
        <f t="shared" si="209"/>
        <v>X</v>
      </c>
      <c r="G1355" s="7">
        <f t="shared" si="210"/>
        <v>6</v>
      </c>
      <c r="H1355" s="16">
        <f t="shared" si="211"/>
        <v>6</v>
      </c>
      <c r="I1355" s="11" t="str">
        <f t="shared" si="212"/>
        <v>X</v>
      </c>
      <c r="J1355" s="39" t="str">
        <f t="shared" si="213"/>
        <v>X</v>
      </c>
      <c r="K1355" s="39" t="str">
        <f t="shared" si="216"/>
        <v>X</v>
      </c>
      <c r="L1355" s="39" t="str">
        <f t="shared" si="217"/>
        <v>X</v>
      </c>
      <c r="M1355" s="39" t="str">
        <f t="shared" si="214"/>
        <v>X</v>
      </c>
      <c r="N1355" s="42">
        <v>0</v>
      </c>
      <c r="O1355" s="8">
        <v>0</v>
      </c>
      <c r="P1355" s="9">
        <v>0</v>
      </c>
      <c r="Q1355" s="9">
        <v>0</v>
      </c>
      <c r="R1355" s="8">
        <v>0</v>
      </c>
      <c r="S1355" s="9">
        <v>0</v>
      </c>
      <c r="T1355" s="9">
        <v>0</v>
      </c>
      <c r="U1355" s="8">
        <v>1</v>
      </c>
      <c r="V1355" s="9">
        <v>0</v>
      </c>
      <c r="W1355" s="9">
        <v>0</v>
      </c>
      <c r="X1355" s="9">
        <v>0</v>
      </c>
      <c r="Y1355" s="8">
        <v>0</v>
      </c>
      <c r="Z1355" s="9">
        <v>0</v>
      </c>
      <c r="AA1355" s="8"/>
      <c r="AC1355" s="8"/>
      <c r="AJ1355" s="9">
        <f t="shared" si="215"/>
        <v>-1</v>
      </c>
      <c r="AK1355" s="7">
        <v>6.1</v>
      </c>
      <c r="AO1355" s="8"/>
      <c r="AQ1355" s="31"/>
      <c r="AT1355" s="31"/>
      <c r="AU1355" s="21">
        <v>1996</v>
      </c>
      <c r="AV1355" s="23">
        <f t="shared" si="218"/>
        <v>3.3001605369513523</v>
      </c>
      <c r="BB1355" s="18"/>
      <c r="BD1355" s="54"/>
      <c r="BF1355" s="18"/>
      <c r="BH1355" s="18"/>
      <c r="BJ1355" s="18"/>
      <c r="BK1355" s="18" t="s">
        <v>170</v>
      </c>
      <c r="BL1355">
        <v>0</v>
      </c>
      <c r="BM1355">
        <v>0</v>
      </c>
      <c r="BN1355">
        <v>0</v>
      </c>
      <c r="BO1355">
        <v>0</v>
      </c>
      <c r="BP1355">
        <v>1</v>
      </c>
      <c r="BQ1355">
        <v>0</v>
      </c>
      <c r="BR1355" s="18">
        <v>0</v>
      </c>
      <c r="BS1355">
        <v>1</v>
      </c>
      <c r="BT1355">
        <v>0</v>
      </c>
      <c r="BU1355" s="18">
        <v>0</v>
      </c>
      <c r="BV1355" t="s">
        <v>397</v>
      </c>
      <c r="BW1355" t="s">
        <v>397</v>
      </c>
      <c r="CB1355" s="18"/>
      <c r="CD1355" s="18"/>
      <c r="CE1355" s="18"/>
      <c r="CH1355" s="18"/>
      <c r="CJ1355" s="18"/>
      <c r="CU1355" s="18"/>
      <c r="CV1355" t="s">
        <v>397</v>
      </c>
      <c r="CW1355" t="s">
        <v>397</v>
      </c>
      <c r="CX1355" t="s">
        <v>397</v>
      </c>
      <c r="CY1355" s="25" t="s">
        <v>397</v>
      </c>
    </row>
    <row r="1356" spans="1:103" x14ac:dyDescent="0.3">
      <c r="A1356">
        <v>1358</v>
      </c>
      <c r="B1356">
        <v>149</v>
      </c>
      <c r="C1356" s="25" t="s">
        <v>171</v>
      </c>
      <c r="D1356" s="12">
        <v>8.3000000000000007</v>
      </c>
      <c r="E1356" s="14"/>
      <c r="F1356" s="7" t="str">
        <f t="shared" si="209"/>
        <v>X</v>
      </c>
      <c r="G1356" s="7">
        <f t="shared" si="210"/>
        <v>8.3000000000000007</v>
      </c>
      <c r="H1356" s="16">
        <f t="shared" si="211"/>
        <v>8.3000000000000007</v>
      </c>
      <c r="I1356" s="11" t="str">
        <f t="shared" si="212"/>
        <v>X</v>
      </c>
      <c r="J1356" s="39" t="str">
        <f t="shared" si="213"/>
        <v>X</v>
      </c>
      <c r="K1356" s="39" t="str">
        <f t="shared" si="216"/>
        <v>X</v>
      </c>
      <c r="L1356" s="39" t="str">
        <f t="shared" si="217"/>
        <v>X</v>
      </c>
      <c r="M1356" s="39" t="str">
        <f t="shared" si="214"/>
        <v>X</v>
      </c>
      <c r="N1356" s="42">
        <v>0</v>
      </c>
      <c r="O1356" s="8">
        <v>0</v>
      </c>
      <c r="P1356" s="9">
        <v>0</v>
      </c>
      <c r="Q1356" s="9">
        <v>0</v>
      </c>
      <c r="R1356" s="8">
        <v>0</v>
      </c>
      <c r="S1356" s="9">
        <v>0</v>
      </c>
      <c r="T1356" s="9">
        <v>0</v>
      </c>
      <c r="U1356" s="8">
        <v>0</v>
      </c>
      <c r="V1356" s="9">
        <v>1</v>
      </c>
      <c r="W1356" s="9">
        <v>0</v>
      </c>
      <c r="X1356" s="9">
        <v>0</v>
      </c>
      <c r="Y1356" s="8">
        <v>0</v>
      </c>
      <c r="Z1356" s="9">
        <v>0</v>
      </c>
      <c r="AA1356" s="8"/>
      <c r="AC1356" s="8"/>
      <c r="AJ1356" s="9">
        <f t="shared" si="215"/>
        <v>-1</v>
      </c>
      <c r="AK1356" s="7">
        <v>6.1</v>
      </c>
      <c r="AO1356" s="8"/>
      <c r="AQ1356" s="31"/>
      <c r="AT1356" s="31"/>
      <c r="AU1356" s="21">
        <v>1996</v>
      </c>
      <c r="AV1356" s="23">
        <f t="shared" si="218"/>
        <v>3.3001605369513523</v>
      </c>
      <c r="BB1356" s="18"/>
      <c r="BD1356" s="54"/>
      <c r="BF1356" s="18"/>
      <c r="BH1356" s="18"/>
      <c r="BJ1356" s="18"/>
      <c r="BK1356" s="18" t="s">
        <v>170</v>
      </c>
      <c r="BL1356">
        <v>0</v>
      </c>
      <c r="BM1356">
        <v>0</v>
      </c>
      <c r="BN1356">
        <v>0</v>
      </c>
      <c r="BO1356">
        <v>0</v>
      </c>
      <c r="BP1356">
        <v>1</v>
      </c>
      <c r="BQ1356">
        <v>0</v>
      </c>
      <c r="BR1356" s="18">
        <v>0</v>
      </c>
      <c r="BS1356">
        <v>1</v>
      </c>
      <c r="BT1356">
        <v>0</v>
      </c>
      <c r="BU1356" s="18">
        <v>0</v>
      </c>
      <c r="BV1356" t="s">
        <v>397</v>
      </c>
      <c r="BW1356" t="s">
        <v>397</v>
      </c>
      <c r="CB1356" s="18"/>
      <c r="CD1356" s="18"/>
      <c r="CE1356" s="18"/>
      <c r="CH1356" s="18"/>
      <c r="CJ1356" s="18"/>
      <c r="CU1356" s="18"/>
      <c r="CV1356" t="s">
        <v>397</v>
      </c>
      <c r="CW1356" t="s">
        <v>397</v>
      </c>
      <c r="CX1356" t="s">
        <v>397</v>
      </c>
      <c r="CY1356" s="25" t="s">
        <v>397</v>
      </c>
    </row>
    <row r="1357" spans="1:103" x14ac:dyDescent="0.3">
      <c r="A1357">
        <v>1359</v>
      </c>
      <c r="B1357">
        <v>150</v>
      </c>
      <c r="C1357" s="25" t="s">
        <v>128</v>
      </c>
      <c r="D1357" s="12">
        <v>5.5</v>
      </c>
      <c r="E1357" s="14"/>
      <c r="F1357" s="7" t="str">
        <f t="shared" si="209"/>
        <v>X</v>
      </c>
      <c r="G1357" s="7">
        <f t="shared" si="210"/>
        <v>5.5</v>
      </c>
      <c r="H1357" s="16">
        <f t="shared" si="211"/>
        <v>5.5</v>
      </c>
      <c r="I1357" s="11" t="str">
        <f t="shared" si="212"/>
        <v>X</v>
      </c>
      <c r="J1357" s="39" t="str">
        <f t="shared" si="213"/>
        <v>X</v>
      </c>
      <c r="K1357" s="39" t="str">
        <f t="shared" si="216"/>
        <v>X</v>
      </c>
      <c r="L1357" s="39" t="str">
        <f t="shared" si="217"/>
        <v>X</v>
      </c>
      <c r="M1357" s="39" t="str">
        <f t="shared" si="214"/>
        <v>X</v>
      </c>
      <c r="N1357" s="42">
        <v>0</v>
      </c>
      <c r="O1357" s="8">
        <v>0</v>
      </c>
      <c r="P1357" s="9">
        <v>0</v>
      </c>
      <c r="Q1357" s="9">
        <v>0</v>
      </c>
      <c r="R1357" s="8">
        <v>0</v>
      </c>
      <c r="S1357" s="9">
        <v>0</v>
      </c>
      <c r="T1357" s="9">
        <v>0</v>
      </c>
      <c r="U1357" s="8">
        <v>1</v>
      </c>
      <c r="V1357" s="9">
        <v>0</v>
      </c>
      <c r="W1357" s="9">
        <v>0</v>
      </c>
      <c r="X1357" s="9">
        <v>0</v>
      </c>
      <c r="Y1357" s="8">
        <v>0</v>
      </c>
      <c r="Z1357" s="9">
        <v>0</v>
      </c>
      <c r="AA1357" s="8"/>
      <c r="AC1357" s="8"/>
      <c r="AJ1357" s="9">
        <f t="shared" si="215"/>
        <v>-1</v>
      </c>
      <c r="AK1357" s="7">
        <v>8.6999999999999993</v>
      </c>
      <c r="AO1357" s="8"/>
      <c r="AQ1357" s="31"/>
      <c r="AT1357" s="31"/>
      <c r="AU1357" s="21">
        <v>1985</v>
      </c>
      <c r="AV1357" s="23">
        <f t="shared" si="218"/>
        <v>3.2977605110991339</v>
      </c>
      <c r="BB1357" s="18"/>
      <c r="BD1357" s="54"/>
      <c r="BF1357" s="18"/>
      <c r="BH1357" s="18"/>
      <c r="BJ1357" s="18"/>
      <c r="BK1357" s="18" t="s">
        <v>125</v>
      </c>
      <c r="BL1357">
        <v>1</v>
      </c>
      <c r="BM1357">
        <v>0</v>
      </c>
      <c r="BN1357">
        <v>0</v>
      </c>
      <c r="BO1357">
        <v>0</v>
      </c>
      <c r="BP1357">
        <v>0</v>
      </c>
      <c r="BQ1357">
        <v>0</v>
      </c>
      <c r="BR1357" s="18">
        <v>0</v>
      </c>
      <c r="BS1357">
        <v>1</v>
      </c>
      <c r="BT1357">
        <v>0</v>
      </c>
      <c r="BU1357" s="18">
        <v>0</v>
      </c>
      <c r="BV1357" t="s">
        <v>397</v>
      </c>
      <c r="BW1357" t="s">
        <v>397</v>
      </c>
      <c r="CB1357" s="18"/>
      <c r="CD1357" s="18"/>
      <c r="CE1357" s="18"/>
      <c r="CH1357" s="18"/>
      <c r="CJ1357" s="18"/>
      <c r="CU1357" s="18"/>
      <c r="CV1357" t="s">
        <v>397</v>
      </c>
      <c r="CW1357" t="s">
        <v>397</v>
      </c>
      <c r="CX1357" t="s">
        <v>397</v>
      </c>
      <c r="CY1357" s="25" t="s">
        <v>397</v>
      </c>
    </row>
    <row r="1358" spans="1:103" x14ac:dyDescent="0.3">
      <c r="A1358">
        <v>1360</v>
      </c>
      <c r="B1358">
        <v>150</v>
      </c>
      <c r="C1358" s="25" t="s">
        <v>128</v>
      </c>
      <c r="D1358" s="12">
        <v>6.7</v>
      </c>
      <c r="E1358" s="14"/>
      <c r="F1358" s="7" t="str">
        <f t="shared" si="209"/>
        <v>X</v>
      </c>
      <c r="G1358" s="7">
        <f t="shared" si="210"/>
        <v>6.7</v>
      </c>
      <c r="H1358" s="16">
        <f t="shared" si="211"/>
        <v>6.7</v>
      </c>
      <c r="I1358" s="11" t="str">
        <f t="shared" si="212"/>
        <v>X</v>
      </c>
      <c r="J1358" s="39" t="str">
        <f t="shared" si="213"/>
        <v>X</v>
      </c>
      <c r="K1358" s="39" t="str">
        <f t="shared" si="216"/>
        <v>X</v>
      </c>
      <c r="L1358" s="39" t="str">
        <f t="shared" si="217"/>
        <v>X</v>
      </c>
      <c r="M1358" s="39" t="str">
        <f t="shared" si="214"/>
        <v>X</v>
      </c>
      <c r="N1358" s="42">
        <v>0</v>
      </c>
      <c r="O1358" s="8">
        <v>0</v>
      </c>
      <c r="P1358" s="9">
        <v>0</v>
      </c>
      <c r="Q1358" s="9">
        <v>0</v>
      </c>
      <c r="R1358" s="8">
        <v>0</v>
      </c>
      <c r="S1358" s="9">
        <v>0</v>
      </c>
      <c r="T1358" s="9">
        <v>0</v>
      </c>
      <c r="U1358" s="8">
        <v>1</v>
      </c>
      <c r="V1358" s="9">
        <v>0</v>
      </c>
      <c r="W1358" s="9">
        <v>0</v>
      </c>
      <c r="X1358" s="9">
        <v>0</v>
      </c>
      <c r="Y1358" s="8">
        <v>0</v>
      </c>
      <c r="Z1358" s="9">
        <v>0</v>
      </c>
      <c r="AA1358" s="8"/>
      <c r="AC1358" s="8"/>
      <c r="AJ1358" s="9">
        <f t="shared" si="215"/>
        <v>-1</v>
      </c>
      <c r="AK1358" s="7">
        <v>8.8000000000000007</v>
      </c>
      <c r="AO1358" s="8"/>
      <c r="AQ1358" s="31"/>
      <c r="AT1358" s="31"/>
      <c r="AU1358" s="21">
        <v>1986</v>
      </c>
      <c r="AV1358" s="23">
        <f t="shared" si="218"/>
        <v>3.2979792441593623</v>
      </c>
      <c r="BB1358" s="18"/>
      <c r="BD1358" s="54"/>
      <c r="BF1358" s="18"/>
      <c r="BH1358" s="18"/>
      <c r="BJ1358" s="18"/>
      <c r="BK1358" s="18" t="s">
        <v>125</v>
      </c>
      <c r="BL1358">
        <v>1</v>
      </c>
      <c r="BM1358">
        <v>0</v>
      </c>
      <c r="BN1358">
        <v>0</v>
      </c>
      <c r="BO1358">
        <v>0</v>
      </c>
      <c r="BP1358">
        <v>0</v>
      </c>
      <c r="BQ1358">
        <v>0</v>
      </c>
      <c r="BR1358" s="18">
        <v>0</v>
      </c>
      <c r="BS1358">
        <v>1</v>
      </c>
      <c r="BT1358">
        <v>0</v>
      </c>
      <c r="BU1358" s="18">
        <v>0</v>
      </c>
      <c r="BV1358" t="s">
        <v>397</v>
      </c>
      <c r="BW1358" t="s">
        <v>397</v>
      </c>
      <c r="CB1358" s="18"/>
      <c r="CD1358" s="18"/>
      <c r="CE1358" s="18"/>
      <c r="CH1358" s="18"/>
      <c r="CJ1358" s="18"/>
      <c r="CU1358" s="18"/>
      <c r="CV1358" t="s">
        <v>397</v>
      </c>
      <c r="CW1358" t="s">
        <v>397</v>
      </c>
      <c r="CX1358" t="s">
        <v>397</v>
      </c>
      <c r="CY1358" s="25" t="s">
        <v>397</v>
      </c>
    </row>
    <row r="1359" spans="1:103" x14ac:dyDescent="0.3">
      <c r="A1359">
        <v>1361</v>
      </c>
      <c r="B1359">
        <v>150</v>
      </c>
      <c r="C1359" s="25" t="s">
        <v>128</v>
      </c>
      <c r="D1359" s="12">
        <v>7.5</v>
      </c>
      <c r="E1359" s="14"/>
      <c r="F1359" s="7" t="str">
        <f t="shared" ref="F1359:F1422" si="219">IFERROR(D1359/E1359, "X")</f>
        <v>X</v>
      </c>
      <c r="G1359" s="7">
        <f t="shared" ref="G1359:G1422" si="220">D1359-E1359</f>
        <v>7.5</v>
      </c>
      <c r="H1359" s="16">
        <f t="shared" ref="H1359:H1422" si="221">D1359+E1359</f>
        <v>7.5</v>
      </c>
      <c r="I1359" s="11" t="str">
        <f t="shared" ref="I1359:I1422" si="222">IFERROR(F1359/SQRT(F1359^2+AJ1359), "X")</f>
        <v>X</v>
      </c>
      <c r="J1359" s="39" t="str">
        <f t="shared" ref="J1359:J1422" si="223">IFERROR(SQRT((1-I1359^2)/AJ1359), "X")</f>
        <v>X</v>
      </c>
      <c r="K1359" s="39" t="str">
        <f t="shared" si="216"/>
        <v>X</v>
      </c>
      <c r="L1359" s="39" t="str">
        <f t="shared" si="217"/>
        <v>X</v>
      </c>
      <c r="M1359" s="39" t="str">
        <f t="shared" ref="M1359:M1422" si="224">IFERROR(I1359+J1359, "X")</f>
        <v>X</v>
      </c>
      <c r="N1359" s="42">
        <v>0</v>
      </c>
      <c r="O1359" s="8">
        <v>0</v>
      </c>
      <c r="P1359" s="9">
        <v>0</v>
      </c>
      <c r="Q1359" s="9">
        <v>0</v>
      </c>
      <c r="R1359" s="8">
        <v>0</v>
      </c>
      <c r="S1359" s="9">
        <v>0</v>
      </c>
      <c r="T1359" s="9">
        <v>0</v>
      </c>
      <c r="U1359" s="8">
        <v>1</v>
      </c>
      <c r="V1359" s="9">
        <v>0</v>
      </c>
      <c r="W1359" s="9">
        <v>0</v>
      </c>
      <c r="X1359" s="9">
        <v>0</v>
      </c>
      <c r="Y1359" s="8">
        <v>0</v>
      </c>
      <c r="Z1359" s="9">
        <v>0</v>
      </c>
      <c r="AA1359" s="8"/>
      <c r="AC1359" s="8"/>
      <c r="AJ1359" s="9">
        <f t="shared" ref="AJ1359:AJ1422" si="225">IFERROR(AH1359-AI1359-1, "X")</f>
        <v>-1</v>
      </c>
      <c r="AK1359" s="7">
        <v>9.1</v>
      </c>
      <c r="AO1359" s="8"/>
      <c r="AQ1359" s="31"/>
      <c r="AT1359" s="31"/>
      <c r="AU1359" s="21">
        <v>1992</v>
      </c>
      <c r="AV1359" s="23">
        <f t="shared" si="218"/>
        <v>3.2992893340876801</v>
      </c>
      <c r="BB1359" s="18"/>
      <c r="BD1359" s="54"/>
      <c r="BF1359" s="18"/>
      <c r="BH1359" s="18"/>
      <c r="BJ1359" s="18"/>
      <c r="BK1359" s="18" t="s">
        <v>125</v>
      </c>
      <c r="BL1359">
        <v>1</v>
      </c>
      <c r="BM1359">
        <v>0</v>
      </c>
      <c r="BN1359">
        <v>0</v>
      </c>
      <c r="BO1359">
        <v>0</v>
      </c>
      <c r="BP1359">
        <v>0</v>
      </c>
      <c r="BQ1359">
        <v>0</v>
      </c>
      <c r="BR1359" s="18">
        <v>0</v>
      </c>
      <c r="BS1359">
        <v>1</v>
      </c>
      <c r="BT1359">
        <v>0</v>
      </c>
      <c r="BU1359" s="18">
        <v>0</v>
      </c>
      <c r="BV1359" t="s">
        <v>397</v>
      </c>
      <c r="BW1359" t="s">
        <v>397</v>
      </c>
      <c r="CB1359" s="18"/>
      <c r="CD1359" s="18"/>
      <c r="CE1359" s="18"/>
      <c r="CH1359" s="18"/>
      <c r="CJ1359" s="18"/>
      <c r="CU1359" s="18"/>
      <c r="CV1359" t="s">
        <v>397</v>
      </c>
      <c r="CW1359" t="s">
        <v>397</v>
      </c>
      <c r="CX1359" t="s">
        <v>397</v>
      </c>
      <c r="CY1359" s="25" t="s">
        <v>397</v>
      </c>
    </row>
    <row r="1360" spans="1:103" x14ac:dyDescent="0.3">
      <c r="A1360">
        <v>1362</v>
      </c>
      <c r="B1360">
        <v>150</v>
      </c>
      <c r="C1360" s="25" t="s">
        <v>128</v>
      </c>
      <c r="D1360" s="12">
        <v>5.7</v>
      </c>
      <c r="E1360" s="14"/>
      <c r="F1360" s="7" t="str">
        <f t="shared" si="219"/>
        <v>X</v>
      </c>
      <c r="G1360" s="7">
        <f t="shared" si="220"/>
        <v>5.7</v>
      </c>
      <c r="H1360" s="16">
        <f t="shared" si="221"/>
        <v>5.7</v>
      </c>
      <c r="I1360" s="11" t="str">
        <f t="shared" si="222"/>
        <v>X</v>
      </c>
      <c r="J1360" s="39" t="str">
        <f t="shared" si="223"/>
        <v>X</v>
      </c>
      <c r="K1360" s="39" t="str">
        <f t="shared" si="216"/>
        <v>X</v>
      </c>
      <c r="L1360" s="39" t="str">
        <f t="shared" si="217"/>
        <v>X</v>
      </c>
      <c r="M1360" s="39" t="str">
        <f t="shared" si="224"/>
        <v>X</v>
      </c>
      <c r="N1360" s="42">
        <v>0</v>
      </c>
      <c r="O1360" s="8">
        <v>0</v>
      </c>
      <c r="P1360" s="9">
        <v>0</v>
      </c>
      <c r="Q1360" s="9">
        <v>0</v>
      </c>
      <c r="R1360" s="8">
        <v>0</v>
      </c>
      <c r="S1360" s="9">
        <v>0</v>
      </c>
      <c r="T1360" s="9">
        <v>0</v>
      </c>
      <c r="U1360" s="8">
        <v>1</v>
      </c>
      <c r="V1360" s="9">
        <v>0</v>
      </c>
      <c r="W1360" s="9">
        <v>0</v>
      </c>
      <c r="X1360" s="9">
        <v>0</v>
      </c>
      <c r="Y1360" s="8">
        <v>0</v>
      </c>
      <c r="Z1360" s="9">
        <v>0</v>
      </c>
      <c r="AA1360" s="8"/>
      <c r="AC1360" s="8"/>
      <c r="AJ1360" s="9">
        <f t="shared" si="225"/>
        <v>-1</v>
      </c>
      <c r="AK1360" s="7">
        <v>9.1999999999999993</v>
      </c>
      <c r="AO1360" s="8"/>
      <c r="AQ1360" s="31"/>
      <c r="AT1360" s="31"/>
      <c r="AU1360" s="21">
        <v>1993</v>
      </c>
      <c r="AV1360" s="23">
        <f t="shared" si="218"/>
        <v>3.2995072987004876</v>
      </c>
      <c r="BB1360" s="18"/>
      <c r="BD1360" s="54"/>
      <c r="BF1360" s="18"/>
      <c r="BH1360" s="18"/>
      <c r="BJ1360" s="18"/>
      <c r="BK1360" s="18" t="s">
        <v>125</v>
      </c>
      <c r="BL1360">
        <v>1</v>
      </c>
      <c r="BM1360">
        <v>0</v>
      </c>
      <c r="BN1360">
        <v>0</v>
      </c>
      <c r="BO1360">
        <v>0</v>
      </c>
      <c r="BP1360">
        <v>0</v>
      </c>
      <c r="BQ1360">
        <v>0</v>
      </c>
      <c r="BR1360" s="18">
        <v>0</v>
      </c>
      <c r="BS1360">
        <v>1</v>
      </c>
      <c r="BT1360">
        <v>0</v>
      </c>
      <c r="BU1360" s="18">
        <v>0</v>
      </c>
      <c r="BV1360" t="s">
        <v>397</v>
      </c>
      <c r="BW1360" t="s">
        <v>397</v>
      </c>
      <c r="CB1360" s="18"/>
      <c r="CD1360" s="18"/>
      <c r="CE1360" s="18"/>
      <c r="CH1360" s="18"/>
      <c r="CJ1360" s="18"/>
      <c r="CU1360" s="18"/>
      <c r="CV1360" t="s">
        <v>397</v>
      </c>
      <c r="CW1360" t="s">
        <v>397</v>
      </c>
      <c r="CX1360" t="s">
        <v>397</v>
      </c>
      <c r="CY1360" s="25" t="s">
        <v>397</v>
      </c>
    </row>
    <row r="1361" spans="1:103" x14ac:dyDescent="0.3">
      <c r="A1361">
        <v>1363</v>
      </c>
      <c r="B1361">
        <v>150</v>
      </c>
      <c r="C1361" s="25" t="s">
        <v>128</v>
      </c>
      <c r="D1361" s="12">
        <v>5.7</v>
      </c>
      <c r="E1361" s="14"/>
      <c r="F1361" s="7" t="str">
        <f t="shared" si="219"/>
        <v>X</v>
      </c>
      <c r="G1361" s="7">
        <f t="shared" si="220"/>
        <v>5.7</v>
      </c>
      <c r="H1361" s="16">
        <f t="shared" si="221"/>
        <v>5.7</v>
      </c>
      <c r="I1361" s="11" t="str">
        <f t="shared" si="222"/>
        <v>X</v>
      </c>
      <c r="J1361" s="39" t="str">
        <f t="shared" si="223"/>
        <v>X</v>
      </c>
      <c r="K1361" s="39" t="str">
        <f t="shared" si="216"/>
        <v>X</v>
      </c>
      <c r="L1361" s="39" t="str">
        <f t="shared" si="217"/>
        <v>X</v>
      </c>
      <c r="M1361" s="39" t="str">
        <f t="shared" si="224"/>
        <v>X</v>
      </c>
      <c r="N1361" s="42">
        <v>0</v>
      </c>
      <c r="O1361" s="8">
        <v>0</v>
      </c>
      <c r="P1361" s="9">
        <v>0</v>
      </c>
      <c r="Q1361" s="9">
        <v>0</v>
      </c>
      <c r="R1361" s="8">
        <v>0</v>
      </c>
      <c r="S1361" s="9">
        <v>0</v>
      </c>
      <c r="T1361" s="9">
        <v>0</v>
      </c>
      <c r="U1361" s="8">
        <v>1</v>
      </c>
      <c r="V1361" s="9">
        <v>0</v>
      </c>
      <c r="W1361" s="9">
        <v>0</v>
      </c>
      <c r="X1361" s="9">
        <v>0</v>
      </c>
      <c r="Y1361" s="8">
        <v>0</v>
      </c>
      <c r="Z1361" s="9">
        <v>0</v>
      </c>
      <c r="AA1361" s="8"/>
      <c r="AC1361" s="8"/>
      <c r="AJ1361" s="9">
        <f t="shared" si="225"/>
        <v>-1</v>
      </c>
      <c r="AK1361" s="7">
        <v>9.3000000000000007</v>
      </c>
      <c r="AO1361" s="8"/>
      <c r="AQ1361" s="31"/>
      <c r="AT1361" s="31"/>
      <c r="AU1361" s="21">
        <v>1994</v>
      </c>
      <c r="AV1361" s="23">
        <f t="shared" si="218"/>
        <v>3.2997251539756367</v>
      </c>
      <c r="BB1361" s="18"/>
      <c r="BD1361" s="54"/>
      <c r="BF1361" s="18"/>
      <c r="BH1361" s="18"/>
      <c r="BJ1361" s="18"/>
      <c r="BK1361" s="18" t="s">
        <v>125</v>
      </c>
      <c r="BL1361">
        <v>1</v>
      </c>
      <c r="BM1361">
        <v>0</v>
      </c>
      <c r="BN1361">
        <v>0</v>
      </c>
      <c r="BO1361">
        <v>0</v>
      </c>
      <c r="BP1361">
        <v>0</v>
      </c>
      <c r="BQ1361">
        <v>0</v>
      </c>
      <c r="BR1361" s="18">
        <v>0</v>
      </c>
      <c r="BS1361">
        <v>1</v>
      </c>
      <c r="BT1361">
        <v>0</v>
      </c>
      <c r="BU1361" s="18">
        <v>0</v>
      </c>
      <c r="BV1361" t="s">
        <v>397</v>
      </c>
      <c r="BW1361" t="s">
        <v>397</v>
      </c>
      <c r="CB1361" s="18"/>
      <c r="CD1361" s="18"/>
      <c r="CE1361" s="18"/>
      <c r="CH1361" s="18"/>
      <c r="CJ1361" s="18"/>
      <c r="CU1361" s="18"/>
      <c r="CV1361" t="s">
        <v>397</v>
      </c>
      <c r="CW1361" t="s">
        <v>397</v>
      </c>
      <c r="CX1361" t="s">
        <v>397</v>
      </c>
      <c r="CY1361" s="25" t="s">
        <v>397</v>
      </c>
    </row>
    <row r="1362" spans="1:103" x14ac:dyDescent="0.3">
      <c r="A1362">
        <v>1364</v>
      </c>
      <c r="B1362">
        <v>150</v>
      </c>
      <c r="C1362" s="25" t="s">
        <v>128</v>
      </c>
      <c r="D1362" s="12">
        <v>5.8</v>
      </c>
      <c r="E1362" s="14"/>
      <c r="F1362" s="7" t="str">
        <f t="shared" si="219"/>
        <v>X</v>
      </c>
      <c r="G1362" s="7">
        <f t="shared" si="220"/>
        <v>5.8</v>
      </c>
      <c r="H1362" s="16">
        <f t="shared" si="221"/>
        <v>5.8</v>
      </c>
      <c r="I1362" s="11" t="str">
        <f t="shared" si="222"/>
        <v>X</v>
      </c>
      <c r="J1362" s="39" t="str">
        <f t="shared" si="223"/>
        <v>X</v>
      </c>
      <c r="K1362" s="39" t="str">
        <f t="shared" si="216"/>
        <v>X</v>
      </c>
      <c r="L1362" s="39" t="str">
        <f t="shared" si="217"/>
        <v>X</v>
      </c>
      <c r="M1362" s="39" t="str">
        <f t="shared" si="224"/>
        <v>X</v>
      </c>
      <c r="N1362" s="42">
        <v>0</v>
      </c>
      <c r="O1362" s="8">
        <v>0</v>
      </c>
      <c r="P1362" s="9">
        <v>0</v>
      </c>
      <c r="Q1362" s="9">
        <v>0</v>
      </c>
      <c r="R1362" s="8">
        <v>0</v>
      </c>
      <c r="S1362" s="9">
        <v>0</v>
      </c>
      <c r="T1362" s="9">
        <v>0</v>
      </c>
      <c r="U1362" s="8">
        <v>1</v>
      </c>
      <c r="V1362" s="9">
        <v>0</v>
      </c>
      <c r="W1362" s="9">
        <v>0</v>
      </c>
      <c r="X1362" s="9">
        <v>0</v>
      </c>
      <c r="Y1362" s="8">
        <v>0</v>
      </c>
      <c r="Z1362" s="9">
        <v>0</v>
      </c>
      <c r="AA1362" s="8"/>
      <c r="AC1362" s="8"/>
      <c r="AJ1362" s="9">
        <f t="shared" si="225"/>
        <v>-1</v>
      </c>
      <c r="AK1362" s="7">
        <v>9.5</v>
      </c>
      <c r="AO1362" s="8"/>
      <c r="AQ1362" s="31"/>
      <c r="AT1362" s="31"/>
      <c r="AU1362" s="21">
        <v>1996</v>
      </c>
      <c r="AV1362" s="23">
        <f t="shared" si="218"/>
        <v>3.3001605369513523</v>
      </c>
      <c r="BB1362" s="18"/>
      <c r="BD1362" s="54"/>
      <c r="BF1362" s="18"/>
      <c r="BH1362" s="18"/>
      <c r="BJ1362" s="18"/>
      <c r="BK1362" s="18" t="s">
        <v>125</v>
      </c>
      <c r="BL1362">
        <v>1</v>
      </c>
      <c r="BM1362">
        <v>0</v>
      </c>
      <c r="BN1362">
        <v>0</v>
      </c>
      <c r="BO1362">
        <v>0</v>
      </c>
      <c r="BP1362">
        <v>0</v>
      </c>
      <c r="BQ1362">
        <v>0</v>
      </c>
      <c r="BR1362" s="18">
        <v>0</v>
      </c>
      <c r="BS1362">
        <v>1</v>
      </c>
      <c r="BT1362">
        <v>0</v>
      </c>
      <c r="BU1362" s="18">
        <v>0</v>
      </c>
      <c r="BV1362" t="s">
        <v>397</v>
      </c>
      <c r="BW1362" t="s">
        <v>397</v>
      </c>
      <c r="CB1362" s="18"/>
      <c r="CD1362" s="18"/>
      <c r="CE1362" s="18"/>
      <c r="CH1362" s="18"/>
      <c r="CJ1362" s="18"/>
      <c r="CU1362" s="18"/>
      <c r="CV1362" t="s">
        <v>397</v>
      </c>
      <c r="CW1362" t="s">
        <v>397</v>
      </c>
      <c r="CX1362" t="s">
        <v>397</v>
      </c>
      <c r="CY1362" s="25" t="s">
        <v>397</v>
      </c>
    </row>
    <row r="1363" spans="1:103" x14ac:dyDescent="0.3">
      <c r="A1363">
        <v>1365</v>
      </c>
      <c r="B1363">
        <v>150</v>
      </c>
      <c r="C1363" s="25" t="s">
        <v>128</v>
      </c>
      <c r="D1363" s="12">
        <v>5.5</v>
      </c>
      <c r="E1363" s="14"/>
      <c r="F1363" s="7" t="str">
        <f t="shared" si="219"/>
        <v>X</v>
      </c>
      <c r="G1363" s="7">
        <f t="shared" si="220"/>
        <v>5.5</v>
      </c>
      <c r="H1363" s="16">
        <f t="shared" si="221"/>
        <v>5.5</v>
      </c>
      <c r="I1363" s="11" t="str">
        <f t="shared" si="222"/>
        <v>X</v>
      </c>
      <c r="J1363" s="39" t="str">
        <f t="shared" si="223"/>
        <v>X</v>
      </c>
      <c r="K1363" s="39" t="str">
        <f t="shared" si="216"/>
        <v>X</v>
      </c>
      <c r="L1363" s="39" t="str">
        <f t="shared" si="217"/>
        <v>X</v>
      </c>
      <c r="M1363" s="39" t="str">
        <f t="shared" si="224"/>
        <v>X</v>
      </c>
      <c r="N1363" s="42">
        <v>0</v>
      </c>
      <c r="O1363" s="8">
        <v>0</v>
      </c>
      <c r="P1363" s="9">
        <v>0</v>
      </c>
      <c r="Q1363" s="9">
        <v>0</v>
      </c>
      <c r="R1363" s="8">
        <v>0</v>
      </c>
      <c r="S1363" s="9">
        <v>0</v>
      </c>
      <c r="T1363" s="9">
        <v>0</v>
      </c>
      <c r="U1363" s="8">
        <v>1</v>
      </c>
      <c r="V1363" s="9">
        <v>0</v>
      </c>
      <c r="W1363" s="9">
        <v>0</v>
      </c>
      <c r="X1363" s="9">
        <v>0</v>
      </c>
      <c r="Y1363" s="8">
        <v>0</v>
      </c>
      <c r="Z1363" s="9">
        <v>0</v>
      </c>
      <c r="AA1363" s="8"/>
      <c r="AC1363" s="8"/>
      <c r="AJ1363" s="9">
        <f t="shared" si="225"/>
        <v>-1</v>
      </c>
      <c r="AK1363" s="7">
        <v>9.6</v>
      </c>
      <c r="AO1363" s="8"/>
      <c r="AQ1363" s="31"/>
      <c r="AT1363" s="31"/>
      <c r="AU1363" s="21">
        <v>1997</v>
      </c>
      <c r="AV1363" s="23">
        <f t="shared" si="218"/>
        <v>3.3003780648707024</v>
      </c>
      <c r="BB1363" s="18"/>
      <c r="BD1363" s="54"/>
      <c r="BF1363" s="18"/>
      <c r="BH1363" s="18"/>
      <c r="BJ1363" s="18"/>
      <c r="BK1363" s="18" t="s">
        <v>125</v>
      </c>
      <c r="BL1363">
        <v>1</v>
      </c>
      <c r="BM1363">
        <v>0</v>
      </c>
      <c r="BN1363">
        <v>0</v>
      </c>
      <c r="BO1363">
        <v>0</v>
      </c>
      <c r="BP1363">
        <v>0</v>
      </c>
      <c r="BQ1363">
        <v>0</v>
      </c>
      <c r="BR1363" s="18">
        <v>0</v>
      </c>
      <c r="BS1363">
        <v>1</v>
      </c>
      <c r="BT1363">
        <v>0</v>
      </c>
      <c r="BU1363" s="18">
        <v>0</v>
      </c>
      <c r="BV1363" t="s">
        <v>397</v>
      </c>
      <c r="BW1363" t="s">
        <v>397</v>
      </c>
      <c r="CB1363" s="18"/>
      <c r="CD1363" s="18"/>
      <c r="CE1363" s="18"/>
      <c r="CH1363" s="18"/>
      <c r="CJ1363" s="18"/>
      <c r="CU1363" s="18"/>
      <c r="CV1363" t="s">
        <v>397</v>
      </c>
      <c r="CW1363" t="s">
        <v>397</v>
      </c>
      <c r="CX1363" t="s">
        <v>397</v>
      </c>
      <c r="CY1363" s="25" t="s">
        <v>397</v>
      </c>
    </row>
    <row r="1364" spans="1:103" x14ac:dyDescent="0.3">
      <c r="A1364">
        <v>1366</v>
      </c>
      <c r="B1364">
        <v>150</v>
      </c>
      <c r="C1364" s="25" t="s">
        <v>128</v>
      </c>
      <c r="D1364" s="12">
        <v>5.5</v>
      </c>
      <c r="E1364" s="14"/>
      <c r="F1364" s="7" t="str">
        <f t="shared" si="219"/>
        <v>X</v>
      </c>
      <c r="G1364" s="7">
        <f t="shared" si="220"/>
        <v>5.5</v>
      </c>
      <c r="H1364" s="16">
        <f t="shared" si="221"/>
        <v>5.5</v>
      </c>
      <c r="I1364" s="11" t="str">
        <f t="shared" si="222"/>
        <v>X</v>
      </c>
      <c r="J1364" s="39" t="str">
        <f t="shared" si="223"/>
        <v>X</v>
      </c>
      <c r="K1364" s="39" t="str">
        <f t="shared" si="216"/>
        <v>X</v>
      </c>
      <c r="L1364" s="39" t="str">
        <f t="shared" si="217"/>
        <v>X</v>
      </c>
      <c r="M1364" s="39" t="str">
        <f t="shared" si="224"/>
        <v>X</v>
      </c>
      <c r="N1364" s="42">
        <v>0</v>
      </c>
      <c r="O1364" s="8">
        <v>0</v>
      </c>
      <c r="P1364" s="9">
        <v>0</v>
      </c>
      <c r="Q1364" s="9">
        <v>0</v>
      </c>
      <c r="R1364" s="8">
        <v>0</v>
      </c>
      <c r="S1364" s="9">
        <v>0</v>
      </c>
      <c r="T1364" s="9">
        <v>0</v>
      </c>
      <c r="U1364" s="8">
        <v>1</v>
      </c>
      <c r="V1364" s="9">
        <v>0</v>
      </c>
      <c r="W1364" s="9">
        <v>0</v>
      </c>
      <c r="X1364" s="9">
        <v>0</v>
      </c>
      <c r="Y1364" s="8">
        <v>0</v>
      </c>
      <c r="Z1364" s="9">
        <v>0</v>
      </c>
      <c r="AA1364" s="8"/>
      <c r="AC1364" s="8"/>
      <c r="AJ1364" s="9">
        <f t="shared" si="225"/>
        <v>-1</v>
      </c>
      <c r="AK1364" s="7">
        <v>9.6999999999999993</v>
      </c>
      <c r="AO1364" s="8"/>
      <c r="AQ1364" s="31"/>
      <c r="AT1364" s="31"/>
      <c r="AU1364" s="21">
        <v>1998</v>
      </c>
      <c r="AV1364" s="23">
        <f t="shared" si="218"/>
        <v>3.3005954838899636</v>
      </c>
      <c r="BB1364" s="18"/>
      <c r="BD1364" s="54"/>
      <c r="BF1364" s="18"/>
      <c r="BH1364" s="18"/>
      <c r="BJ1364" s="18"/>
      <c r="BK1364" s="18" t="s">
        <v>125</v>
      </c>
      <c r="BL1364">
        <v>1</v>
      </c>
      <c r="BM1364">
        <v>0</v>
      </c>
      <c r="BN1364">
        <v>0</v>
      </c>
      <c r="BO1364">
        <v>0</v>
      </c>
      <c r="BP1364">
        <v>0</v>
      </c>
      <c r="BQ1364">
        <v>0</v>
      </c>
      <c r="BR1364" s="18">
        <v>0</v>
      </c>
      <c r="BS1364">
        <v>1</v>
      </c>
      <c r="BT1364">
        <v>0</v>
      </c>
      <c r="BU1364" s="18">
        <v>0</v>
      </c>
      <c r="BV1364" t="s">
        <v>397</v>
      </c>
      <c r="BW1364" t="s">
        <v>397</v>
      </c>
      <c r="CB1364" s="18"/>
      <c r="CD1364" s="18"/>
      <c r="CE1364" s="18"/>
      <c r="CH1364" s="18"/>
      <c r="CJ1364" s="18"/>
      <c r="CU1364" s="18"/>
      <c r="CV1364" t="s">
        <v>397</v>
      </c>
      <c r="CW1364" t="s">
        <v>397</v>
      </c>
      <c r="CX1364" t="s">
        <v>397</v>
      </c>
      <c r="CY1364" s="25" t="s">
        <v>397</v>
      </c>
    </row>
    <row r="1365" spans="1:103" x14ac:dyDescent="0.3">
      <c r="A1365">
        <v>1367</v>
      </c>
      <c r="B1365">
        <v>150</v>
      </c>
      <c r="C1365" s="25" t="s">
        <v>128</v>
      </c>
      <c r="D1365" s="12">
        <v>7</v>
      </c>
      <c r="E1365" s="14"/>
      <c r="F1365" s="7" t="str">
        <f t="shared" si="219"/>
        <v>X</v>
      </c>
      <c r="G1365" s="7">
        <f t="shared" si="220"/>
        <v>7</v>
      </c>
      <c r="H1365" s="16">
        <f t="shared" si="221"/>
        <v>7</v>
      </c>
      <c r="I1365" s="11" t="str">
        <f t="shared" si="222"/>
        <v>X</v>
      </c>
      <c r="J1365" s="39" t="str">
        <f t="shared" si="223"/>
        <v>X</v>
      </c>
      <c r="K1365" s="39" t="str">
        <f t="shared" si="216"/>
        <v>X</v>
      </c>
      <c r="L1365" s="39" t="str">
        <f t="shared" si="217"/>
        <v>X</v>
      </c>
      <c r="M1365" s="39" t="str">
        <f t="shared" si="224"/>
        <v>X</v>
      </c>
      <c r="N1365" s="42">
        <v>0</v>
      </c>
      <c r="O1365" s="8">
        <v>0</v>
      </c>
      <c r="P1365" s="9">
        <v>0</v>
      </c>
      <c r="Q1365" s="9">
        <v>0</v>
      </c>
      <c r="R1365" s="8">
        <v>0</v>
      </c>
      <c r="S1365" s="9">
        <v>0</v>
      </c>
      <c r="T1365" s="9">
        <v>0</v>
      </c>
      <c r="U1365" s="8">
        <v>1</v>
      </c>
      <c r="V1365" s="9">
        <v>0</v>
      </c>
      <c r="W1365" s="9">
        <v>0</v>
      </c>
      <c r="X1365" s="9">
        <v>0</v>
      </c>
      <c r="Y1365" s="8">
        <v>0</v>
      </c>
      <c r="Z1365" s="9">
        <v>0</v>
      </c>
      <c r="AA1365" s="8"/>
      <c r="AC1365" s="8"/>
      <c r="AJ1365" s="9">
        <f t="shared" si="225"/>
        <v>-1</v>
      </c>
      <c r="AK1365" s="7">
        <v>9.9</v>
      </c>
      <c r="AO1365" s="8"/>
      <c r="AQ1365" s="31"/>
      <c r="AT1365" s="31"/>
      <c r="AU1365" s="21">
        <v>2000</v>
      </c>
      <c r="AV1365" s="23">
        <f t="shared" si="218"/>
        <v>3.3010299956639813</v>
      </c>
      <c r="BB1365" s="18"/>
      <c r="BD1365" s="54"/>
      <c r="BF1365" s="18"/>
      <c r="BH1365" s="18"/>
      <c r="BJ1365" s="18"/>
      <c r="BK1365" s="18" t="s">
        <v>125</v>
      </c>
      <c r="BL1365">
        <v>1</v>
      </c>
      <c r="BM1365">
        <v>0</v>
      </c>
      <c r="BN1365">
        <v>0</v>
      </c>
      <c r="BO1365">
        <v>0</v>
      </c>
      <c r="BP1365">
        <v>0</v>
      </c>
      <c r="BQ1365">
        <v>0</v>
      </c>
      <c r="BR1365" s="18">
        <v>0</v>
      </c>
      <c r="BS1365">
        <v>1</v>
      </c>
      <c r="BT1365">
        <v>0</v>
      </c>
      <c r="BU1365" s="18">
        <v>0</v>
      </c>
      <c r="BV1365" t="s">
        <v>397</v>
      </c>
      <c r="BW1365" t="s">
        <v>397</v>
      </c>
      <c r="CB1365" s="18"/>
      <c r="CD1365" s="18"/>
      <c r="CE1365" s="18"/>
      <c r="CH1365" s="18"/>
      <c r="CJ1365" s="18"/>
      <c r="CU1365" s="18"/>
      <c r="CV1365" t="s">
        <v>397</v>
      </c>
      <c r="CW1365" t="s">
        <v>397</v>
      </c>
      <c r="CX1365" t="s">
        <v>397</v>
      </c>
      <c r="CY1365" s="25" t="s">
        <v>397</v>
      </c>
    </row>
    <row r="1366" spans="1:103" x14ac:dyDescent="0.3">
      <c r="A1366">
        <v>1368</v>
      </c>
      <c r="B1366">
        <v>150</v>
      </c>
      <c r="C1366" s="25" t="s">
        <v>128</v>
      </c>
      <c r="D1366" s="12">
        <v>5.4</v>
      </c>
      <c r="E1366" s="14"/>
      <c r="F1366" s="7" t="str">
        <f t="shared" si="219"/>
        <v>X</v>
      </c>
      <c r="G1366" s="7">
        <f t="shared" si="220"/>
        <v>5.4</v>
      </c>
      <c r="H1366" s="16">
        <f t="shared" si="221"/>
        <v>5.4</v>
      </c>
      <c r="I1366" s="11" t="str">
        <f t="shared" si="222"/>
        <v>X</v>
      </c>
      <c r="J1366" s="39" t="str">
        <f t="shared" si="223"/>
        <v>X</v>
      </c>
      <c r="K1366" s="39" t="str">
        <f t="shared" si="216"/>
        <v>X</v>
      </c>
      <c r="L1366" s="39" t="str">
        <f t="shared" si="217"/>
        <v>X</v>
      </c>
      <c r="M1366" s="39" t="str">
        <f t="shared" si="224"/>
        <v>X</v>
      </c>
      <c r="N1366" s="42">
        <v>0</v>
      </c>
      <c r="O1366" s="8">
        <v>0</v>
      </c>
      <c r="P1366" s="9">
        <v>0</v>
      </c>
      <c r="Q1366" s="9">
        <v>0</v>
      </c>
      <c r="R1366" s="8">
        <v>0</v>
      </c>
      <c r="S1366" s="9">
        <v>0</v>
      </c>
      <c r="T1366" s="9">
        <v>0</v>
      </c>
      <c r="U1366" s="8">
        <v>1</v>
      </c>
      <c r="V1366" s="9">
        <v>0</v>
      </c>
      <c r="W1366" s="9">
        <v>0</v>
      </c>
      <c r="X1366" s="9">
        <v>0</v>
      </c>
      <c r="Y1366" s="8">
        <v>0</v>
      </c>
      <c r="Z1366" s="9">
        <v>0</v>
      </c>
      <c r="AA1366" s="8"/>
      <c r="AC1366" s="8"/>
      <c r="AJ1366" s="9">
        <f t="shared" si="225"/>
        <v>-1</v>
      </c>
      <c r="AK1366" s="7">
        <v>10.199999999999999</v>
      </c>
      <c r="AO1366" s="8"/>
      <c r="AQ1366" s="31"/>
      <c r="AT1366" s="31"/>
      <c r="AU1366" s="21">
        <v>2001</v>
      </c>
      <c r="AV1366" s="23">
        <f t="shared" si="218"/>
        <v>3.3012470886362113</v>
      </c>
      <c r="BB1366" s="18"/>
      <c r="BD1366" s="54"/>
      <c r="BF1366" s="18"/>
      <c r="BH1366" s="18"/>
      <c r="BJ1366" s="18"/>
      <c r="BK1366" s="18" t="s">
        <v>125</v>
      </c>
      <c r="BL1366">
        <v>1</v>
      </c>
      <c r="BM1366">
        <v>0</v>
      </c>
      <c r="BN1366">
        <v>0</v>
      </c>
      <c r="BO1366">
        <v>0</v>
      </c>
      <c r="BP1366">
        <v>0</v>
      </c>
      <c r="BQ1366">
        <v>0</v>
      </c>
      <c r="BR1366" s="18">
        <v>0</v>
      </c>
      <c r="BS1366">
        <v>1</v>
      </c>
      <c r="BT1366">
        <v>0</v>
      </c>
      <c r="BU1366" s="18">
        <v>0</v>
      </c>
      <c r="BV1366" t="s">
        <v>397</v>
      </c>
      <c r="BW1366" t="s">
        <v>397</v>
      </c>
      <c r="CB1366" s="18"/>
      <c r="CD1366" s="18"/>
      <c r="CE1366" s="18"/>
      <c r="CH1366" s="18"/>
      <c r="CJ1366" s="18"/>
      <c r="CU1366" s="18"/>
      <c r="CV1366" t="s">
        <v>397</v>
      </c>
      <c r="CW1366" t="s">
        <v>397</v>
      </c>
      <c r="CX1366" t="s">
        <v>397</v>
      </c>
      <c r="CY1366" s="25" t="s">
        <v>397</v>
      </c>
    </row>
    <row r="1367" spans="1:103" x14ac:dyDescent="0.3">
      <c r="A1367">
        <v>1369</v>
      </c>
      <c r="B1367">
        <v>150</v>
      </c>
      <c r="C1367" s="25" t="s">
        <v>128</v>
      </c>
      <c r="D1367" s="12">
        <v>6.1</v>
      </c>
      <c r="E1367" s="14"/>
      <c r="F1367" s="7" t="str">
        <f t="shared" si="219"/>
        <v>X</v>
      </c>
      <c r="G1367" s="7">
        <f t="shared" si="220"/>
        <v>6.1</v>
      </c>
      <c r="H1367" s="16">
        <f t="shared" si="221"/>
        <v>6.1</v>
      </c>
      <c r="I1367" s="11" t="str">
        <f t="shared" si="222"/>
        <v>X</v>
      </c>
      <c r="J1367" s="39" t="str">
        <f t="shared" si="223"/>
        <v>X</v>
      </c>
      <c r="K1367" s="39" t="str">
        <f t="shared" si="216"/>
        <v>X</v>
      </c>
      <c r="L1367" s="39" t="str">
        <f t="shared" si="217"/>
        <v>X</v>
      </c>
      <c r="M1367" s="39" t="str">
        <f t="shared" si="224"/>
        <v>X</v>
      </c>
      <c r="N1367" s="42">
        <v>0</v>
      </c>
      <c r="O1367" s="8">
        <v>0</v>
      </c>
      <c r="P1367" s="9">
        <v>0</v>
      </c>
      <c r="Q1367" s="9">
        <v>0</v>
      </c>
      <c r="R1367" s="8">
        <v>0</v>
      </c>
      <c r="S1367" s="9">
        <v>0</v>
      </c>
      <c r="T1367" s="9">
        <v>0</v>
      </c>
      <c r="U1367" s="8">
        <v>1</v>
      </c>
      <c r="V1367" s="9">
        <v>0</v>
      </c>
      <c r="W1367" s="9">
        <v>0</v>
      </c>
      <c r="X1367" s="9">
        <v>0</v>
      </c>
      <c r="Y1367" s="8">
        <v>0</v>
      </c>
      <c r="Z1367" s="9">
        <v>0</v>
      </c>
      <c r="AA1367" s="8"/>
      <c r="AC1367" s="8"/>
      <c r="AJ1367" s="9">
        <f t="shared" si="225"/>
        <v>-1</v>
      </c>
      <c r="AK1367" s="7">
        <v>10.7</v>
      </c>
      <c r="AO1367" s="8"/>
      <c r="AQ1367" s="31"/>
      <c r="AT1367" s="31"/>
      <c r="AU1367" s="21">
        <v>2003</v>
      </c>
      <c r="AV1367" s="23">
        <f t="shared" si="218"/>
        <v>3.3016809492935764</v>
      </c>
      <c r="BB1367" s="18"/>
      <c r="BD1367" s="54"/>
      <c r="BF1367" s="18"/>
      <c r="BH1367" s="18"/>
      <c r="BJ1367" s="18"/>
      <c r="BK1367" s="18" t="s">
        <v>125</v>
      </c>
      <c r="BL1367">
        <v>1</v>
      </c>
      <c r="BM1367">
        <v>0</v>
      </c>
      <c r="BN1367">
        <v>0</v>
      </c>
      <c r="BO1367">
        <v>0</v>
      </c>
      <c r="BP1367">
        <v>0</v>
      </c>
      <c r="BQ1367">
        <v>0</v>
      </c>
      <c r="BR1367" s="18">
        <v>0</v>
      </c>
      <c r="BS1367">
        <v>1</v>
      </c>
      <c r="BT1367">
        <v>0</v>
      </c>
      <c r="BU1367" s="18">
        <v>0</v>
      </c>
      <c r="BV1367" t="s">
        <v>397</v>
      </c>
      <c r="BW1367" t="s">
        <v>397</v>
      </c>
      <c r="CB1367" s="18"/>
      <c r="CD1367" s="18"/>
      <c r="CE1367" s="18"/>
      <c r="CH1367" s="18"/>
      <c r="CJ1367" s="18"/>
      <c r="CU1367" s="18"/>
      <c r="CV1367" t="s">
        <v>397</v>
      </c>
      <c r="CW1367" t="s">
        <v>397</v>
      </c>
      <c r="CX1367" t="s">
        <v>397</v>
      </c>
      <c r="CY1367" s="25" t="s">
        <v>397</v>
      </c>
    </row>
    <row r="1368" spans="1:103" x14ac:dyDescent="0.3">
      <c r="A1368">
        <v>1370</v>
      </c>
      <c r="B1368">
        <v>150</v>
      </c>
      <c r="C1368" s="25" t="s">
        <v>128</v>
      </c>
      <c r="D1368" s="12">
        <v>6.4</v>
      </c>
      <c r="E1368" s="14"/>
      <c r="F1368" s="7" t="str">
        <f t="shared" si="219"/>
        <v>X</v>
      </c>
      <c r="G1368" s="7">
        <f t="shared" si="220"/>
        <v>6.4</v>
      </c>
      <c r="H1368" s="16">
        <f t="shared" si="221"/>
        <v>6.4</v>
      </c>
      <c r="I1368" s="11" t="str">
        <f t="shared" si="222"/>
        <v>X</v>
      </c>
      <c r="J1368" s="39" t="str">
        <f t="shared" si="223"/>
        <v>X</v>
      </c>
      <c r="K1368" s="39" t="str">
        <f t="shared" si="216"/>
        <v>X</v>
      </c>
      <c r="L1368" s="39" t="str">
        <f t="shared" si="217"/>
        <v>X</v>
      </c>
      <c r="M1368" s="39" t="str">
        <f t="shared" si="224"/>
        <v>X</v>
      </c>
      <c r="N1368" s="42">
        <v>0</v>
      </c>
      <c r="O1368" s="8">
        <v>0</v>
      </c>
      <c r="P1368" s="9">
        <v>0</v>
      </c>
      <c r="Q1368" s="9">
        <v>0</v>
      </c>
      <c r="R1368" s="8">
        <v>0</v>
      </c>
      <c r="S1368" s="9">
        <v>0</v>
      </c>
      <c r="T1368" s="9">
        <v>0</v>
      </c>
      <c r="U1368" s="8">
        <v>1</v>
      </c>
      <c r="V1368" s="9">
        <v>0</v>
      </c>
      <c r="W1368" s="9">
        <v>0</v>
      </c>
      <c r="X1368" s="9">
        <v>0</v>
      </c>
      <c r="Y1368" s="8">
        <v>0</v>
      </c>
      <c r="Z1368" s="9">
        <v>0</v>
      </c>
      <c r="AA1368" s="8"/>
      <c r="AC1368" s="8"/>
      <c r="AJ1368" s="9">
        <f t="shared" si="225"/>
        <v>-1</v>
      </c>
      <c r="AK1368" s="7">
        <v>10.9</v>
      </c>
      <c r="AO1368" s="8"/>
      <c r="AQ1368" s="31"/>
      <c r="AT1368" s="31"/>
      <c r="AU1368" s="21">
        <v>2004</v>
      </c>
      <c r="AV1368" s="23">
        <f t="shared" si="218"/>
        <v>3.301897717195208</v>
      </c>
      <c r="BB1368" s="18"/>
      <c r="BD1368" s="54"/>
      <c r="BF1368" s="18"/>
      <c r="BH1368" s="18"/>
      <c r="BJ1368" s="18"/>
      <c r="BK1368" s="18" t="s">
        <v>125</v>
      </c>
      <c r="BL1368">
        <v>1</v>
      </c>
      <c r="BM1368">
        <v>0</v>
      </c>
      <c r="BN1368">
        <v>0</v>
      </c>
      <c r="BO1368">
        <v>0</v>
      </c>
      <c r="BP1368">
        <v>0</v>
      </c>
      <c r="BQ1368">
        <v>0</v>
      </c>
      <c r="BR1368" s="18">
        <v>0</v>
      </c>
      <c r="BS1368">
        <v>1</v>
      </c>
      <c r="BT1368">
        <v>0</v>
      </c>
      <c r="BU1368" s="18">
        <v>0</v>
      </c>
      <c r="BV1368" t="s">
        <v>397</v>
      </c>
      <c r="BW1368" t="s">
        <v>397</v>
      </c>
      <c r="CB1368" s="18"/>
      <c r="CD1368" s="18"/>
      <c r="CE1368" s="18"/>
      <c r="CH1368" s="18"/>
      <c r="CJ1368" s="18"/>
      <c r="CU1368" s="18"/>
      <c r="CV1368" t="s">
        <v>397</v>
      </c>
      <c r="CW1368" t="s">
        <v>397</v>
      </c>
      <c r="CX1368" t="s">
        <v>397</v>
      </c>
      <c r="CY1368" s="25" t="s">
        <v>397</v>
      </c>
    </row>
    <row r="1369" spans="1:103" x14ac:dyDescent="0.3">
      <c r="A1369">
        <v>1371</v>
      </c>
      <c r="B1369">
        <v>150</v>
      </c>
      <c r="C1369" s="25" t="s">
        <v>128</v>
      </c>
      <c r="D1369" s="12">
        <v>7</v>
      </c>
      <c r="E1369" s="14"/>
      <c r="F1369" s="7" t="str">
        <f t="shared" si="219"/>
        <v>X</v>
      </c>
      <c r="G1369" s="7">
        <f t="shared" si="220"/>
        <v>7</v>
      </c>
      <c r="H1369" s="16">
        <f t="shared" si="221"/>
        <v>7</v>
      </c>
      <c r="I1369" s="11" t="str">
        <f t="shared" si="222"/>
        <v>X</v>
      </c>
      <c r="J1369" s="39" t="str">
        <f t="shared" si="223"/>
        <v>X</v>
      </c>
      <c r="K1369" s="39" t="str">
        <f t="shared" si="216"/>
        <v>X</v>
      </c>
      <c r="L1369" s="39" t="str">
        <f t="shared" si="217"/>
        <v>X</v>
      </c>
      <c r="M1369" s="39" t="str">
        <f t="shared" si="224"/>
        <v>X</v>
      </c>
      <c r="N1369" s="42">
        <v>0</v>
      </c>
      <c r="O1369" s="8">
        <v>0</v>
      </c>
      <c r="P1369" s="9">
        <v>0</v>
      </c>
      <c r="Q1369" s="9">
        <v>0</v>
      </c>
      <c r="R1369" s="8">
        <v>0</v>
      </c>
      <c r="S1369" s="9">
        <v>0</v>
      </c>
      <c r="T1369" s="9">
        <v>0</v>
      </c>
      <c r="U1369" s="8">
        <v>1</v>
      </c>
      <c r="V1369" s="9">
        <v>0</v>
      </c>
      <c r="W1369" s="9">
        <v>0</v>
      </c>
      <c r="X1369" s="9">
        <v>0</v>
      </c>
      <c r="Y1369" s="8">
        <v>0</v>
      </c>
      <c r="Z1369" s="9">
        <v>0</v>
      </c>
      <c r="AA1369" s="8"/>
      <c r="AC1369" s="8"/>
      <c r="AJ1369" s="9">
        <f t="shared" si="225"/>
        <v>-1</v>
      </c>
      <c r="AK1369" s="7">
        <v>11.1</v>
      </c>
      <c r="AO1369" s="8"/>
      <c r="AQ1369" s="31"/>
      <c r="AT1369" s="31"/>
      <c r="AU1369" s="21">
        <v>2005</v>
      </c>
      <c r="AV1369" s="23">
        <f t="shared" si="218"/>
        <v>3.3021143769562009</v>
      </c>
      <c r="BB1369" s="18"/>
      <c r="BD1369" s="54"/>
      <c r="BF1369" s="18"/>
      <c r="BH1369" s="18"/>
      <c r="BJ1369" s="18"/>
      <c r="BK1369" s="18" t="s">
        <v>125</v>
      </c>
      <c r="BL1369">
        <v>1</v>
      </c>
      <c r="BM1369">
        <v>0</v>
      </c>
      <c r="BN1369">
        <v>0</v>
      </c>
      <c r="BO1369">
        <v>0</v>
      </c>
      <c r="BP1369">
        <v>0</v>
      </c>
      <c r="BQ1369">
        <v>0</v>
      </c>
      <c r="BR1369" s="18">
        <v>0</v>
      </c>
      <c r="BS1369">
        <v>1</v>
      </c>
      <c r="BT1369">
        <v>0</v>
      </c>
      <c r="BU1369" s="18">
        <v>0</v>
      </c>
      <c r="BV1369" t="s">
        <v>397</v>
      </c>
      <c r="BW1369" t="s">
        <v>397</v>
      </c>
      <c r="CB1369" s="18"/>
      <c r="CD1369" s="18"/>
      <c r="CE1369" s="18"/>
      <c r="CH1369" s="18"/>
      <c r="CJ1369" s="18"/>
      <c r="CU1369" s="18"/>
      <c r="CV1369" t="s">
        <v>397</v>
      </c>
      <c r="CW1369" t="s">
        <v>397</v>
      </c>
      <c r="CX1369" t="s">
        <v>397</v>
      </c>
      <c r="CY1369" s="25" t="s">
        <v>397</v>
      </c>
    </row>
    <row r="1370" spans="1:103" x14ac:dyDescent="0.3">
      <c r="A1370">
        <v>1372</v>
      </c>
      <c r="B1370">
        <v>150</v>
      </c>
      <c r="C1370" s="25" t="s">
        <v>128</v>
      </c>
      <c r="D1370" s="12">
        <v>6.2</v>
      </c>
      <c r="E1370" s="14"/>
      <c r="F1370" s="7" t="str">
        <f t="shared" si="219"/>
        <v>X</v>
      </c>
      <c r="G1370" s="7">
        <f t="shared" si="220"/>
        <v>6.2</v>
      </c>
      <c r="H1370" s="16">
        <f t="shared" si="221"/>
        <v>6.2</v>
      </c>
      <c r="I1370" s="11" t="str">
        <f t="shared" si="222"/>
        <v>X</v>
      </c>
      <c r="J1370" s="39" t="str">
        <f t="shared" si="223"/>
        <v>X</v>
      </c>
      <c r="K1370" s="39" t="str">
        <f t="shared" si="216"/>
        <v>X</v>
      </c>
      <c r="L1370" s="39" t="str">
        <f t="shared" si="217"/>
        <v>X</v>
      </c>
      <c r="M1370" s="39" t="str">
        <f t="shared" si="224"/>
        <v>X</v>
      </c>
      <c r="N1370" s="42">
        <v>0</v>
      </c>
      <c r="O1370" s="8">
        <v>0</v>
      </c>
      <c r="P1370" s="9">
        <v>0</v>
      </c>
      <c r="Q1370" s="9">
        <v>0</v>
      </c>
      <c r="R1370" s="8">
        <v>0</v>
      </c>
      <c r="S1370" s="9">
        <v>0</v>
      </c>
      <c r="T1370" s="9">
        <v>0</v>
      </c>
      <c r="U1370" s="8">
        <v>1</v>
      </c>
      <c r="V1370" s="9">
        <v>0</v>
      </c>
      <c r="W1370" s="9">
        <v>0</v>
      </c>
      <c r="X1370" s="9">
        <v>0</v>
      </c>
      <c r="Y1370" s="8">
        <v>0</v>
      </c>
      <c r="Z1370" s="9">
        <v>0</v>
      </c>
      <c r="AA1370" s="8"/>
      <c r="AC1370" s="8"/>
      <c r="AJ1370" s="9">
        <f t="shared" si="225"/>
        <v>-1</v>
      </c>
      <c r="AK1370" s="7">
        <v>11.3</v>
      </c>
      <c r="AO1370" s="8"/>
      <c r="AQ1370" s="31"/>
      <c r="AT1370" s="31"/>
      <c r="AU1370" s="21">
        <v>2006</v>
      </c>
      <c r="AV1370" s="23">
        <f t="shared" si="218"/>
        <v>3.3023309286843991</v>
      </c>
      <c r="BB1370" s="18"/>
      <c r="BD1370" s="54"/>
      <c r="BF1370" s="18"/>
      <c r="BH1370" s="18"/>
      <c r="BJ1370" s="18"/>
      <c r="BK1370" s="18" t="s">
        <v>125</v>
      </c>
      <c r="BL1370">
        <v>1</v>
      </c>
      <c r="BM1370">
        <v>0</v>
      </c>
      <c r="BN1370">
        <v>0</v>
      </c>
      <c r="BO1370">
        <v>0</v>
      </c>
      <c r="BP1370">
        <v>0</v>
      </c>
      <c r="BQ1370">
        <v>0</v>
      </c>
      <c r="BR1370" s="18">
        <v>0</v>
      </c>
      <c r="BS1370">
        <v>1</v>
      </c>
      <c r="BT1370">
        <v>0</v>
      </c>
      <c r="BU1370" s="18">
        <v>0</v>
      </c>
      <c r="BV1370" t="s">
        <v>397</v>
      </c>
      <c r="BW1370" t="s">
        <v>397</v>
      </c>
      <c r="CB1370" s="18"/>
      <c r="CD1370" s="18"/>
      <c r="CE1370" s="18"/>
      <c r="CH1370" s="18"/>
      <c r="CJ1370" s="18"/>
      <c r="CU1370" s="18"/>
      <c r="CV1370" t="s">
        <v>397</v>
      </c>
      <c r="CW1370" t="s">
        <v>397</v>
      </c>
      <c r="CX1370" t="s">
        <v>397</v>
      </c>
      <c r="CY1370" s="25" t="s">
        <v>397</v>
      </c>
    </row>
    <row r="1371" spans="1:103" x14ac:dyDescent="0.3">
      <c r="A1371">
        <v>1373</v>
      </c>
      <c r="B1371">
        <v>150</v>
      </c>
      <c r="C1371" s="25" t="s">
        <v>128</v>
      </c>
      <c r="D1371" s="12">
        <v>8.3000000000000007</v>
      </c>
      <c r="E1371" s="14"/>
      <c r="F1371" s="7" t="str">
        <f t="shared" si="219"/>
        <v>X</v>
      </c>
      <c r="G1371" s="7">
        <f t="shared" si="220"/>
        <v>8.3000000000000007</v>
      </c>
      <c r="H1371" s="16">
        <f t="shared" si="221"/>
        <v>8.3000000000000007</v>
      </c>
      <c r="I1371" s="11" t="str">
        <f t="shared" si="222"/>
        <v>X</v>
      </c>
      <c r="J1371" s="39" t="str">
        <f t="shared" si="223"/>
        <v>X</v>
      </c>
      <c r="K1371" s="39" t="str">
        <f t="shared" si="216"/>
        <v>X</v>
      </c>
      <c r="L1371" s="39" t="str">
        <f t="shared" si="217"/>
        <v>X</v>
      </c>
      <c r="M1371" s="39" t="str">
        <f t="shared" si="224"/>
        <v>X</v>
      </c>
      <c r="N1371" s="42">
        <v>0</v>
      </c>
      <c r="O1371" s="8">
        <v>0</v>
      </c>
      <c r="P1371" s="9">
        <v>0</v>
      </c>
      <c r="Q1371" s="9">
        <v>0</v>
      </c>
      <c r="R1371" s="8">
        <v>0</v>
      </c>
      <c r="S1371" s="9">
        <v>0</v>
      </c>
      <c r="T1371" s="9">
        <v>0</v>
      </c>
      <c r="U1371" s="8">
        <v>0</v>
      </c>
      <c r="V1371" s="9">
        <v>1</v>
      </c>
      <c r="W1371" s="9">
        <v>0</v>
      </c>
      <c r="X1371" s="9">
        <v>0</v>
      </c>
      <c r="Y1371" s="8">
        <v>0</v>
      </c>
      <c r="Z1371" s="9">
        <v>0</v>
      </c>
      <c r="AA1371" s="8"/>
      <c r="AC1371" s="8"/>
      <c r="AJ1371" s="9">
        <f t="shared" si="225"/>
        <v>-1</v>
      </c>
      <c r="AK1371" s="7">
        <v>8.6999999999999993</v>
      </c>
      <c r="AO1371" s="8"/>
      <c r="AQ1371" s="31"/>
      <c r="AT1371" s="31"/>
      <c r="AU1371" s="21">
        <v>1985</v>
      </c>
      <c r="AV1371" s="23">
        <f t="shared" si="218"/>
        <v>3.2977605110991339</v>
      </c>
      <c r="BB1371" s="18"/>
      <c r="BD1371" s="54"/>
      <c r="BF1371" s="18"/>
      <c r="BH1371" s="18"/>
      <c r="BJ1371" s="18"/>
      <c r="BK1371" s="18" t="s">
        <v>125</v>
      </c>
      <c r="BL1371">
        <v>1</v>
      </c>
      <c r="BM1371">
        <v>0</v>
      </c>
      <c r="BN1371">
        <v>0</v>
      </c>
      <c r="BO1371">
        <v>0</v>
      </c>
      <c r="BP1371">
        <v>0</v>
      </c>
      <c r="BQ1371">
        <v>0</v>
      </c>
      <c r="BR1371" s="18">
        <v>0</v>
      </c>
      <c r="BS1371">
        <v>1</v>
      </c>
      <c r="BT1371">
        <v>0</v>
      </c>
      <c r="BU1371" s="18">
        <v>0</v>
      </c>
      <c r="BV1371" t="s">
        <v>397</v>
      </c>
      <c r="BW1371" t="s">
        <v>397</v>
      </c>
      <c r="CB1371" s="18"/>
      <c r="CD1371" s="18"/>
      <c r="CE1371" s="18"/>
      <c r="CH1371" s="18"/>
      <c r="CJ1371" s="18"/>
      <c r="CU1371" s="18"/>
      <c r="CV1371" t="s">
        <v>397</v>
      </c>
      <c r="CW1371" t="s">
        <v>397</v>
      </c>
      <c r="CX1371" t="s">
        <v>397</v>
      </c>
      <c r="CY1371" s="25" t="s">
        <v>397</v>
      </c>
    </row>
    <row r="1372" spans="1:103" x14ac:dyDescent="0.3">
      <c r="A1372">
        <v>1374</v>
      </c>
      <c r="B1372">
        <v>150</v>
      </c>
      <c r="C1372" s="25" t="s">
        <v>128</v>
      </c>
      <c r="D1372" s="12">
        <v>8.1989999999999998</v>
      </c>
      <c r="E1372" s="14"/>
      <c r="F1372" s="7" t="str">
        <f t="shared" si="219"/>
        <v>X</v>
      </c>
      <c r="G1372" s="7">
        <f t="shared" si="220"/>
        <v>8.1989999999999998</v>
      </c>
      <c r="H1372" s="16">
        <f t="shared" si="221"/>
        <v>8.1989999999999998</v>
      </c>
      <c r="I1372" s="11" t="str">
        <f t="shared" si="222"/>
        <v>X</v>
      </c>
      <c r="J1372" s="39" t="str">
        <f t="shared" si="223"/>
        <v>X</v>
      </c>
      <c r="K1372" s="39" t="str">
        <f t="shared" si="216"/>
        <v>X</v>
      </c>
      <c r="L1372" s="39" t="str">
        <f t="shared" si="217"/>
        <v>X</v>
      </c>
      <c r="M1372" s="39" t="str">
        <f t="shared" si="224"/>
        <v>X</v>
      </c>
      <c r="N1372" s="42">
        <v>0</v>
      </c>
      <c r="O1372" s="8">
        <v>0</v>
      </c>
      <c r="P1372" s="9">
        <v>0</v>
      </c>
      <c r="Q1372" s="9">
        <v>0</v>
      </c>
      <c r="R1372" s="8">
        <v>0</v>
      </c>
      <c r="S1372" s="9">
        <v>0</v>
      </c>
      <c r="T1372" s="9">
        <v>0</v>
      </c>
      <c r="U1372" s="8">
        <v>0</v>
      </c>
      <c r="V1372" s="9">
        <v>1</v>
      </c>
      <c r="W1372" s="9">
        <v>0</v>
      </c>
      <c r="X1372" s="9">
        <v>0</v>
      </c>
      <c r="Y1372" s="8">
        <v>0</v>
      </c>
      <c r="Z1372" s="9">
        <v>0</v>
      </c>
      <c r="AA1372" s="8"/>
      <c r="AC1372" s="8"/>
      <c r="AJ1372" s="9">
        <f t="shared" si="225"/>
        <v>-1</v>
      </c>
      <c r="AK1372" s="7">
        <v>8.8000000000000007</v>
      </c>
      <c r="AO1372" s="8"/>
      <c r="AQ1372" s="31"/>
      <c r="AT1372" s="31"/>
      <c r="AU1372" s="21">
        <v>1986</v>
      </c>
      <c r="AV1372" s="23">
        <f t="shared" si="218"/>
        <v>3.2979792441593623</v>
      </c>
      <c r="BB1372" s="18"/>
      <c r="BD1372" s="54"/>
      <c r="BF1372" s="18"/>
      <c r="BH1372" s="18"/>
      <c r="BJ1372" s="18"/>
      <c r="BK1372" s="18" t="s">
        <v>125</v>
      </c>
      <c r="BL1372">
        <v>1</v>
      </c>
      <c r="BM1372">
        <v>0</v>
      </c>
      <c r="BN1372">
        <v>0</v>
      </c>
      <c r="BO1372">
        <v>0</v>
      </c>
      <c r="BP1372">
        <v>0</v>
      </c>
      <c r="BQ1372">
        <v>0</v>
      </c>
      <c r="BR1372" s="18">
        <v>0</v>
      </c>
      <c r="BS1372">
        <v>1</v>
      </c>
      <c r="BT1372">
        <v>0</v>
      </c>
      <c r="BU1372" s="18">
        <v>0</v>
      </c>
      <c r="BV1372" t="s">
        <v>397</v>
      </c>
      <c r="BW1372" t="s">
        <v>397</v>
      </c>
      <c r="CB1372" s="18"/>
      <c r="CD1372" s="18"/>
      <c r="CE1372" s="18"/>
      <c r="CH1372" s="18"/>
      <c r="CJ1372" s="18"/>
      <c r="CU1372" s="18"/>
      <c r="CV1372" t="s">
        <v>397</v>
      </c>
      <c r="CW1372" t="s">
        <v>397</v>
      </c>
      <c r="CX1372" t="s">
        <v>397</v>
      </c>
      <c r="CY1372" s="25" t="s">
        <v>397</v>
      </c>
    </row>
    <row r="1373" spans="1:103" x14ac:dyDescent="0.3">
      <c r="A1373">
        <v>1375</v>
      </c>
      <c r="B1373">
        <v>150</v>
      </c>
      <c r="C1373" s="25" t="s">
        <v>128</v>
      </c>
      <c r="D1373" s="12">
        <v>8.1</v>
      </c>
      <c r="E1373" s="14"/>
      <c r="F1373" s="7" t="str">
        <f t="shared" si="219"/>
        <v>X</v>
      </c>
      <c r="G1373" s="7">
        <f t="shared" si="220"/>
        <v>8.1</v>
      </c>
      <c r="H1373" s="16">
        <f t="shared" si="221"/>
        <v>8.1</v>
      </c>
      <c r="I1373" s="11" t="str">
        <f t="shared" si="222"/>
        <v>X</v>
      </c>
      <c r="J1373" s="39" t="str">
        <f t="shared" si="223"/>
        <v>X</v>
      </c>
      <c r="K1373" s="39" t="str">
        <f t="shared" si="216"/>
        <v>X</v>
      </c>
      <c r="L1373" s="39" t="str">
        <f t="shared" si="217"/>
        <v>X</v>
      </c>
      <c r="M1373" s="39" t="str">
        <f t="shared" si="224"/>
        <v>X</v>
      </c>
      <c r="N1373" s="42">
        <v>0</v>
      </c>
      <c r="O1373" s="8">
        <v>0</v>
      </c>
      <c r="P1373" s="9">
        <v>0</v>
      </c>
      <c r="Q1373" s="9">
        <v>0</v>
      </c>
      <c r="R1373" s="8">
        <v>0</v>
      </c>
      <c r="S1373" s="9">
        <v>0</v>
      </c>
      <c r="T1373" s="9">
        <v>0</v>
      </c>
      <c r="U1373" s="8">
        <v>0</v>
      </c>
      <c r="V1373" s="9">
        <v>1</v>
      </c>
      <c r="W1373" s="9">
        <v>0</v>
      </c>
      <c r="X1373" s="9">
        <v>0</v>
      </c>
      <c r="Y1373" s="8">
        <v>0</v>
      </c>
      <c r="Z1373" s="9">
        <v>0</v>
      </c>
      <c r="AA1373" s="8"/>
      <c r="AC1373" s="8"/>
      <c r="AJ1373" s="9">
        <f t="shared" si="225"/>
        <v>-1</v>
      </c>
      <c r="AK1373" s="7">
        <v>9.1</v>
      </c>
      <c r="AO1373" s="8"/>
      <c r="AQ1373" s="31"/>
      <c r="AT1373" s="31"/>
      <c r="AU1373" s="21">
        <v>1992</v>
      </c>
      <c r="AV1373" s="23">
        <f t="shared" si="218"/>
        <v>3.2992893340876801</v>
      </c>
      <c r="BB1373" s="18"/>
      <c r="BD1373" s="54"/>
      <c r="BF1373" s="18"/>
      <c r="BH1373" s="18"/>
      <c r="BJ1373" s="18"/>
      <c r="BK1373" s="18" t="s">
        <v>125</v>
      </c>
      <c r="BL1373">
        <v>1</v>
      </c>
      <c r="BM1373">
        <v>0</v>
      </c>
      <c r="BN1373">
        <v>0</v>
      </c>
      <c r="BO1373">
        <v>0</v>
      </c>
      <c r="BP1373">
        <v>0</v>
      </c>
      <c r="BQ1373">
        <v>0</v>
      </c>
      <c r="BR1373" s="18">
        <v>0</v>
      </c>
      <c r="BS1373">
        <v>1</v>
      </c>
      <c r="BT1373">
        <v>0</v>
      </c>
      <c r="BU1373" s="18">
        <v>0</v>
      </c>
      <c r="BV1373" t="s">
        <v>397</v>
      </c>
      <c r="BW1373" t="s">
        <v>397</v>
      </c>
      <c r="CB1373" s="18"/>
      <c r="CD1373" s="18"/>
      <c r="CE1373" s="18"/>
      <c r="CH1373" s="18"/>
      <c r="CJ1373" s="18"/>
      <c r="CU1373" s="18"/>
      <c r="CV1373" t="s">
        <v>397</v>
      </c>
      <c r="CW1373" t="s">
        <v>397</v>
      </c>
      <c r="CX1373" t="s">
        <v>397</v>
      </c>
      <c r="CY1373" s="25" t="s">
        <v>397</v>
      </c>
    </row>
    <row r="1374" spans="1:103" x14ac:dyDescent="0.3">
      <c r="A1374">
        <v>1376</v>
      </c>
      <c r="B1374">
        <v>150</v>
      </c>
      <c r="C1374" s="25" t="s">
        <v>128</v>
      </c>
      <c r="D1374" s="12">
        <v>7.5</v>
      </c>
      <c r="E1374" s="14"/>
      <c r="F1374" s="7" t="str">
        <f t="shared" si="219"/>
        <v>X</v>
      </c>
      <c r="G1374" s="7">
        <f t="shared" si="220"/>
        <v>7.5</v>
      </c>
      <c r="H1374" s="16">
        <f t="shared" si="221"/>
        <v>7.5</v>
      </c>
      <c r="I1374" s="11" t="str">
        <f t="shared" si="222"/>
        <v>X</v>
      </c>
      <c r="J1374" s="39" t="str">
        <f t="shared" si="223"/>
        <v>X</v>
      </c>
      <c r="K1374" s="39" t="str">
        <f t="shared" si="216"/>
        <v>X</v>
      </c>
      <c r="L1374" s="39" t="str">
        <f t="shared" si="217"/>
        <v>X</v>
      </c>
      <c r="M1374" s="39" t="str">
        <f t="shared" si="224"/>
        <v>X</v>
      </c>
      <c r="N1374" s="42">
        <v>0</v>
      </c>
      <c r="O1374" s="8">
        <v>0</v>
      </c>
      <c r="P1374" s="9">
        <v>0</v>
      </c>
      <c r="Q1374" s="9">
        <v>0</v>
      </c>
      <c r="R1374" s="8">
        <v>0</v>
      </c>
      <c r="S1374" s="9">
        <v>0</v>
      </c>
      <c r="T1374" s="9">
        <v>0</v>
      </c>
      <c r="U1374" s="8">
        <v>0</v>
      </c>
      <c r="V1374" s="9">
        <v>1</v>
      </c>
      <c r="W1374" s="9">
        <v>0</v>
      </c>
      <c r="X1374" s="9">
        <v>0</v>
      </c>
      <c r="Y1374" s="8">
        <v>0</v>
      </c>
      <c r="Z1374" s="9">
        <v>0</v>
      </c>
      <c r="AA1374" s="8"/>
      <c r="AC1374" s="8"/>
      <c r="AJ1374" s="9">
        <f t="shared" si="225"/>
        <v>-1</v>
      </c>
      <c r="AK1374" s="7">
        <v>9.1999999999999993</v>
      </c>
      <c r="AO1374" s="8"/>
      <c r="AQ1374" s="31"/>
      <c r="AT1374" s="31"/>
      <c r="AU1374" s="21">
        <v>1993</v>
      </c>
      <c r="AV1374" s="23">
        <f t="shared" si="218"/>
        <v>3.2995072987004876</v>
      </c>
      <c r="BB1374" s="18"/>
      <c r="BD1374" s="54"/>
      <c r="BF1374" s="18"/>
      <c r="BH1374" s="18"/>
      <c r="BJ1374" s="18"/>
      <c r="BK1374" s="18" t="s">
        <v>125</v>
      </c>
      <c r="BL1374">
        <v>1</v>
      </c>
      <c r="BM1374">
        <v>0</v>
      </c>
      <c r="BN1374">
        <v>0</v>
      </c>
      <c r="BO1374">
        <v>0</v>
      </c>
      <c r="BP1374">
        <v>0</v>
      </c>
      <c r="BQ1374">
        <v>0</v>
      </c>
      <c r="BR1374" s="18">
        <v>0</v>
      </c>
      <c r="BS1374">
        <v>1</v>
      </c>
      <c r="BT1374">
        <v>0</v>
      </c>
      <c r="BU1374" s="18">
        <v>0</v>
      </c>
      <c r="BV1374" t="s">
        <v>397</v>
      </c>
      <c r="BW1374" t="s">
        <v>397</v>
      </c>
      <c r="CB1374" s="18"/>
      <c r="CD1374" s="18"/>
      <c r="CE1374" s="18"/>
      <c r="CH1374" s="18"/>
      <c r="CJ1374" s="18"/>
      <c r="CU1374" s="18"/>
      <c r="CV1374" t="s">
        <v>397</v>
      </c>
      <c r="CW1374" t="s">
        <v>397</v>
      </c>
      <c r="CX1374" t="s">
        <v>397</v>
      </c>
      <c r="CY1374" s="25" t="s">
        <v>397</v>
      </c>
    </row>
    <row r="1375" spans="1:103" x14ac:dyDescent="0.3">
      <c r="A1375">
        <v>1377</v>
      </c>
      <c r="B1375">
        <v>150</v>
      </c>
      <c r="C1375" s="25" t="s">
        <v>128</v>
      </c>
      <c r="D1375" s="12">
        <v>8.1989999999999998</v>
      </c>
      <c r="E1375" s="14"/>
      <c r="F1375" s="7" t="str">
        <f t="shared" si="219"/>
        <v>X</v>
      </c>
      <c r="G1375" s="7">
        <f t="shared" si="220"/>
        <v>8.1989999999999998</v>
      </c>
      <c r="H1375" s="16">
        <f t="shared" si="221"/>
        <v>8.1989999999999998</v>
      </c>
      <c r="I1375" s="11" t="str">
        <f t="shared" si="222"/>
        <v>X</v>
      </c>
      <c r="J1375" s="39" t="str">
        <f t="shared" si="223"/>
        <v>X</v>
      </c>
      <c r="K1375" s="39" t="str">
        <f t="shared" si="216"/>
        <v>X</v>
      </c>
      <c r="L1375" s="39" t="str">
        <f t="shared" si="217"/>
        <v>X</v>
      </c>
      <c r="M1375" s="39" t="str">
        <f t="shared" si="224"/>
        <v>X</v>
      </c>
      <c r="N1375" s="42">
        <v>0</v>
      </c>
      <c r="O1375" s="8">
        <v>0</v>
      </c>
      <c r="P1375" s="9">
        <v>0</v>
      </c>
      <c r="Q1375" s="9">
        <v>0</v>
      </c>
      <c r="R1375" s="8">
        <v>0</v>
      </c>
      <c r="S1375" s="9">
        <v>0</v>
      </c>
      <c r="T1375" s="9">
        <v>0</v>
      </c>
      <c r="U1375" s="8">
        <v>0</v>
      </c>
      <c r="V1375" s="9">
        <v>1</v>
      </c>
      <c r="W1375" s="9">
        <v>0</v>
      </c>
      <c r="X1375" s="9">
        <v>0</v>
      </c>
      <c r="Y1375" s="8">
        <v>0</v>
      </c>
      <c r="Z1375" s="9">
        <v>0</v>
      </c>
      <c r="AA1375" s="8"/>
      <c r="AC1375" s="8"/>
      <c r="AJ1375" s="9">
        <f t="shared" si="225"/>
        <v>-1</v>
      </c>
      <c r="AK1375" s="7">
        <v>9.3000000000000007</v>
      </c>
      <c r="AO1375" s="8"/>
      <c r="AQ1375" s="31"/>
      <c r="AT1375" s="31"/>
      <c r="AU1375" s="21">
        <v>1994</v>
      </c>
      <c r="AV1375" s="23">
        <f t="shared" si="218"/>
        <v>3.2997251539756367</v>
      </c>
      <c r="BB1375" s="18"/>
      <c r="BD1375" s="54"/>
      <c r="BF1375" s="18"/>
      <c r="BH1375" s="18"/>
      <c r="BJ1375" s="18"/>
      <c r="BK1375" s="18" t="s">
        <v>125</v>
      </c>
      <c r="BL1375">
        <v>1</v>
      </c>
      <c r="BM1375">
        <v>0</v>
      </c>
      <c r="BN1375">
        <v>0</v>
      </c>
      <c r="BO1375">
        <v>0</v>
      </c>
      <c r="BP1375">
        <v>0</v>
      </c>
      <c r="BQ1375">
        <v>0</v>
      </c>
      <c r="BR1375" s="18">
        <v>0</v>
      </c>
      <c r="BS1375">
        <v>1</v>
      </c>
      <c r="BT1375">
        <v>0</v>
      </c>
      <c r="BU1375" s="18">
        <v>0</v>
      </c>
      <c r="BV1375" t="s">
        <v>397</v>
      </c>
      <c r="BW1375" t="s">
        <v>397</v>
      </c>
      <c r="CB1375" s="18"/>
      <c r="CD1375" s="18"/>
      <c r="CE1375" s="18"/>
      <c r="CH1375" s="18"/>
      <c r="CJ1375" s="18"/>
      <c r="CU1375" s="18"/>
      <c r="CV1375" t="s">
        <v>397</v>
      </c>
      <c r="CW1375" t="s">
        <v>397</v>
      </c>
      <c r="CX1375" t="s">
        <v>397</v>
      </c>
      <c r="CY1375" s="25" t="s">
        <v>397</v>
      </c>
    </row>
    <row r="1376" spans="1:103" x14ac:dyDescent="0.3">
      <c r="A1376">
        <v>1378</v>
      </c>
      <c r="B1376">
        <v>150</v>
      </c>
      <c r="C1376" s="25" t="s">
        <v>128</v>
      </c>
      <c r="D1376" s="12">
        <v>8.3000000000000007</v>
      </c>
      <c r="E1376" s="14"/>
      <c r="F1376" s="7" t="str">
        <f t="shared" si="219"/>
        <v>X</v>
      </c>
      <c r="G1376" s="7">
        <f t="shared" si="220"/>
        <v>8.3000000000000007</v>
      </c>
      <c r="H1376" s="16">
        <f t="shared" si="221"/>
        <v>8.3000000000000007</v>
      </c>
      <c r="I1376" s="11" t="str">
        <f t="shared" si="222"/>
        <v>X</v>
      </c>
      <c r="J1376" s="39" t="str">
        <f t="shared" si="223"/>
        <v>X</v>
      </c>
      <c r="K1376" s="39" t="str">
        <f t="shared" ref="K1376:K1439" si="226">IFERROR(1/J1376, "X")</f>
        <v>X</v>
      </c>
      <c r="L1376" s="39" t="str">
        <f t="shared" ref="L1376:L1439" si="227">IFERROR(I1376-J1376, "X")</f>
        <v>X</v>
      </c>
      <c r="M1376" s="39" t="str">
        <f t="shared" si="224"/>
        <v>X</v>
      </c>
      <c r="N1376" s="42">
        <v>0</v>
      </c>
      <c r="O1376" s="8">
        <v>0</v>
      </c>
      <c r="P1376" s="9">
        <v>0</v>
      </c>
      <c r="Q1376" s="9">
        <v>0</v>
      </c>
      <c r="R1376" s="8">
        <v>0</v>
      </c>
      <c r="S1376" s="9">
        <v>0</v>
      </c>
      <c r="T1376" s="9">
        <v>0</v>
      </c>
      <c r="U1376" s="8">
        <v>0</v>
      </c>
      <c r="V1376" s="9">
        <v>1</v>
      </c>
      <c r="W1376" s="9">
        <v>0</v>
      </c>
      <c r="X1376" s="9">
        <v>0</v>
      </c>
      <c r="Y1376" s="8">
        <v>0</v>
      </c>
      <c r="Z1376" s="9">
        <v>0</v>
      </c>
      <c r="AA1376" s="8"/>
      <c r="AC1376" s="8"/>
      <c r="AJ1376" s="9">
        <f t="shared" si="225"/>
        <v>-1</v>
      </c>
      <c r="AK1376" s="7">
        <v>9.5</v>
      </c>
      <c r="AO1376" s="8"/>
      <c r="AQ1376" s="31"/>
      <c r="AT1376" s="31"/>
      <c r="AU1376" s="21">
        <v>1996</v>
      </c>
      <c r="AV1376" s="23">
        <f t="shared" ref="AV1376:AV1439" si="228">LOG(AU1376)</f>
        <v>3.3001605369513523</v>
      </c>
      <c r="BB1376" s="18"/>
      <c r="BD1376" s="54"/>
      <c r="BF1376" s="18"/>
      <c r="BH1376" s="18"/>
      <c r="BJ1376" s="18"/>
      <c r="BK1376" s="18" t="s">
        <v>125</v>
      </c>
      <c r="BL1376">
        <v>1</v>
      </c>
      <c r="BM1376">
        <v>0</v>
      </c>
      <c r="BN1376">
        <v>0</v>
      </c>
      <c r="BO1376">
        <v>0</v>
      </c>
      <c r="BP1376">
        <v>0</v>
      </c>
      <c r="BQ1376">
        <v>0</v>
      </c>
      <c r="BR1376" s="18">
        <v>0</v>
      </c>
      <c r="BS1376">
        <v>1</v>
      </c>
      <c r="BT1376">
        <v>0</v>
      </c>
      <c r="BU1376" s="18">
        <v>0</v>
      </c>
      <c r="BV1376" t="s">
        <v>397</v>
      </c>
      <c r="BW1376" t="s">
        <v>397</v>
      </c>
      <c r="CB1376" s="18"/>
      <c r="CD1376" s="18"/>
      <c r="CE1376" s="18"/>
      <c r="CH1376" s="18"/>
      <c r="CJ1376" s="18"/>
      <c r="CU1376" s="18"/>
      <c r="CV1376" t="s">
        <v>397</v>
      </c>
      <c r="CW1376" t="s">
        <v>397</v>
      </c>
      <c r="CX1376" t="s">
        <v>397</v>
      </c>
      <c r="CY1376" s="25" t="s">
        <v>397</v>
      </c>
    </row>
    <row r="1377" spans="1:103" x14ac:dyDescent="0.3">
      <c r="A1377">
        <v>1379</v>
      </c>
      <c r="B1377">
        <v>150</v>
      </c>
      <c r="C1377" s="25" t="s">
        <v>128</v>
      </c>
      <c r="D1377" s="12">
        <v>7.8</v>
      </c>
      <c r="E1377" s="14"/>
      <c r="F1377" s="7" t="str">
        <f t="shared" si="219"/>
        <v>X</v>
      </c>
      <c r="G1377" s="7">
        <f t="shared" si="220"/>
        <v>7.8</v>
      </c>
      <c r="H1377" s="16">
        <f t="shared" si="221"/>
        <v>7.8</v>
      </c>
      <c r="I1377" s="11" t="str">
        <f t="shared" si="222"/>
        <v>X</v>
      </c>
      <c r="J1377" s="39" t="str">
        <f t="shared" si="223"/>
        <v>X</v>
      </c>
      <c r="K1377" s="39" t="str">
        <f t="shared" si="226"/>
        <v>X</v>
      </c>
      <c r="L1377" s="39" t="str">
        <f t="shared" si="227"/>
        <v>X</v>
      </c>
      <c r="M1377" s="39" t="str">
        <f t="shared" si="224"/>
        <v>X</v>
      </c>
      <c r="N1377" s="42">
        <v>0</v>
      </c>
      <c r="O1377" s="8">
        <v>0</v>
      </c>
      <c r="P1377" s="9">
        <v>0</v>
      </c>
      <c r="Q1377" s="9">
        <v>0</v>
      </c>
      <c r="R1377" s="8">
        <v>0</v>
      </c>
      <c r="S1377" s="9">
        <v>0</v>
      </c>
      <c r="T1377" s="9">
        <v>0</v>
      </c>
      <c r="U1377" s="8">
        <v>0</v>
      </c>
      <c r="V1377" s="9">
        <v>1</v>
      </c>
      <c r="W1377" s="9">
        <v>0</v>
      </c>
      <c r="X1377" s="9">
        <v>0</v>
      </c>
      <c r="Y1377" s="8">
        <v>0</v>
      </c>
      <c r="Z1377" s="9">
        <v>0</v>
      </c>
      <c r="AA1377" s="8"/>
      <c r="AC1377" s="8"/>
      <c r="AJ1377" s="9">
        <f t="shared" si="225"/>
        <v>-1</v>
      </c>
      <c r="AK1377" s="7">
        <v>9.6</v>
      </c>
      <c r="AO1377" s="8"/>
      <c r="AQ1377" s="31"/>
      <c r="AT1377" s="31"/>
      <c r="AU1377" s="21">
        <v>1997</v>
      </c>
      <c r="AV1377" s="23">
        <f t="shared" si="228"/>
        <v>3.3003780648707024</v>
      </c>
      <c r="BB1377" s="18"/>
      <c r="BD1377" s="54"/>
      <c r="BF1377" s="18"/>
      <c r="BH1377" s="18"/>
      <c r="BJ1377" s="18"/>
      <c r="BK1377" s="18" t="s">
        <v>125</v>
      </c>
      <c r="BL1377">
        <v>1</v>
      </c>
      <c r="BM1377">
        <v>0</v>
      </c>
      <c r="BN1377">
        <v>0</v>
      </c>
      <c r="BO1377">
        <v>0</v>
      </c>
      <c r="BP1377">
        <v>0</v>
      </c>
      <c r="BQ1377">
        <v>0</v>
      </c>
      <c r="BR1377" s="18">
        <v>0</v>
      </c>
      <c r="BS1377">
        <v>1</v>
      </c>
      <c r="BT1377">
        <v>0</v>
      </c>
      <c r="BU1377" s="18">
        <v>0</v>
      </c>
      <c r="BV1377" t="s">
        <v>397</v>
      </c>
      <c r="BW1377" t="s">
        <v>397</v>
      </c>
      <c r="CB1377" s="18"/>
      <c r="CD1377" s="18"/>
      <c r="CE1377" s="18"/>
      <c r="CH1377" s="18"/>
      <c r="CJ1377" s="18"/>
      <c r="CU1377" s="18"/>
      <c r="CV1377" t="s">
        <v>397</v>
      </c>
      <c r="CW1377" t="s">
        <v>397</v>
      </c>
      <c r="CX1377" t="s">
        <v>397</v>
      </c>
      <c r="CY1377" s="25" t="s">
        <v>397</v>
      </c>
    </row>
    <row r="1378" spans="1:103" x14ac:dyDescent="0.3">
      <c r="A1378">
        <v>1380</v>
      </c>
      <c r="B1378">
        <v>150</v>
      </c>
      <c r="C1378" s="25" t="s">
        <v>128</v>
      </c>
      <c r="D1378" s="12">
        <v>8.4</v>
      </c>
      <c r="E1378" s="14"/>
      <c r="F1378" s="7" t="str">
        <f t="shared" si="219"/>
        <v>X</v>
      </c>
      <c r="G1378" s="7">
        <f t="shared" si="220"/>
        <v>8.4</v>
      </c>
      <c r="H1378" s="16">
        <f t="shared" si="221"/>
        <v>8.4</v>
      </c>
      <c r="I1378" s="11" t="str">
        <f t="shared" si="222"/>
        <v>X</v>
      </c>
      <c r="J1378" s="39" t="str">
        <f t="shared" si="223"/>
        <v>X</v>
      </c>
      <c r="K1378" s="39" t="str">
        <f t="shared" si="226"/>
        <v>X</v>
      </c>
      <c r="L1378" s="39" t="str">
        <f t="shared" si="227"/>
        <v>X</v>
      </c>
      <c r="M1378" s="39" t="str">
        <f t="shared" si="224"/>
        <v>X</v>
      </c>
      <c r="N1378" s="42">
        <v>0</v>
      </c>
      <c r="O1378" s="8">
        <v>0</v>
      </c>
      <c r="P1378" s="9">
        <v>0</v>
      </c>
      <c r="Q1378" s="9">
        <v>0</v>
      </c>
      <c r="R1378" s="8">
        <v>0</v>
      </c>
      <c r="S1378" s="9">
        <v>0</v>
      </c>
      <c r="T1378" s="9">
        <v>0</v>
      </c>
      <c r="U1378" s="8">
        <v>0</v>
      </c>
      <c r="V1378" s="9">
        <v>1</v>
      </c>
      <c r="W1378" s="9">
        <v>0</v>
      </c>
      <c r="X1378" s="9">
        <v>0</v>
      </c>
      <c r="Y1378" s="8">
        <v>0</v>
      </c>
      <c r="Z1378" s="9">
        <v>0</v>
      </c>
      <c r="AA1378" s="8"/>
      <c r="AC1378" s="8"/>
      <c r="AJ1378" s="9">
        <f t="shared" si="225"/>
        <v>-1</v>
      </c>
      <c r="AK1378" s="7">
        <v>9.6999999999999993</v>
      </c>
      <c r="AO1378" s="8"/>
      <c r="AQ1378" s="31"/>
      <c r="AT1378" s="31"/>
      <c r="AU1378" s="21">
        <v>1998</v>
      </c>
      <c r="AV1378" s="23">
        <f t="shared" si="228"/>
        <v>3.3005954838899636</v>
      </c>
      <c r="BB1378" s="18"/>
      <c r="BD1378" s="54"/>
      <c r="BF1378" s="18"/>
      <c r="BH1378" s="18"/>
      <c r="BJ1378" s="18"/>
      <c r="BK1378" s="18" t="s">
        <v>125</v>
      </c>
      <c r="BL1378">
        <v>1</v>
      </c>
      <c r="BM1378">
        <v>0</v>
      </c>
      <c r="BN1378">
        <v>0</v>
      </c>
      <c r="BO1378">
        <v>0</v>
      </c>
      <c r="BP1378">
        <v>0</v>
      </c>
      <c r="BQ1378">
        <v>0</v>
      </c>
      <c r="BR1378" s="18">
        <v>0</v>
      </c>
      <c r="BS1378">
        <v>1</v>
      </c>
      <c r="BT1378">
        <v>0</v>
      </c>
      <c r="BU1378" s="18">
        <v>0</v>
      </c>
      <c r="BV1378" t="s">
        <v>397</v>
      </c>
      <c r="BW1378" t="s">
        <v>397</v>
      </c>
      <c r="CB1378" s="18"/>
      <c r="CD1378" s="18"/>
      <c r="CE1378" s="18"/>
      <c r="CH1378" s="18"/>
      <c r="CJ1378" s="18"/>
      <c r="CU1378" s="18"/>
      <c r="CV1378" t="s">
        <v>397</v>
      </c>
      <c r="CW1378" t="s">
        <v>397</v>
      </c>
      <c r="CX1378" t="s">
        <v>397</v>
      </c>
      <c r="CY1378" s="25" t="s">
        <v>397</v>
      </c>
    </row>
    <row r="1379" spans="1:103" x14ac:dyDescent="0.3">
      <c r="A1379">
        <v>1381</v>
      </c>
      <c r="B1379">
        <v>150</v>
      </c>
      <c r="C1379" s="25" t="s">
        <v>128</v>
      </c>
      <c r="D1379" s="12">
        <v>8</v>
      </c>
      <c r="E1379" s="14"/>
      <c r="F1379" s="7" t="str">
        <f t="shared" si="219"/>
        <v>X</v>
      </c>
      <c r="G1379" s="7">
        <f t="shared" si="220"/>
        <v>8</v>
      </c>
      <c r="H1379" s="16">
        <f t="shared" si="221"/>
        <v>8</v>
      </c>
      <c r="I1379" s="11" t="str">
        <f t="shared" si="222"/>
        <v>X</v>
      </c>
      <c r="J1379" s="39" t="str">
        <f t="shared" si="223"/>
        <v>X</v>
      </c>
      <c r="K1379" s="39" t="str">
        <f t="shared" si="226"/>
        <v>X</v>
      </c>
      <c r="L1379" s="39" t="str">
        <f t="shared" si="227"/>
        <v>X</v>
      </c>
      <c r="M1379" s="39" t="str">
        <f t="shared" si="224"/>
        <v>X</v>
      </c>
      <c r="N1379" s="42">
        <v>0</v>
      </c>
      <c r="O1379" s="8">
        <v>0</v>
      </c>
      <c r="P1379" s="9">
        <v>0</v>
      </c>
      <c r="Q1379" s="9">
        <v>0</v>
      </c>
      <c r="R1379" s="8">
        <v>0</v>
      </c>
      <c r="S1379" s="9">
        <v>0</v>
      </c>
      <c r="T1379" s="9">
        <v>0</v>
      </c>
      <c r="U1379" s="8">
        <v>0</v>
      </c>
      <c r="V1379" s="9">
        <v>1</v>
      </c>
      <c r="W1379" s="9">
        <v>0</v>
      </c>
      <c r="X1379" s="9">
        <v>0</v>
      </c>
      <c r="Y1379" s="8">
        <v>0</v>
      </c>
      <c r="Z1379" s="9">
        <v>0</v>
      </c>
      <c r="AA1379" s="8"/>
      <c r="AC1379" s="8"/>
      <c r="AJ1379" s="9">
        <f t="shared" si="225"/>
        <v>-1</v>
      </c>
      <c r="AK1379" s="7">
        <v>9.9</v>
      </c>
      <c r="AO1379" s="8"/>
      <c r="AQ1379" s="31"/>
      <c r="AT1379" s="31"/>
      <c r="AU1379" s="21">
        <v>2000</v>
      </c>
      <c r="AV1379" s="23">
        <f t="shared" si="228"/>
        <v>3.3010299956639813</v>
      </c>
      <c r="BB1379" s="18"/>
      <c r="BD1379" s="54"/>
      <c r="BF1379" s="18"/>
      <c r="BH1379" s="18"/>
      <c r="BJ1379" s="18"/>
      <c r="BK1379" s="18" t="s">
        <v>125</v>
      </c>
      <c r="BL1379">
        <v>1</v>
      </c>
      <c r="BM1379">
        <v>0</v>
      </c>
      <c r="BN1379">
        <v>0</v>
      </c>
      <c r="BO1379">
        <v>0</v>
      </c>
      <c r="BP1379">
        <v>0</v>
      </c>
      <c r="BQ1379">
        <v>0</v>
      </c>
      <c r="BR1379" s="18">
        <v>0</v>
      </c>
      <c r="BS1379">
        <v>1</v>
      </c>
      <c r="BT1379">
        <v>0</v>
      </c>
      <c r="BU1379" s="18">
        <v>0</v>
      </c>
      <c r="BV1379" t="s">
        <v>397</v>
      </c>
      <c r="BW1379" t="s">
        <v>397</v>
      </c>
      <c r="CB1379" s="18"/>
      <c r="CD1379" s="18"/>
      <c r="CE1379" s="18"/>
      <c r="CH1379" s="18"/>
      <c r="CJ1379" s="18"/>
      <c r="CU1379" s="18"/>
      <c r="CV1379" t="s">
        <v>397</v>
      </c>
      <c r="CW1379" t="s">
        <v>397</v>
      </c>
      <c r="CX1379" t="s">
        <v>397</v>
      </c>
      <c r="CY1379" s="25" t="s">
        <v>397</v>
      </c>
    </row>
    <row r="1380" spans="1:103" x14ac:dyDescent="0.3">
      <c r="A1380">
        <v>1382</v>
      </c>
      <c r="B1380">
        <v>150</v>
      </c>
      <c r="C1380" s="25" t="s">
        <v>128</v>
      </c>
      <c r="D1380" s="12">
        <v>9.1989999999999998</v>
      </c>
      <c r="E1380" s="14"/>
      <c r="F1380" s="7" t="str">
        <f t="shared" si="219"/>
        <v>X</v>
      </c>
      <c r="G1380" s="7">
        <f t="shared" si="220"/>
        <v>9.1989999999999998</v>
      </c>
      <c r="H1380" s="16">
        <f t="shared" si="221"/>
        <v>9.1989999999999998</v>
      </c>
      <c r="I1380" s="11" t="str">
        <f t="shared" si="222"/>
        <v>X</v>
      </c>
      <c r="J1380" s="39" t="str">
        <f t="shared" si="223"/>
        <v>X</v>
      </c>
      <c r="K1380" s="39" t="str">
        <f t="shared" si="226"/>
        <v>X</v>
      </c>
      <c r="L1380" s="39" t="str">
        <f t="shared" si="227"/>
        <v>X</v>
      </c>
      <c r="M1380" s="39" t="str">
        <f t="shared" si="224"/>
        <v>X</v>
      </c>
      <c r="N1380" s="42">
        <v>0</v>
      </c>
      <c r="O1380" s="8">
        <v>0</v>
      </c>
      <c r="P1380" s="9">
        <v>0</v>
      </c>
      <c r="Q1380" s="9">
        <v>0</v>
      </c>
      <c r="R1380" s="8">
        <v>0</v>
      </c>
      <c r="S1380" s="9">
        <v>0</v>
      </c>
      <c r="T1380" s="9">
        <v>0</v>
      </c>
      <c r="U1380" s="8">
        <v>0</v>
      </c>
      <c r="V1380" s="9">
        <v>1</v>
      </c>
      <c r="W1380" s="9">
        <v>0</v>
      </c>
      <c r="X1380" s="9">
        <v>0</v>
      </c>
      <c r="Y1380" s="8">
        <v>0</v>
      </c>
      <c r="Z1380" s="9">
        <v>0</v>
      </c>
      <c r="AA1380" s="8"/>
      <c r="AC1380" s="8"/>
      <c r="AJ1380" s="9">
        <f t="shared" si="225"/>
        <v>-1</v>
      </c>
      <c r="AK1380" s="7">
        <v>10.199999999999999</v>
      </c>
      <c r="AO1380" s="8"/>
      <c r="AQ1380" s="31"/>
      <c r="AT1380" s="31"/>
      <c r="AU1380" s="21">
        <v>2001</v>
      </c>
      <c r="AV1380" s="23">
        <f t="shared" si="228"/>
        <v>3.3012470886362113</v>
      </c>
      <c r="BB1380" s="18"/>
      <c r="BD1380" s="54"/>
      <c r="BF1380" s="18"/>
      <c r="BH1380" s="18"/>
      <c r="BJ1380" s="18"/>
      <c r="BK1380" s="18" t="s">
        <v>125</v>
      </c>
      <c r="BL1380">
        <v>1</v>
      </c>
      <c r="BM1380">
        <v>0</v>
      </c>
      <c r="BN1380">
        <v>0</v>
      </c>
      <c r="BO1380">
        <v>0</v>
      </c>
      <c r="BP1380">
        <v>0</v>
      </c>
      <c r="BQ1380">
        <v>0</v>
      </c>
      <c r="BR1380" s="18">
        <v>0</v>
      </c>
      <c r="BS1380">
        <v>1</v>
      </c>
      <c r="BT1380">
        <v>0</v>
      </c>
      <c r="BU1380" s="18">
        <v>0</v>
      </c>
      <c r="BV1380" t="s">
        <v>397</v>
      </c>
      <c r="BW1380" t="s">
        <v>397</v>
      </c>
      <c r="CB1380" s="18"/>
      <c r="CD1380" s="18"/>
      <c r="CE1380" s="18"/>
      <c r="CH1380" s="18"/>
      <c r="CJ1380" s="18"/>
      <c r="CU1380" s="18"/>
      <c r="CV1380" t="s">
        <v>397</v>
      </c>
      <c r="CW1380" t="s">
        <v>397</v>
      </c>
      <c r="CX1380" t="s">
        <v>397</v>
      </c>
      <c r="CY1380" s="25" t="s">
        <v>397</v>
      </c>
    </row>
    <row r="1381" spans="1:103" x14ac:dyDescent="0.3">
      <c r="A1381">
        <v>1383</v>
      </c>
      <c r="B1381">
        <v>150</v>
      </c>
      <c r="C1381" s="25" t="s">
        <v>128</v>
      </c>
      <c r="D1381" s="12">
        <v>8.3000000000000007</v>
      </c>
      <c r="E1381" s="14"/>
      <c r="F1381" s="7" t="str">
        <f t="shared" si="219"/>
        <v>X</v>
      </c>
      <c r="G1381" s="7">
        <f t="shared" si="220"/>
        <v>8.3000000000000007</v>
      </c>
      <c r="H1381" s="16">
        <f t="shared" si="221"/>
        <v>8.3000000000000007</v>
      </c>
      <c r="I1381" s="11" t="str">
        <f t="shared" si="222"/>
        <v>X</v>
      </c>
      <c r="J1381" s="39" t="str">
        <f t="shared" si="223"/>
        <v>X</v>
      </c>
      <c r="K1381" s="39" t="str">
        <f t="shared" si="226"/>
        <v>X</v>
      </c>
      <c r="L1381" s="39" t="str">
        <f t="shared" si="227"/>
        <v>X</v>
      </c>
      <c r="M1381" s="39" t="str">
        <f t="shared" si="224"/>
        <v>X</v>
      </c>
      <c r="N1381" s="42">
        <v>0</v>
      </c>
      <c r="O1381" s="8">
        <v>0</v>
      </c>
      <c r="P1381" s="9">
        <v>0</v>
      </c>
      <c r="Q1381" s="9">
        <v>0</v>
      </c>
      <c r="R1381" s="8">
        <v>0</v>
      </c>
      <c r="S1381" s="9">
        <v>0</v>
      </c>
      <c r="T1381" s="9">
        <v>0</v>
      </c>
      <c r="U1381" s="8">
        <v>0</v>
      </c>
      <c r="V1381" s="9">
        <v>1</v>
      </c>
      <c r="W1381" s="9">
        <v>0</v>
      </c>
      <c r="X1381" s="9">
        <v>0</v>
      </c>
      <c r="Y1381" s="8">
        <v>0</v>
      </c>
      <c r="Z1381" s="9">
        <v>0</v>
      </c>
      <c r="AA1381" s="8"/>
      <c r="AC1381" s="8"/>
      <c r="AJ1381" s="9">
        <f t="shared" si="225"/>
        <v>-1</v>
      </c>
      <c r="AK1381" s="7">
        <v>10.7</v>
      </c>
      <c r="AO1381" s="8"/>
      <c r="AQ1381" s="31"/>
      <c r="AT1381" s="31"/>
      <c r="AU1381" s="21">
        <v>2003</v>
      </c>
      <c r="AV1381" s="23">
        <f t="shared" si="228"/>
        <v>3.3016809492935764</v>
      </c>
      <c r="BB1381" s="18"/>
      <c r="BD1381" s="54"/>
      <c r="BF1381" s="18"/>
      <c r="BH1381" s="18"/>
      <c r="BJ1381" s="18"/>
      <c r="BK1381" s="18" t="s">
        <v>125</v>
      </c>
      <c r="BL1381">
        <v>1</v>
      </c>
      <c r="BM1381">
        <v>0</v>
      </c>
      <c r="BN1381">
        <v>0</v>
      </c>
      <c r="BO1381">
        <v>0</v>
      </c>
      <c r="BP1381">
        <v>0</v>
      </c>
      <c r="BQ1381">
        <v>0</v>
      </c>
      <c r="BR1381" s="18">
        <v>0</v>
      </c>
      <c r="BS1381">
        <v>1</v>
      </c>
      <c r="BT1381">
        <v>0</v>
      </c>
      <c r="BU1381" s="18">
        <v>0</v>
      </c>
      <c r="BV1381" t="s">
        <v>397</v>
      </c>
      <c r="BW1381" t="s">
        <v>397</v>
      </c>
      <c r="CB1381" s="18"/>
      <c r="CD1381" s="18"/>
      <c r="CE1381" s="18"/>
      <c r="CH1381" s="18"/>
      <c r="CJ1381" s="18"/>
      <c r="CU1381" s="18"/>
      <c r="CV1381" t="s">
        <v>397</v>
      </c>
      <c r="CW1381" t="s">
        <v>397</v>
      </c>
      <c r="CX1381" t="s">
        <v>397</v>
      </c>
      <c r="CY1381" s="25" t="s">
        <v>397</v>
      </c>
    </row>
    <row r="1382" spans="1:103" x14ac:dyDescent="0.3">
      <c r="A1382">
        <v>1384</v>
      </c>
      <c r="B1382">
        <v>150</v>
      </c>
      <c r="C1382" s="25" t="s">
        <v>128</v>
      </c>
      <c r="D1382" s="12">
        <v>9</v>
      </c>
      <c r="E1382" s="14"/>
      <c r="F1382" s="7" t="str">
        <f t="shared" si="219"/>
        <v>X</v>
      </c>
      <c r="G1382" s="7">
        <f t="shared" si="220"/>
        <v>9</v>
      </c>
      <c r="H1382" s="16">
        <f t="shared" si="221"/>
        <v>9</v>
      </c>
      <c r="I1382" s="11" t="str">
        <f t="shared" si="222"/>
        <v>X</v>
      </c>
      <c r="J1382" s="39" t="str">
        <f t="shared" si="223"/>
        <v>X</v>
      </c>
      <c r="K1382" s="39" t="str">
        <f t="shared" si="226"/>
        <v>X</v>
      </c>
      <c r="L1382" s="39" t="str">
        <f t="shared" si="227"/>
        <v>X</v>
      </c>
      <c r="M1382" s="39" t="str">
        <f t="shared" si="224"/>
        <v>X</v>
      </c>
      <c r="N1382" s="42">
        <v>0</v>
      </c>
      <c r="O1382" s="8">
        <v>0</v>
      </c>
      <c r="P1382" s="9">
        <v>0</v>
      </c>
      <c r="Q1382" s="9">
        <v>0</v>
      </c>
      <c r="R1382" s="8">
        <v>0</v>
      </c>
      <c r="S1382" s="9">
        <v>0</v>
      </c>
      <c r="T1382" s="9">
        <v>0</v>
      </c>
      <c r="U1382" s="8">
        <v>0</v>
      </c>
      <c r="V1382" s="9">
        <v>1</v>
      </c>
      <c r="W1382" s="9">
        <v>0</v>
      </c>
      <c r="X1382" s="9">
        <v>0</v>
      </c>
      <c r="Y1382" s="8">
        <v>0</v>
      </c>
      <c r="Z1382" s="9">
        <v>0</v>
      </c>
      <c r="AA1382" s="8"/>
      <c r="AC1382" s="8"/>
      <c r="AJ1382" s="9">
        <f t="shared" si="225"/>
        <v>-1</v>
      </c>
      <c r="AK1382" s="7">
        <v>10.9</v>
      </c>
      <c r="AO1382" s="8"/>
      <c r="AQ1382" s="31"/>
      <c r="AT1382" s="31"/>
      <c r="AU1382" s="21">
        <v>2004</v>
      </c>
      <c r="AV1382" s="23">
        <f t="shared" si="228"/>
        <v>3.301897717195208</v>
      </c>
      <c r="BB1382" s="18"/>
      <c r="BD1382" s="54"/>
      <c r="BF1382" s="18"/>
      <c r="BH1382" s="18"/>
      <c r="BJ1382" s="18"/>
      <c r="BK1382" s="18" t="s">
        <v>125</v>
      </c>
      <c r="BL1382">
        <v>1</v>
      </c>
      <c r="BM1382">
        <v>0</v>
      </c>
      <c r="BN1382">
        <v>0</v>
      </c>
      <c r="BO1382">
        <v>0</v>
      </c>
      <c r="BP1382">
        <v>0</v>
      </c>
      <c r="BQ1382">
        <v>0</v>
      </c>
      <c r="BR1382" s="18">
        <v>0</v>
      </c>
      <c r="BS1382">
        <v>1</v>
      </c>
      <c r="BT1382">
        <v>0</v>
      </c>
      <c r="BU1382" s="18">
        <v>0</v>
      </c>
      <c r="BV1382" t="s">
        <v>397</v>
      </c>
      <c r="BW1382" t="s">
        <v>397</v>
      </c>
      <c r="CB1382" s="18"/>
      <c r="CD1382" s="18"/>
      <c r="CE1382" s="18"/>
      <c r="CH1382" s="18"/>
      <c r="CJ1382" s="18"/>
      <c r="CU1382" s="18"/>
      <c r="CV1382" t="s">
        <v>397</v>
      </c>
      <c r="CW1382" t="s">
        <v>397</v>
      </c>
      <c r="CX1382" t="s">
        <v>397</v>
      </c>
      <c r="CY1382" s="25" t="s">
        <v>397</v>
      </c>
    </row>
    <row r="1383" spans="1:103" x14ac:dyDescent="0.3">
      <c r="A1383">
        <v>1385</v>
      </c>
      <c r="B1383">
        <v>150</v>
      </c>
      <c r="C1383" s="25" t="s">
        <v>128</v>
      </c>
      <c r="D1383" s="12">
        <v>8</v>
      </c>
      <c r="E1383" s="14"/>
      <c r="F1383" s="7" t="str">
        <f t="shared" si="219"/>
        <v>X</v>
      </c>
      <c r="G1383" s="7">
        <f t="shared" si="220"/>
        <v>8</v>
      </c>
      <c r="H1383" s="16">
        <f t="shared" si="221"/>
        <v>8</v>
      </c>
      <c r="I1383" s="11" t="str">
        <f t="shared" si="222"/>
        <v>X</v>
      </c>
      <c r="J1383" s="39" t="str">
        <f t="shared" si="223"/>
        <v>X</v>
      </c>
      <c r="K1383" s="39" t="str">
        <f t="shared" si="226"/>
        <v>X</v>
      </c>
      <c r="L1383" s="39" t="str">
        <f t="shared" si="227"/>
        <v>X</v>
      </c>
      <c r="M1383" s="39" t="str">
        <f t="shared" si="224"/>
        <v>X</v>
      </c>
      <c r="N1383" s="42">
        <v>0</v>
      </c>
      <c r="O1383" s="8">
        <v>0</v>
      </c>
      <c r="P1383" s="9">
        <v>0</v>
      </c>
      <c r="Q1383" s="9">
        <v>0</v>
      </c>
      <c r="R1383" s="8">
        <v>0</v>
      </c>
      <c r="S1383" s="9">
        <v>0</v>
      </c>
      <c r="T1383" s="9">
        <v>0</v>
      </c>
      <c r="U1383" s="8">
        <v>0</v>
      </c>
      <c r="V1383" s="9">
        <v>1</v>
      </c>
      <c r="W1383" s="9">
        <v>0</v>
      </c>
      <c r="X1383" s="9">
        <v>0</v>
      </c>
      <c r="Y1383" s="8">
        <v>0</v>
      </c>
      <c r="Z1383" s="9">
        <v>0</v>
      </c>
      <c r="AA1383" s="8"/>
      <c r="AC1383" s="8"/>
      <c r="AJ1383" s="9">
        <f t="shared" si="225"/>
        <v>-1</v>
      </c>
      <c r="AK1383" s="7">
        <v>11.1</v>
      </c>
      <c r="AO1383" s="8"/>
      <c r="AQ1383" s="31"/>
      <c r="AT1383" s="31"/>
      <c r="AU1383" s="21">
        <v>2005</v>
      </c>
      <c r="AV1383" s="23">
        <f t="shared" si="228"/>
        <v>3.3021143769562009</v>
      </c>
      <c r="BB1383" s="18"/>
      <c r="BD1383" s="54"/>
      <c r="BF1383" s="18"/>
      <c r="BH1383" s="18"/>
      <c r="BJ1383" s="18"/>
      <c r="BK1383" s="18" t="s">
        <v>125</v>
      </c>
      <c r="BL1383">
        <v>1</v>
      </c>
      <c r="BM1383">
        <v>0</v>
      </c>
      <c r="BN1383">
        <v>0</v>
      </c>
      <c r="BO1383">
        <v>0</v>
      </c>
      <c r="BP1383">
        <v>0</v>
      </c>
      <c r="BQ1383">
        <v>0</v>
      </c>
      <c r="BR1383" s="18">
        <v>0</v>
      </c>
      <c r="BS1383">
        <v>1</v>
      </c>
      <c r="BT1383">
        <v>0</v>
      </c>
      <c r="BU1383" s="18">
        <v>0</v>
      </c>
      <c r="BV1383" t="s">
        <v>397</v>
      </c>
      <c r="BW1383" t="s">
        <v>397</v>
      </c>
      <c r="CB1383" s="18"/>
      <c r="CD1383" s="18"/>
      <c r="CE1383" s="18"/>
      <c r="CH1383" s="18"/>
      <c r="CJ1383" s="18"/>
      <c r="CU1383" s="18"/>
      <c r="CV1383" t="s">
        <v>397</v>
      </c>
      <c r="CW1383" t="s">
        <v>397</v>
      </c>
      <c r="CX1383" t="s">
        <v>397</v>
      </c>
      <c r="CY1383" s="25" t="s">
        <v>397</v>
      </c>
    </row>
    <row r="1384" spans="1:103" x14ac:dyDescent="0.3">
      <c r="A1384">
        <v>1386</v>
      </c>
      <c r="B1384">
        <v>150</v>
      </c>
      <c r="C1384" s="25" t="s">
        <v>128</v>
      </c>
      <c r="D1384" s="12">
        <v>8.6989999999999998</v>
      </c>
      <c r="E1384" s="14"/>
      <c r="F1384" s="7" t="str">
        <f t="shared" si="219"/>
        <v>X</v>
      </c>
      <c r="G1384" s="7">
        <f t="shared" si="220"/>
        <v>8.6989999999999998</v>
      </c>
      <c r="H1384" s="16">
        <f t="shared" si="221"/>
        <v>8.6989999999999998</v>
      </c>
      <c r="I1384" s="11" t="str">
        <f t="shared" si="222"/>
        <v>X</v>
      </c>
      <c r="J1384" s="39" t="str">
        <f t="shared" si="223"/>
        <v>X</v>
      </c>
      <c r="K1384" s="39" t="str">
        <f t="shared" si="226"/>
        <v>X</v>
      </c>
      <c r="L1384" s="39" t="str">
        <f t="shared" si="227"/>
        <v>X</v>
      </c>
      <c r="M1384" s="39" t="str">
        <f t="shared" si="224"/>
        <v>X</v>
      </c>
      <c r="N1384" s="42">
        <v>0</v>
      </c>
      <c r="O1384" s="8">
        <v>0</v>
      </c>
      <c r="P1384" s="9">
        <v>0</v>
      </c>
      <c r="Q1384" s="9">
        <v>0</v>
      </c>
      <c r="R1384" s="8">
        <v>0</v>
      </c>
      <c r="S1384" s="9">
        <v>0</v>
      </c>
      <c r="T1384" s="9">
        <v>0</v>
      </c>
      <c r="U1384" s="8">
        <v>0</v>
      </c>
      <c r="V1384" s="9">
        <v>1</v>
      </c>
      <c r="W1384" s="9">
        <v>0</v>
      </c>
      <c r="X1384" s="9">
        <v>0</v>
      </c>
      <c r="Y1384" s="8">
        <v>0</v>
      </c>
      <c r="Z1384" s="9">
        <v>0</v>
      </c>
      <c r="AA1384" s="8"/>
      <c r="AC1384" s="8"/>
      <c r="AJ1384" s="9">
        <f t="shared" si="225"/>
        <v>-1</v>
      </c>
      <c r="AK1384" s="7">
        <v>11.3</v>
      </c>
      <c r="AO1384" s="8"/>
      <c r="AQ1384" s="31"/>
      <c r="AT1384" s="31"/>
      <c r="AU1384" s="21">
        <v>2006</v>
      </c>
      <c r="AV1384" s="23">
        <f t="shared" si="228"/>
        <v>3.3023309286843991</v>
      </c>
      <c r="BB1384" s="18"/>
      <c r="BD1384" s="54"/>
      <c r="BF1384" s="18"/>
      <c r="BH1384" s="18"/>
      <c r="BJ1384" s="18"/>
      <c r="BK1384" s="18" t="s">
        <v>125</v>
      </c>
      <c r="BL1384">
        <v>1</v>
      </c>
      <c r="BM1384">
        <v>0</v>
      </c>
      <c r="BN1384">
        <v>0</v>
      </c>
      <c r="BO1384">
        <v>0</v>
      </c>
      <c r="BP1384">
        <v>0</v>
      </c>
      <c r="BQ1384">
        <v>0</v>
      </c>
      <c r="BR1384" s="18">
        <v>0</v>
      </c>
      <c r="BS1384">
        <v>1</v>
      </c>
      <c r="BT1384">
        <v>0</v>
      </c>
      <c r="BU1384" s="18">
        <v>0</v>
      </c>
      <c r="BV1384" t="s">
        <v>397</v>
      </c>
      <c r="BW1384" t="s">
        <v>397</v>
      </c>
      <c r="CB1384" s="18"/>
      <c r="CD1384" s="18"/>
      <c r="CE1384" s="18"/>
      <c r="CH1384" s="18"/>
      <c r="CJ1384" s="18"/>
      <c r="CU1384" s="18"/>
      <c r="CV1384" t="s">
        <v>397</v>
      </c>
      <c r="CW1384" t="s">
        <v>397</v>
      </c>
      <c r="CX1384" t="s">
        <v>397</v>
      </c>
      <c r="CY1384" s="25" t="s">
        <v>397</v>
      </c>
    </row>
    <row r="1385" spans="1:103" x14ac:dyDescent="0.3">
      <c r="A1385">
        <v>1387</v>
      </c>
      <c r="B1385">
        <v>151</v>
      </c>
      <c r="C1385" s="25" t="s">
        <v>129</v>
      </c>
      <c r="D1385" s="12">
        <v>6.8</v>
      </c>
      <c r="E1385" s="14"/>
      <c r="F1385" s="7" t="str">
        <f t="shared" si="219"/>
        <v>X</v>
      </c>
      <c r="G1385" s="7">
        <f t="shared" si="220"/>
        <v>6.8</v>
      </c>
      <c r="H1385" s="16">
        <f t="shared" si="221"/>
        <v>6.8</v>
      </c>
      <c r="I1385" s="11" t="str">
        <f t="shared" si="222"/>
        <v>X</v>
      </c>
      <c r="J1385" s="39" t="str">
        <f t="shared" si="223"/>
        <v>X</v>
      </c>
      <c r="K1385" s="39" t="str">
        <f t="shared" si="226"/>
        <v>X</v>
      </c>
      <c r="L1385" s="39" t="str">
        <f t="shared" si="227"/>
        <v>X</v>
      </c>
      <c r="M1385" s="39" t="str">
        <f t="shared" si="224"/>
        <v>X</v>
      </c>
      <c r="N1385" s="42">
        <v>1</v>
      </c>
      <c r="O1385" s="8">
        <v>0</v>
      </c>
      <c r="P1385" s="9">
        <v>0</v>
      </c>
      <c r="Q1385" s="9">
        <v>0</v>
      </c>
      <c r="R1385" s="8">
        <v>0</v>
      </c>
      <c r="S1385" s="9">
        <v>0</v>
      </c>
      <c r="T1385" s="9">
        <v>0</v>
      </c>
      <c r="U1385" s="8">
        <v>0</v>
      </c>
      <c r="V1385" s="9">
        <v>0</v>
      </c>
      <c r="W1385" s="9">
        <v>0</v>
      </c>
      <c r="X1385" s="9">
        <v>0</v>
      </c>
      <c r="Y1385" s="8">
        <v>0</v>
      </c>
      <c r="Z1385" s="9">
        <v>0</v>
      </c>
      <c r="AA1385" s="8"/>
      <c r="AC1385" s="8"/>
      <c r="AJ1385" s="9">
        <f t="shared" si="225"/>
        <v>-1</v>
      </c>
      <c r="AK1385" s="7">
        <v>11.8</v>
      </c>
      <c r="AO1385" s="8"/>
      <c r="AQ1385" s="31"/>
      <c r="AT1385" s="31"/>
      <c r="AU1385" s="21">
        <v>1987</v>
      </c>
      <c r="AV1385" s="23">
        <f t="shared" si="228"/>
        <v>3.2981978671098151</v>
      </c>
      <c r="BB1385" s="18"/>
      <c r="BD1385" s="54"/>
      <c r="BF1385" s="18"/>
      <c r="BH1385" s="18"/>
      <c r="BJ1385" s="18"/>
      <c r="BK1385" s="18" t="s">
        <v>125</v>
      </c>
      <c r="BL1385">
        <v>1</v>
      </c>
      <c r="BM1385">
        <v>0</v>
      </c>
      <c r="BN1385">
        <v>0</v>
      </c>
      <c r="BO1385">
        <v>0</v>
      </c>
      <c r="BP1385">
        <v>0</v>
      </c>
      <c r="BQ1385">
        <v>0</v>
      </c>
      <c r="BR1385" s="18">
        <v>0</v>
      </c>
      <c r="BS1385">
        <v>1</v>
      </c>
      <c r="BT1385">
        <v>0</v>
      </c>
      <c r="BU1385" s="18">
        <v>0</v>
      </c>
      <c r="BV1385" t="s">
        <v>397</v>
      </c>
      <c r="BW1385" t="s">
        <v>397</v>
      </c>
      <c r="CB1385" s="18"/>
      <c r="CD1385" s="18"/>
      <c r="CE1385" s="18"/>
      <c r="CH1385" s="18"/>
      <c r="CJ1385" s="18"/>
      <c r="CU1385" s="18"/>
      <c r="CV1385" t="s">
        <v>397</v>
      </c>
      <c r="CW1385" t="s">
        <v>397</v>
      </c>
      <c r="CX1385" t="s">
        <v>397</v>
      </c>
      <c r="CY1385" s="25" t="s">
        <v>397</v>
      </c>
    </row>
    <row r="1386" spans="1:103" x14ac:dyDescent="0.3">
      <c r="A1386">
        <v>1388</v>
      </c>
      <c r="B1386">
        <v>151</v>
      </c>
      <c r="C1386" s="25" t="s">
        <v>129</v>
      </c>
      <c r="D1386" s="12">
        <v>6.5</v>
      </c>
      <c r="E1386" s="14"/>
      <c r="F1386" s="7" t="str">
        <f t="shared" si="219"/>
        <v>X</v>
      </c>
      <c r="G1386" s="7">
        <f t="shared" si="220"/>
        <v>6.5</v>
      </c>
      <c r="H1386" s="16">
        <f t="shared" si="221"/>
        <v>6.5</v>
      </c>
      <c r="I1386" s="11" t="str">
        <f t="shared" si="222"/>
        <v>X</v>
      </c>
      <c r="J1386" s="39" t="str">
        <f t="shared" si="223"/>
        <v>X</v>
      </c>
      <c r="K1386" s="39" t="str">
        <f t="shared" si="226"/>
        <v>X</v>
      </c>
      <c r="L1386" s="39" t="str">
        <f t="shared" si="227"/>
        <v>X</v>
      </c>
      <c r="M1386" s="39" t="str">
        <f t="shared" si="224"/>
        <v>X</v>
      </c>
      <c r="N1386" s="42">
        <v>0</v>
      </c>
      <c r="O1386" s="8">
        <v>0</v>
      </c>
      <c r="P1386" s="9">
        <v>0</v>
      </c>
      <c r="Q1386" s="9">
        <v>0</v>
      </c>
      <c r="R1386" s="8">
        <v>0</v>
      </c>
      <c r="S1386" s="9">
        <v>0</v>
      </c>
      <c r="T1386" s="9">
        <v>0</v>
      </c>
      <c r="U1386" s="8">
        <v>1</v>
      </c>
      <c r="V1386" s="9">
        <v>0</v>
      </c>
      <c r="W1386" s="9">
        <v>0</v>
      </c>
      <c r="X1386" s="9">
        <v>0</v>
      </c>
      <c r="Y1386" s="8">
        <v>0</v>
      </c>
      <c r="Z1386" s="9">
        <v>0</v>
      </c>
      <c r="AA1386" s="8"/>
      <c r="AC1386" s="8"/>
      <c r="AJ1386" s="9">
        <f t="shared" si="225"/>
        <v>-1</v>
      </c>
      <c r="AK1386" s="7">
        <v>11.8</v>
      </c>
      <c r="AO1386" s="8"/>
      <c r="AQ1386" s="31"/>
      <c r="AT1386" s="31"/>
      <c r="AU1386" s="21">
        <v>1987</v>
      </c>
      <c r="AV1386" s="23">
        <f t="shared" si="228"/>
        <v>3.2981978671098151</v>
      </c>
      <c r="BB1386" s="18"/>
      <c r="BD1386" s="54"/>
      <c r="BF1386" s="18"/>
      <c r="BH1386" s="18"/>
      <c r="BJ1386" s="18"/>
      <c r="BK1386" s="18" t="s">
        <v>125</v>
      </c>
      <c r="BL1386">
        <v>1</v>
      </c>
      <c r="BM1386">
        <v>0</v>
      </c>
      <c r="BN1386">
        <v>0</v>
      </c>
      <c r="BO1386">
        <v>0</v>
      </c>
      <c r="BP1386">
        <v>0</v>
      </c>
      <c r="BQ1386">
        <v>0</v>
      </c>
      <c r="BR1386" s="18">
        <v>0</v>
      </c>
      <c r="BS1386">
        <v>1</v>
      </c>
      <c r="BT1386">
        <v>0</v>
      </c>
      <c r="BU1386" s="18">
        <v>0</v>
      </c>
      <c r="BV1386" t="s">
        <v>397</v>
      </c>
      <c r="BW1386" t="s">
        <v>397</v>
      </c>
      <c r="CB1386" s="18"/>
      <c r="CD1386" s="18"/>
      <c r="CE1386" s="18"/>
      <c r="CH1386" s="18"/>
      <c r="CJ1386" s="18"/>
      <c r="CU1386" s="18"/>
      <c r="CV1386" t="s">
        <v>397</v>
      </c>
      <c r="CW1386" t="s">
        <v>397</v>
      </c>
      <c r="CX1386" t="s">
        <v>397</v>
      </c>
      <c r="CY1386" s="25" t="s">
        <v>397</v>
      </c>
    </row>
    <row r="1387" spans="1:103" x14ac:dyDescent="0.3">
      <c r="A1387">
        <v>1389</v>
      </c>
      <c r="B1387">
        <v>151</v>
      </c>
      <c r="C1387" s="25" t="s">
        <v>129</v>
      </c>
      <c r="D1387" s="12">
        <v>8.4</v>
      </c>
      <c r="E1387" s="14"/>
      <c r="F1387" s="7" t="str">
        <f t="shared" si="219"/>
        <v>X</v>
      </c>
      <c r="G1387" s="7">
        <f t="shared" si="220"/>
        <v>8.4</v>
      </c>
      <c r="H1387" s="16">
        <f t="shared" si="221"/>
        <v>8.4</v>
      </c>
      <c r="I1387" s="11" t="str">
        <f t="shared" si="222"/>
        <v>X</v>
      </c>
      <c r="J1387" s="39" t="str">
        <f t="shared" si="223"/>
        <v>X</v>
      </c>
      <c r="K1387" s="39" t="str">
        <f t="shared" si="226"/>
        <v>X</v>
      </c>
      <c r="L1387" s="39" t="str">
        <f t="shared" si="227"/>
        <v>X</v>
      </c>
      <c r="M1387" s="39" t="str">
        <f t="shared" si="224"/>
        <v>X</v>
      </c>
      <c r="N1387" s="42">
        <v>0</v>
      </c>
      <c r="O1387" s="8">
        <v>0</v>
      </c>
      <c r="P1387" s="9">
        <v>0</v>
      </c>
      <c r="Q1387" s="9">
        <v>0</v>
      </c>
      <c r="R1387" s="8">
        <v>0</v>
      </c>
      <c r="S1387" s="9">
        <v>0</v>
      </c>
      <c r="T1387" s="9">
        <v>0</v>
      </c>
      <c r="U1387" s="8">
        <v>0</v>
      </c>
      <c r="V1387" s="9">
        <v>1</v>
      </c>
      <c r="W1387" s="9">
        <v>0</v>
      </c>
      <c r="X1387" s="9">
        <v>0</v>
      </c>
      <c r="Y1387" s="8">
        <v>0</v>
      </c>
      <c r="Z1387" s="9">
        <v>0</v>
      </c>
      <c r="AA1387" s="8"/>
      <c r="AC1387" s="8"/>
      <c r="AJ1387" s="9">
        <f t="shared" si="225"/>
        <v>-1</v>
      </c>
      <c r="AK1387" s="7">
        <v>11.8</v>
      </c>
      <c r="AO1387" s="8"/>
      <c r="AQ1387" s="31"/>
      <c r="AT1387" s="31"/>
      <c r="AU1387" s="21">
        <v>1987</v>
      </c>
      <c r="AV1387" s="23">
        <f t="shared" si="228"/>
        <v>3.2981978671098151</v>
      </c>
      <c r="BB1387" s="18"/>
      <c r="BD1387" s="54"/>
      <c r="BF1387" s="18"/>
      <c r="BH1387" s="18"/>
      <c r="BJ1387" s="18"/>
      <c r="BK1387" s="18" t="s">
        <v>125</v>
      </c>
      <c r="BL1387">
        <v>1</v>
      </c>
      <c r="BM1387">
        <v>0</v>
      </c>
      <c r="BN1387">
        <v>0</v>
      </c>
      <c r="BO1387">
        <v>0</v>
      </c>
      <c r="BP1387">
        <v>0</v>
      </c>
      <c r="BQ1387">
        <v>0</v>
      </c>
      <c r="BR1387" s="18">
        <v>0</v>
      </c>
      <c r="BS1387">
        <v>1</v>
      </c>
      <c r="BT1387">
        <v>0</v>
      </c>
      <c r="BU1387" s="18">
        <v>0</v>
      </c>
      <c r="BV1387" t="s">
        <v>397</v>
      </c>
      <c r="BW1387" t="s">
        <v>397</v>
      </c>
      <c r="CB1387" s="18"/>
      <c r="CD1387" s="18"/>
      <c r="CE1387" s="18"/>
      <c r="CH1387" s="18"/>
      <c r="CJ1387" s="18"/>
      <c r="CU1387" s="18"/>
      <c r="CV1387" t="s">
        <v>397</v>
      </c>
      <c r="CW1387" t="s">
        <v>397</v>
      </c>
      <c r="CX1387" t="s">
        <v>397</v>
      </c>
      <c r="CY1387" s="25" t="s">
        <v>397</v>
      </c>
    </row>
    <row r="1388" spans="1:103" x14ac:dyDescent="0.3">
      <c r="A1388">
        <v>1390</v>
      </c>
      <c r="B1388">
        <v>152</v>
      </c>
      <c r="C1388" s="25" t="s">
        <v>131</v>
      </c>
      <c r="D1388" s="12">
        <v>8.6</v>
      </c>
      <c r="E1388" s="14"/>
      <c r="F1388" s="7" t="str">
        <f t="shared" si="219"/>
        <v>X</v>
      </c>
      <c r="G1388" s="7">
        <f t="shared" si="220"/>
        <v>8.6</v>
      </c>
      <c r="H1388" s="16">
        <f t="shared" si="221"/>
        <v>8.6</v>
      </c>
      <c r="I1388" s="11" t="str">
        <f t="shared" si="222"/>
        <v>X</v>
      </c>
      <c r="J1388" s="39" t="str">
        <f t="shared" si="223"/>
        <v>X</v>
      </c>
      <c r="K1388" s="39" t="str">
        <f t="shared" si="226"/>
        <v>X</v>
      </c>
      <c r="L1388" s="39" t="str">
        <f t="shared" si="227"/>
        <v>X</v>
      </c>
      <c r="M1388" s="39" t="str">
        <f t="shared" si="224"/>
        <v>X</v>
      </c>
      <c r="N1388" s="42">
        <v>1</v>
      </c>
      <c r="O1388" s="8">
        <v>0</v>
      </c>
      <c r="P1388" s="9">
        <v>0</v>
      </c>
      <c r="Q1388" s="9">
        <v>0</v>
      </c>
      <c r="R1388" s="8">
        <v>0</v>
      </c>
      <c r="S1388" s="9">
        <v>0</v>
      </c>
      <c r="T1388" s="9">
        <v>0</v>
      </c>
      <c r="U1388" s="8">
        <v>0</v>
      </c>
      <c r="V1388" s="9">
        <v>0</v>
      </c>
      <c r="W1388" s="9">
        <v>0</v>
      </c>
      <c r="X1388" s="9">
        <v>0</v>
      </c>
      <c r="Y1388" s="8">
        <v>0</v>
      </c>
      <c r="Z1388" s="9">
        <v>0</v>
      </c>
      <c r="AA1388" s="8"/>
      <c r="AC1388" s="8"/>
      <c r="AJ1388" s="9">
        <f t="shared" si="225"/>
        <v>-1</v>
      </c>
      <c r="AK1388" s="7">
        <v>9.4</v>
      </c>
      <c r="AO1388" s="8"/>
      <c r="AQ1388" s="31"/>
      <c r="AT1388" s="31"/>
      <c r="AU1388" s="21">
        <v>1995</v>
      </c>
      <c r="AV1388" s="23">
        <f t="shared" si="228"/>
        <v>3.2999429000227671</v>
      </c>
      <c r="BB1388" s="18"/>
      <c r="BD1388" s="54"/>
      <c r="BF1388" s="18"/>
      <c r="BH1388" s="18"/>
      <c r="BJ1388" s="18"/>
      <c r="BK1388" s="18" t="s">
        <v>125</v>
      </c>
      <c r="BL1388">
        <v>1</v>
      </c>
      <c r="BM1388">
        <v>0</v>
      </c>
      <c r="BN1388">
        <v>0</v>
      </c>
      <c r="BO1388">
        <v>0</v>
      </c>
      <c r="BP1388">
        <v>0</v>
      </c>
      <c r="BQ1388">
        <v>0</v>
      </c>
      <c r="BR1388" s="18">
        <v>0</v>
      </c>
      <c r="BS1388">
        <v>1</v>
      </c>
      <c r="BT1388">
        <v>0</v>
      </c>
      <c r="BU1388" s="18">
        <v>0</v>
      </c>
      <c r="BV1388" t="s">
        <v>397</v>
      </c>
      <c r="BW1388" t="s">
        <v>397</v>
      </c>
      <c r="CB1388" s="18"/>
      <c r="CD1388" s="18"/>
      <c r="CE1388" s="18"/>
      <c r="CH1388" s="18"/>
      <c r="CJ1388" s="18"/>
      <c r="CU1388" s="18"/>
      <c r="CV1388" t="s">
        <v>397</v>
      </c>
      <c r="CW1388" t="s">
        <v>397</v>
      </c>
      <c r="CX1388" t="s">
        <v>397</v>
      </c>
      <c r="CY1388" s="25" t="s">
        <v>397</v>
      </c>
    </row>
    <row r="1389" spans="1:103" x14ac:dyDescent="0.3">
      <c r="A1389">
        <v>1391</v>
      </c>
      <c r="B1389">
        <v>152</v>
      </c>
      <c r="C1389" s="25" t="s">
        <v>131</v>
      </c>
      <c r="D1389" s="12">
        <v>5.5</v>
      </c>
      <c r="E1389" s="14"/>
      <c r="F1389" s="7" t="str">
        <f t="shared" si="219"/>
        <v>X</v>
      </c>
      <c r="G1389" s="7">
        <f t="shared" si="220"/>
        <v>5.5</v>
      </c>
      <c r="H1389" s="16">
        <f t="shared" si="221"/>
        <v>5.5</v>
      </c>
      <c r="I1389" s="11" t="str">
        <f t="shared" si="222"/>
        <v>X</v>
      </c>
      <c r="J1389" s="39" t="str">
        <f t="shared" si="223"/>
        <v>X</v>
      </c>
      <c r="K1389" s="39" t="str">
        <f t="shared" si="226"/>
        <v>X</v>
      </c>
      <c r="L1389" s="39" t="str">
        <f t="shared" si="227"/>
        <v>X</v>
      </c>
      <c r="M1389" s="39" t="str">
        <f t="shared" si="224"/>
        <v>X</v>
      </c>
      <c r="N1389" s="42">
        <v>0</v>
      </c>
      <c r="O1389" s="8">
        <v>0</v>
      </c>
      <c r="P1389" s="9">
        <v>0</v>
      </c>
      <c r="Q1389" s="9">
        <v>0</v>
      </c>
      <c r="R1389" s="8">
        <v>0</v>
      </c>
      <c r="S1389" s="9">
        <v>0</v>
      </c>
      <c r="T1389" s="9">
        <v>0</v>
      </c>
      <c r="U1389" s="8">
        <v>1</v>
      </c>
      <c r="V1389" s="9">
        <v>0</v>
      </c>
      <c r="W1389" s="9">
        <v>0</v>
      </c>
      <c r="X1389" s="9">
        <v>0</v>
      </c>
      <c r="Y1389" s="8">
        <v>0</v>
      </c>
      <c r="Z1389" s="9">
        <v>0</v>
      </c>
      <c r="AA1389" s="8"/>
      <c r="AC1389" s="8"/>
      <c r="AJ1389" s="9">
        <f t="shared" si="225"/>
        <v>-1</v>
      </c>
      <c r="AK1389" s="7">
        <v>9.4</v>
      </c>
      <c r="AO1389" s="8"/>
      <c r="AQ1389" s="31"/>
      <c r="AT1389" s="31"/>
      <c r="AU1389" s="21">
        <v>1995</v>
      </c>
      <c r="AV1389" s="23">
        <f t="shared" si="228"/>
        <v>3.2999429000227671</v>
      </c>
      <c r="BB1389" s="18"/>
      <c r="BD1389" s="54"/>
      <c r="BF1389" s="18"/>
      <c r="BH1389" s="18"/>
      <c r="BJ1389" s="18"/>
      <c r="BK1389" s="18" t="s">
        <v>125</v>
      </c>
      <c r="BL1389">
        <v>1</v>
      </c>
      <c r="BM1389">
        <v>0</v>
      </c>
      <c r="BN1389">
        <v>0</v>
      </c>
      <c r="BO1389">
        <v>0</v>
      </c>
      <c r="BP1389">
        <v>0</v>
      </c>
      <c r="BQ1389">
        <v>0</v>
      </c>
      <c r="BR1389" s="18">
        <v>0</v>
      </c>
      <c r="BS1389">
        <v>1</v>
      </c>
      <c r="BT1389">
        <v>0</v>
      </c>
      <c r="BU1389" s="18">
        <v>0</v>
      </c>
      <c r="BV1389" t="s">
        <v>397</v>
      </c>
      <c r="BW1389" t="s">
        <v>397</v>
      </c>
      <c r="CB1389" s="18"/>
      <c r="CD1389" s="18"/>
      <c r="CE1389" s="18"/>
      <c r="CH1389" s="18"/>
      <c r="CJ1389" s="18"/>
      <c r="CU1389" s="18"/>
      <c r="CV1389" t="s">
        <v>397</v>
      </c>
      <c r="CW1389" t="s">
        <v>397</v>
      </c>
      <c r="CX1389" t="s">
        <v>397</v>
      </c>
      <c r="CY1389" s="25" t="s">
        <v>397</v>
      </c>
    </row>
    <row r="1390" spans="1:103" x14ac:dyDescent="0.3">
      <c r="A1390">
        <v>1392</v>
      </c>
      <c r="B1390">
        <v>152</v>
      </c>
      <c r="C1390" s="25" t="s">
        <v>131</v>
      </c>
      <c r="D1390" s="12">
        <v>7.9</v>
      </c>
      <c r="E1390" s="14"/>
      <c r="F1390" s="7" t="str">
        <f t="shared" si="219"/>
        <v>X</v>
      </c>
      <c r="G1390" s="7">
        <f t="shared" si="220"/>
        <v>7.9</v>
      </c>
      <c r="H1390" s="16">
        <f t="shared" si="221"/>
        <v>7.9</v>
      </c>
      <c r="I1390" s="11" t="str">
        <f t="shared" si="222"/>
        <v>X</v>
      </c>
      <c r="J1390" s="39" t="str">
        <f t="shared" si="223"/>
        <v>X</v>
      </c>
      <c r="K1390" s="39" t="str">
        <f t="shared" si="226"/>
        <v>X</v>
      </c>
      <c r="L1390" s="39" t="str">
        <f t="shared" si="227"/>
        <v>X</v>
      </c>
      <c r="M1390" s="39" t="str">
        <f t="shared" si="224"/>
        <v>X</v>
      </c>
      <c r="N1390" s="42">
        <v>0</v>
      </c>
      <c r="O1390" s="8">
        <v>0</v>
      </c>
      <c r="P1390" s="9">
        <v>0</v>
      </c>
      <c r="Q1390" s="9">
        <v>0</v>
      </c>
      <c r="R1390" s="8">
        <v>0</v>
      </c>
      <c r="S1390" s="9">
        <v>0</v>
      </c>
      <c r="T1390" s="9">
        <v>0</v>
      </c>
      <c r="U1390" s="8">
        <v>0</v>
      </c>
      <c r="V1390" s="9">
        <v>1</v>
      </c>
      <c r="W1390" s="9">
        <v>0</v>
      </c>
      <c r="X1390" s="9">
        <v>0</v>
      </c>
      <c r="Y1390" s="8">
        <v>0</v>
      </c>
      <c r="Z1390" s="9">
        <v>0</v>
      </c>
      <c r="AA1390" s="8"/>
      <c r="AC1390" s="8"/>
      <c r="AJ1390" s="9">
        <f t="shared" si="225"/>
        <v>-1</v>
      </c>
      <c r="AK1390" s="7">
        <v>9.4</v>
      </c>
      <c r="AO1390" s="8"/>
      <c r="AQ1390" s="31"/>
      <c r="AT1390" s="31"/>
      <c r="AU1390" s="21">
        <v>1995</v>
      </c>
      <c r="AV1390" s="23">
        <f t="shared" si="228"/>
        <v>3.2999429000227671</v>
      </c>
      <c r="BB1390" s="18"/>
      <c r="BD1390" s="54"/>
      <c r="BF1390" s="18"/>
      <c r="BH1390" s="18"/>
      <c r="BJ1390" s="18"/>
      <c r="BK1390" s="18" t="s">
        <v>125</v>
      </c>
      <c r="BL1390">
        <v>1</v>
      </c>
      <c r="BM1390">
        <v>0</v>
      </c>
      <c r="BN1390">
        <v>0</v>
      </c>
      <c r="BO1390">
        <v>0</v>
      </c>
      <c r="BP1390">
        <v>0</v>
      </c>
      <c r="BQ1390">
        <v>0</v>
      </c>
      <c r="BR1390" s="18">
        <v>0</v>
      </c>
      <c r="BS1390">
        <v>1</v>
      </c>
      <c r="BT1390">
        <v>0</v>
      </c>
      <c r="BU1390" s="18">
        <v>0</v>
      </c>
      <c r="BV1390" t="s">
        <v>397</v>
      </c>
      <c r="BW1390" t="s">
        <v>397</v>
      </c>
      <c r="CB1390" s="18"/>
      <c r="CD1390" s="18"/>
      <c r="CE1390" s="18"/>
      <c r="CH1390" s="18"/>
      <c r="CJ1390" s="18"/>
      <c r="CU1390" s="18"/>
      <c r="CV1390" t="s">
        <v>397</v>
      </c>
      <c r="CW1390" t="s">
        <v>397</v>
      </c>
      <c r="CX1390" t="s">
        <v>397</v>
      </c>
      <c r="CY1390" s="25" t="s">
        <v>397</v>
      </c>
    </row>
    <row r="1391" spans="1:103" x14ac:dyDescent="0.3">
      <c r="A1391">
        <v>1393</v>
      </c>
      <c r="B1391">
        <v>153</v>
      </c>
      <c r="C1391" s="25" t="s">
        <v>43</v>
      </c>
      <c r="D1391" s="12">
        <v>12</v>
      </c>
      <c r="E1391" s="14"/>
      <c r="F1391" s="7" t="str">
        <f t="shared" si="219"/>
        <v>X</v>
      </c>
      <c r="G1391" s="7">
        <f t="shared" si="220"/>
        <v>12</v>
      </c>
      <c r="H1391" s="16">
        <f t="shared" si="221"/>
        <v>12</v>
      </c>
      <c r="I1391" s="11" t="str">
        <f t="shared" si="222"/>
        <v>X</v>
      </c>
      <c r="J1391" s="39" t="str">
        <f t="shared" si="223"/>
        <v>X</v>
      </c>
      <c r="K1391" s="39" t="str">
        <f t="shared" si="226"/>
        <v>X</v>
      </c>
      <c r="L1391" s="39" t="str">
        <f t="shared" si="227"/>
        <v>X</v>
      </c>
      <c r="M1391" s="39" t="str">
        <f t="shared" si="224"/>
        <v>X</v>
      </c>
      <c r="N1391" s="42">
        <v>1</v>
      </c>
      <c r="O1391" s="8">
        <v>0</v>
      </c>
      <c r="P1391" s="9">
        <v>0</v>
      </c>
      <c r="Q1391" s="9">
        <v>0</v>
      </c>
      <c r="R1391" s="8">
        <v>0</v>
      </c>
      <c r="S1391" s="9">
        <v>0</v>
      </c>
      <c r="T1391" s="9">
        <v>0</v>
      </c>
      <c r="U1391" s="8">
        <v>0</v>
      </c>
      <c r="V1391" s="9">
        <v>0</v>
      </c>
      <c r="W1391" s="9">
        <v>0</v>
      </c>
      <c r="X1391" s="9">
        <v>0</v>
      </c>
      <c r="Y1391" s="8">
        <v>0</v>
      </c>
      <c r="Z1391" s="9">
        <v>0</v>
      </c>
      <c r="AA1391" s="8"/>
      <c r="AC1391" s="8"/>
      <c r="AJ1391" s="9">
        <f t="shared" si="225"/>
        <v>-1</v>
      </c>
      <c r="AK1391" s="7">
        <v>8.1</v>
      </c>
      <c r="AO1391" s="8"/>
      <c r="AQ1391" s="31"/>
      <c r="AT1391" s="31"/>
      <c r="AU1391" s="21">
        <v>1994</v>
      </c>
      <c r="AV1391" s="23">
        <f t="shared" si="228"/>
        <v>3.2997251539756367</v>
      </c>
      <c r="BB1391" s="18"/>
      <c r="BD1391" s="54"/>
      <c r="BF1391" s="18"/>
      <c r="BH1391" s="18"/>
      <c r="BJ1391" s="18"/>
      <c r="BK1391" s="18" t="s">
        <v>42</v>
      </c>
      <c r="BL1391">
        <v>0</v>
      </c>
      <c r="BM1391">
        <v>0</v>
      </c>
      <c r="BN1391">
        <v>0</v>
      </c>
      <c r="BO1391">
        <v>0</v>
      </c>
      <c r="BP1391">
        <v>0</v>
      </c>
      <c r="BQ1391">
        <v>0</v>
      </c>
      <c r="BR1391" s="18">
        <v>1</v>
      </c>
      <c r="BS1391">
        <v>0</v>
      </c>
      <c r="BT1391">
        <v>1</v>
      </c>
      <c r="BU1391" s="18">
        <v>0</v>
      </c>
      <c r="BV1391" t="s">
        <v>397</v>
      </c>
      <c r="BW1391" t="s">
        <v>397</v>
      </c>
      <c r="CB1391" s="18"/>
      <c r="CD1391" s="18"/>
      <c r="CE1391" s="18"/>
      <c r="CH1391" s="18"/>
      <c r="CJ1391" s="18"/>
      <c r="CU1391" s="18"/>
      <c r="CV1391" t="s">
        <v>397</v>
      </c>
      <c r="CW1391" t="s">
        <v>397</v>
      </c>
      <c r="CX1391" t="s">
        <v>397</v>
      </c>
      <c r="CY1391" s="25" t="s">
        <v>397</v>
      </c>
    </row>
    <row r="1392" spans="1:103" x14ac:dyDescent="0.3">
      <c r="A1392">
        <v>1394</v>
      </c>
      <c r="B1392">
        <v>153</v>
      </c>
      <c r="C1392" s="25" t="s">
        <v>43</v>
      </c>
      <c r="D1392" s="12">
        <v>16</v>
      </c>
      <c r="E1392" s="14"/>
      <c r="F1392" s="7" t="str">
        <f t="shared" si="219"/>
        <v>X</v>
      </c>
      <c r="G1392" s="7">
        <f t="shared" si="220"/>
        <v>16</v>
      </c>
      <c r="H1392" s="16">
        <f t="shared" si="221"/>
        <v>16</v>
      </c>
      <c r="I1392" s="11" t="str">
        <f t="shared" si="222"/>
        <v>X</v>
      </c>
      <c r="J1392" s="39" t="str">
        <f t="shared" si="223"/>
        <v>X</v>
      </c>
      <c r="K1392" s="39" t="str">
        <f t="shared" si="226"/>
        <v>X</v>
      </c>
      <c r="L1392" s="39" t="str">
        <f t="shared" si="227"/>
        <v>X</v>
      </c>
      <c r="M1392" s="39" t="str">
        <f t="shared" si="224"/>
        <v>X</v>
      </c>
      <c r="N1392" s="42">
        <v>1</v>
      </c>
      <c r="O1392" s="8">
        <v>0</v>
      </c>
      <c r="P1392" s="9">
        <v>0</v>
      </c>
      <c r="Q1392" s="9">
        <v>0</v>
      </c>
      <c r="R1392" s="8">
        <v>0</v>
      </c>
      <c r="S1392" s="9">
        <v>0</v>
      </c>
      <c r="T1392" s="9">
        <v>0</v>
      </c>
      <c r="U1392" s="8">
        <v>0</v>
      </c>
      <c r="V1392" s="9">
        <v>0</v>
      </c>
      <c r="W1392" s="9">
        <v>0</v>
      </c>
      <c r="X1392" s="9">
        <v>0</v>
      </c>
      <c r="Y1392" s="8">
        <v>0</v>
      </c>
      <c r="Z1392" s="9">
        <v>0</v>
      </c>
      <c r="AA1392" s="8"/>
      <c r="AC1392" s="8"/>
      <c r="AJ1392" s="9">
        <f t="shared" si="225"/>
        <v>-1</v>
      </c>
      <c r="AK1392" s="7">
        <v>8.1999999999999993</v>
      </c>
      <c r="AO1392" s="8"/>
      <c r="AQ1392" s="31"/>
      <c r="AT1392" s="31"/>
      <c r="AU1392" s="21">
        <v>1995</v>
      </c>
      <c r="AV1392" s="23">
        <f t="shared" si="228"/>
        <v>3.2999429000227671</v>
      </c>
      <c r="BB1392" s="18"/>
      <c r="BD1392" s="54"/>
      <c r="BF1392" s="18"/>
      <c r="BH1392" s="18"/>
      <c r="BJ1392" s="18"/>
      <c r="BK1392" s="18" t="s">
        <v>42</v>
      </c>
      <c r="BL1392">
        <v>0</v>
      </c>
      <c r="BM1392">
        <v>0</v>
      </c>
      <c r="BN1392">
        <v>0</v>
      </c>
      <c r="BO1392">
        <v>0</v>
      </c>
      <c r="BP1392">
        <v>0</v>
      </c>
      <c r="BQ1392">
        <v>0</v>
      </c>
      <c r="BR1392" s="18">
        <v>1</v>
      </c>
      <c r="BS1392">
        <v>0</v>
      </c>
      <c r="BT1392">
        <v>1</v>
      </c>
      <c r="BU1392" s="18">
        <v>0</v>
      </c>
      <c r="BV1392" t="s">
        <v>397</v>
      </c>
      <c r="BW1392" t="s">
        <v>397</v>
      </c>
      <c r="CB1392" s="18"/>
      <c r="CD1392" s="18"/>
      <c r="CE1392" s="18"/>
      <c r="CH1392" s="18"/>
      <c r="CJ1392" s="18"/>
      <c r="CU1392" s="18"/>
      <c r="CV1392" t="s">
        <v>397</v>
      </c>
      <c r="CW1392" t="s">
        <v>397</v>
      </c>
      <c r="CX1392" t="s">
        <v>397</v>
      </c>
      <c r="CY1392" s="25" t="s">
        <v>397</v>
      </c>
    </row>
    <row r="1393" spans="1:103" x14ac:dyDescent="0.3">
      <c r="A1393">
        <v>1395</v>
      </c>
      <c r="B1393">
        <v>153</v>
      </c>
      <c r="C1393" s="25" t="s">
        <v>43</v>
      </c>
      <c r="D1393" s="12">
        <v>20</v>
      </c>
      <c r="E1393" s="14"/>
      <c r="F1393" s="7" t="str">
        <f t="shared" si="219"/>
        <v>X</v>
      </c>
      <c r="G1393" s="7">
        <f t="shared" si="220"/>
        <v>20</v>
      </c>
      <c r="H1393" s="16">
        <f t="shared" si="221"/>
        <v>20</v>
      </c>
      <c r="I1393" s="11" t="str">
        <f t="shared" si="222"/>
        <v>X</v>
      </c>
      <c r="J1393" s="39" t="str">
        <f t="shared" si="223"/>
        <v>X</v>
      </c>
      <c r="K1393" s="39" t="str">
        <f t="shared" si="226"/>
        <v>X</v>
      </c>
      <c r="L1393" s="39" t="str">
        <f t="shared" si="227"/>
        <v>X</v>
      </c>
      <c r="M1393" s="39" t="str">
        <f t="shared" si="224"/>
        <v>X</v>
      </c>
      <c r="N1393" s="42">
        <v>0</v>
      </c>
      <c r="O1393" s="8">
        <v>1</v>
      </c>
      <c r="P1393" s="9">
        <v>0</v>
      </c>
      <c r="Q1393" s="9">
        <v>0</v>
      </c>
      <c r="R1393" s="8">
        <v>0</v>
      </c>
      <c r="S1393" s="9">
        <v>0</v>
      </c>
      <c r="T1393" s="9">
        <v>0</v>
      </c>
      <c r="U1393" s="8">
        <v>0</v>
      </c>
      <c r="V1393" s="9">
        <v>0</v>
      </c>
      <c r="W1393" s="9">
        <v>0</v>
      </c>
      <c r="X1393" s="9">
        <v>0</v>
      </c>
      <c r="Y1393" s="8">
        <v>0</v>
      </c>
      <c r="Z1393" s="9">
        <v>0</v>
      </c>
      <c r="AA1393" s="8"/>
      <c r="AC1393" s="8"/>
      <c r="AJ1393" s="9">
        <f t="shared" si="225"/>
        <v>-1</v>
      </c>
      <c r="AK1393" s="7">
        <v>8.1</v>
      </c>
      <c r="AO1393" s="8"/>
      <c r="AQ1393" s="31"/>
      <c r="AT1393" s="31"/>
      <c r="AU1393" s="21">
        <v>1994</v>
      </c>
      <c r="AV1393" s="23">
        <f t="shared" si="228"/>
        <v>3.2997251539756367</v>
      </c>
      <c r="BB1393" s="18"/>
      <c r="BD1393" s="54"/>
      <c r="BF1393" s="18"/>
      <c r="BH1393" s="18"/>
      <c r="BJ1393" s="18"/>
      <c r="BK1393" s="18" t="s">
        <v>42</v>
      </c>
      <c r="BL1393">
        <v>0</v>
      </c>
      <c r="BM1393">
        <v>0</v>
      </c>
      <c r="BN1393">
        <v>0</v>
      </c>
      <c r="BO1393">
        <v>0</v>
      </c>
      <c r="BP1393">
        <v>0</v>
      </c>
      <c r="BQ1393">
        <v>0</v>
      </c>
      <c r="BR1393" s="18">
        <v>1</v>
      </c>
      <c r="BS1393">
        <v>0</v>
      </c>
      <c r="BT1393">
        <v>1</v>
      </c>
      <c r="BU1393" s="18">
        <v>0</v>
      </c>
      <c r="BV1393" t="s">
        <v>397</v>
      </c>
      <c r="BW1393" t="s">
        <v>397</v>
      </c>
      <c r="CB1393" s="18"/>
      <c r="CD1393" s="18"/>
      <c r="CE1393" s="18"/>
      <c r="CH1393" s="18"/>
      <c r="CJ1393" s="18"/>
      <c r="CU1393" s="18"/>
      <c r="CV1393" t="s">
        <v>397</v>
      </c>
      <c r="CW1393" t="s">
        <v>397</v>
      </c>
      <c r="CX1393" t="s">
        <v>397</v>
      </c>
      <c r="CY1393" s="25" t="s">
        <v>397</v>
      </c>
    </row>
    <row r="1394" spans="1:103" x14ac:dyDescent="0.3">
      <c r="A1394">
        <v>1396</v>
      </c>
      <c r="B1394">
        <v>153</v>
      </c>
      <c r="C1394" s="25" t="s">
        <v>43</v>
      </c>
      <c r="D1394" s="12">
        <v>40</v>
      </c>
      <c r="E1394" s="14"/>
      <c r="F1394" s="7" t="str">
        <f t="shared" si="219"/>
        <v>X</v>
      </c>
      <c r="G1394" s="7">
        <f t="shared" si="220"/>
        <v>40</v>
      </c>
      <c r="H1394" s="16">
        <f t="shared" si="221"/>
        <v>40</v>
      </c>
      <c r="I1394" s="11" t="str">
        <f t="shared" si="222"/>
        <v>X</v>
      </c>
      <c r="J1394" s="39" t="str">
        <f t="shared" si="223"/>
        <v>X</v>
      </c>
      <c r="K1394" s="39" t="str">
        <f t="shared" si="226"/>
        <v>X</v>
      </c>
      <c r="L1394" s="39" t="str">
        <f t="shared" si="227"/>
        <v>X</v>
      </c>
      <c r="M1394" s="39" t="str">
        <f t="shared" si="224"/>
        <v>X</v>
      </c>
      <c r="N1394" s="42">
        <v>0</v>
      </c>
      <c r="O1394" s="8">
        <v>0</v>
      </c>
      <c r="P1394" s="9">
        <v>1</v>
      </c>
      <c r="Q1394" s="9">
        <v>0</v>
      </c>
      <c r="R1394" s="8">
        <v>0</v>
      </c>
      <c r="S1394" s="9">
        <v>0</v>
      </c>
      <c r="T1394" s="9">
        <v>0</v>
      </c>
      <c r="U1394" s="8">
        <v>0</v>
      </c>
      <c r="V1394" s="9">
        <v>0</v>
      </c>
      <c r="W1394" s="9">
        <v>0</v>
      </c>
      <c r="X1394" s="9">
        <v>0</v>
      </c>
      <c r="Y1394" s="8">
        <v>0</v>
      </c>
      <c r="Z1394" s="9">
        <v>0</v>
      </c>
      <c r="AA1394" s="8"/>
      <c r="AC1394" s="8"/>
      <c r="AJ1394" s="9">
        <f t="shared" si="225"/>
        <v>-1</v>
      </c>
      <c r="AK1394" s="7">
        <v>8.1</v>
      </c>
      <c r="AO1394" s="8"/>
      <c r="AQ1394" s="31"/>
      <c r="AT1394" s="31"/>
      <c r="AU1394" s="21">
        <v>1994</v>
      </c>
      <c r="AV1394" s="23">
        <f t="shared" si="228"/>
        <v>3.2997251539756367</v>
      </c>
      <c r="BB1394" s="18"/>
      <c r="BD1394" s="54"/>
      <c r="BF1394" s="18"/>
      <c r="BH1394" s="18"/>
      <c r="BJ1394" s="18"/>
      <c r="BK1394" s="18" t="s">
        <v>42</v>
      </c>
      <c r="BL1394">
        <v>0</v>
      </c>
      <c r="BM1394">
        <v>0</v>
      </c>
      <c r="BN1394">
        <v>0</v>
      </c>
      <c r="BO1394">
        <v>0</v>
      </c>
      <c r="BP1394">
        <v>0</v>
      </c>
      <c r="BQ1394">
        <v>0</v>
      </c>
      <c r="BR1394" s="18">
        <v>1</v>
      </c>
      <c r="BS1394">
        <v>0</v>
      </c>
      <c r="BT1394">
        <v>1</v>
      </c>
      <c r="BU1394" s="18">
        <v>0</v>
      </c>
      <c r="BV1394" t="s">
        <v>397</v>
      </c>
      <c r="BW1394" t="s">
        <v>397</v>
      </c>
      <c r="CB1394" s="18"/>
      <c r="CD1394" s="18"/>
      <c r="CE1394" s="18"/>
      <c r="CH1394" s="18"/>
      <c r="CJ1394" s="18"/>
      <c r="CU1394" s="18"/>
      <c r="CV1394" t="s">
        <v>397</v>
      </c>
      <c r="CW1394" t="s">
        <v>397</v>
      </c>
      <c r="CX1394" t="s">
        <v>397</v>
      </c>
      <c r="CY1394" s="25" t="s">
        <v>397</v>
      </c>
    </row>
    <row r="1395" spans="1:103" x14ac:dyDescent="0.3">
      <c r="A1395">
        <v>1397</v>
      </c>
      <c r="B1395">
        <v>153</v>
      </c>
      <c r="C1395" s="25" t="s">
        <v>43</v>
      </c>
      <c r="D1395" s="12">
        <v>5</v>
      </c>
      <c r="E1395" s="14"/>
      <c r="F1395" s="7" t="str">
        <f t="shared" si="219"/>
        <v>X</v>
      </c>
      <c r="G1395" s="7">
        <f t="shared" si="220"/>
        <v>5</v>
      </c>
      <c r="H1395" s="16">
        <f t="shared" si="221"/>
        <v>5</v>
      </c>
      <c r="I1395" s="11" t="str">
        <f t="shared" si="222"/>
        <v>X</v>
      </c>
      <c r="J1395" s="39" t="str">
        <f t="shared" si="223"/>
        <v>X</v>
      </c>
      <c r="K1395" s="39" t="str">
        <f t="shared" si="226"/>
        <v>X</v>
      </c>
      <c r="L1395" s="39" t="str">
        <f t="shared" si="227"/>
        <v>X</v>
      </c>
      <c r="M1395" s="39" t="str">
        <f t="shared" si="224"/>
        <v>X</v>
      </c>
      <c r="N1395" s="42">
        <v>0</v>
      </c>
      <c r="O1395" s="8">
        <v>0</v>
      </c>
      <c r="P1395" s="9">
        <v>0</v>
      </c>
      <c r="Q1395" s="9">
        <v>1</v>
      </c>
      <c r="R1395" s="8">
        <v>0</v>
      </c>
      <c r="S1395" s="9">
        <v>0</v>
      </c>
      <c r="T1395" s="9">
        <v>0</v>
      </c>
      <c r="U1395" s="8">
        <v>0</v>
      </c>
      <c r="V1395" s="9">
        <v>0</v>
      </c>
      <c r="W1395" s="9">
        <v>0</v>
      </c>
      <c r="X1395" s="9">
        <v>0</v>
      </c>
      <c r="Y1395" s="8">
        <v>0</v>
      </c>
      <c r="Z1395" s="9">
        <v>0</v>
      </c>
      <c r="AA1395" s="8"/>
      <c r="AC1395" s="8"/>
      <c r="AJ1395" s="9">
        <f t="shared" si="225"/>
        <v>-1</v>
      </c>
      <c r="AK1395" s="7">
        <v>8.1</v>
      </c>
      <c r="AO1395" s="8"/>
      <c r="AQ1395" s="31"/>
      <c r="AT1395" s="31"/>
      <c r="AU1395" s="21">
        <v>1994</v>
      </c>
      <c r="AV1395" s="23">
        <f t="shared" si="228"/>
        <v>3.2997251539756367</v>
      </c>
      <c r="BB1395" s="18"/>
      <c r="BD1395" s="54"/>
      <c r="BF1395" s="18"/>
      <c r="BH1395" s="18"/>
      <c r="BJ1395" s="18"/>
      <c r="BK1395" s="18" t="s">
        <v>42</v>
      </c>
      <c r="BL1395">
        <v>0</v>
      </c>
      <c r="BM1395">
        <v>0</v>
      </c>
      <c r="BN1395">
        <v>0</v>
      </c>
      <c r="BO1395">
        <v>0</v>
      </c>
      <c r="BP1395">
        <v>0</v>
      </c>
      <c r="BQ1395">
        <v>0</v>
      </c>
      <c r="BR1395" s="18">
        <v>1</v>
      </c>
      <c r="BS1395">
        <v>0</v>
      </c>
      <c r="BT1395">
        <v>1</v>
      </c>
      <c r="BU1395" s="18">
        <v>0</v>
      </c>
      <c r="BV1395" t="s">
        <v>397</v>
      </c>
      <c r="BW1395" t="s">
        <v>397</v>
      </c>
      <c r="CB1395" s="18"/>
      <c r="CD1395" s="18"/>
      <c r="CE1395" s="18"/>
      <c r="CH1395" s="18"/>
      <c r="CJ1395" s="18"/>
      <c r="CU1395" s="18"/>
      <c r="CV1395" t="s">
        <v>397</v>
      </c>
      <c r="CW1395" t="s">
        <v>397</v>
      </c>
      <c r="CX1395" t="s">
        <v>397</v>
      </c>
      <c r="CY1395" s="25" t="s">
        <v>397</v>
      </c>
    </row>
    <row r="1396" spans="1:103" x14ac:dyDescent="0.3">
      <c r="A1396">
        <v>1398</v>
      </c>
      <c r="B1396">
        <v>153</v>
      </c>
      <c r="C1396" s="25" t="s">
        <v>43</v>
      </c>
      <c r="D1396" s="12">
        <v>12</v>
      </c>
      <c r="E1396" s="14"/>
      <c r="F1396" s="7" t="str">
        <f t="shared" si="219"/>
        <v>X</v>
      </c>
      <c r="G1396" s="7">
        <f t="shared" si="220"/>
        <v>12</v>
      </c>
      <c r="H1396" s="16">
        <f t="shared" si="221"/>
        <v>12</v>
      </c>
      <c r="I1396" s="11" t="str">
        <f t="shared" si="222"/>
        <v>X</v>
      </c>
      <c r="J1396" s="39" t="str">
        <f t="shared" si="223"/>
        <v>X</v>
      </c>
      <c r="K1396" s="39" t="str">
        <f t="shared" si="226"/>
        <v>X</v>
      </c>
      <c r="L1396" s="39" t="str">
        <f t="shared" si="227"/>
        <v>X</v>
      </c>
      <c r="M1396" s="39" t="str">
        <f t="shared" si="224"/>
        <v>X</v>
      </c>
      <c r="N1396" s="42">
        <v>0</v>
      </c>
      <c r="O1396" s="8">
        <v>0</v>
      </c>
      <c r="P1396" s="9">
        <v>0</v>
      </c>
      <c r="Q1396" s="9">
        <v>0</v>
      </c>
      <c r="R1396" s="8">
        <v>0</v>
      </c>
      <c r="S1396" s="9">
        <v>0</v>
      </c>
      <c r="T1396" s="9">
        <v>0</v>
      </c>
      <c r="U1396" s="8">
        <v>1</v>
      </c>
      <c r="V1396" s="9">
        <v>0</v>
      </c>
      <c r="W1396" s="9">
        <v>0</v>
      </c>
      <c r="X1396" s="9">
        <v>0</v>
      </c>
      <c r="Y1396" s="8">
        <v>0</v>
      </c>
      <c r="Z1396" s="9">
        <v>0</v>
      </c>
      <c r="AA1396" s="8"/>
      <c r="AC1396" s="8"/>
      <c r="AJ1396" s="9">
        <f t="shared" si="225"/>
        <v>-1</v>
      </c>
      <c r="AK1396" s="7">
        <v>8.1</v>
      </c>
      <c r="AO1396" s="8"/>
      <c r="AQ1396" s="31"/>
      <c r="AT1396" s="31"/>
      <c r="AU1396" s="21">
        <v>1994</v>
      </c>
      <c r="AV1396" s="23">
        <f t="shared" si="228"/>
        <v>3.2997251539756367</v>
      </c>
      <c r="BB1396" s="18"/>
      <c r="BD1396" s="54"/>
      <c r="BF1396" s="18"/>
      <c r="BH1396" s="18"/>
      <c r="BJ1396" s="18"/>
      <c r="BK1396" s="18" t="s">
        <v>42</v>
      </c>
      <c r="BL1396">
        <v>0</v>
      </c>
      <c r="BM1396">
        <v>0</v>
      </c>
      <c r="BN1396">
        <v>0</v>
      </c>
      <c r="BO1396">
        <v>0</v>
      </c>
      <c r="BP1396">
        <v>0</v>
      </c>
      <c r="BQ1396">
        <v>0</v>
      </c>
      <c r="BR1396" s="18">
        <v>1</v>
      </c>
      <c r="BS1396">
        <v>0</v>
      </c>
      <c r="BT1396">
        <v>1</v>
      </c>
      <c r="BU1396" s="18">
        <v>0</v>
      </c>
      <c r="BV1396" t="s">
        <v>397</v>
      </c>
      <c r="BW1396" t="s">
        <v>397</v>
      </c>
      <c r="CB1396" s="18"/>
      <c r="CD1396" s="18"/>
      <c r="CE1396" s="18"/>
      <c r="CH1396" s="18"/>
      <c r="CJ1396" s="18"/>
      <c r="CU1396" s="18"/>
      <c r="CV1396" t="s">
        <v>397</v>
      </c>
      <c r="CW1396" t="s">
        <v>397</v>
      </c>
      <c r="CX1396" t="s">
        <v>397</v>
      </c>
      <c r="CY1396" s="25" t="s">
        <v>397</v>
      </c>
    </row>
    <row r="1397" spans="1:103" x14ac:dyDescent="0.3">
      <c r="A1397">
        <v>1399</v>
      </c>
      <c r="B1397">
        <v>153</v>
      </c>
      <c r="C1397" s="25" t="s">
        <v>43</v>
      </c>
      <c r="D1397" s="12">
        <v>18</v>
      </c>
      <c r="E1397" s="14"/>
      <c r="F1397" s="7" t="str">
        <f t="shared" si="219"/>
        <v>X</v>
      </c>
      <c r="G1397" s="7">
        <f t="shared" si="220"/>
        <v>18</v>
      </c>
      <c r="H1397" s="16">
        <f t="shared" si="221"/>
        <v>18</v>
      </c>
      <c r="I1397" s="11" t="str">
        <f t="shared" si="222"/>
        <v>X</v>
      </c>
      <c r="J1397" s="39" t="str">
        <f t="shared" si="223"/>
        <v>X</v>
      </c>
      <c r="K1397" s="39" t="str">
        <f t="shared" si="226"/>
        <v>X</v>
      </c>
      <c r="L1397" s="39" t="str">
        <f t="shared" si="227"/>
        <v>X</v>
      </c>
      <c r="M1397" s="39" t="str">
        <f t="shared" si="224"/>
        <v>X</v>
      </c>
      <c r="N1397" s="42">
        <v>0</v>
      </c>
      <c r="O1397" s="8">
        <v>0</v>
      </c>
      <c r="P1397" s="9">
        <v>0</v>
      </c>
      <c r="Q1397" s="9">
        <v>0</v>
      </c>
      <c r="R1397" s="8">
        <v>0</v>
      </c>
      <c r="S1397" s="9">
        <v>0</v>
      </c>
      <c r="T1397" s="9">
        <v>0</v>
      </c>
      <c r="U1397" s="8">
        <v>0</v>
      </c>
      <c r="V1397" s="9">
        <v>1</v>
      </c>
      <c r="W1397" s="9">
        <v>0</v>
      </c>
      <c r="X1397" s="9">
        <v>0</v>
      </c>
      <c r="Y1397" s="8">
        <v>0</v>
      </c>
      <c r="Z1397" s="9">
        <v>0</v>
      </c>
      <c r="AA1397" s="8"/>
      <c r="AC1397" s="8"/>
      <c r="AJ1397" s="9">
        <f t="shared" si="225"/>
        <v>-1</v>
      </c>
      <c r="AK1397" s="7">
        <v>8.1</v>
      </c>
      <c r="AO1397" s="8"/>
      <c r="AQ1397" s="31"/>
      <c r="AT1397" s="31"/>
      <c r="AU1397" s="21">
        <v>1994</v>
      </c>
      <c r="AV1397" s="23">
        <f t="shared" si="228"/>
        <v>3.2997251539756367</v>
      </c>
      <c r="BB1397" s="18"/>
      <c r="BD1397" s="54"/>
      <c r="BF1397" s="18"/>
      <c r="BH1397" s="18"/>
      <c r="BJ1397" s="18"/>
      <c r="BK1397" s="18" t="s">
        <v>42</v>
      </c>
      <c r="BL1397">
        <v>0</v>
      </c>
      <c r="BM1397">
        <v>0</v>
      </c>
      <c r="BN1397">
        <v>0</v>
      </c>
      <c r="BO1397">
        <v>0</v>
      </c>
      <c r="BP1397">
        <v>0</v>
      </c>
      <c r="BQ1397">
        <v>0</v>
      </c>
      <c r="BR1397" s="18">
        <v>1</v>
      </c>
      <c r="BS1397">
        <v>0</v>
      </c>
      <c r="BT1397">
        <v>1</v>
      </c>
      <c r="BU1397" s="18">
        <v>0</v>
      </c>
      <c r="BV1397" t="s">
        <v>397</v>
      </c>
      <c r="BW1397" t="s">
        <v>397</v>
      </c>
      <c r="CB1397" s="18"/>
      <c r="CD1397" s="18"/>
      <c r="CE1397" s="18"/>
      <c r="CH1397" s="18"/>
      <c r="CJ1397" s="18"/>
      <c r="CU1397" s="18"/>
      <c r="CV1397" t="s">
        <v>397</v>
      </c>
      <c r="CW1397" t="s">
        <v>397</v>
      </c>
      <c r="CX1397" t="s">
        <v>397</v>
      </c>
      <c r="CY1397" s="25" t="s">
        <v>397</v>
      </c>
    </row>
    <row r="1398" spans="1:103" x14ac:dyDescent="0.3">
      <c r="A1398">
        <v>1400</v>
      </c>
      <c r="B1398">
        <v>154</v>
      </c>
      <c r="C1398" s="25" t="s">
        <v>44</v>
      </c>
      <c r="D1398" s="12">
        <v>15.4</v>
      </c>
      <c r="E1398" s="14"/>
      <c r="F1398" s="7" t="str">
        <f t="shared" si="219"/>
        <v>X</v>
      </c>
      <c r="G1398" s="7">
        <f t="shared" si="220"/>
        <v>15.4</v>
      </c>
      <c r="H1398" s="16">
        <f t="shared" si="221"/>
        <v>15.4</v>
      </c>
      <c r="I1398" s="11" t="str">
        <f t="shared" si="222"/>
        <v>X</v>
      </c>
      <c r="J1398" s="39" t="str">
        <f t="shared" si="223"/>
        <v>X</v>
      </c>
      <c r="K1398" s="39" t="str">
        <f t="shared" si="226"/>
        <v>X</v>
      </c>
      <c r="L1398" s="39" t="str">
        <f t="shared" si="227"/>
        <v>X</v>
      </c>
      <c r="M1398" s="39" t="str">
        <f t="shared" si="224"/>
        <v>X</v>
      </c>
      <c r="N1398" s="42">
        <v>0</v>
      </c>
      <c r="O1398" s="8">
        <v>0</v>
      </c>
      <c r="P1398" s="9">
        <v>0</v>
      </c>
      <c r="Q1398" s="9">
        <v>0</v>
      </c>
      <c r="R1398" s="8">
        <v>0</v>
      </c>
      <c r="S1398" s="9">
        <v>0</v>
      </c>
      <c r="T1398" s="9">
        <v>0</v>
      </c>
      <c r="U1398" s="8">
        <v>1</v>
      </c>
      <c r="V1398" s="9">
        <v>0</v>
      </c>
      <c r="W1398" s="9">
        <v>0</v>
      </c>
      <c r="X1398" s="9">
        <v>0</v>
      </c>
      <c r="Y1398" s="8">
        <v>0</v>
      </c>
      <c r="Z1398" s="9">
        <v>0</v>
      </c>
      <c r="AA1398" s="8"/>
      <c r="AC1398" s="8"/>
      <c r="AJ1398" s="9">
        <f t="shared" si="225"/>
        <v>-1</v>
      </c>
      <c r="AK1398" s="7">
        <v>9.1999999999999993</v>
      </c>
      <c r="AO1398" s="8"/>
      <c r="AQ1398" s="31"/>
      <c r="AT1398" s="31"/>
      <c r="AU1398" s="21">
        <v>2004</v>
      </c>
      <c r="AV1398" s="23">
        <f t="shared" si="228"/>
        <v>3.301897717195208</v>
      </c>
      <c r="BB1398" s="18"/>
      <c r="BD1398" s="54"/>
      <c r="BF1398" s="18"/>
      <c r="BH1398" s="18"/>
      <c r="BJ1398" s="18"/>
      <c r="BK1398" s="18" t="s">
        <v>42</v>
      </c>
      <c r="BL1398">
        <v>0</v>
      </c>
      <c r="BM1398">
        <v>0</v>
      </c>
      <c r="BN1398">
        <v>0</v>
      </c>
      <c r="BO1398">
        <v>0</v>
      </c>
      <c r="BP1398">
        <v>0</v>
      </c>
      <c r="BQ1398">
        <v>0</v>
      </c>
      <c r="BR1398" s="18">
        <v>1</v>
      </c>
      <c r="BS1398">
        <v>0</v>
      </c>
      <c r="BT1398">
        <v>1</v>
      </c>
      <c r="BU1398" s="18">
        <v>0</v>
      </c>
      <c r="BV1398" t="s">
        <v>397</v>
      </c>
      <c r="BW1398" t="s">
        <v>397</v>
      </c>
      <c r="CB1398" s="18"/>
      <c r="CD1398" s="18"/>
      <c r="CE1398" s="18"/>
      <c r="CH1398" s="18"/>
      <c r="CJ1398" s="18"/>
      <c r="CU1398" s="18"/>
      <c r="CV1398" t="s">
        <v>397</v>
      </c>
      <c r="CW1398" t="s">
        <v>397</v>
      </c>
      <c r="CX1398" t="s">
        <v>397</v>
      </c>
      <c r="CY1398" s="25" t="s">
        <v>397</v>
      </c>
    </row>
    <row r="1399" spans="1:103" x14ac:dyDescent="0.3">
      <c r="A1399">
        <v>1401</v>
      </c>
      <c r="B1399">
        <v>154</v>
      </c>
      <c r="C1399" s="25" t="s">
        <v>44</v>
      </c>
      <c r="D1399" s="12">
        <v>15.2</v>
      </c>
      <c r="E1399" s="14"/>
      <c r="F1399" s="7" t="str">
        <f t="shared" si="219"/>
        <v>X</v>
      </c>
      <c r="G1399" s="7">
        <f t="shared" si="220"/>
        <v>15.2</v>
      </c>
      <c r="H1399" s="16">
        <f t="shared" si="221"/>
        <v>15.2</v>
      </c>
      <c r="I1399" s="11" t="str">
        <f t="shared" si="222"/>
        <v>X</v>
      </c>
      <c r="J1399" s="39" t="str">
        <f t="shared" si="223"/>
        <v>X</v>
      </c>
      <c r="K1399" s="39" t="str">
        <f t="shared" si="226"/>
        <v>X</v>
      </c>
      <c r="L1399" s="39" t="str">
        <f t="shared" si="227"/>
        <v>X</v>
      </c>
      <c r="M1399" s="39" t="str">
        <f t="shared" si="224"/>
        <v>X</v>
      </c>
      <c r="N1399" s="42">
        <v>0</v>
      </c>
      <c r="O1399" s="8">
        <v>0</v>
      </c>
      <c r="P1399" s="9">
        <v>0</v>
      </c>
      <c r="Q1399" s="9">
        <v>0</v>
      </c>
      <c r="R1399" s="8">
        <v>0</v>
      </c>
      <c r="S1399" s="9">
        <v>0</v>
      </c>
      <c r="T1399" s="9">
        <v>0</v>
      </c>
      <c r="U1399" s="8">
        <v>0</v>
      </c>
      <c r="V1399" s="9">
        <v>1</v>
      </c>
      <c r="W1399" s="9">
        <v>0</v>
      </c>
      <c r="X1399" s="9">
        <v>0</v>
      </c>
      <c r="Y1399" s="8">
        <v>0</v>
      </c>
      <c r="Z1399" s="9">
        <v>0</v>
      </c>
      <c r="AA1399" s="8"/>
      <c r="AC1399" s="8"/>
      <c r="AJ1399" s="9">
        <f t="shared" si="225"/>
        <v>-1</v>
      </c>
      <c r="AK1399" s="7">
        <v>9.1999999999999993</v>
      </c>
      <c r="AO1399" s="8"/>
      <c r="AQ1399" s="31"/>
      <c r="AT1399" s="31"/>
      <c r="AU1399" s="21">
        <v>2004</v>
      </c>
      <c r="AV1399" s="23">
        <f t="shared" si="228"/>
        <v>3.301897717195208</v>
      </c>
      <c r="BB1399" s="18"/>
      <c r="BD1399" s="54"/>
      <c r="BF1399" s="18"/>
      <c r="BH1399" s="18"/>
      <c r="BJ1399" s="18"/>
      <c r="BK1399" s="18" t="s">
        <v>42</v>
      </c>
      <c r="BL1399">
        <v>0</v>
      </c>
      <c r="BM1399">
        <v>0</v>
      </c>
      <c r="BN1399">
        <v>0</v>
      </c>
      <c r="BO1399">
        <v>0</v>
      </c>
      <c r="BP1399">
        <v>0</v>
      </c>
      <c r="BQ1399">
        <v>0</v>
      </c>
      <c r="BR1399" s="18">
        <v>1</v>
      </c>
      <c r="BS1399">
        <v>0</v>
      </c>
      <c r="BT1399">
        <v>1</v>
      </c>
      <c r="BU1399" s="18">
        <v>0</v>
      </c>
      <c r="BV1399" t="s">
        <v>397</v>
      </c>
      <c r="BW1399" t="s">
        <v>397</v>
      </c>
      <c r="CB1399" s="18"/>
      <c r="CD1399" s="18"/>
      <c r="CE1399" s="18"/>
      <c r="CH1399" s="18"/>
      <c r="CJ1399" s="18"/>
      <c r="CU1399" s="18"/>
      <c r="CV1399" t="s">
        <v>397</v>
      </c>
      <c r="CW1399" t="s">
        <v>397</v>
      </c>
      <c r="CX1399" t="s">
        <v>397</v>
      </c>
      <c r="CY1399" s="25" t="s">
        <v>397</v>
      </c>
    </row>
    <row r="1400" spans="1:103" x14ac:dyDescent="0.3">
      <c r="A1400">
        <v>1402</v>
      </c>
      <c r="B1400">
        <v>155</v>
      </c>
      <c r="C1400" s="25" t="s">
        <v>151</v>
      </c>
      <c r="D1400" s="12">
        <v>10.7</v>
      </c>
      <c r="E1400" s="14"/>
      <c r="F1400" s="7" t="str">
        <f t="shared" si="219"/>
        <v>X</v>
      </c>
      <c r="G1400" s="7">
        <f t="shared" si="220"/>
        <v>10.7</v>
      </c>
      <c r="H1400" s="16">
        <f t="shared" si="221"/>
        <v>10.7</v>
      </c>
      <c r="I1400" s="11" t="str">
        <f t="shared" si="222"/>
        <v>X</v>
      </c>
      <c r="J1400" s="39" t="str">
        <f t="shared" si="223"/>
        <v>X</v>
      </c>
      <c r="K1400" s="39" t="str">
        <f t="shared" si="226"/>
        <v>X</v>
      </c>
      <c r="L1400" s="39" t="str">
        <f t="shared" si="227"/>
        <v>X</v>
      </c>
      <c r="M1400" s="39" t="str">
        <f t="shared" si="224"/>
        <v>X</v>
      </c>
      <c r="N1400" s="42">
        <v>1</v>
      </c>
      <c r="O1400" s="8">
        <v>0</v>
      </c>
      <c r="P1400" s="9">
        <v>0</v>
      </c>
      <c r="Q1400" s="9">
        <v>0</v>
      </c>
      <c r="R1400" s="8">
        <v>0</v>
      </c>
      <c r="S1400" s="9">
        <v>0</v>
      </c>
      <c r="T1400" s="9">
        <v>0</v>
      </c>
      <c r="U1400" s="8">
        <v>0</v>
      </c>
      <c r="V1400" s="9">
        <v>0</v>
      </c>
      <c r="W1400" s="9">
        <v>0</v>
      </c>
      <c r="X1400" s="9">
        <v>0</v>
      </c>
      <c r="Y1400" s="8">
        <v>0</v>
      </c>
      <c r="Z1400" s="9">
        <v>0</v>
      </c>
      <c r="AA1400" s="8"/>
      <c r="AC1400" s="8"/>
      <c r="AJ1400" s="9">
        <f t="shared" si="225"/>
        <v>-1</v>
      </c>
      <c r="AK1400" s="7">
        <v>8.6</v>
      </c>
      <c r="AO1400" s="8"/>
      <c r="AQ1400" s="31"/>
      <c r="AT1400" s="31"/>
      <c r="AU1400" s="21">
        <v>2007</v>
      </c>
      <c r="AV1400" s="23">
        <f t="shared" si="228"/>
        <v>3.3025473724874854</v>
      </c>
      <c r="BB1400" s="18"/>
      <c r="BD1400" s="54"/>
      <c r="BF1400" s="18"/>
      <c r="BH1400" s="18"/>
      <c r="BJ1400" s="18"/>
      <c r="BK1400" s="18" t="s">
        <v>149</v>
      </c>
      <c r="BL1400">
        <v>0</v>
      </c>
      <c r="BM1400">
        <v>1</v>
      </c>
      <c r="BN1400">
        <v>0</v>
      </c>
      <c r="BO1400">
        <v>0</v>
      </c>
      <c r="BP1400">
        <v>0</v>
      </c>
      <c r="BQ1400">
        <v>0</v>
      </c>
      <c r="BR1400" s="18">
        <v>0</v>
      </c>
      <c r="BS1400">
        <v>0</v>
      </c>
      <c r="BT1400">
        <v>1</v>
      </c>
      <c r="BU1400" s="18">
        <v>0</v>
      </c>
      <c r="BV1400" t="s">
        <v>397</v>
      </c>
      <c r="BW1400" t="s">
        <v>397</v>
      </c>
      <c r="CB1400" s="18"/>
      <c r="CD1400" s="18"/>
      <c r="CE1400" s="18"/>
      <c r="CH1400" s="18"/>
      <c r="CJ1400" s="18"/>
      <c r="CU1400" s="18"/>
      <c r="CV1400" t="s">
        <v>397</v>
      </c>
      <c r="CW1400" t="s">
        <v>397</v>
      </c>
      <c r="CX1400" t="s">
        <v>397</v>
      </c>
      <c r="CY1400" s="25" t="s">
        <v>397</v>
      </c>
    </row>
    <row r="1401" spans="1:103" x14ac:dyDescent="0.3">
      <c r="A1401">
        <v>1403</v>
      </c>
      <c r="B1401">
        <v>156</v>
      </c>
      <c r="C1401" s="25" t="s">
        <v>78</v>
      </c>
      <c r="D1401" s="12">
        <v>10.1</v>
      </c>
      <c r="E1401" s="14"/>
      <c r="F1401" s="7" t="str">
        <f t="shared" si="219"/>
        <v>X</v>
      </c>
      <c r="G1401" s="7">
        <f t="shared" si="220"/>
        <v>10.1</v>
      </c>
      <c r="H1401" s="16">
        <f t="shared" si="221"/>
        <v>10.1</v>
      </c>
      <c r="I1401" s="11" t="str">
        <f t="shared" si="222"/>
        <v>X</v>
      </c>
      <c r="J1401" s="39" t="str">
        <f t="shared" si="223"/>
        <v>X</v>
      </c>
      <c r="K1401" s="39" t="str">
        <f t="shared" si="226"/>
        <v>X</v>
      </c>
      <c r="L1401" s="39" t="str">
        <f t="shared" si="227"/>
        <v>X</v>
      </c>
      <c r="M1401" s="39" t="str">
        <f t="shared" si="224"/>
        <v>X</v>
      </c>
      <c r="N1401" s="42">
        <v>1</v>
      </c>
      <c r="O1401" s="8">
        <v>0</v>
      </c>
      <c r="P1401" s="9">
        <v>0</v>
      </c>
      <c r="Q1401" s="9">
        <v>0</v>
      </c>
      <c r="R1401" s="8">
        <v>0</v>
      </c>
      <c r="S1401" s="9">
        <v>0</v>
      </c>
      <c r="T1401" s="9">
        <v>0</v>
      </c>
      <c r="U1401" s="8">
        <v>0</v>
      </c>
      <c r="V1401" s="9">
        <v>0</v>
      </c>
      <c r="W1401" s="9">
        <v>0</v>
      </c>
      <c r="X1401" s="9">
        <v>0</v>
      </c>
      <c r="Y1401" s="8">
        <v>0</v>
      </c>
      <c r="Z1401" s="9">
        <v>0</v>
      </c>
      <c r="AA1401" s="8"/>
      <c r="AC1401" s="8"/>
      <c r="AJ1401" s="9">
        <f t="shared" si="225"/>
        <v>-1</v>
      </c>
      <c r="AK1401" s="7">
        <v>8.3000000000000007</v>
      </c>
      <c r="AO1401" s="8"/>
      <c r="AQ1401" s="31"/>
      <c r="AT1401" s="31"/>
      <c r="AU1401" s="21">
        <v>2001</v>
      </c>
      <c r="AV1401" s="23">
        <f t="shared" si="228"/>
        <v>3.3012470886362113</v>
      </c>
      <c r="BB1401" s="18"/>
      <c r="BD1401" s="54"/>
      <c r="BF1401" s="18"/>
      <c r="BH1401" s="18"/>
      <c r="BJ1401" s="18"/>
      <c r="BK1401" s="18" t="s">
        <v>76</v>
      </c>
      <c r="BL1401">
        <v>0</v>
      </c>
      <c r="BM1401">
        <v>1</v>
      </c>
      <c r="BN1401">
        <v>0</v>
      </c>
      <c r="BO1401">
        <v>0</v>
      </c>
      <c r="BP1401">
        <v>0</v>
      </c>
      <c r="BQ1401">
        <v>0</v>
      </c>
      <c r="BR1401" s="18">
        <v>0</v>
      </c>
      <c r="BS1401">
        <v>1</v>
      </c>
      <c r="BT1401">
        <v>0</v>
      </c>
      <c r="BU1401" s="18">
        <v>0</v>
      </c>
      <c r="BV1401" t="s">
        <v>397</v>
      </c>
      <c r="BW1401" t="s">
        <v>397</v>
      </c>
      <c r="CB1401" s="18"/>
      <c r="CD1401" s="18"/>
      <c r="CE1401" s="18"/>
      <c r="CH1401" s="18"/>
      <c r="CJ1401" s="18"/>
      <c r="CU1401" s="18"/>
      <c r="CV1401" t="s">
        <v>397</v>
      </c>
      <c r="CW1401" t="s">
        <v>397</v>
      </c>
      <c r="CX1401" t="s">
        <v>397</v>
      </c>
      <c r="CY1401" s="25" t="s">
        <v>397</v>
      </c>
    </row>
    <row r="1402" spans="1:103" x14ac:dyDescent="0.3">
      <c r="A1402">
        <v>1404</v>
      </c>
      <c r="B1402">
        <v>157</v>
      </c>
      <c r="C1402" s="25" t="s">
        <v>293</v>
      </c>
      <c r="D1402" s="12">
        <v>7</v>
      </c>
      <c r="E1402" s="14"/>
      <c r="F1402" s="7" t="str">
        <f t="shared" si="219"/>
        <v>X</v>
      </c>
      <c r="G1402" s="7">
        <f t="shared" si="220"/>
        <v>7</v>
      </c>
      <c r="H1402" s="16">
        <f t="shared" si="221"/>
        <v>7</v>
      </c>
      <c r="I1402" s="11" t="str">
        <f t="shared" si="222"/>
        <v>X</v>
      </c>
      <c r="J1402" s="39" t="str">
        <f t="shared" si="223"/>
        <v>X</v>
      </c>
      <c r="K1402" s="39" t="str">
        <f t="shared" si="226"/>
        <v>X</v>
      </c>
      <c r="L1402" s="39" t="str">
        <f t="shared" si="227"/>
        <v>X</v>
      </c>
      <c r="M1402" s="39" t="str">
        <f t="shared" si="224"/>
        <v>X</v>
      </c>
      <c r="N1402" s="42">
        <v>1</v>
      </c>
      <c r="O1402" s="8">
        <v>0</v>
      </c>
      <c r="P1402" s="9">
        <v>0</v>
      </c>
      <c r="Q1402" s="9">
        <v>0</v>
      </c>
      <c r="R1402" s="8">
        <v>0</v>
      </c>
      <c r="S1402" s="9">
        <v>0</v>
      </c>
      <c r="T1402" s="9">
        <v>0</v>
      </c>
      <c r="U1402" s="8">
        <v>0</v>
      </c>
      <c r="V1402" s="9">
        <v>0</v>
      </c>
      <c r="W1402" s="9">
        <v>0</v>
      </c>
      <c r="X1402" s="9">
        <v>0</v>
      </c>
      <c r="Y1402" s="8">
        <v>0</v>
      </c>
      <c r="Z1402" s="9">
        <v>0</v>
      </c>
      <c r="AA1402" s="8"/>
      <c r="AC1402" s="8"/>
      <c r="AJ1402" s="9">
        <f t="shared" si="225"/>
        <v>-1</v>
      </c>
      <c r="AK1402" s="7">
        <v>11</v>
      </c>
      <c r="AO1402" s="8"/>
      <c r="AQ1402" s="31"/>
      <c r="AT1402" s="31"/>
      <c r="AU1402" s="21">
        <v>2006</v>
      </c>
      <c r="AV1402" s="23">
        <f t="shared" si="228"/>
        <v>3.3023309286843991</v>
      </c>
      <c r="BB1402" s="18"/>
      <c r="BD1402" s="54"/>
      <c r="BF1402" s="18"/>
      <c r="BH1402" s="18"/>
      <c r="BJ1402" s="18"/>
      <c r="BK1402" s="18" t="s">
        <v>292</v>
      </c>
      <c r="BL1402">
        <v>0</v>
      </c>
      <c r="BM1402">
        <v>0</v>
      </c>
      <c r="BN1402">
        <v>0</v>
      </c>
      <c r="BO1402">
        <v>0</v>
      </c>
      <c r="BP1402">
        <v>1</v>
      </c>
      <c r="BQ1402">
        <v>0</v>
      </c>
      <c r="BR1402" s="18">
        <v>0</v>
      </c>
      <c r="BS1402">
        <v>1</v>
      </c>
      <c r="BT1402">
        <v>0</v>
      </c>
      <c r="BU1402" s="18">
        <v>0</v>
      </c>
      <c r="BV1402" t="s">
        <v>397</v>
      </c>
      <c r="BW1402" t="s">
        <v>397</v>
      </c>
      <c r="CB1402" s="18"/>
      <c r="CD1402" s="18"/>
      <c r="CE1402" s="18"/>
      <c r="CH1402" s="18"/>
      <c r="CJ1402" s="18"/>
      <c r="CU1402" s="18"/>
      <c r="CV1402" t="s">
        <v>397</v>
      </c>
      <c r="CW1402" t="s">
        <v>397</v>
      </c>
      <c r="CX1402" t="s">
        <v>397</v>
      </c>
      <c r="CY1402" s="25" t="s">
        <v>397</v>
      </c>
    </row>
    <row r="1403" spans="1:103" x14ac:dyDescent="0.3">
      <c r="A1403">
        <v>1405</v>
      </c>
      <c r="B1403">
        <v>158</v>
      </c>
      <c r="C1403" s="25" t="s">
        <v>281</v>
      </c>
      <c r="D1403" s="12">
        <v>13.76</v>
      </c>
      <c r="E1403" s="14"/>
      <c r="F1403" s="7" t="str">
        <f t="shared" si="219"/>
        <v>X</v>
      </c>
      <c r="G1403" s="7">
        <f t="shared" si="220"/>
        <v>13.76</v>
      </c>
      <c r="H1403" s="16">
        <f t="shared" si="221"/>
        <v>13.76</v>
      </c>
      <c r="I1403" s="11" t="str">
        <f t="shared" si="222"/>
        <v>X</v>
      </c>
      <c r="J1403" s="39" t="str">
        <f t="shared" si="223"/>
        <v>X</v>
      </c>
      <c r="K1403" s="39" t="str">
        <f t="shared" si="226"/>
        <v>X</v>
      </c>
      <c r="L1403" s="39" t="str">
        <f t="shared" si="227"/>
        <v>X</v>
      </c>
      <c r="M1403" s="39" t="str">
        <f t="shared" si="224"/>
        <v>X</v>
      </c>
      <c r="N1403" s="42">
        <v>1</v>
      </c>
      <c r="O1403" s="8">
        <v>0</v>
      </c>
      <c r="P1403" s="9">
        <v>0</v>
      </c>
      <c r="Q1403" s="9">
        <v>0</v>
      </c>
      <c r="R1403" s="8">
        <v>0</v>
      </c>
      <c r="S1403" s="9">
        <v>0</v>
      </c>
      <c r="T1403" s="9">
        <v>0</v>
      </c>
      <c r="U1403" s="8">
        <v>0</v>
      </c>
      <c r="V1403" s="9">
        <v>0</v>
      </c>
      <c r="W1403" s="9">
        <v>0</v>
      </c>
      <c r="X1403" s="9">
        <v>0</v>
      </c>
      <c r="Y1403" s="8">
        <v>0</v>
      </c>
      <c r="Z1403" s="9">
        <v>0</v>
      </c>
      <c r="AA1403" s="8"/>
      <c r="AC1403" s="8"/>
      <c r="AJ1403" s="9">
        <f t="shared" si="225"/>
        <v>-1</v>
      </c>
      <c r="AK1403" s="7">
        <v>9.81</v>
      </c>
      <c r="AO1403" s="8"/>
      <c r="AQ1403" s="31"/>
      <c r="AT1403" s="31"/>
      <c r="AU1403" s="21">
        <v>2007</v>
      </c>
      <c r="AV1403" s="23">
        <f t="shared" si="228"/>
        <v>3.3025473724874854</v>
      </c>
      <c r="BB1403" s="18"/>
      <c r="BD1403" s="54"/>
      <c r="BF1403" s="18"/>
      <c r="BH1403" s="18"/>
      <c r="BJ1403" s="18"/>
      <c r="BK1403" s="18" t="s">
        <v>279</v>
      </c>
      <c r="BL1403">
        <v>0</v>
      </c>
      <c r="BM1403">
        <v>1</v>
      </c>
      <c r="BN1403">
        <v>0</v>
      </c>
      <c r="BO1403">
        <v>0</v>
      </c>
      <c r="BP1403">
        <v>0</v>
      </c>
      <c r="BQ1403">
        <v>0</v>
      </c>
      <c r="BR1403" s="18">
        <v>0</v>
      </c>
      <c r="BS1403">
        <v>0</v>
      </c>
      <c r="BT1403">
        <v>1</v>
      </c>
      <c r="BU1403" s="18">
        <v>0</v>
      </c>
      <c r="BV1403" t="s">
        <v>397</v>
      </c>
      <c r="BW1403" t="s">
        <v>397</v>
      </c>
      <c r="CB1403" s="18"/>
      <c r="CD1403" s="18"/>
      <c r="CE1403" s="18"/>
      <c r="CH1403" s="18"/>
      <c r="CJ1403" s="18"/>
      <c r="CU1403" s="18"/>
      <c r="CV1403" t="s">
        <v>397</v>
      </c>
      <c r="CW1403" t="s">
        <v>397</v>
      </c>
      <c r="CX1403" t="s">
        <v>397</v>
      </c>
      <c r="CY1403" s="25" t="s">
        <v>397</v>
      </c>
    </row>
    <row r="1404" spans="1:103" x14ac:dyDescent="0.3">
      <c r="A1404">
        <v>1406</v>
      </c>
      <c r="B1404">
        <v>158</v>
      </c>
      <c r="C1404" s="25" t="s">
        <v>281</v>
      </c>
      <c r="D1404" s="12">
        <v>13.37</v>
      </c>
      <c r="E1404" s="14"/>
      <c r="F1404" s="7" t="str">
        <f t="shared" si="219"/>
        <v>X</v>
      </c>
      <c r="G1404" s="7">
        <f t="shared" si="220"/>
        <v>13.37</v>
      </c>
      <c r="H1404" s="16">
        <f t="shared" si="221"/>
        <v>13.37</v>
      </c>
      <c r="I1404" s="11" t="str">
        <f t="shared" si="222"/>
        <v>X</v>
      </c>
      <c r="J1404" s="39" t="str">
        <f t="shared" si="223"/>
        <v>X</v>
      </c>
      <c r="K1404" s="39" t="str">
        <f t="shared" si="226"/>
        <v>X</v>
      </c>
      <c r="L1404" s="39" t="str">
        <f t="shared" si="227"/>
        <v>X</v>
      </c>
      <c r="M1404" s="39" t="str">
        <f t="shared" si="224"/>
        <v>X</v>
      </c>
      <c r="N1404" s="42">
        <v>1</v>
      </c>
      <c r="O1404" s="8">
        <v>0</v>
      </c>
      <c r="P1404" s="9">
        <v>0</v>
      </c>
      <c r="Q1404" s="9">
        <v>0</v>
      </c>
      <c r="R1404" s="8">
        <v>0</v>
      </c>
      <c r="S1404" s="9">
        <v>0</v>
      </c>
      <c r="T1404" s="9">
        <v>0</v>
      </c>
      <c r="U1404" s="8">
        <v>0</v>
      </c>
      <c r="V1404" s="9">
        <v>0</v>
      </c>
      <c r="W1404" s="9">
        <v>0</v>
      </c>
      <c r="X1404" s="9">
        <v>0</v>
      </c>
      <c r="Y1404" s="8">
        <v>0</v>
      </c>
      <c r="Z1404" s="9">
        <v>0</v>
      </c>
      <c r="AA1404" s="8"/>
      <c r="AC1404" s="8"/>
      <c r="AJ1404" s="9">
        <f t="shared" si="225"/>
        <v>-1</v>
      </c>
      <c r="AK1404" s="7">
        <v>9.89</v>
      </c>
      <c r="AO1404" s="8"/>
      <c r="AQ1404" s="31"/>
      <c r="AT1404" s="31"/>
      <c r="AU1404" s="21">
        <v>2008</v>
      </c>
      <c r="AV1404" s="23">
        <f t="shared" si="228"/>
        <v>3.3027637084729817</v>
      </c>
      <c r="BB1404" s="18"/>
      <c r="BD1404" s="54"/>
      <c r="BF1404" s="18"/>
      <c r="BH1404" s="18"/>
      <c r="BJ1404" s="18"/>
      <c r="BK1404" s="18" t="s">
        <v>279</v>
      </c>
      <c r="BL1404">
        <v>0</v>
      </c>
      <c r="BM1404">
        <v>1</v>
      </c>
      <c r="BN1404">
        <v>0</v>
      </c>
      <c r="BO1404">
        <v>0</v>
      </c>
      <c r="BP1404">
        <v>0</v>
      </c>
      <c r="BQ1404">
        <v>0</v>
      </c>
      <c r="BR1404" s="18">
        <v>0</v>
      </c>
      <c r="BS1404">
        <v>0</v>
      </c>
      <c r="BT1404">
        <v>1</v>
      </c>
      <c r="BU1404" s="18">
        <v>0</v>
      </c>
      <c r="BV1404" t="s">
        <v>397</v>
      </c>
      <c r="BW1404" t="s">
        <v>397</v>
      </c>
      <c r="CB1404" s="18"/>
      <c r="CD1404" s="18"/>
      <c r="CE1404" s="18"/>
      <c r="CH1404" s="18"/>
      <c r="CJ1404" s="18"/>
      <c r="CU1404" s="18"/>
      <c r="CV1404" t="s">
        <v>397</v>
      </c>
      <c r="CW1404" t="s">
        <v>397</v>
      </c>
      <c r="CX1404" t="s">
        <v>397</v>
      </c>
      <c r="CY1404" s="25" t="s">
        <v>397</v>
      </c>
    </row>
    <row r="1405" spans="1:103" x14ac:dyDescent="0.3">
      <c r="A1405">
        <v>1407</v>
      </c>
      <c r="B1405">
        <v>158</v>
      </c>
      <c r="C1405" s="25" t="s">
        <v>281</v>
      </c>
      <c r="D1405" s="12">
        <v>13.22</v>
      </c>
      <c r="E1405" s="14"/>
      <c r="F1405" s="7" t="str">
        <f t="shared" si="219"/>
        <v>X</v>
      </c>
      <c r="G1405" s="7">
        <f t="shared" si="220"/>
        <v>13.22</v>
      </c>
      <c r="H1405" s="16">
        <f t="shared" si="221"/>
        <v>13.22</v>
      </c>
      <c r="I1405" s="11" t="str">
        <f t="shared" si="222"/>
        <v>X</v>
      </c>
      <c r="J1405" s="39" t="str">
        <f t="shared" si="223"/>
        <v>X</v>
      </c>
      <c r="K1405" s="39" t="str">
        <f t="shared" si="226"/>
        <v>X</v>
      </c>
      <c r="L1405" s="39" t="str">
        <f t="shared" si="227"/>
        <v>X</v>
      </c>
      <c r="M1405" s="39" t="str">
        <f t="shared" si="224"/>
        <v>X</v>
      </c>
      <c r="N1405" s="42">
        <v>1</v>
      </c>
      <c r="O1405" s="8">
        <v>0</v>
      </c>
      <c r="P1405" s="9">
        <v>0</v>
      </c>
      <c r="Q1405" s="9">
        <v>0</v>
      </c>
      <c r="R1405" s="8">
        <v>0</v>
      </c>
      <c r="S1405" s="9">
        <v>0</v>
      </c>
      <c r="T1405" s="9">
        <v>0</v>
      </c>
      <c r="U1405" s="8">
        <v>0</v>
      </c>
      <c r="V1405" s="9">
        <v>0</v>
      </c>
      <c r="W1405" s="9">
        <v>0</v>
      </c>
      <c r="X1405" s="9">
        <v>0</v>
      </c>
      <c r="Y1405" s="8">
        <v>0</v>
      </c>
      <c r="Z1405" s="9">
        <v>0</v>
      </c>
      <c r="AA1405" s="8"/>
      <c r="AC1405" s="8"/>
      <c r="AJ1405" s="9">
        <f t="shared" si="225"/>
        <v>-1</v>
      </c>
      <c r="AK1405" s="7">
        <v>9.9600000000000009</v>
      </c>
      <c r="AO1405" s="8"/>
      <c r="AQ1405" s="31"/>
      <c r="AT1405" s="31"/>
      <c r="AU1405" s="21">
        <v>2009</v>
      </c>
      <c r="AV1405" s="23">
        <f t="shared" si="228"/>
        <v>3.3029799367482493</v>
      </c>
      <c r="BB1405" s="18"/>
      <c r="BD1405" s="54"/>
      <c r="BF1405" s="18"/>
      <c r="BH1405" s="18"/>
      <c r="BJ1405" s="18"/>
      <c r="BK1405" s="18" t="s">
        <v>279</v>
      </c>
      <c r="BL1405">
        <v>0</v>
      </c>
      <c r="BM1405">
        <v>1</v>
      </c>
      <c r="BN1405">
        <v>0</v>
      </c>
      <c r="BO1405">
        <v>0</v>
      </c>
      <c r="BP1405">
        <v>0</v>
      </c>
      <c r="BQ1405">
        <v>0</v>
      </c>
      <c r="BR1405" s="18">
        <v>0</v>
      </c>
      <c r="BS1405">
        <v>0</v>
      </c>
      <c r="BT1405">
        <v>1</v>
      </c>
      <c r="BU1405" s="18">
        <v>0</v>
      </c>
      <c r="BV1405" t="s">
        <v>397</v>
      </c>
      <c r="BW1405" t="s">
        <v>397</v>
      </c>
      <c r="CB1405" s="18"/>
      <c r="CD1405" s="18"/>
      <c r="CE1405" s="18"/>
      <c r="CH1405" s="18"/>
      <c r="CJ1405" s="18"/>
      <c r="CU1405" s="18"/>
      <c r="CV1405" t="s">
        <v>397</v>
      </c>
      <c r="CW1405" t="s">
        <v>397</v>
      </c>
      <c r="CX1405" t="s">
        <v>397</v>
      </c>
      <c r="CY1405" s="25" t="s">
        <v>397</v>
      </c>
    </row>
    <row r="1406" spans="1:103" x14ac:dyDescent="0.3">
      <c r="A1406">
        <v>1408</v>
      </c>
      <c r="B1406">
        <v>158</v>
      </c>
      <c r="C1406" s="25" t="s">
        <v>281</v>
      </c>
      <c r="D1406" s="12">
        <v>12.63</v>
      </c>
      <c r="E1406" s="14"/>
      <c r="F1406" s="7" t="str">
        <f t="shared" si="219"/>
        <v>X</v>
      </c>
      <c r="G1406" s="7">
        <f t="shared" si="220"/>
        <v>12.63</v>
      </c>
      <c r="H1406" s="16">
        <f t="shared" si="221"/>
        <v>12.63</v>
      </c>
      <c r="I1406" s="11" t="str">
        <f t="shared" si="222"/>
        <v>X</v>
      </c>
      <c r="J1406" s="39" t="str">
        <f t="shared" si="223"/>
        <v>X</v>
      </c>
      <c r="K1406" s="39" t="str">
        <f t="shared" si="226"/>
        <v>X</v>
      </c>
      <c r="L1406" s="39" t="str">
        <f t="shared" si="227"/>
        <v>X</v>
      </c>
      <c r="M1406" s="39" t="str">
        <f t="shared" si="224"/>
        <v>X</v>
      </c>
      <c r="N1406" s="42">
        <v>1</v>
      </c>
      <c r="O1406" s="8">
        <v>0</v>
      </c>
      <c r="P1406" s="9">
        <v>0</v>
      </c>
      <c r="Q1406" s="9">
        <v>0</v>
      </c>
      <c r="R1406" s="8">
        <v>0</v>
      </c>
      <c r="S1406" s="9">
        <v>0</v>
      </c>
      <c r="T1406" s="9">
        <v>0</v>
      </c>
      <c r="U1406" s="8">
        <v>0</v>
      </c>
      <c r="V1406" s="9">
        <v>0</v>
      </c>
      <c r="W1406" s="9">
        <v>0</v>
      </c>
      <c r="X1406" s="9">
        <v>0</v>
      </c>
      <c r="Y1406" s="8">
        <v>0</v>
      </c>
      <c r="Z1406" s="9">
        <v>0</v>
      </c>
      <c r="AA1406" s="8"/>
      <c r="AC1406" s="8"/>
      <c r="AJ1406" s="9">
        <f t="shared" si="225"/>
        <v>-1</v>
      </c>
      <c r="AK1406" s="7">
        <v>10.029999999999999</v>
      </c>
      <c r="AO1406" s="8"/>
      <c r="AQ1406" s="31"/>
      <c r="AT1406" s="31"/>
      <c r="AU1406" s="21">
        <v>2010</v>
      </c>
      <c r="AV1406" s="23">
        <f t="shared" si="228"/>
        <v>3.3031960574204891</v>
      </c>
      <c r="BB1406" s="18"/>
      <c r="BD1406" s="54"/>
      <c r="BF1406" s="18"/>
      <c r="BH1406" s="18"/>
      <c r="BJ1406" s="18"/>
      <c r="BK1406" s="18" t="s">
        <v>279</v>
      </c>
      <c r="BL1406">
        <v>0</v>
      </c>
      <c r="BM1406">
        <v>1</v>
      </c>
      <c r="BN1406">
        <v>0</v>
      </c>
      <c r="BO1406">
        <v>0</v>
      </c>
      <c r="BP1406">
        <v>0</v>
      </c>
      <c r="BQ1406">
        <v>0</v>
      </c>
      <c r="BR1406" s="18">
        <v>0</v>
      </c>
      <c r="BS1406">
        <v>0</v>
      </c>
      <c r="BT1406">
        <v>1</v>
      </c>
      <c r="BU1406" s="18">
        <v>0</v>
      </c>
      <c r="BV1406" t="s">
        <v>397</v>
      </c>
      <c r="BW1406" t="s">
        <v>397</v>
      </c>
      <c r="CB1406" s="18"/>
      <c r="CD1406" s="18"/>
      <c r="CE1406" s="18"/>
      <c r="CH1406" s="18"/>
      <c r="CJ1406" s="18"/>
      <c r="CU1406" s="18"/>
      <c r="CV1406" t="s">
        <v>397</v>
      </c>
      <c r="CW1406" t="s">
        <v>397</v>
      </c>
      <c r="CX1406" t="s">
        <v>397</v>
      </c>
      <c r="CY1406" s="25" t="s">
        <v>397</v>
      </c>
    </row>
    <row r="1407" spans="1:103" x14ac:dyDescent="0.3">
      <c r="A1407">
        <v>1409</v>
      </c>
      <c r="B1407">
        <v>158</v>
      </c>
      <c r="C1407" s="25" t="s">
        <v>281</v>
      </c>
      <c r="D1407" s="12">
        <v>2.2999999999999998</v>
      </c>
      <c r="E1407" s="14"/>
      <c r="F1407" s="7" t="str">
        <f t="shared" si="219"/>
        <v>X</v>
      </c>
      <c r="G1407" s="7">
        <f t="shared" si="220"/>
        <v>2.2999999999999998</v>
      </c>
      <c r="H1407" s="16">
        <f t="shared" si="221"/>
        <v>2.2999999999999998</v>
      </c>
      <c r="I1407" s="11" t="str">
        <f t="shared" si="222"/>
        <v>X</v>
      </c>
      <c r="J1407" s="39" t="str">
        <f t="shared" si="223"/>
        <v>X</v>
      </c>
      <c r="K1407" s="39" t="str">
        <f t="shared" si="226"/>
        <v>X</v>
      </c>
      <c r="L1407" s="39" t="str">
        <f t="shared" si="227"/>
        <v>X</v>
      </c>
      <c r="M1407" s="39" t="str">
        <f t="shared" si="224"/>
        <v>X</v>
      </c>
      <c r="N1407" s="42">
        <v>0</v>
      </c>
      <c r="O1407" s="8">
        <v>1</v>
      </c>
      <c r="P1407" s="9">
        <v>0</v>
      </c>
      <c r="Q1407" s="9">
        <v>0</v>
      </c>
      <c r="R1407" s="8">
        <v>0</v>
      </c>
      <c r="S1407" s="9">
        <v>0</v>
      </c>
      <c r="T1407" s="9">
        <v>0</v>
      </c>
      <c r="U1407" s="8">
        <v>0</v>
      </c>
      <c r="V1407" s="9">
        <v>0</v>
      </c>
      <c r="W1407" s="9">
        <v>0</v>
      </c>
      <c r="X1407" s="9">
        <v>0</v>
      </c>
      <c r="Y1407" s="8">
        <v>0</v>
      </c>
      <c r="Z1407" s="9">
        <v>0</v>
      </c>
      <c r="AA1407" s="8"/>
      <c r="AC1407" s="8"/>
      <c r="AJ1407" s="9">
        <f t="shared" si="225"/>
        <v>-1</v>
      </c>
      <c r="AK1407" s="7">
        <v>9.81</v>
      </c>
      <c r="AO1407" s="8"/>
      <c r="AQ1407" s="31"/>
      <c r="AT1407" s="31"/>
      <c r="AU1407" s="21">
        <v>2007</v>
      </c>
      <c r="AV1407" s="23">
        <f t="shared" si="228"/>
        <v>3.3025473724874854</v>
      </c>
      <c r="BB1407" s="18"/>
      <c r="BD1407" s="54"/>
      <c r="BF1407" s="18"/>
      <c r="BH1407" s="18"/>
      <c r="BJ1407" s="18"/>
      <c r="BK1407" s="18" t="s">
        <v>279</v>
      </c>
      <c r="BL1407">
        <v>0</v>
      </c>
      <c r="BM1407">
        <v>1</v>
      </c>
      <c r="BN1407">
        <v>0</v>
      </c>
      <c r="BO1407">
        <v>0</v>
      </c>
      <c r="BP1407">
        <v>0</v>
      </c>
      <c r="BQ1407">
        <v>0</v>
      </c>
      <c r="BR1407" s="18">
        <v>0</v>
      </c>
      <c r="BS1407">
        <v>0</v>
      </c>
      <c r="BT1407">
        <v>1</v>
      </c>
      <c r="BU1407" s="18">
        <v>0</v>
      </c>
      <c r="BV1407" t="s">
        <v>397</v>
      </c>
      <c r="BW1407" t="s">
        <v>397</v>
      </c>
      <c r="CB1407" s="18"/>
      <c r="CD1407" s="18"/>
      <c r="CE1407" s="18"/>
      <c r="CH1407" s="18"/>
      <c r="CJ1407" s="18"/>
      <c r="CU1407" s="18"/>
      <c r="CV1407" t="s">
        <v>397</v>
      </c>
      <c r="CW1407" t="s">
        <v>397</v>
      </c>
      <c r="CX1407" t="s">
        <v>397</v>
      </c>
      <c r="CY1407" s="25" t="s">
        <v>397</v>
      </c>
    </row>
    <row r="1408" spans="1:103" x14ac:dyDescent="0.3">
      <c r="A1408">
        <v>1410</v>
      </c>
      <c r="B1408">
        <v>158</v>
      </c>
      <c r="C1408" s="25" t="s">
        <v>281</v>
      </c>
      <c r="D1408" s="12">
        <v>2.2000000000000002</v>
      </c>
      <c r="E1408" s="14"/>
      <c r="F1408" s="7" t="str">
        <f t="shared" si="219"/>
        <v>X</v>
      </c>
      <c r="G1408" s="7">
        <f t="shared" si="220"/>
        <v>2.2000000000000002</v>
      </c>
      <c r="H1408" s="16">
        <f t="shared" si="221"/>
        <v>2.2000000000000002</v>
      </c>
      <c r="I1408" s="11" t="str">
        <f t="shared" si="222"/>
        <v>X</v>
      </c>
      <c r="J1408" s="39" t="str">
        <f t="shared" si="223"/>
        <v>X</v>
      </c>
      <c r="K1408" s="39" t="str">
        <f t="shared" si="226"/>
        <v>X</v>
      </c>
      <c r="L1408" s="39" t="str">
        <f t="shared" si="227"/>
        <v>X</v>
      </c>
      <c r="M1408" s="39" t="str">
        <f t="shared" si="224"/>
        <v>X</v>
      </c>
      <c r="N1408" s="42">
        <v>0</v>
      </c>
      <c r="O1408" s="8">
        <v>1</v>
      </c>
      <c r="P1408" s="9">
        <v>0</v>
      </c>
      <c r="Q1408" s="9">
        <v>0</v>
      </c>
      <c r="R1408" s="8">
        <v>0</v>
      </c>
      <c r="S1408" s="9">
        <v>0</v>
      </c>
      <c r="T1408" s="9">
        <v>0</v>
      </c>
      <c r="U1408" s="8">
        <v>0</v>
      </c>
      <c r="V1408" s="9">
        <v>0</v>
      </c>
      <c r="W1408" s="9">
        <v>0</v>
      </c>
      <c r="X1408" s="9">
        <v>0</v>
      </c>
      <c r="Y1408" s="8">
        <v>0</v>
      </c>
      <c r="Z1408" s="9">
        <v>0</v>
      </c>
      <c r="AA1408" s="8"/>
      <c r="AC1408" s="8"/>
      <c r="AJ1408" s="9">
        <f t="shared" si="225"/>
        <v>-1</v>
      </c>
      <c r="AK1408" s="7">
        <v>9.89</v>
      </c>
      <c r="AO1408" s="8"/>
      <c r="AQ1408" s="31"/>
      <c r="AT1408" s="31"/>
      <c r="AU1408" s="21">
        <v>2008</v>
      </c>
      <c r="AV1408" s="23">
        <f t="shared" si="228"/>
        <v>3.3027637084729817</v>
      </c>
      <c r="BB1408" s="18"/>
      <c r="BD1408" s="54"/>
      <c r="BF1408" s="18"/>
      <c r="BH1408" s="18"/>
      <c r="BJ1408" s="18"/>
      <c r="BK1408" s="18" t="s">
        <v>279</v>
      </c>
      <c r="BL1408">
        <v>0</v>
      </c>
      <c r="BM1408">
        <v>1</v>
      </c>
      <c r="BN1408">
        <v>0</v>
      </c>
      <c r="BO1408">
        <v>0</v>
      </c>
      <c r="BP1408">
        <v>0</v>
      </c>
      <c r="BQ1408">
        <v>0</v>
      </c>
      <c r="BR1408" s="18">
        <v>0</v>
      </c>
      <c r="BS1408">
        <v>0</v>
      </c>
      <c r="BT1408">
        <v>1</v>
      </c>
      <c r="BU1408" s="18">
        <v>0</v>
      </c>
      <c r="BV1408" t="s">
        <v>397</v>
      </c>
      <c r="BW1408" t="s">
        <v>397</v>
      </c>
      <c r="CB1408" s="18"/>
      <c r="CD1408" s="18"/>
      <c r="CE1408" s="18"/>
      <c r="CH1408" s="18"/>
      <c r="CJ1408" s="18"/>
      <c r="CU1408" s="18"/>
      <c r="CV1408" t="s">
        <v>397</v>
      </c>
      <c r="CW1408" t="s">
        <v>397</v>
      </c>
      <c r="CX1408" t="s">
        <v>397</v>
      </c>
      <c r="CY1408" s="25" t="s">
        <v>397</v>
      </c>
    </row>
    <row r="1409" spans="1:103" x14ac:dyDescent="0.3">
      <c r="A1409">
        <v>1411</v>
      </c>
      <c r="B1409">
        <v>158</v>
      </c>
      <c r="C1409" s="25" t="s">
        <v>281</v>
      </c>
      <c r="D1409" s="12">
        <v>1.9</v>
      </c>
      <c r="E1409" s="14"/>
      <c r="F1409" s="7" t="str">
        <f t="shared" si="219"/>
        <v>X</v>
      </c>
      <c r="G1409" s="7">
        <f t="shared" si="220"/>
        <v>1.9</v>
      </c>
      <c r="H1409" s="16">
        <f t="shared" si="221"/>
        <v>1.9</v>
      </c>
      <c r="I1409" s="11" t="str">
        <f t="shared" si="222"/>
        <v>X</v>
      </c>
      <c r="J1409" s="39" t="str">
        <f t="shared" si="223"/>
        <v>X</v>
      </c>
      <c r="K1409" s="39" t="str">
        <f t="shared" si="226"/>
        <v>X</v>
      </c>
      <c r="L1409" s="39" t="str">
        <f t="shared" si="227"/>
        <v>X</v>
      </c>
      <c r="M1409" s="39" t="str">
        <f t="shared" si="224"/>
        <v>X</v>
      </c>
      <c r="N1409" s="42">
        <v>0</v>
      </c>
      <c r="O1409" s="8">
        <v>1</v>
      </c>
      <c r="P1409" s="9">
        <v>0</v>
      </c>
      <c r="Q1409" s="9">
        <v>0</v>
      </c>
      <c r="R1409" s="8">
        <v>0</v>
      </c>
      <c r="S1409" s="9">
        <v>0</v>
      </c>
      <c r="T1409" s="9">
        <v>0</v>
      </c>
      <c r="U1409" s="8">
        <v>0</v>
      </c>
      <c r="V1409" s="9">
        <v>0</v>
      </c>
      <c r="W1409" s="9">
        <v>0</v>
      </c>
      <c r="X1409" s="9">
        <v>0</v>
      </c>
      <c r="Y1409" s="8">
        <v>0</v>
      </c>
      <c r="Z1409" s="9">
        <v>0</v>
      </c>
      <c r="AA1409" s="8"/>
      <c r="AC1409" s="8"/>
      <c r="AJ1409" s="9">
        <f t="shared" si="225"/>
        <v>-1</v>
      </c>
      <c r="AK1409" s="7">
        <v>9.9600000000000009</v>
      </c>
      <c r="AO1409" s="8"/>
      <c r="AQ1409" s="31"/>
      <c r="AT1409" s="31"/>
      <c r="AU1409" s="21">
        <v>2009</v>
      </c>
      <c r="AV1409" s="23">
        <f t="shared" si="228"/>
        <v>3.3029799367482493</v>
      </c>
      <c r="BB1409" s="18"/>
      <c r="BD1409" s="54"/>
      <c r="BF1409" s="18"/>
      <c r="BH1409" s="18"/>
      <c r="BJ1409" s="18"/>
      <c r="BK1409" s="18" t="s">
        <v>279</v>
      </c>
      <c r="BL1409">
        <v>0</v>
      </c>
      <c r="BM1409">
        <v>1</v>
      </c>
      <c r="BN1409">
        <v>0</v>
      </c>
      <c r="BO1409">
        <v>0</v>
      </c>
      <c r="BP1409">
        <v>0</v>
      </c>
      <c r="BQ1409">
        <v>0</v>
      </c>
      <c r="BR1409" s="18">
        <v>0</v>
      </c>
      <c r="BS1409">
        <v>0</v>
      </c>
      <c r="BT1409">
        <v>1</v>
      </c>
      <c r="BU1409" s="18">
        <v>0</v>
      </c>
      <c r="BV1409" t="s">
        <v>397</v>
      </c>
      <c r="BW1409" t="s">
        <v>397</v>
      </c>
      <c r="CB1409" s="18"/>
      <c r="CD1409" s="18"/>
      <c r="CE1409" s="18"/>
      <c r="CH1409" s="18"/>
      <c r="CJ1409" s="18"/>
      <c r="CU1409" s="18"/>
      <c r="CV1409" t="s">
        <v>397</v>
      </c>
      <c r="CW1409" t="s">
        <v>397</v>
      </c>
      <c r="CX1409" t="s">
        <v>397</v>
      </c>
      <c r="CY1409" s="25" t="s">
        <v>397</v>
      </c>
    </row>
    <row r="1410" spans="1:103" x14ac:dyDescent="0.3">
      <c r="A1410">
        <v>1412</v>
      </c>
      <c r="B1410">
        <v>158</v>
      </c>
      <c r="C1410" s="25" t="s">
        <v>281</v>
      </c>
      <c r="D1410" s="12">
        <v>1.8</v>
      </c>
      <c r="E1410" s="14"/>
      <c r="F1410" s="7" t="str">
        <f t="shared" si="219"/>
        <v>X</v>
      </c>
      <c r="G1410" s="7">
        <f t="shared" si="220"/>
        <v>1.8</v>
      </c>
      <c r="H1410" s="16">
        <f t="shared" si="221"/>
        <v>1.8</v>
      </c>
      <c r="I1410" s="11" t="str">
        <f t="shared" si="222"/>
        <v>X</v>
      </c>
      <c r="J1410" s="39" t="str">
        <f t="shared" si="223"/>
        <v>X</v>
      </c>
      <c r="K1410" s="39" t="str">
        <f t="shared" si="226"/>
        <v>X</v>
      </c>
      <c r="L1410" s="39" t="str">
        <f t="shared" si="227"/>
        <v>X</v>
      </c>
      <c r="M1410" s="39" t="str">
        <f t="shared" si="224"/>
        <v>X</v>
      </c>
      <c r="N1410" s="42">
        <v>0</v>
      </c>
      <c r="O1410" s="8">
        <v>1</v>
      </c>
      <c r="P1410" s="9">
        <v>0</v>
      </c>
      <c r="Q1410" s="9">
        <v>0</v>
      </c>
      <c r="R1410" s="8">
        <v>0</v>
      </c>
      <c r="S1410" s="9">
        <v>0</v>
      </c>
      <c r="T1410" s="9">
        <v>0</v>
      </c>
      <c r="U1410" s="8">
        <v>0</v>
      </c>
      <c r="V1410" s="9">
        <v>0</v>
      </c>
      <c r="W1410" s="9">
        <v>0</v>
      </c>
      <c r="X1410" s="9">
        <v>0</v>
      </c>
      <c r="Y1410" s="8">
        <v>0</v>
      </c>
      <c r="Z1410" s="9">
        <v>0</v>
      </c>
      <c r="AA1410" s="8"/>
      <c r="AC1410" s="8"/>
      <c r="AJ1410" s="9">
        <f t="shared" si="225"/>
        <v>-1</v>
      </c>
      <c r="AK1410" s="7">
        <v>10.029999999999999</v>
      </c>
      <c r="AO1410" s="8"/>
      <c r="AQ1410" s="31"/>
      <c r="AT1410" s="31"/>
      <c r="AU1410" s="21">
        <v>2010</v>
      </c>
      <c r="AV1410" s="23">
        <f t="shared" si="228"/>
        <v>3.3031960574204891</v>
      </c>
      <c r="BB1410" s="18"/>
      <c r="BD1410" s="54"/>
      <c r="BF1410" s="18"/>
      <c r="BH1410" s="18"/>
      <c r="BJ1410" s="18"/>
      <c r="BK1410" s="18" t="s">
        <v>279</v>
      </c>
      <c r="BL1410">
        <v>0</v>
      </c>
      <c r="BM1410">
        <v>1</v>
      </c>
      <c r="BN1410">
        <v>0</v>
      </c>
      <c r="BO1410">
        <v>0</v>
      </c>
      <c r="BP1410">
        <v>0</v>
      </c>
      <c r="BQ1410">
        <v>0</v>
      </c>
      <c r="BR1410" s="18">
        <v>0</v>
      </c>
      <c r="BS1410">
        <v>0</v>
      </c>
      <c r="BT1410">
        <v>1</v>
      </c>
      <c r="BU1410" s="18">
        <v>0</v>
      </c>
      <c r="BV1410" t="s">
        <v>397</v>
      </c>
      <c r="BW1410" t="s">
        <v>397</v>
      </c>
      <c r="CB1410" s="18"/>
      <c r="CD1410" s="18"/>
      <c r="CE1410" s="18"/>
      <c r="CH1410" s="18"/>
      <c r="CJ1410" s="18"/>
      <c r="CU1410" s="18"/>
      <c r="CV1410" t="s">
        <v>397</v>
      </c>
      <c r="CW1410" t="s">
        <v>397</v>
      </c>
      <c r="CX1410" t="s">
        <v>397</v>
      </c>
      <c r="CY1410" s="25" t="s">
        <v>397</v>
      </c>
    </row>
    <row r="1411" spans="1:103" x14ac:dyDescent="0.3">
      <c r="A1411">
        <v>1413</v>
      </c>
      <c r="B1411">
        <v>158</v>
      </c>
      <c r="C1411" s="25" t="s">
        <v>281</v>
      </c>
      <c r="D1411" s="12">
        <v>6.2</v>
      </c>
      <c r="E1411" s="14"/>
      <c r="F1411" s="7" t="str">
        <f t="shared" si="219"/>
        <v>X</v>
      </c>
      <c r="G1411" s="7">
        <f t="shared" si="220"/>
        <v>6.2</v>
      </c>
      <c r="H1411" s="16">
        <f t="shared" si="221"/>
        <v>6.2</v>
      </c>
      <c r="I1411" s="11" t="str">
        <f t="shared" si="222"/>
        <v>X</v>
      </c>
      <c r="J1411" s="39" t="str">
        <f t="shared" si="223"/>
        <v>X</v>
      </c>
      <c r="K1411" s="39" t="str">
        <f t="shared" si="226"/>
        <v>X</v>
      </c>
      <c r="L1411" s="39" t="str">
        <f t="shared" si="227"/>
        <v>X</v>
      </c>
      <c r="M1411" s="39" t="str">
        <f t="shared" si="224"/>
        <v>X</v>
      </c>
      <c r="N1411" s="42">
        <v>0</v>
      </c>
      <c r="O1411" s="8">
        <v>0</v>
      </c>
      <c r="P1411" s="9">
        <v>1</v>
      </c>
      <c r="Q1411" s="9">
        <v>0</v>
      </c>
      <c r="R1411" s="8">
        <v>0</v>
      </c>
      <c r="S1411" s="9">
        <v>0</v>
      </c>
      <c r="T1411" s="9">
        <v>0</v>
      </c>
      <c r="U1411" s="8">
        <v>0</v>
      </c>
      <c r="V1411" s="9">
        <v>0</v>
      </c>
      <c r="W1411" s="9">
        <v>0</v>
      </c>
      <c r="X1411" s="9">
        <v>0</v>
      </c>
      <c r="Y1411" s="8">
        <v>0</v>
      </c>
      <c r="Z1411" s="9">
        <v>0</v>
      </c>
      <c r="AA1411" s="8"/>
      <c r="AC1411" s="8"/>
      <c r="AJ1411" s="9">
        <f t="shared" si="225"/>
        <v>-1</v>
      </c>
      <c r="AK1411" s="7">
        <v>9.81</v>
      </c>
      <c r="AO1411" s="8"/>
      <c r="AQ1411" s="31"/>
      <c r="AT1411" s="31"/>
      <c r="AU1411" s="21">
        <v>2007</v>
      </c>
      <c r="AV1411" s="23">
        <f t="shared" si="228"/>
        <v>3.3025473724874854</v>
      </c>
      <c r="BB1411" s="18"/>
      <c r="BD1411" s="54"/>
      <c r="BF1411" s="18"/>
      <c r="BH1411" s="18"/>
      <c r="BJ1411" s="18"/>
      <c r="BK1411" s="18" t="s">
        <v>279</v>
      </c>
      <c r="BL1411">
        <v>0</v>
      </c>
      <c r="BM1411">
        <v>1</v>
      </c>
      <c r="BN1411">
        <v>0</v>
      </c>
      <c r="BO1411">
        <v>0</v>
      </c>
      <c r="BP1411">
        <v>0</v>
      </c>
      <c r="BQ1411">
        <v>0</v>
      </c>
      <c r="BR1411" s="18">
        <v>0</v>
      </c>
      <c r="BS1411">
        <v>0</v>
      </c>
      <c r="BT1411">
        <v>1</v>
      </c>
      <c r="BU1411" s="18">
        <v>0</v>
      </c>
      <c r="BV1411" t="s">
        <v>397</v>
      </c>
      <c r="BW1411" t="s">
        <v>397</v>
      </c>
      <c r="CB1411" s="18"/>
      <c r="CD1411" s="18"/>
      <c r="CE1411" s="18"/>
      <c r="CH1411" s="18"/>
      <c r="CJ1411" s="18"/>
      <c r="CU1411" s="18"/>
      <c r="CV1411" t="s">
        <v>397</v>
      </c>
      <c r="CW1411" t="s">
        <v>397</v>
      </c>
      <c r="CX1411" t="s">
        <v>397</v>
      </c>
      <c r="CY1411" s="25" t="s">
        <v>397</v>
      </c>
    </row>
    <row r="1412" spans="1:103" x14ac:dyDescent="0.3">
      <c r="A1412">
        <v>1414</v>
      </c>
      <c r="B1412">
        <v>158</v>
      </c>
      <c r="C1412" s="25" t="s">
        <v>281</v>
      </c>
      <c r="D1412" s="12">
        <v>5.7</v>
      </c>
      <c r="E1412" s="14"/>
      <c r="F1412" s="7" t="str">
        <f t="shared" si="219"/>
        <v>X</v>
      </c>
      <c r="G1412" s="7">
        <f t="shared" si="220"/>
        <v>5.7</v>
      </c>
      <c r="H1412" s="16">
        <f t="shared" si="221"/>
        <v>5.7</v>
      </c>
      <c r="I1412" s="11" t="str">
        <f t="shared" si="222"/>
        <v>X</v>
      </c>
      <c r="J1412" s="39" t="str">
        <f t="shared" si="223"/>
        <v>X</v>
      </c>
      <c r="K1412" s="39" t="str">
        <f t="shared" si="226"/>
        <v>X</v>
      </c>
      <c r="L1412" s="39" t="str">
        <f t="shared" si="227"/>
        <v>X</v>
      </c>
      <c r="M1412" s="39" t="str">
        <f t="shared" si="224"/>
        <v>X</v>
      </c>
      <c r="N1412" s="42">
        <v>0</v>
      </c>
      <c r="O1412" s="8">
        <v>0</v>
      </c>
      <c r="P1412" s="9">
        <v>1</v>
      </c>
      <c r="Q1412" s="9">
        <v>0</v>
      </c>
      <c r="R1412" s="8">
        <v>0</v>
      </c>
      <c r="S1412" s="9">
        <v>0</v>
      </c>
      <c r="T1412" s="9">
        <v>0</v>
      </c>
      <c r="U1412" s="8">
        <v>0</v>
      </c>
      <c r="V1412" s="9">
        <v>0</v>
      </c>
      <c r="W1412" s="9">
        <v>0</v>
      </c>
      <c r="X1412" s="9">
        <v>0</v>
      </c>
      <c r="Y1412" s="8">
        <v>0</v>
      </c>
      <c r="Z1412" s="9">
        <v>0</v>
      </c>
      <c r="AA1412" s="8"/>
      <c r="AC1412" s="8"/>
      <c r="AJ1412" s="9">
        <f t="shared" si="225"/>
        <v>-1</v>
      </c>
      <c r="AK1412" s="7">
        <v>9.89</v>
      </c>
      <c r="AO1412" s="8"/>
      <c r="AQ1412" s="31"/>
      <c r="AT1412" s="31"/>
      <c r="AU1412" s="21">
        <v>2008</v>
      </c>
      <c r="AV1412" s="23">
        <f t="shared" si="228"/>
        <v>3.3027637084729817</v>
      </c>
      <c r="BB1412" s="18"/>
      <c r="BD1412" s="54"/>
      <c r="BF1412" s="18"/>
      <c r="BH1412" s="18"/>
      <c r="BJ1412" s="18"/>
      <c r="BK1412" s="18" t="s">
        <v>279</v>
      </c>
      <c r="BL1412">
        <v>0</v>
      </c>
      <c r="BM1412">
        <v>1</v>
      </c>
      <c r="BN1412">
        <v>0</v>
      </c>
      <c r="BO1412">
        <v>0</v>
      </c>
      <c r="BP1412">
        <v>0</v>
      </c>
      <c r="BQ1412">
        <v>0</v>
      </c>
      <c r="BR1412" s="18">
        <v>0</v>
      </c>
      <c r="BS1412">
        <v>0</v>
      </c>
      <c r="BT1412">
        <v>1</v>
      </c>
      <c r="BU1412" s="18">
        <v>0</v>
      </c>
      <c r="BV1412" t="s">
        <v>397</v>
      </c>
      <c r="BW1412" t="s">
        <v>397</v>
      </c>
      <c r="CB1412" s="18"/>
      <c r="CD1412" s="18"/>
      <c r="CE1412" s="18"/>
      <c r="CH1412" s="18"/>
      <c r="CJ1412" s="18"/>
      <c r="CU1412" s="18"/>
      <c r="CV1412" t="s">
        <v>397</v>
      </c>
      <c r="CW1412" t="s">
        <v>397</v>
      </c>
      <c r="CX1412" t="s">
        <v>397</v>
      </c>
      <c r="CY1412" s="25" t="s">
        <v>397</v>
      </c>
    </row>
    <row r="1413" spans="1:103" x14ac:dyDescent="0.3">
      <c r="A1413">
        <v>1415</v>
      </c>
      <c r="B1413">
        <v>158</v>
      </c>
      <c r="C1413" s="25" t="s">
        <v>281</v>
      </c>
      <c r="D1413" s="12">
        <v>5.3</v>
      </c>
      <c r="E1413" s="14"/>
      <c r="F1413" s="7" t="str">
        <f t="shared" si="219"/>
        <v>X</v>
      </c>
      <c r="G1413" s="7">
        <f t="shared" si="220"/>
        <v>5.3</v>
      </c>
      <c r="H1413" s="16">
        <f t="shared" si="221"/>
        <v>5.3</v>
      </c>
      <c r="I1413" s="11" t="str">
        <f t="shared" si="222"/>
        <v>X</v>
      </c>
      <c r="J1413" s="39" t="str">
        <f t="shared" si="223"/>
        <v>X</v>
      </c>
      <c r="K1413" s="39" t="str">
        <f t="shared" si="226"/>
        <v>X</v>
      </c>
      <c r="L1413" s="39" t="str">
        <f t="shared" si="227"/>
        <v>X</v>
      </c>
      <c r="M1413" s="39" t="str">
        <f t="shared" si="224"/>
        <v>X</v>
      </c>
      <c r="N1413" s="42">
        <v>0</v>
      </c>
      <c r="O1413" s="8">
        <v>0</v>
      </c>
      <c r="P1413" s="9">
        <v>1</v>
      </c>
      <c r="Q1413" s="9">
        <v>0</v>
      </c>
      <c r="R1413" s="8">
        <v>0</v>
      </c>
      <c r="S1413" s="9">
        <v>0</v>
      </c>
      <c r="T1413" s="9">
        <v>0</v>
      </c>
      <c r="U1413" s="8">
        <v>0</v>
      </c>
      <c r="V1413" s="9">
        <v>0</v>
      </c>
      <c r="W1413" s="9">
        <v>0</v>
      </c>
      <c r="X1413" s="9">
        <v>0</v>
      </c>
      <c r="Y1413" s="8">
        <v>0</v>
      </c>
      <c r="Z1413" s="9">
        <v>0</v>
      </c>
      <c r="AA1413" s="8"/>
      <c r="AC1413" s="8"/>
      <c r="AJ1413" s="9">
        <f t="shared" si="225"/>
        <v>-1</v>
      </c>
      <c r="AK1413" s="7">
        <v>9.9600000000000009</v>
      </c>
      <c r="AO1413" s="8"/>
      <c r="AQ1413" s="31"/>
      <c r="AT1413" s="31"/>
      <c r="AU1413" s="21">
        <v>2009</v>
      </c>
      <c r="AV1413" s="23">
        <f t="shared" si="228"/>
        <v>3.3029799367482493</v>
      </c>
      <c r="BB1413" s="18"/>
      <c r="BD1413" s="54"/>
      <c r="BF1413" s="18"/>
      <c r="BH1413" s="18"/>
      <c r="BJ1413" s="18"/>
      <c r="BK1413" s="18" t="s">
        <v>279</v>
      </c>
      <c r="BL1413">
        <v>0</v>
      </c>
      <c r="BM1413">
        <v>1</v>
      </c>
      <c r="BN1413">
        <v>0</v>
      </c>
      <c r="BO1413">
        <v>0</v>
      </c>
      <c r="BP1413">
        <v>0</v>
      </c>
      <c r="BQ1413">
        <v>0</v>
      </c>
      <c r="BR1413" s="18">
        <v>0</v>
      </c>
      <c r="BS1413">
        <v>0</v>
      </c>
      <c r="BT1413">
        <v>1</v>
      </c>
      <c r="BU1413" s="18">
        <v>0</v>
      </c>
      <c r="BV1413" t="s">
        <v>397</v>
      </c>
      <c r="BW1413" t="s">
        <v>397</v>
      </c>
      <c r="CB1413" s="18"/>
      <c r="CD1413" s="18"/>
      <c r="CE1413" s="18"/>
      <c r="CH1413" s="18"/>
      <c r="CJ1413" s="18"/>
      <c r="CU1413" s="18"/>
      <c r="CV1413" t="s">
        <v>397</v>
      </c>
      <c r="CW1413" t="s">
        <v>397</v>
      </c>
      <c r="CX1413" t="s">
        <v>397</v>
      </c>
      <c r="CY1413" s="25" t="s">
        <v>397</v>
      </c>
    </row>
    <row r="1414" spans="1:103" x14ac:dyDescent="0.3">
      <c r="A1414">
        <v>1416</v>
      </c>
      <c r="B1414">
        <v>158</v>
      </c>
      <c r="C1414" s="25" t="s">
        <v>281</v>
      </c>
      <c r="D1414" s="12">
        <v>5</v>
      </c>
      <c r="E1414" s="14"/>
      <c r="F1414" s="7" t="str">
        <f t="shared" si="219"/>
        <v>X</v>
      </c>
      <c r="G1414" s="7">
        <f t="shared" si="220"/>
        <v>5</v>
      </c>
      <c r="H1414" s="16">
        <f t="shared" si="221"/>
        <v>5</v>
      </c>
      <c r="I1414" s="11" t="str">
        <f t="shared" si="222"/>
        <v>X</v>
      </c>
      <c r="J1414" s="39" t="str">
        <f t="shared" si="223"/>
        <v>X</v>
      </c>
      <c r="K1414" s="39" t="str">
        <f t="shared" si="226"/>
        <v>X</v>
      </c>
      <c r="L1414" s="39" t="str">
        <f t="shared" si="227"/>
        <v>X</v>
      </c>
      <c r="M1414" s="39" t="str">
        <f t="shared" si="224"/>
        <v>X</v>
      </c>
      <c r="N1414" s="42">
        <v>0</v>
      </c>
      <c r="O1414" s="8">
        <v>0</v>
      </c>
      <c r="P1414" s="9">
        <v>1</v>
      </c>
      <c r="Q1414" s="9">
        <v>0</v>
      </c>
      <c r="R1414" s="8">
        <v>0</v>
      </c>
      <c r="S1414" s="9">
        <v>0</v>
      </c>
      <c r="T1414" s="9">
        <v>0</v>
      </c>
      <c r="U1414" s="8">
        <v>0</v>
      </c>
      <c r="V1414" s="9">
        <v>0</v>
      </c>
      <c r="W1414" s="9">
        <v>0</v>
      </c>
      <c r="X1414" s="9">
        <v>0</v>
      </c>
      <c r="Y1414" s="8">
        <v>0</v>
      </c>
      <c r="Z1414" s="9">
        <v>0</v>
      </c>
      <c r="AA1414" s="8"/>
      <c r="AC1414" s="8"/>
      <c r="AJ1414" s="9">
        <f t="shared" si="225"/>
        <v>-1</v>
      </c>
      <c r="AK1414" s="7">
        <v>10.029999999999999</v>
      </c>
      <c r="AO1414" s="8"/>
      <c r="AQ1414" s="31"/>
      <c r="AT1414" s="31"/>
      <c r="AU1414" s="21">
        <v>2010</v>
      </c>
      <c r="AV1414" s="23">
        <f t="shared" si="228"/>
        <v>3.3031960574204891</v>
      </c>
      <c r="BB1414" s="18"/>
      <c r="BD1414" s="54"/>
      <c r="BF1414" s="18"/>
      <c r="BH1414" s="18"/>
      <c r="BJ1414" s="18"/>
      <c r="BK1414" s="18" t="s">
        <v>279</v>
      </c>
      <c r="BL1414">
        <v>0</v>
      </c>
      <c r="BM1414">
        <v>1</v>
      </c>
      <c r="BN1414">
        <v>0</v>
      </c>
      <c r="BO1414">
        <v>0</v>
      </c>
      <c r="BP1414">
        <v>0</v>
      </c>
      <c r="BQ1414">
        <v>0</v>
      </c>
      <c r="BR1414" s="18">
        <v>0</v>
      </c>
      <c r="BS1414">
        <v>0</v>
      </c>
      <c r="BT1414">
        <v>1</v>
      </c>
      <c r="BU1414" s="18">
        <v>0</v>
      </c>
      <c r="BV1414" t="s">
        <v>397</v>
      </c>
      <c r="BW1414" t="s">
        <v>397</v>
      </c>
      <c r="CB1414" s="18"/>
      <c r="CD1414" s="18"/>
      <c r="CE1414" s="18"/>
      <c r="CH1414" s="18"/>
      <c r="CJ1414" s="18"/>
      <c r="CU1414" s="18"/>
      <c r="CV1414" t="s">
        <v>397</v>
      </c>
      <c r="CW1414" t="s">
        <v>397</v>
      </c>
      <c r="CX1414" t="s">
        <v>397</v>
      </c>
      <c r="CY1414" s="25" t="s">
        <v>397</v>
      </c>
    </row>
    <row r="1415" spans="1:103" x14ac:dyDescent="0.3">
      <c r="A1415">
        <v>1417</v>
      </c>
      <c r="B1415">
        <v>158</v>
      </c>
      <c r="C1415" s="25" t="s">
        <v>281</v>
      </c>
      <c r="D1415" s="12">
        <v>21.9</v>
      </c>
      <c r="E1415" s="14"/>
      <c r="F1415" s="7" t="str">
        <f t="shared" si="219"/>
        <v>X</v>
      </c>
      <c r="G1415" s="7">
        <f t="shared" si="220"/>
        <v>21.9</v>
      </c>
      <c r="H1415" s="16">
        <f t="shared" si="221"/>
        <v>21.9</v>
      </c>
      <c r="I1415" s="11" t="str">
        <f t="shared" si="222"/>
        <v>X</v>
      </c>
      <c r="J1415" s="39" t="str">
        <f t="shared" si="223"/>
        <v>X</v>
      </c>
      <c r="K1415" s="39" t="str">
        <f t="shared" si="226"/>
        <v>X</v>
      </c>
      <c r="L1415" s="39" t="str">
        <f t="shared" si="227"/>
        <v>X</v>
      </c>
      <c r="M1415" s="39" t="str">
        <f t="shared" si="224"/>
        <v>X</v>
      </c>
      <c r="N1415" s="42">
        <v>0</v>
      </c>
      <c r="O1415" s="8">
        <v>0</v>
      </c>
      <c r="P1415" s="9">
        <v>0</v>
      </c>
      <c r="Q1415" s="9">
        <v>1</v>
      </c>
      <c r="R1415" s="8">
        <v>0</v>
      </c>
      <c r="S1415" s="9">
        <v>0</v>
      </c>
      <c r="T1415" s="9">
        <v>0</v>
      </c>
      <c r="U1415" s="8">
        <v>0</v>
      </c>
      <c r="V1415" s="9">
        <v>0</v>
      </c>
      <c r="W1415" s="9">
        <v>0</v>
      </c>
      <c r="X1415" s="9">
        <v>0</v>
      </c>
      <c r="Y1415" s="8">
        <v>0</v>
      </c>
      <c r="Z1415" s="9">
        <v>0</v>
      </c>
      <c r="AA1415" s="8"/>
      <c r="AC1415" s="8"/>
      <c r="AJ1415" s="9">
        <f t="shared" si="225"/>
        <v>-1</v>
      </c>
      <c r="AK1415" s="7">
        <v>9.81</v>
      </c>
      <c r="AO1415" s="8"/>
      <c r="AQ1415" s="31"/>
      <c r="AT1415" s="31"/>
      <c r="AU1415" s="21">
        <v>2007</v>
      </c>
      <c r="AV1415" s="23">
        <f t="shared" si="228"/>
        <v>3.3025473724874854</v>
      </c>
      <c r="BB1415" s="18"/>
      <c r="BD1415" s="54"/>
      <c r="BF1415" s="18"/>
      <c r="BH1415" s="18"/>
      <c r="BJ1415" s="18"/>
      <c r="BK1415" s="18" t="s">
        <v>279</v>
      </c>
      <c r="BL1415">
        <v>0</v>
      </c>
      <c r="BM1415">
        <v>1</v>
      </c>
      <c r="BN1415">
        <v>0</v>
      </c>
      <c r="BO1415">
        <v>0</v>
      </c>
      <c r="BP1415">
        <v>0</v>
      </c>
      <c r="BQ1415">
        <v>0</v>
      </c>
      <c r="BR1415" s="18">
        <v>0</v>
      </c>
      <c r="BS1415">
        <v>0</v>
      </c>
      <c r="BT1415">
        <v>1</v>
      </c>
      <c r="BU1415" s="18">
        <v>0</v>
      </c>
      <c r="BV1415" t="s">
        <v>397</v>
      </c>
      <c r="BW1415" t="s">
        <v>397</v>
      </c>
      <c r="CB1415" s="18"/>
      <c r="CD1415" s="18"/>
      <c r="CE1415" s="18"/>
      <c r="CH1415" s="18"/>
      <c r="CJ1415" s="18"/>
      <c r="CU1415" s="18"/>
      <c r="CV1415" t="s">
        <v>397</v>
      </c>
      <c r="CW1415" t="s">
        <v>397</v>
      </c>
      <c r="CX1415" t="s">
        <v>397</v>
      </c>
      <c r="CY1415" s="25" t="s">
        <v>397</v>
      </c>
    </row>
    <row r="1416" spans="1:103" x14ac:dyDescent="0.3">
      <c r="A1416">
        <v>1418</v>
      </c>
      <c r="B1416">
        <v>158</v>
      </c>
      <c r="C1416" s="25" t="s">
        <v>281</v>
      </c>
      <c r="D1416" s="12">
        <v>21.6</v>
      </c>
      <c r="E1416" s="14"/>
      <c r="F1416" s="7" t="str">
        <f t="shared" si="219"/>
        <v>X</v>
      </c>
      <c r="G1416" s="7">
        <f t="shared" si="220"/>
        <v>21.6</v>
      </c>
      <c r="H1416" s="16">
        <f t="shared" si="221"/>
        <v>21.6</v>
      </c>
      <c r="I1416" s="11" t="str">
        <f t="shared" si="222"/>
        <v>X</v>
      </c>
      <c r="J1416" s="39" t="str">
        <f t="shared" si="223"/>
        <v>X</v>
      </c>
      <c r="K1416" s="39" t="str">
        <f t="shared" si="226"/>
        <v>X</v>
      </c>
      <c r="L1416" s="39" t="str">
        <f t="shared" si="227"/>
        <v>X</v>
      </c>
      <c r="M1416" s="39" t="str">
        <f t="shared" si="224"/>
        <v>X</v>
      </c>
      <c r="N1416" s="42">
        <v>0</v>
      </c>
      <c r="O1416" s="8">
        <v>0</v>
      </c>
      <c r="P1416" s="9">
        <v>0</v>
      </c>
      <c r="Q1416" s="9">
        <v>1</v>
      </c>
      <c r="R1416" s="8">
        <v>0</v>
      </c>
      <c r="S1416" s="9">
        <v>0</v>
      </c>
      <c r="T1416" s="9">
        <v>0</v>
      </c>
      <c r="U1416" s="8">
        <v>0</v>
      </c>
      <c r="V1416" s="9">
        <v>0</v>
      </c>
      <c r="W1416" s="9">
        <v>0</v>
      </c>
      <c r="X1416" s="9">
        <v>0</v>
      </c>
      <c r="Y1416" s="8">
        <v>0</v>
      </c>
      <c r="Z1416" s="9">
        <v>0</v>
      </c>
      <c r="AA1416" s="8"/>
      <c r="AC1416" s="8"/>
      <c r="AJ1416" s="9">
        <f t="shared" si="225"/>
        <v>-1</v>
      </c>
      <c r="AK1416" s="7">
        <v>9.89</v>
      </c>
      <c r="AO1416" s="8"/>
      <c r="AQ1416" s="31"/>
      <c r="AT1416" s="31"/>
      <c r="AU1416" s="21">
        <v>2008</v>
      </c>
      <c r="AV1416" s="23">
        <f t="shared" si="228"/>
        <v>3.3027637084729817</v>
      </c>
      <c r="BB1416" s="18"/>
      <c r="BD1416" s="54"/>
      <c r="BF1416" s="18"/>
      <c r="BH1416" s="18"/>
      <c r="BJ1416" s="18"/>
      <c r="BK1416" s="18" t="s">
        <v>279</v>
      </c>
      <c r="BL1416">
        <v>0</v>
      </c>
      <c r="BM1416">
        <v>1</v>
      </c>
      <c r="BN1416">
        <v>0</v>
      </c>
      <c r="BO1416">
        <v>0</v>
      </c>
      <c r="BP1416">
        <v>0</v>
      </c>
      <c r="BQ1416">
        <v>0</v>
      </c>
      <c r="BR1416" s="18">
        <v>0</v>
      </c>
      <c r="BS1416">
        <v>0</v>
      </c>
      <c r="BT1416">
        <v>1</v>
      </c>
      <c r="BU1416" s="18">
        <v>0</v>
      </c>
      <c r="BV1416" t="s">
        <v>397</v>
      </c>
      <c r="BW1416" t="s">
        <v>397</v>
      </c>
      <c r="CB1416" s="18"/>
      <c r="CD1416" s="18"/>
      <c r="CE1416" s="18"/>
      <c r="CH1416" s="18"/>
      <c r="CJ1416" s="18"/>
      <c r="CU1416" s="18"/>
      <c r="CV1416" t="s">
        <v>397</v>
      </c>
      <c r="CW1416" t="s">
        <v>397</v>
      </c>
      <c r="CX1416" t="s">
        <v>397</v>
      </c>
      <c r="CY1416" s="25" t="s">
        <v>397</v>
      </c>
    </row>
    <row r="1417" spans="1:103" x14ac:dyDescent="0.3">
      <c r="A1417">
        <v>1419</v>
      </c>
      <c r="B1417">
        <v>158</v>
      </c>
      <c r="C1417" s="25" t="s">
        <v>281</v>
      </c>
      <c r="D1417" s="12">
        <v>21.6</v>
      </c>
      <c r="E1417" s="14"/>
      <c r="F1417" s="7" t="str">
        <f t="shared" si="219"/>
        <v>X</v>
      </c>
      <c r="G1417" s="7">
        <f t="shared" si="220"/>
        <v>21.6</v>
      </c>
      <c r="H1417" s="16">
        <f t="shared" si="221"/>
        <v>21.6</v>
      </c>
      <c r="I1417" s="11" t="str">
        <f t="shared" si="222"/>
        <v>X</v>
      </c>
      <c r="J1417" s="39" t="str">
        <f t="shared" si="223"/>
        <v>X</v>
      </c>
      <c r="K1417" s="39" t="str">
        <f t="shared" si="226"/>
        <v>X</v>
      </c>
      <c r="L1417" s="39" t="str">
        <f t="shared" si="227"/>
        <v>X</v>
      </c>
      <c r="M1417" s="39" t="str">
        <f t="shared" si="224"/>
        <v>X</v>
      </c>
      <c r="N1417" s="42">
        <v>0</v>
      </c>
      <c r="O1417" s="8">
        <v>0</v>
      </c>
      <c r="P1417" s="9">
        <v>0</v>
      </c>
      <c r="Q1417" s="9">
        <v>1</v>
      </c>
      <c r="R1417" s="8">
        <v>0</v>
      </c>
      <c r="S1417" s="9">
        <v>0</v>
      </c>
      <c r="T1417" s="9">
        <v>0</v>
      </c>
      <c r="U1417" s="8">
        <v>0</v>
      </c>
      <c r="V1417" s="9">
        <v>0</v>
      </c>
      <c r="W1417" s="9">
        <v>0</v>
      </c>
      <c r="X1417" s="9">
        <v>0</v>
      </c>
      <c r="Y1417" s="8">
        <v>0</v>
      </c>
      <c r="Z1417" s="9">
        <v>0</v>
      </c>
      <c r="AA1417" s="8"/>
      <c r="AC1417" s="8"/>
      <c r="AJ1417" s="9">
        <f t="shared" si="225"/>
        <v>-1</v>
      </c>
      <c r="AK1417" s="7">
        <v>9.9600000000000009</v>
      </c>
      <c r="AO1417" s="8"/>
      <c r="AQ1417" s="31"/>
      <c r="AT1417" s="31"/>
      <c r="AU1417" s="21">
        <v>2009</v>
      </c>
      <c r="AV1417" s="23">
        <f t="shared" si="228"/>
        <v>3.3029799367482493</v>
      </c>
      <c r="BB1417" s="18"/>
      <c r="BD1417" s="54"/>
      <c r="BF1417" s="18"/>
      <c r="BH1417" s="18"/>
      <c r="BJ1417" s="18"/>
      <c r="BK1417" s="18" t="s">
        <v>279</v>
      </c>
      <c r="BL1417">
        <v>0</v>
      </c>
      <c r="BM1417">
        <v>1</v>
      </c>
      <c r="BN1417">
        <v>0</v>
      </c>
      <c r="BO1417">
        <v>0</v>
      </c>
      <c r="BP1417">
        <v>0</v>
      </c>
      <c r="BQ1417">
        <v>0</v>
      </c>
      <c r="BR1417" s="18">
        <v>0</v>
      </c>
      <c r="BS1417">
        <v>0</v>
      </c>
      <c r="BT1417">
        <v>1</v>
      </c>
      <c r="BU1417" s="18">
        <v>0</v>
      </c>
      <c r="BV1417" t="s">
        <v>397</v>
      </c>
      <c r="BW1417" t="s">
        <v>397</v>
      </c>
      <c r="CB1417" s="18"/>
      <c r="CD1417" s="18"/>
      <c r="CE1417" s="18"/>
      <c r="CH1417" s="18"/>
      <c r="CJ1417" s="18"/>
      <c r="CU1417" s="18"/>
      <c r="CV1417" t="s">
        <v>397</v>
      </c>
      <c r="CW1417" t="s">
        <v>397</v>
      </c>
      <c r="CX1417" t="s">
        <v>397</v>
      </c>
      <c r="CY1417" s="25" t="s">
        <v>397</v>
      </c>
    </row>
    <row r="1418" spans="1:103" x14ac:dyDescent="0.3">
      <c r="A1418">
        <v>1420</v>
      </c>
      <c r="B1418">
        <v>158</v>
      </c>
      <c r="C1418" s="25" t="s">
        <v>281</v>
      </c>
      <c r="D1418" s="12">
        <v>20.8</v>
      </c>
      <c r="E1418" s="14"/>
      <c r="F1418" s="7" t="str">
        <f t="shared" si="219"/>
        <v>X</v>
      </c>
      <c r="G1418" s="7">
        <f t="shared" si="220"/>
        <v>20.8</v>
      </c>
      <c r="H1418" s="16">
        <f t="shared" si="221"/>
        <v>20.8</v>
      </c>
      <c r="I1418" s="11" t="str">
        <f t="shared" si="222"/>
        <v>X</v>
      </c>
      <c r="J1418" s="39" t="str">
        <f t="shared" si="223"/>
        <v>X</v>
      </c>
      <c r="K1418" s="39" t="str">
        <f t="shared" si="226"/>
        <v>X</v>
      </c>
      <c r="L1418" s="39" t="str">
        <f t="shared" si="227"/>
        <v>X</v>
      </c>
      <c r="M1418" s="39" t="str">
        <f t="shared" si="224"/>
        <v>X</v>
      </c>
      <c r="N1418" s="42">
        <v>0</v>
      </c>
      <c r="O1418" s="8">
        <v>0</v>
      </c>
      <c r="P1418" s="9">
        <v>0</v>
      </c>
      <c r="Q1418" s="9">
        <v>1</v>
      </c>
      <c r="R1418" s="8">
        <v>0</v>
      </c>
      <c r="S1418" s="9">
        <v>0</v>
      </c>
      <c r="T1418" s="9">
        <v>0</v>
      </c>
      <c r="U1418" s="8">
        <v>0</v>
      </c>
      <c r="V1418" s="9">
        <v>0</v>
      </c>
      <c r="W1418" s="9">
        <v>0</v>
      </c>
      <c r="X1418" s="9">
        <v>0</v>
      </c>
      <c r="Y1418" s="8">
        <v>0</v>
      </c>
      <c r="Z1418" s="9">
        <v>0</v>
      </c>
      <c r="AA1418" s="8"/>
      <c r="AC1418" s="8"/>
      <c r="AJ1418" s="9">
        <f t="shared" si="225"/>
        <v>-1</v>
      </c>
      <c r="AK1418" s="7">
        <v>10.029999999999999</v>
      </c>
      <c r="AO1418" s="8"/>
      <c r="AQ1418" s="31"/>
      <c r="AT1418" s="31"/>
      <c r="AU1418" s="21">
        <v>2010</v>
      </c>
      <c r="AV1418" s="23">
        <f t="shared" si="228"/>
        <v>3.3031960574204891</v>
      </c>
      <c r="BB1418" s="18"/>
      <c r="BD1418" s="54"/>
      <c r="BF1418" s="18"/>
      <c r="BH1418" s="18"/>
      <c r="BJ1418" s="18"/>
      <c r="BK1418" s="18" t="s">
        <v>279</v>
      </c>
      <c r="BL1418">
        <v>0</v>
      </c>
      <c r="BM1418">
        <v>1</v>
      </c>
      <c r="BN1418">
        <v>0</v>
      </c>
      <c r="BO1418">
        <v>0</v>
      </c>
      <c r="BP1418">
        <v>0</v>
      </c>
      <c r="BQ1418">
        <v>0</v>
      </c>
      <c r="BR1418" s="18">
        <v>0</v>
      </c>
      <c r="BS1418">
        <v>0</v>
      </c>
      <c r="BT1418">
        <v>1</v>
      </c>
      <c r="BU1418" s="18">
        <v>0</v>
      </c>
      <c r="BV1418" t="s">
        <v>397</v>
      </c>
      <c r="BW1418" t="s">
        <v>397</v>
      </c>
      <c r="CB1418" s="18"/>
      <c r="CD1418" s="18"/>
      <c r="CE1418" s="18"/>
      <c r="CH1418" s="18"/>
      <c r="CJ1418" s="18"/>
      <c r="CU1418" s="18"/>
      <c r="CV1418" t="s">
        <v>397</v>
      </c>
      <c r="CW1418" t="s">
        <v>397</v>
      </c>
      <c r="CX1418" t="s">
        <v>397</v>
      </c>
      <c r="CY1418" s="25" t="s">
        <v>397</v>
      </c>
    </row>
    <row r="1419" spans="1:103" x14ac:dyDescent="0.3">
      <c r="A1419">
        <v>1421</v>
      </c>
      <c r="B1419">
        <v>159</v>
      </c>
      <c r="C1419" s="25" t="s">
        <v>286</v>
      </c>
      <c r="D1419" s="12">
        <v>16</v>
      </c>
      <c r="E1419" s="14"/>
      <c r="F1419" s="7" t="str">
        <f t="shared" si="219"/>
        <v>X</v>
      </c>
      <c r="G1419" s="7">
        <f t="shared" si="220"/>
        <v>16</v>
      </c>
      <c r="H1419" s="16">
        <f t="shared" si="221"/>
        <v>16</v>
      </c>
      <c r="I1419" s="11" t="str">
        <f t="shared" si="222"/>
        <v>X</v>
      </c>
      <c r="J1419" s="39" t="str">
        <f t="shared" si="223"/>
        <v>X</v>
      </c>
      <c r="K1419" s="39" t="str">
        <f t="shared" si="226"/>
        <v>X</v>
      </c>
      <c r="L1419" s="39" t="str">
        <f t="shared" si="227"/>
        <v>X</v>
      </c>
      <c r="M1419" s="39" t="str">
        <f t="shared" si="224"/>
        <v>X</v>
      </c>
      <c r="N1419" s="42">
        <v>0</v>
      </c>
      <c r="O1419" s="8">
        <v>0</v>
      </c>
      <c r="P1419" s="9">
        <v>0</v>
      </c>
      <c r="Q1419" s="9">
        <v>0</v>
      </c>
      <c r="R1419" s="8">
        <v>0</v>
      </c>
      <c r="S1419" s="9">
        <v>0</v>
      </c>
      <c r="T1419" s="9">
        <v>0</v>
      </c>
      <c r="U1419" s="8">
        <v>1</v>
      </c>
      <c r="V1419" s="9">
        <v>0</v>
      </c>
      <c r="W1419" s="9">
        <v>0</v>
      </c>
      <c r="X1419" s="9">
        <v>0</v>
      </c>
      <c r="Y1419" s="8">
        <v>0</v>
      </c>
      <c r="Z1419" s="9">
        <v>0</v>
      </c>
      <c r="AA1419" s="8"/>
      <c r="AC1419" s="8"/>
      <c r="AJ1419" s="9">
        <f t="shared" si="225"/>
        <v>-1</v>
      </c>
      <c r="AK1419" s="7">
        <v>4.5999999999999996</v>
      </c>
      <c r="AO1419" s="8"/>
      <c r="AQ1419" s="31"/>
      <c r="AT1419" s="31"/>
      <c r="AU1419" s="21">
        <v>1987</v>
      </c>
      <c r="AV1419" s="23">
        <f t="shared" si="228"/>
        <v>3.2981978671098151</v>
      </c>
      <c r="BB1419" s="18"/>
      <c r="BD1419" s="54"/>
      <c r="BF1419" s="18"/>
      <c r="BH1419" s="18"/>
      <c r="BJ1419" s="18"/>
      <c r="BK1419" s="18" t="s">
        <v>285</v>
      </c>
      <c r="BL1419">
        <v>0</v>
      </c>
      <c r="BM1419">
        <v>0</v>
      </c>
      <c r="BN1419">
        <v>1</v>
      </c>
      <c r="BO1419">
        <v>0</v>
      </c>
      <c r="BP1419">
        <v>0</v>
      </c>
      <c r="BQ1419">
        <v>0</v>
      </c>
      <c r="BR1419" s="18">
        <v>0</v>
      </c>
      <c r="BS1419">
        <v>0</v>
      </c>
      <c r="BT1419">
        <v>1</v>
      </c>
      <c r="BU1419" s="18">
        <v>0</v>
      </c>
      <c r="BV1419" t="s">
        <v>397</v>
      </c>
      <c r="BW1419" t="s">
        <v>397</v>
      </c>
      <c r="CB1419" s="18"/>
      <c r="CD1419" s="18"/>
      <c r="CE1419" s="18"/>
      <c r="CH1419" s="18"/>
      <c r="CJ1419" s="18"/>
      <c r="CU1419" s="18"/>
      <c r="CV1419" t="s">
        <v>397</v>
      </c>
      <c r="CW1419" t="s">
        <v>397</v>
      </c>
      <c r="CX1419" t="s">
        <v>397</v>
      </c>
      <c r="CY1419" s="25" t="s">
        <v>397</v>
      </c>
    </row>
    <row r="1420" spans="1:103" x14ac:dyDescent="0.3">
      <c r="A1420">
        <v>1422</v>
      </c>
      <c r="B1420">
        <v>159</v>
      </c>
      <c r="C1420" s="25" t="s">
        <v>286</v>
      </c>
      <c r="D1420" s="12">
        <v>16.899999999999999</v>
      </c>
      <c r="E1420" s="14"/>
      <c r="F1420" s="7" t="str">
        <f t="shared" si="219"/>
        <v>X</v>
      </c>
      <c r="G1420" s="7">
        <f t="shared" si="220"/>
        <v>16.899999999999999</v>
      </c>
      <c r="H1420" s="16">
        <f t="shared" si="221"/>
        <v>16.899999999999999</v>
      </c>
      <c r="I1420" s="11" t="str">
        <f t="shared" si="222"/>
        <v>X</v>
      </c>
      <c r="J1420" s="39" t="str">
        <f t="shared" si="223"/>
        <v>X</v>
      </c>
      <c r="K1420" s="39" t="str">
        <f t="shared" si="226"/>
        <v>X</v>
      </c>
      <c r="L1420" s="39" t="str">
        <f t="shared" si="227"/>
        <v>X</v>
      </c>
      <c r="M1420" s="39" t="str">
        <f t="shared" si="224"/>
        <v>X</v>
      </c>
      <c r="N1420" s="42">
        <v>0</v>
      </c>
      <c r="O1420" s="8">
        <v>0</v>
      </c>
      <c r="P1420" s="9">
        <v>0</v>
      </c>
      <c r="Q1420" s="9">
        <v>0</v>
      </c>
      <c r="R1420" s="8">
        <v>0</v>
      </c>
      <c r="S1420" s="9">
        <v>0</v>
      </c>
      <c r="T1420" s="9">
        <v>0</v>
      </c>
      <c r="U1420" s="8">
        <v>1</v>
      </c>
      <c r="V1420" s="9">
        <v>0</v>
      </c>
      <c r="W1420" s="9">
        <v>0</v>
      </c>
      <c r="X1420" s="9">
        <v>0</v>
      </c>
      <c r="Y1420" s="8">
        <v>0</v>
      </c>
      <c r="Z1420" s="9">
        <v>0</v>
      </c>
      <c r="AA1420" s="8"/>
      <c r="AC1420" s="8"/>
      <c r="AJ1420" s="9">
        <f t="shared" si="225"/>
        <v>-1</v>
      </c>
      <c r="AK1420" s="7">
        <v>5</v>
      </c>
      <c r="AO1420" s="8"/>
      <c r="AQ1420" s="31"/>
      <c r="AT1420" s="31"/>
      <c r="AU1420" s="21">
        <v>1989</v>
      </c>
      <c r="AV1420" s="23">
        <f t="shared" si="228"/>
        <v>3.2986347831244354</v>
      </c>
      <c r="BB1420" s="18"/>
      <c r="BD1420" s="54"/>
      <c r="BF1420" s="18"/>
      <c r="BH1420" s="18"/>
      <c r="BJ1420" s="18"/>
      <c r="BK1420" s="18" t="s">
        <v>285</v>
      </c>
      <c r="BL1420">
        <v>0</v>
      </c>
      <c r="BM1420">
        <v>0</v>
      </c>
      <c r="BN1420">
        <v>1</v>
      </c>
      <c r="BO1420">
        <v>0</v>
      </c>
      <c r="BP1420">
        <v>0</v>
      </c>
      <c r="BQ1420">
        <v>0</v>
      </c>
      <c r="BR1420" s="18">
        <v>0</v>
      </c>
      <c r="BS1420">
        <v>0</v>
      </c>
      <c r="BT1420">
        <v>1</v>
      </c>
      <c r="BU1420" s="18">
        <v>0</v>
      </c>
      <c r="BV1420" t="s">
        <v>397</v>
      </c>
      <c r="BW1420" t="s">
        <v>397</v>
      </c>
      <c r="CB1420" s="18"/>
      <c r="CD1420" s="18"/>
      <c r="CE1420" s="18"/>
      <c r="CH1420" s="18"/>
      <c r="CJ1420" s="18"/>
      <c r="CU1420" s="18"/>
      <c r="CV1420" t="s">
        <v>397</v>
      </c>
      <c r="CW1420" t="s">
        <v>397</v>
      </c>
      <c r="CX1420" t="s">
        <v>397</v>
      </c>
      <c r="CY1420" s="25" t="s">
        <v>397</v>
      </c>
    </row>
    <row r="1421" spans="1:103" x14ac:dyDescent="0.3">
      <c r="A1421">
        <v>1423</v>
      </c>
      <c r="B1421">
        <v>159</v>
      </c>
      <c r="C1421" s="25" t="s">
        <v>286</v>
      </c>
      <c r="D1421" s="12">
        <v>13.4</v>
      </c>
      <c r="E1421" s="14"/>
      <c r="F1421" s="7" t="str">
        <f t="shared" si="219"/>
        <v>X</v>
      </c>
      <c r="G1421" s="7">
        <f t="shared" si="220"/>
        <v>13.4</v>
      </c>
      <c r="H1421" s="16">
        <f t="shared" si="221"/>
        <v>13.4</v>
      </c>
      <c r="I1421" s="11" t="str">
        <f t="shared" si="222"/>
        <v>X</v>
      </c>
      <c r="J1421" s="39" t="str">
        <f t="shared" si="223"/>
        <v>X</v>
      </c>
      <c r="K1421" s="39" t="str">
        <f t="shared" si="226"/>
        <v>X</v>
      </c>
      <c r="L1421" s="39" t="str">
        <f t="shared" si="227"/>
        <v>X</v>
      </c>
      <c r="M1421" s="39" t="str">
        <f t="shared" si="224"/>
        <v>X</v>
      </c>
      <c r="N1421" s="42">
        <v>0</v>
      </c>
      <c r="O1421" s="8">
        <v>0</v>
      </c>
      <c r="P1421" s="9">
        <v>0</v>
      </c>
      <c r="Q1421" s="9">
        <v>0</v>
      </c>
      <c r="R1421" s="8">
        <v>0</v>
      </c>
      <c r="S1421" s="9">
        <v>0</v>
      </c>
      <c r="T1421" s="9">
        <v>0</v>
      </c>
      <c r="U1421" s="8">
        <v>0</v>
      </c>
      <c r="V1421" s="9">
        <v>1</v>
      </c>
      <c r="W1421" s="9">
        <v>0</v>
      </c>
      <c r="X1421" s="9">
        <v>0</v>
      </c>
      <c r="Y1421" s="8">
        <v>0</v>
      </c>
      <c r="Z1421" s="9">
        <v>0</v>
      </c>
      <c r="AA1421" s="8"/>
      <c r="AC1421" s="8"/>
      <c r="AJ1421" s="9">
        <f t="shared" si="225"/>
        <v>-1</v>
      </c>
      <c r="AK1421" s="7">
        <v>4.5999999999999996</v>
      </c>
      <c r="AO1421" s="8"/>
      <c r="AQ1421" s="31"/>
      <c r="AT1421" s="31"/>
      <c r="AU1421" s="21">
        <v>1987</v>
      </c>
      <c r="AV1421" s="23">
        <f t="shared" si="228"/>
        <v>3.2981978671098151</v>
      </c>
      <c r="BB1421" s="18"/>
      <c r="BD1421" s="54"/>
      <c r="BF1421" s="18"/>
      <c r="BH1421" s="18"/>
      <c r="BJ1421" s="18"/>
      <c r="BK1421" s="18" t="s">
        <v>285</v>
      </c>
      <c r="BL1421">
        <v>0</v>
      </c>
      <c r="BM1421">
        <v>0</v>
      </c>
      <c r="BN1421">
        <v>1</v>
      </c>
      <c r="BO1421">
        <v>0</v>
      </c>
      <c r="BP1421">
        <v>0</v>
      </c>
      <c r="BQ1421">
        <v>0</v>
      </c>
      <c r="BR1421" s="18">
        <v>0</v>
      </c>
      <c r="BS1421">
        <v>0</v>
      </c>
      <c r="BT1421">
        <v>1</v>
      </c>
      <c r="BU1421" s="18">
        <v>0</v>
      </c>
      <c r="BV1421" t="s">
        <v>397</v>
      </c>
      <c r="BW1421" t="s">
        <v>397</v>
      </c>
      <c r="CB1421" s="18"/>
      <c r="CD1421" s="18"/>
      <c r="CE1421" s="18"/>
      <c r="CH1421" s="18"/>
      <c r="CJ1421" s="18"/>
      <c r="CU1421" s="18"/>
      <c r="CV1421" t="s">
        <v>397</v>
      </c>
      <c r="CW1421" t="s">
        <v>397</v>
      </c>
      <c r="CX1421" t="s">
        <v>397</v>
      </c>
      <c r="CY1421" s="25" t="s">
        <v>397</v>
      </c>
    </row>
    <row r="1422" spans="1:103" x14ac:dyDescent="0.3">
      <c r="A1422">
        <v>1424</v>
      </c>
      <c r="B1422">
        <v>159</v>
      </c>
      <c r="C1422" s="25" t="s">
        <v>286</v>
      </c>
      <c r="D1422" s="12">
        <v>14.7</v>
      </c>
      <c r="E1422" s="14"/>
      <c r="F1422" s="7" t="str">
        <f t="shared" si="219"/>
        <v>X</v>
      </c>
      <c r="G1422" s="7">
        <f t="shared" si="220"/>
        <v>14.7</v>
      </c>
      <c r="H1422" s="16">
        <f t="shared" si="221"/>
        <v>14.7</v>
      </c>
      <c r="I1422" s="11" t="str">
        <f t="shared" si="222"/>
        <v>X</v>
      </c>
      <c r="J1422" s="39" t="str">
        <f t="shared" si="223"/>
        <v>X</v>
      </c>
      <c r="K1422" s="39" t="str">
        <f t="shared" si="226"/>
        <v>X</v>
      </c>
      <c r="L1422" s="39" t="str">
        <f t="shared" si="227"/>
        <v>X</v>
      </c>
      <c r="M1422" s="39" t="str">
        <f t="shared" si="224"/>
        <v>X</v>
      </c>
      <c r="N1422" s="42">
        <v>0</v>
      </c>
      <c r="O1422" s="8">
        <v>0</v>
      </c>
      <c r="P1422" s="9">
        <v>0</v>
      </c>
      <c r="Q1422" s="9">
        <v>0</v>
      </c>
      <c r="R1422" s="8">
        <v>0</v>
      </c>
      <c r="S1422" s="9">
        <v>0</v>
      </c>
      <c r="T1422" s="9">
        <v>0</v>
      </c>
      <c r="U1422" s="8">
        <v>0</v>
      </c>
      <c r="V1422" s="9">
        <v>1</v>
      </c>
      <c r="W1422" s="9">
        <v>0</v>
      </c>
      <c r="X1422" s="9">
        <v>0</v>
      </c>
      <c r="Y1422" s="8">
        <v>0</v>
      </c>
      <c r="Z1422" s="9">
        <v>0</v>
      </c>
      <c r="AA1422" s="8"/>
      <c r="AC1422" s="8"/>
      <c r="AJ1422" s="9">
        <f t="shared" si="225"/>
        <v>-1</v>
      </c>
      <c r="AK1422" s="7">
        <v>5</v>
      </c>
      <c r="AO1422" s="8"/>
      <c r="AQ1422" s="31"/>
      <c r="AT1422" s="31"/>
      <c r="AU1422" s="21">
        <v>1989</v>
      </c>
      <c r="AV1422" s="23">
        <f t="shared" si="228"/>
        <v>3.2986347831244354</v>
      </c>
      <c r="BB1422" s="18"/>
      <c r="BD1422" s="54"/>
      <c r="BF1422" s="18"/>
      <c r="BH1422" s="18"/>
      <c r="BJ1422" s="18"/>
      <c r="BK1422" s="18" t="s">
        <v>285</v>
      </c>
      <c r="BL1422">
        <v>0</v>
      </c>
      <c r="BM1422">
        <v>0</v>
      </c>
      <c r="BN1422">
        <v>1</v>
      </c>
      <c r="BO1422">
        <v>0</v>
      </c>
      <c r="BP1422">
        <v>0</v>
      </c>
      <c r="BQ1422">
        <v>0</v>
      </c>
      <c r="BR1422" s="18">
        <v>0</v>
      </c>
      <c r="BS1422">
        <v>0</v>
      </c>
      <c r="BT1422">
        <v>1</v>
      </c>
      <c r="BU1422" s="18">
        <v>0</v>
      </c>
      <c r="BV1422" t="s">
        <v>397</v>
      </c>
      <c r="BW1422" t="s">
        <v>397</v>
      </c>
      <c r="CB1422" s="18"/>
      <c r="CD1422" s="18"/>
      <c r="CE1422" s="18"/>
      <c r="CH1422" s="18"/>
      <c r="CJ1422" s="18"/>
      <c r="CU1422" s="18"/>
      <c r="CV1422" t="s">
        <v>397</v>
      </c>
      <c r="CW1422" t="s">
        <v>397</v>
      </c>
      <c r="CX1422" t="s">
        <v>397</v>
      </c>
      <c r="CY1422" s="25" t="s">
        <v>397</v>
      </c>
    </row>
    <row r="1423" spans="1:103" x14ac:dyDescent="0.3">
      <c r="A1423">
        <v>1425</v>
      </c>
      <c r="B1423">
        <v>160</v>
      </c>
      <c r="C1423" s="25" t="s">
        <v>287</v>
      </c>
      <c r="D1423" s="12">
        <v>13.5</v>
      </c>
      <c r="E1423" s="14"/>
      <c r="F1423" s="7" t="str">
        <f t="shared" ref="F1423:F1486" si="229">IFERROR(D1423/E1423, "X")</f>
        <v>X</v>
      </c>
      <c r="G1423" s="7">
        <f t="shared" ref="G1423:G1486" si="230">D1423-E1423</f>
        <v>13.5</v>
      </c>
      <c r="H1423" s="16">
        <f t="shared" ref="H1423:H1486" si="231">D1423+E1423</f>
        <v>13.5</v>
      </c>
      <c r="I1423" s="11" t="str">
        <f t="shared" ref="I1423:I1486" si="232">IFERROR(F1423/SQRT(F1423^2+AJ1423), "X")</f>
        <v>X</v>
      </c>
      <c r="J1423" s="39" t="str">
        <f t="shared" ref="J1423:J1486" si="233">IFERROR(SQRT((1-I1423^2)/AJ1423), "X")</f>
        <v>X</v>
      </c>
      <c r="K1423" s="39" t="str">
        <f t="shared" si="226"/>
        <v>X</v>
      </c>
      <c r="L1423" s="39" t="str">
        <f t="shared" si="227"/>
        <v>X</v>
      </c>
      <c r="M1423" s="39" t="str">
        <f t="shared" ref="M1423:M1486" si="234">IFERROR(I1423+J1423, "X")</f>
        <v>X</v>
      </c>
      <c r="N1423" s="42">
        <v>1</v>
      </c>
      <c r="O1423" s="8">
        <v>0</v>
      </c>
      <c r="P1423" s="9">
        <v>0</v>
      </c>
      <c r="Q1423" s="9">
        <v>0</v>
      </c>
      <c r="R1423" s="8">
        <v>0</v>
      </c>
      <c r="S1423" s="9">
        <v>0</v>
      </c>
      <c r="T1423" s="9">
        <v>0</v>
      </c>
      <c r="U1423" s="8">
        <v>0</v>
      </c>
      <c r="V1423" s="9">
        <v>0</v>
      </c>
      <c r="W1423" s="9">
        <v>0</v>
      </c>
      <c r="X1423" s="9">
        <v>0</v>
      </c>
      <c r="Y1423" s="8">
        <v>0</v>
      </c>
      <c r="Z1423" s="9">
        <v>0</v>
      </c>
      <c r="AA1423" s="8"/>
      <c r="AC1423" s="8"/>
      <c r="AJ1423" s="9">
        <f t="shared" ref="AJ1423:AJ1486" si="235">IFERROR(AH1423-AI1423-1, "X")</f>
        <v>-1</v>
      </c>
      <c r="AK1423" s="7">
        <v>7.5</v>
      </c>
      <c r="AO1423" s="8"/>
      <c r="AQ1423" s="31"/>
      <c r="AT1423" s="31"/>
      <c r="AU1423" s="21">
        <v>1994</v>
      </c>
      <c r="AV1423" s="23">
        <f t="shared" si="228"/>
        <v>3.2997251539756367</v>
      </c>
      <c r="BB1423" s="18"/>
      <c r="BD1423" s="54"/>
      <c r="BF1423" s="18"/>
      <c r="BH1423" s="18"/>
      <c r="BJ1423" s="18"/>
      <c r="BK1423" s="18" t="s">
        <v>285</v>
      </c>
      <c r="BL1423">
        <v>0</v>
      </c>
      <c r="BM1423">
        <v>0</v>
      </c>
      <c r="BN1423">
        <v>1</v>
      </c>
      <c r="BO1423">
        <v>0</v>
      </c>
      <c r="BP1423">
        <v>0</v>
      </c>
      <c r="BQ1423">
        <v>0</v>
      </c>
      <c r="BR1423" s="18">
        <v>0</v>
      </c>
      <c r="BS1423">
        <v>0</v>
      </c>
      <c r="BT1423">
        <v>1</v>
      </c>
      <c r="BU1423" s="18">
        <v>0</v>
      </c>
      <c r="BV1423" t="s">
        <v>397</v>
      </c>
      <c r="BW1423" t="s">
        <v>397</v>
      </c>
      <c r="CB1423" s="18"/>
      <c r="CD1423" s="18"/>
      <c r="CE1423" s="18"/>
      <c r="CH1423" s="18"/>
      <c r="CJ1423" s="18"/>
      <c r="CU1423" s="18"/>
      <c r="CV1423" t="s">
        <v>397</v>
      </c>
      <c r="CW1423" t="s">
        <v>397</v>
      </c>
      <c r="CX1423" t="s">
        <v>397</v>
      </c>
      <c r="CY1423" s="25" t="s">
        <v>397</v>
      </c>
    </row>
    <row r="1424" spans="1:103" x14ac:dyDescent="0.3">
      <c r="A1424">
        <v>1426</v>
      </c>
      <c r="B1424">
        <v>160</v>
      </c>
      <c r="C1424" s="25" t="s">
        <v>287</v>
      </c>
      <c r="D1424" s="12">
        <v>11.8</v>
      </c>
      <c r="E1424" s="14"/>
      <c r="F1424" s="7" t="str">
        <f t="shared" si="229"/>
        <v>X</v>
      </c>
      <c r="G1424" s="7">
        <f t="shared" si="230"/>
        <v>11.8</v>
      </c>
      <c r="H1424" s="16">
        <f t="shared" si="231"/>
        <v>11.8</v>
      </c>
      <c r="I1424" s="11" t="str">
        <f t="shared" si="232"/>
        <v>X</v>
      </c>
      <c r="J1424" s="39" t="str">
        <f t="shared" si="233"/>
        <v>X</v>
      </c>
      <c r="K1424" s="39" t="str">
        <f t="shared" si="226"/>
        <v>X</v>
      </c>
      <c r="L1424" s="39" t="str">
        <f t="shared" si="227"/>
        <v>X</v>
      </c>
      <c r="M1424" s="39" t="str">
        <f t="shared" si="234"/>
        <v>X</v>
      </c>
      <c r="N1424" s="42">
        <v>1</v>
      </c>
      <c r="O1424" s="8">
        <v>0</v>
      </c>
      <c r="P1424" s="9">
        <v>0</v>
      </c>
      <c r="Q1424" s="9">
        <v>0</v>
      </c>
      <c r="R1424" s="8">
        <v>0</v>
      </c>
      <c r="S1424" s="9">
        <v>0</v>
      </c>
      <c r="T1424" s="9">
        <v>0</v>
      </c>
      <c r="U1424" s="8">
        <v>0</v>
      </c>
      <c r="V1424" s="9">
        <v>0</v>
      </c>
      <c r="W1424" s="9">
        <v>0</v>
      </c>
      <c r="X1424" s="9">
        <v>0</v>
      </c>
      <c r="Y1424" s="8">
        <v>0</v>
      </c>
      <c r="Z1424" s="9">
        <v>0</v>
      </c>
      <c r="AA1424" s="8"/>
      <c r="AC1424" s="8"/>
      <c r="AJ1424" s="9">
        <f t="shared" si="235"/>
        <v>-1</v>
      </c>
      <c r="AK1424" s="7">
        <v>8</v>
      </c>
      <c r="AO1424" s="8"/>
      <c r="AQ1424" s="31"/>
      <c r="AT1424" s="31"/>
      <c r="AU1424" s="21">
        <v>2002</v>
      </c>
      <c r="AV1424" s="23">
        <f t="shared" si="228"/>
        <v>3.3014640731433</v>
      </c>
      <c r="BB1424" s="18"/>
      <c r="BD1424" s="54"/>
      <c r="BF1424" s="18"/>
      <c r="BH1424" s="18"/>
      <c r="BJ1424" s="18"/>
      <c r="BK1424" s="18" t="s">
        <v>285</v>
      </c>
      <c r="BL1424">
        <v>0</v>
      </c>
      <c r="BM1424">
        <v>0</v>
      </c>
      <c r="BN1424">
        <v>1</v>
      </c>
      <c r="BO1424">
        <v>0</v>
      </c>
      <c r="BP1424">
        <v>0</v>
      </c>
      <c r="BQ1424">
        <v>0</v>
      </c>
      <c r="BR1424" s="18">
        <v>0</v>
      </c>
      <c r="BS1424">
        <v>0</v>
      </c>
      <c r="BT1424">
        <v>1</v>
      </c>
      <c r="BU1424" s="18">
        <v>0</v>
      </c>
      <c r="BV1424" t="s">
        <v>397</v>
      </c>
      <c r="BW1424" t="s">
        <v>397</v>
      </c>
      <c r="CB1424" s="18"/>
      <c r="CD1424" s="18"/>
      <c r="CE1424" s="18"/>
      <c r="CH1424" s="18"/>
      <c r="CJ1424" s="18"/>
      <c r="CU1424" s="18"/>
      <c r="CV1424" t="s">
        <v>397</v>
      </c>
      <c r="CW1424" t="s">
        <v>397</v>
      </c>
      <c r="CX1424" t="s">
        <v>397</v>
      </c>
      <c r="CY1424" s="25" t="s">
        <v>397</v>
      </c>
    </row>
    <row r="1425" spans="1:103" x14ac:dyDescent="0.3">
      <c r="A1425">
        <v>1427</v>
      </c>
      <c r="B1425">
        <v>160</v>
      </c>
      <c r="C1425" s="25" t="s">
        <v>287</v>
      </c>
      <c r="D1425" s="12">
        <v>12.2</v>
      </c>
      <c r="E1425" s="14"/>
      <c r="F1425" s="7" t="str">
        <f t="shared" si="229"/>
        <v>X</v>
      </c>
      <c r="G1425" s="7">
        <f t="shared" si="230"/>
        <v>12.2</v>
      </c>
      <c r="H1425" s="16">
        <f t="shared" si="231"/>
        <v>12.2</v>
      </c>
      <c r="I1425" s="11" t="str">
        <f t="shared" si="232"/>
        <v>X</v>
      </c>
      <c r="J1425" s="39" t="str">
        <f t="shared" si="233"/>
        <v>X</v>
      </c>
      <c r="K1425" s="39" t="str">
        <f t="shared" si="226"/>
        <v>X</v>
      </c>
      <c r="L1425" s="39" t="str">
        <f t="shared" si="227"/>
        <v>X</v>
      </c>
      <c r="M1425" s="39" t="str">
        <f t="shared" si="234"/>
        <v>X</v>
      </c>
      <c r="N1425" s="42">
        <v>1</v>
      </c>
      <c r="O1425" s="8">
        <v>0</v>
      </c>
      <c r="P1425" s="9">
        <v>0</v>
      </c>
      <c r="Q1425" s="9">
        <v>0</v>
      </c>
      <c r="R1425" s="8">
        <v>0</v>
      </c>
      <c r="S1425" s="9">
        <v>0</v>
      </c>
      <c r="T1425" s="9">
        <v>0</v>
      </c>
      <c r="U1425" s="8">
        <v>0</v>
      </c>
      <c r="V1425" s="9">
        <v>0</v>
      </c>
      <c r="W1425" s="9">
        <v>0</v>
      </c>
      <c r="X1425" s="9">
        <v>0</v>
      </c>
      <c r="Y1425" s="8">
        <v>0</v>
      </c>
      <c r="Z1425" s="9">
        <v>0</v>
      </c>
      <c r="AA1425" s="8"/>
      <c r="AC1425" s="8"/>
      <c r="AJ1425" s="9">
        <f t="shared" si="235"/>
        <v>-1</v>
      </c>
      <c r="AK1425" s="7">
        <v>8.4</v>
      </c>
      <c r="AO1425" s="8"/>
      <c r="AQ1425" s="31"/>
      <c r="AT1425" s="31"/>
      <c r="AU1425" s="21">
        <v>2003</v>
      </c>
      <c r="AV1425" s="23">
        <f t="shared" si="228"/>
        <v>3.3016809492935764</v>
      </c>
      <c r="BB1425" s="18"/>
      <c r="BD1425" s="54"/>
      <c r="BF1425" s="18"/>
      <c r="BH1425" s="18"/>
      <c r="BJ1425" s="18"/>
      <c r="BK1425" s="18" t="s">
        <v>285</v>
      </c>
      <c r="BL1425">
        <v>0</v>
      </c>
      <c r="BM1425">
        <v>0</v>
      </c>
      <c r="BN1425">
        <v>1</v>
      </c>
      <c r="BO1425">
        <v>0</v>
      </c>
      <c r="BP1425">
        <v>0</v>
      </c>
      <c r="BQ1425">
        <v>0</v>
      </c>
      <c r="BR1425" s="18">
        <v>0</v>
      </c>
      <c r="BS1425">
        <v>0</v>
      </c>
      <c r="BT1425">
        <v>1</v>
      </c>
      <c r="BU1425" s="18">
        <v>0</v>
      </c>
      <c r="BV1425" t="s">
        <v>397</v>
      </c>
      <c r="BW1425" t="s">
        <v>397</v>
      </c>
      <c r="CB1425" s="18"/>
      <c r="CD1425" s="18"/>
      <c r="CE1425" s="18"/>
      <c r="CH1425" s="18"/>
      <c r="CJ1425" s="18"/>
      <c r="CU1425" s="18"/>
      <c r="CV1425" t="s">
        <v>397</v>
      </c>
      <c r="CW1425" t="s">
        <v>397</v>
      </c>
      <c r="CX1425" t="s">
        <v>397</v>
      </c>
      <c r="CY1425" s="25" t="s">
        <v>397</v>
      </c>
    </row>
    <row r="1426" spans="1:103" x14ac:dyDescent="0.3">
      <c r="A1426">
        <v>1428</v>
      </c>
      <c r="B1426">
        <v>160</v>
      </c>
      <c r="C1426" s="25" t="s">
        <v>287</v>
      </c>
      <c r="D1426" s="12">
        <v>11.7</v>
      </c>
      <c r="E1426" s="14"/>
      <c r="F1426" s="7" t="str">
        <f t="shared" si="229"/>
        <v>X</v>
      </c>
      <c r="G1426" s="7">
        <f t="shared" si="230"/>
        <v>11.7</v>
      </c>
      <c r="H1426" s="16">
        <f t="shared" si="231"/>
        <v>11.7</v>
      </c>
      <c r="I1426" s="11" t="str">
        <f t="shared" si="232"/>
        <v>X</v>
      </c>
      <c r="J1426" s="39" t="str">
        <f t="shared" si="233"/>
        <v>X</v>
      </c>
      <c r="K1426" s="39" t="str">
        <f t="shared" si="226"/>
        <v>X</v>
      </c>
      <c r="L1426" s="39" t="str">
        <f t="shared" si="227"/>
        <v>X</v>
      </c>
      <c r="M1426" s="39" t="str">
        <f t="shared" si="234"/>
        <v>X</v>
      </c>
      <c r="N1426" s="42">
        <v>1</v>
      </c>
      <c r="O1426" s="8">
        <v>0</v>
      </c>
      <c r="P1426" s="9">
        <v>0</v>
      </c>
      <c r="Q1426" s="9">
        <v>0</v>
      </c>
      <c r="R1426" s="8">
        <v>0</v>
      </c>
      <c r="S1426" s="9">
        <v>0</v>
      </c>
      <c r="T1426" s="9">
        <v>0</v>
      </c>
      <c r="U1426" s="8">
        <v>0</v>
      </c>
      <c r="V1426" s="9">
        <v>0</v>
      </c>
      <c r="W1426" s="9">
        <v>0</v>
      </c>
      <c r="X1426" s="9">
        <v>0</v>
      </c>
      <c r="Y1426" s="8">
        <v>0</v>
      </c>
      <c r="Z1426" s="9">
        <v>0</v>
      </c>
      <c r="AA1426" s="8"/>
      <c r="AC1426" s="8"/>
      <c r="AJ1426" s="9">
        <f t="shared" si="235"/>
        <v>-1</v>
      </c>
      <c r="AK1426" s="7">
        <v>8.4</v>
      </c>
      <c r="AO1426" s="8"/>
      <c r="AQ1426" s="31"/>
      <c r="AT1426" s="31"/>
      <c r="AU1426" s="21">
        <v>2004</v>
      </c>
      <c r="AV1426" s="23">
        <f t="shared" si="228"/>
        <v>3.301897717195208</v>
      </c>
      <c r="BB1426" s="18"/>
      <c r="BD1426" s="54"/>
      <c r="BF1426" s="18"/>
      <c r="BH1426" s="18"/>
      <c r="BJ1426" s="18"/>
      <c r="BK1426" s="18" t="s">
        <v>285</v>
      </c>
      <c r="BL1426">
        <v>0</v>
      </c>
      <c r="BM1426">
        <v>0</v>
      </c>
      <c r="BN1426">
        <v>1</v>
      </c>
      <c r="BO1426">
        <v>0</v>
      </c>
      <c r="BP1426">
        <v>0</v>
      </c>
      <c r="BQ1426">
        <v>0</v>
      </c>
      <c r="BR1426" s="18">
        <v>0</v>
      </c>
      <c r="BS1426">
        <v>0</v>
      </c>
      <c r="BT1426">
        <v>1</v>
      </c>
      <c r="BU1426" s="18">
        <v>0</v>
      </c>
      <c r="BV1426" t="s">
        <v>397</v>
      </c>
      <c r="BW1426" t="s">
        <v>397</v>
      </c>
      <c r="CB1426" s="18"/>
      <c r="CD1426" s="18"/>
      <c r="CE1426" s="18"/>
      <c r="CH1426" s="18"/>
      <c r="CJ1426" s="18"/>
      <c r="CU1426" s="18"/>
      <c r="CV1426" t="s">
        <v>397</v>
      </c>
      <c r="CW1426" t="s">
        <v>397</v>
      </c>
      <c r="CX1426" t="s">
        <v>397</v>
      </c>
      <c r="CY1426" s="25" t="s">
        <v>397</v>
      </c>
    </row>
    <row r="1427" spans="1:103" x14ac:dyDescent="0.3">
      <c r="A1427">
        <v>1429</v>
      </c>
      <c r="B1427">
        <v>160</v>
      </c>
      <c r="C1427" s="25" t="s">
        <v>287</v>
      </c>
      <c r="D1427" s="12">
        <v>10.9</v>
      </c>
      <c r="E1427" s="14"/>
      <c r="F1427" s="7" t="str">
        <f t="shared" si="229"/>
        <v>X</v>
      </c>
      <c r="G1427" s="7">
        <f t="shared" si="230"/>
        <v>10.9</v>
      </c>
      <c r="H1427" s="16">
        <f t="shared" si="231"/>
        <v>10.9</v>
      </c>
      <c r="I1427" s="11" t="str">
        <f t="shared" si="232"/>
        <v>X</v>
      </c>
      <c r="J1427" s="39" t="str">
        <f t="shared" si="233"/>
        <v>X</v>
      </c>
      <c r="K1427" s="39" t="str">
        <f t="shared" si="226"/>
        <v>X</v>
      </c>
      <c r="L1427" s="39" t="str">
        <f t="shared" si="227"/>
        <v>X</v>
      </c>
      <c r="M1427" s="39" t="str">
        <f t="shared" si="234"/>
        <v>X</v>
      </c>
      <c r="N1427" s="42">
        <v>1</v>
      </c>
      <c r="O1427" s="8">
        <v>0</v>
      </c>
      <c r="P1427" s="9">
        <v>0</v>
      </c>
      <c r="Q1427" s="9">
        <v>0</v>
      </c>
      <c r="R1427" s="8">
        <v>0</v>
      </c>
      <c r="S1427" s="9">
        <v>0</v>
      </c>
      <c r="T1427" s="9">
        <v>0</v>
      </c>
      <c r="U1427" s="8">
        <v>0</v>
      </c>
      <c r="V1427" s="9">
        <v>0</v>
      </c>
      <c r="W1427" s="9">
        <v>0</v>
      </c>
      <c r="X1427" s="9">
        <v>0</v>
      </c>
      <c r="Y1427" s="8">
        <v>0</v>
      </c>
      <c r="Z1427" s="9">
        <v>0</v>
      </c>
      <c r="AA1427" s="8"/>
      <c r="AC1427" s="8"/>
      <c r="AJ1427" s="9">
        <f t="shared" si="235"/>
        <v>-1</v>
      </c>
      <c r="AK1427" s="7">
        <v>8.3000000000000007</v>
      </c>
      <c r="AO1427" s="8"/>
      <c r="AQ1427" s="31"/>
      <c r="AT1427" s="31"/>
      <c r="AU1427" s="21">
        <v>2005</v>
      </c>
      <c r="AV1427" s="23">
        <f t="shared" si="228"/>
        <v>3.3021143769562009</v>
      </c>
      <c r="BB1427" s="18"/>
      <c r="BD1427" s="54"/>
      <c r="BF1427" s="18"/>
      <c r="BH1427" s="18"/>
      <c r="BJ1427" s="18"/>
      <c r="BK1427" s="18" t="s">
        <v>285</v>
      </c>
      <c r="BL1427">
        <v>0</v>
      </c>
      <c r="BM1427">
        <v>0</v>
      </c>
      <c r="BN1427">
        <v>1</v>
      </c>
      <c r="BO1427">
        <v>0</v>
      </c>
      <c r="BP1427">
        <v>0</v>
      </c>
      <c r="BQ1427">
        <v>0</v>
      </c>
      <c r="BR1427" s="18">
        <v>0</v>
      </c>
      <c r="BS1427">
        <v>0</v>
      </c>
      <c r="BT1427">
        <v>1</v>
      </c>
      <c r="BU1427" s="18">
        <v>0</v>
      </c>
      <c r="BV1427" t="s">
        <v>397</v>
      </c>
      <c r="BW1427" t="s">
        <v>397</v>
      </c>
      <c r="CB1427" s="18"/>
      <c r="CD1427" s="18"/>
      <c r="CE1427" s="18"/>
      <c r="CH1427" s="18"/>
      <c r="CJ1427" s="18"/>
      <c r="CU1427" s="18"/>
      <c r="CV1427" t="s">
        <v>397</v>
      </c>
      <c r="CW1427" t="s">
        <v>397</v>
      </c>
      <c r="CX1427" t="s">
        <v>397</v>
      </c>
      <c r="CY1427" s="25" t="s">
        <v>397</v>
      </c>
    </row>
    <row r="1428" spans="1:103" x14ac:dyDescent="0.3">
      <c r="A1428">
        <v>1430</v>
      </c>
      <c r="B1428">
        <v>160</v>
      </c>
      <c r="C1428" s="25" t="s">
        <v>287</v>
      </c>
      <c r="D1428" s="12">
        <v>1.44</v>
      </c>
      <c r="E1428" s="14"/>
      <c r="F1428" s="7" t="str">
        <f t="shared" si="229"/>
        <v>X</v>
      </c>
      <c r="G1428" s="7">
        <f t="shared" si="230"/>
        <v>1.44</v>
      </c>
      <c r="H1428" s="16">
        <f t="shared" si="231"/>
        <v>1.44</v>
      </c>
      <c r="I1428" s="11" t="str">
        <f t="shared" si="232"/>
        <v>X</v>
      </c>
      <c r="J1428" s="39" t="str">
        <f t="shared" si="233"/>
        <v>X</v>
      </c>
      <c r="K1428" s="39" t="str">
        <f t="shared" si="226"/>
        <v>X</v>
      </c>
      <c r="L1428" s="39" t="str">
        <f t="shared" si="227"/>
        <v>X</v>
      </c>
      <c r="M1428" s="39" t="str">
        <f t="shared" si="234"/>
        <v>X</v>
      </c>
      <c r="N1428" s="42">
        <v>0</v>
      </c>
      <c r="O1428" s="8">
        <v>1</v>
      </c>
      <c r="P1428" s="9">
        <v>0</v>
      </c>
      <c r="Q1428" s="9">
        <v>0</v>
      </c>
      <c r="R1428" s="8">
        <v>0</v>
      </c>
      <c r="S1428" s="9">
        <v>0</v>
      </c>
      <c r="T1428" s="9">
        <v>0</v>
      </c>
      <c r="U1428" s="8">
        <v>0</v>
      </c>
      <c r="V1428" s="9">
        <v>0</v>
      </c>
      <c r="W1428" s="9">
        <v>0</v>
      </c>
      <c r="X1428" s="9">
        <v>0</v>
      </c>
      <c r="Y1428" s="8">
        <v>0</v>
      </c>
      <c r="Z1428" s="9">
        <v>0</v>
      </c>
      <c r="AA1428" s="8"/>
      <c r="AC1428" s="8"/>
      <c r="AJ1428" s="9">
        <f t="shared" si="235"/>
        <v>-1</v>
      </c>
      <c r="AK1428" s="7">
        <v>8</v>
      </c>
      <c r="AO1428" s="8"/>
      <c r="AQ1428" s="31"/>
      <c r="AT1428" s="31"/>
      <c r="AU1428" s="21">
        <v>2002</v>
      </c>
      <c r="AV1428" s="23">
        <f t="shared" si="228"/>
        <v>3.3014640731433</v>
      </c>
      <c r="BB1428" s="18"/>
      <c r="BD1428" s="54"/>
      <c r="BF1428" s="18"/>
      <c r="BH1428" s="18"/>
      <c r="BJ1428" s="18"/>
      <c r="BK1428" s="18" t="s">
        <v>285</v>
      </c>
      <c r="BL1428">
        <v>0</v>
      </c>
      <c r="BM1428">
        <v>0</v>
      </c>
      <c r="BN1428">
        <v>1</v>
      </c>
      <c r="BO1428">
        <v>0</v>
      </c>
      <c r="BP1428">
        <v>0</v>
      </c>
      <c r="BQ1428">
        <v>0</v>
      </c>
      <c r="BR1428" s="18">
        <v>0</v>
      </c>
      <c r="BS1428">
        <v>0</v>
      </c>
      <c r="BT1428">
        <v>1</v>
      </c>
      <c r="BU1428" s="18">
        <v>0</v>
      </c>
      <c r="BV1428" t="s">
        <v>397</v>
      </c>
      <c r="BW1428" t="s">
        <v>397</v>
      </c>
      <c r="CB1428" s="18"/>
      <c r="CD1428" s="18"/>
      <c r="CE1428" s="18"/>
      <c r="CH1428" s="18"/>
      <c r="CJ1428" s="18"/>
      <c r="CU1428" s="18"/>
      <c r="CV1428" t="s">
        <v>397</v>
      </c>
      <c r="CW1428" t="s">
        <v>397</v>
      </c>
      <c r="CX1428" t="s">
        <v>397</v>
      </c>
      <c r="CY1428" s="25" t="s">
        <v>397</v>
      </c>
    </row>
    <row r="1429" spans="1:103" x14ac:dyDescent="0.3">
      <c r="A1429">
        <v>1431</v>
      </c>
      <c r="B1429">
        <v>160</v>
      </c>
      <c r="C1429" s="25" t="s">
        <v>287</v>
      </c>
      <c r="D1429" s="12">
        <v>2.11</v>
      </c>
      <c r="E1429" s="14"/>
      <c r="F1429" s="7" t="str">
        <f t="shared" si="229"/>
        <v>X</v>
      </c>
      <c r="G1429" s="7">
        <f t="shared" si="230"/>
        <v>2.11</v>
      </c>
      <c r="H1429" s="16">
        <f t="shared" si="231"/>
        <v>2.11</v>
      </c>
      <c r="I1429" s="11" t="str">
        <f t="shared" si="232"/>
        <v>X</v>
      </c>
      <c r="J1429" s="39" t="str">
        <f t="shared" si="233"/>
        <v>X</v>
      </c>
      <c r="K1429" s="39" t="str">
        <f t="shared" si="226"/>
        <v>X</v>
      </c>
      <c r="L1429" s="39" t="str">
        <f t="shared" si="227"/>
        <v>X</v>
      </c>
      <c r="M1429" s="39" t="str">
        <f t="shared" si="234"/>
        <v>X</v>
      </c>
      <c r="N1429" s="42">
        <v>0</v>
      </c>
      <c r="O1429" s="8">
        <v>1</v>
      </c>
      <c r="P1429" s="9">
        <v>0</v>
      </c>
      <c r="Q1429" s="9">
        <v>0</v>
      </c>
      <c r="R1429" s="8">
        <v>0</v>
      </c>
      <c r="S1429" s="9">
        <v>0</v>
      </c>
      <c r="T1429" s="9">
        <v>0</v>
      </c>
      <c r="U1429" s="8">
        <v>0</v>
      </c>
      <c r="V1429" s="9">
        <v>0</v>
      </c>
      <c r="W1429" s="9">
        <v>0</v>
      </c>
      <c r="X1429" s="9">
        <v>0</v>
      </c>
      <c r="Y1429" s="8">
        <v>0</v>
      </c>
      <c r="Z1429" s="9">
        <v>0</v>
      </c>
      <c r="AA1429" s="8"/>
      <c r="AC1429" s="8"/>
      <c r="AJ1429" s="9">
        <f t="shared" si="235"/>
        <v>-1</v>
      </c>
      <c r="AK1429" s="7">
        <v>8.4</v>
      </c>
      <c r="AO1429" s="8"/>
      <c r="AQ1429" s="31"/>
      <c r="AT1429" s="31"/>
      <c r="AU1429" s="21">
        <v>2003</v>
      </c>
      <c r="AV1429" s="23">
        <f t="shared" si="228"/>
        <v>3.3016809492935764</v>
      </c>
      <c r="BB1429" s="18"/>
      <c r="BD1429" s="54"/>
      <c r="BF1429" s="18"/>
      <c r="BH1429" s="18"/>
      <c r="BJ1429" s="18"/>
      <c r="BK1429" s="18" t="s">
        <v>285</v>
      </c>
      <c r="BL1429">
        <v>0</v>
      </c>
      <c r="BM1429">
        <v>0</v>
      </c>
      <c r="BN1429">
        <v>1</v>
      </c>
      <c r="BO1429">
        <v>0</v>
      </c>
      <c r="BP1429">
        <v>0</v>
      </c>
      <c r="BQ1429">
        <v>0</v>
      </c>
      <c r="BR1429" s="18">
        <v>0</v>
      </c>
      <c r="BS1429">
        <v>0</v>
      </c>
      <c r="BT1429">
        <v>1</v>
      </c>
      <c r="BU1429" s="18">
        <v>0</v>
      </c>
      <c r="BV1429" t="s">
        <v>397</v>
      </c>
      <c r="BW1429" t="s">
        <v>397</v>
      </c>
      <c r="CB1429" s="18"/>
      <c r="CD1429" s="18"/>
      <c r="CE1429" s="18"/>
      <c r="CH1429" s="18"/>
      <c r="CJ1429" s="18"/>
      <c r="CU1429" s="18"/>
      <c r="CV1429" t="s">
        <v>397</v>
      </c>
      <c r="CW1429" t="s">
        <v>397</v>
      </c>
      <c r="CX1429" t="s">
        <v>397</v>
      </c>
      <c r="CY1429" s="25" t="s">
        <v>397</v>
      </c>
    </row>
    <row r="1430" spans="1:103" x14ac:dyDescent="0.3">
      <c r="A1430">
        <v>1432</v>
      </c>
      <c r="B1430">
        <v>160</v>
      </c>
      <c r="C1430" s="25" t="s">
        <v>287</v>
      </c>
      <c r="D1430" s="12">
        <v>2.4900000000000002</v>
      </c>
      <c r="E1430" s="14"/>
      <c r="F1430" s="7" t="str">
        <f t="shared" si="229"/>
        <v>X</v>
      </c>
      <c r="G1430" s="7">
        <f t="shared" si="230"/>
        <v>2.4900000000000002</v>
      </c>
      <c r="H1430" s="16">
        <f t="shared" si="231"/>
        <v>2.4900000000000002</v>
      </c>
      <c r="I1430" s="11" t="str">
        <f t="shared" si="232"/>
        <v>X</v>
      </c>
      <c r="J1430" s="39" t="str">
        <f t="shared" si="233"/>
        <v>X</v>
      </c>
      <c r="K1430" s="39" t="str">
        <f t="shared" si="226"/>
        <v>X</v>
      </c>
      <c r="L1430" s="39" t="str">
        <f t="shared" si="227"/>
        <v>X</v>
      </c>
      <c r="M1430" s="39" t="str">
        <f t="shared" si="234"/>
        <v>X</v>
      </c>
      <c r="N1430" s="42">
        <v>0</v>
      </c>
      <c r="O1430" s="8">
        <v>1</v>
      </c>
      <c r="P1430" s="9">
        <v>0</v>
      </c>
      <c r="Q1430" s="9">
        <v>0</v>
      </c>
      <c r="R1430" s="8">
        <v>0</v>
      </c>
      <c r="S1430" s="9">
        <v>0</v>
      </c>
      <c r="T1430" s="9">
        <v>0</v>
      </c>
      <c r="U1430" s="8">
        <v>0</v>
      </c>
      <c r="V1430" s="9">
        <v>0</v>
      </c>
      <c r="W1430" s="9">
        <v>0</v>
      </c>
      <c r="X1430" s="9">
        <v>0</v>
      </c>
      <c r="Y1430" s="8">
        <v>0</v>
      </c>
      <c r="Z1430" s="9">
        <v>0</v>
      </c>
      <c r="AA1430" s="8"/>
      <c r="AC1430" s="8"/>
      <c r="AJ1430" s="9">
        <f t="shared" si="235"/>
        <v>-1</v>
      </c>
      <c r="AK1430" s="7">
        <v>8.4</v>
      </c>
      <c r="AO1430" s="8"/>
      <c r="AQ1430" s="31"/>
      <c r="AT1430" s="31"/>
      <c r="AU1430" s="21">
        <v>2004</v>
      </c>
      <c r="AV1430" s="23">
        <f t="shared" si="228"/>
        <v>3.301897717195208</v>
      </c>
      <c r="BB1430" s="18"/>
      <c r="BD1430" s="54"/>
      <c r="BF1430" s="18"/>
      <c r="BH1430" s="18"/>
      <c r="BJ1430" s="18"/>
      <c r="BK1430" s="18" t="s">
        <v>285</v>
      </c>
      <c r="BL1430">
        <v>0</v>
      </c>
      <c r="BM1430">
        <v>0</v>
      </c>
      <c r="BN1430">
        <v>1</v>
      </c>
      <c r="BO1430">
        <v>0</v>
      </c>
      <c r="BP1430">
        <v>0</v>
      </c>
      <c r="BQ1430">
        <v>0</v>
      </c>
      <c r="BR1430" s="18">
        <v>0</v>
      </c>
      <c r="BS1430">
        <v>0</v>
      </c>
      <c r="BT1430">
        <v>1</v>
      </c>
      <c r="BU1430" s="18">
        <v>0</v>
      </c>
      <c r="BV1430" t="s">
        <v>397</v>
      </c>
      <c r="BW1430" t="s">
        <v>397</v>
      </c>
      <c r="CB1430" s="18"/>
      <c r="CD1430" s="18"/>
      <c r="CE1430" s="18"/>
      <c r="CH1430" s="18"/>
      <c r="CJ1430" s="18"/>
      <c r="CU1430" s="18"/>
      <c r="CV1430" t="s">
        <v>397</v>
      </c>
      <c r="CW1430" t="s">
        <v>397</v>
      </c>
      <c r="CX1430" t="s">
        <v>397</v>
      </c>
      <c r="CY1430" s="25" t="s">
        <v>397</v>
      </c>
    </row>
    <row r="1431" spans="1:103" x14ac:dyDescent="0.3">
      <c r="A1431">
        <v>1433</v>
      </c>
      <c r="B1431">
        <v>160</v>
      </c>
      <c r="C1431" s="25" t="s">
        <v>287</v>
      </c>
      <c r="D1431" s="12">
        <v>4.3600000000000003</v>
      </c>
      <c r="E1431" s="14"/>
      <c r="F1431" s="7" t="str">
        <f t="shared" si="229"/>
        <v>X</v>
      </c>
      <c r="G1431" s="7">
        <f t="shared" si="230"/>
        <v>4.3600000000000003</v>
      </c>
      <c r="H1431" s="16">
        <f t="shared" si="231"/>
        <v>4.3600000000000003</v>
      </c>
      <c r="I1431" s="11" t="str">
        <f t="shared" si="232"/>
        <v>X</v>
      </c>
      <c r="J1431" s="39" t="str">
        <f t="shared" si="233"/>
        <v>X</v>
      </c>
      <c r="K1431" s="39" t="str">
        <f t="shared" si="226"/>
        <v>X</v>
      </c>
      <c r="L1431" s="39" t="str">
        <f t="shared" si="227"/>
        <v>X</v>
      </c>
      <c r="M1431" s="39" t="str">
        <f t="shared" si="234"/>
        <v>X</v>
      </c>
      <c r="N1431" s="42">
        <v>0</v>
      </c>
      <c r="O1431" s="8">
        <v>1</v>
      </c>
      <c r="P1431" s="9">
        <v>0</v>
      </c>
      <c r="Q1431" s="9">
        <v>0</v>
      </c>
      <c r="R1431" s="8">
        <v>0</v>
      </c>
      <c r="S1431" s="9">
        <v>0</v>
      </c>
      <c r="T1431" s="9">
        <v>0</v>
      </c>
      <c r="U1431" s="8">
        <v>0</v>
      </c>
      <c r="V1431" s="9">
        <v>0</v>
      </c>
      <c r="W1431" s="9">
        <v>0</v>
      </c>
      <c r="X1431" s="9">
        <v>0</v>
      </c>
      <c r="Y1431" s="8">
        <v>0</v>
      </c>
      <c r="Z1431" s="9">
        <v>0</v>
      </c>
      <c r="AA1431" s="8"/>
      <c r="AC1431" s="8"/>
      <c r="AJ1431" s="9">
        <f t="shared" si="235"/>
        <v>-1</v>
      </c>
      <c r="AK1431" s="7">
        <v>8.3000000000000007</v>
      </c>
      <c r="AO1431" s="8"/>
      <c r="AQ1431" s="31"/>
      <c r="AT1431" s="31"/>
      <c r="AU1431" s="21">
        <v>2005</v>
      </c>
      <c r="AV1431" s="23">
        <f t="shared" si="228"/>
        <v>3.3021143769562009</v>
      </c>
      <c r="BB1431" s="18"/>
      <c r="BD1431" s="54"/>
      <c r="BF1431" s="18"/>
      <c r="BH1431" s="18"/>
      <c r="BJ1431" s="18"/>
      <c r="BK1431" s="18" t="s">
        <v>285</v>
      </c>
      <c r="BL1431">
        <v>0</v>
      </c>
      <c r="BM1431">
        <v>0</v>
      </c>
      <c r="BN1431">
        <v>1</v>
      </c>
      <c r="BO1431">
        <v>0</v>
      </c>
      <c r="BP1431">
        <v>0</v>
      </c>
      <c r="BQ1431">
        <v>0</v>
      </c>
      <c r="BR1431" s="18">
        <v>0</v>
      </c>
      <c r="BS1431">
        <v>0</v>
      </c>
      <c r="BT1431">
        <v>1</v>
      </c>
      <c r="BU1431" s="18">
        <v>0</v>
      </c>
      <c r="BV1431" t="s">
        <v>397</v>
      </c>
      <c r="BW1431" t="s">
        <v>397</v>
      </c>
      <c r="CB1431" s="18"/>
      <c r="CD1431" s="18"/>
      <c r="CE1431" s="18"/>
      <c r="CH1431" s="18"/>
      <c r="CJ1431" s="18"/>
      <c r="CU1431" s="18"/>
      <c r="CV1431" t="s">
        <v>397</v>
      </c>
      <c r="CW1431" t="s">
        <v>397</v>
      </c>
      <c r="CX1431" t="s">
        <v>397</v>
      </c>
      <c r="CY1431" s="25" t="s">
        <v>397</v>
      </c>
    </row>
    <row r="1432" spans="1:103" x14ac:dyDescent="0.3">
      <c r="A1432">
        <v>1434</v>
      </c>
      <c r="B1432">
        <v>160</v>
      </c>
      <c r="C1432" s="25" t="s">
        <v>287</v>
      </c>
      <c r="D1432" s="12">
        <v>14.88</v>
      </c>
      <c r="E1432" s="14"/>
      <c r="F1432" s="7" t="str">
        <f t="shared" si="229"/>
        <v>X</v>
      </c>
      <c r="G1432" s="7">
        <f t="shared" si="230"/>
        <v>14.88</v>
      </c>
      <c r="H1432" s="16">
        <f t="shared" si="231"/>
        <v>14.88</v>
      </c>
      <c r="I1432" s="11" t="str">
        <f t="shared" si="232"/>
        <v>X</v>
      </c>
      <c r="J1432" s="39" t="str">
        <f t="shared" si="233"/>
        <v>X</v>
      </c>
      <c r="K1432" s="39" t="str">
        <f t="shared" si="226"/>
        <v>X</v>
      </c>
      <c r="L1432" s="39" t="str">
        <f t="shared" si="227"/>
        <v>X</v>
      </c>
      <c r="M1432" s="39" t="str">
        <f t="shared" si="234"/>
        <v>X</v>
      </c>
      <c r="N1432" s="42">
        <v>0</v>
      </c>
      <c r="O1432" s="8">
        <v>0</v>
      </c>
      <c r="P1432" s="9">
        <v>1</v>
      </c>
      <c r="Q1432" s="9">
        <v>0</v>
      </c>
      <c r="R1432" s="8">
        <v>0</v>
      </c>
      <c r="S1432" s="9">
        <v>0</v>
      </c>
      <c r="T1432" s="9">
        <v>0</v>
      </c>
      <c r="U1432" s="8">
        <v>0</v>
      </c>
      <c r="V1432" s="9">
        <v>0</v>
      </c>
      <c r="W1432" s="9">
        <v>0</v>
      </c>
      <c r="X1432" s="9">
        <v>0</v>
      </c>
      <c r="Y1432" s="8">
        <v>0</v>
      </c>
      <c r="Z1432" s="9">
        <v>0</v>
      </c>
      <c r="AA1432" s="8"/>
      <c r="AC1432" s="8"/>
      <c r="AJ1432" s="9">
        <f t="shared" si="235"/>
        <v>-1</v>
      </c>
      <c r="AK1432" s="7">
        <v>8</v>
      </c>
      <c r="AO1432" s="8"/>
      <c r="AQ1432" s="31"/>
      <c r="AT1432" s="31"/>
      <c r="AU1432" s="21">
        <v>2002</v>
      </c>
      <c r="AV1432" s="23">
        <f t="shared" si="228"/>
        <v>3.3014640731433</v>
      </c>
      <c r="BB1432" s="18"/>
      <c r="BD1432" s="54"/>
      <c r="BF1432" s="18"/>
      <c r="BH1432" s="18"/>
      <c r="BJ1432" s="18"/>
      <c r="BK1432" s="18" t="s">
        <v>285</v>
      </c>
      <c r="BL1432">
        <v>0</v>
      </c>
      <c r="BM1432">
        <v>0</v>
      </c>
      <c r="BN1432">
        <v>1</v>
      </c>
      <c r="BO1432">
        <v>0</v>
      </c>
      <c r="BP1432">
        <v>0</v>
      </c>
      <c r="BQ1432">
        <v>0</v>
      </c>
      <c r="BR1432" s="18">
        <v>0</v>
      </c>
      <c r="BS1432">
        <v>0</v>
      </c>
      <c r="BT1432">
        <v>1</v>
      </c>
      <c r="BU1432" s="18">
        <v>0</v>
      </c>
      <c r="BV1432" t="s">
        <v>397</v>
      </c>
      <c r="BW1432" t="s">
        <v>397</v>
      </c>
      <c r="CB1432" s="18"/>
      <c r="CD1432" s="18"/>
      <c r="CE1432" s="18"/>
      <c r="CH1432" s="18"/>
      <c r="CJ1432" s="18"/>
      <c r="CU1432" s="18"/>
      <c r="CV1432" t="s">
        <v>397</v>
      </c>
      <c r="CW1432" t="s">
        <v>397</v>
      </c>
      <c r="CX1432" t="s">
        <v>397</v>
      </c>
      <c r="CY1432" s="25" t="s">
        <v>397</v>
      </c>
    </row>
    <row r="1433" spans="1:103" x14ac:dyDescent="0.3">
      <c r="A1433">
        <v>1435</v>
      </c>
      <c r="B1433">
        <v>160</v>
      </c>
      <c r="C1433" s="25" t="s">
        <v>287</v>
      </c>
      <c r="D1433" s="12">
        <v>13.03</v>
      </c>
      <c r="E1433" s="14"/>
      <c r="F1433" s="7" t="str">
        <f t="shared" si="229"/>
        <v>X</v>
      </c>
      <c r="G1433" s="7">
        <f t="shared" si="230"/>
        <v>13.03</v>
      </c>
      <c r="H1433" s="16">
        <f t="shared" si="231"/>
        <v>13.03</v>
      </c>
      <c r="I1433" s="11" t="str">
        <f t="shared" si="232"/>
        <v>X</v>
      </c>
      <c r="J1433" s="39" t="str">
        <f t="shared" si="233"/>
        <v>X</v>
      </c>
      <c r="K1433" s="39" t="str">
        <f t="shared" si="226"/>
        <v>X</v>
      </c>
      <c r="L1433" s="39" t="str">
        <f t="shared" si="227"/>
        <v>X</v>
      </c>
      <c r="M1433" s="39" t="str">
        <f t="shared" si="234"/>
        <v>X</v>
      </c>
      <c r="N1433" s="42">
        <v>0</v>
      </c>
      <c r="O1433" s="8">
        <v>0</v>
      </c>
      <c r="P1433" s="9">
        <v>1</v>
      </c>
      <c r="Q1433" s="9">
        <v>0</v>
      </c>
      <c r="R1433" s="8">
        <v>0</v>
      </c>
      <c r="S1433" s="9">
        <v>0</v>
      </c>
      <c r="T1433" s="9">
        <v>0</v>
      </c>
      <c r="U1433" s="8">
        <v>0</v>
      </c>
      <c r="V1433" s="9">
        <v>0</v>
      </c>
      <c r="W1433" s="9">
        <v>0</v>
      </c>
      <c r="X1433" s="9">
        <v>0</v>
      </c>
      <c r="Y1433" s="8">
        <v>0</v>
      </c>
      <c r="Z1433" s="9">
        <v>0</v>
      </c>
      <c r="AA1433" s="8"/>
      <c r="AC1433" s="8"/>
      <c r="AJ1433" s="9">
        <f t="shared" si="235"/>
        <v>-1</v>
      </c>
      <c r="AK1433" s="7">
        <v>8.4</v>
      </c>
      <c r="AO1433" s="8"/>
      <c r="AQ1433" s="31"/>
      <c r="AT1433" s="31"/>
      <c r="AU1433" s="21">
        <v>2003</v>
      </c>
      <c r="AV1433" s="23">
        <f t="shared" si="228"/>
        <v>3.3016809492935764</v>
      </c>
      <c r="BB1433" s="18"/>
      <c r="BD1433" s="54"/>
      <c r="BF1433" s="18"/>
      <c r="BH1433" s="18"/>
      <c r="BJ1433" s="18"/>
      <c r="BK1433" s="18" t="s">
        <v>285</v>
      </c>
      <c r="BL1433">
        <v>0</v>
      </c>
      <c r="BM1433">
        <v>0</v>
      </c>
      <c r="BN1433">
        <v>1</v>
      </c>
      <c r="BO1433">
        <v>0</v>
      </c>
      <c r="BP1433">
        <v>0</v>
      </c>
      <c r="BQ1433">
        <v>0</v>
      </c>
      <c r="BR1433" s="18">
        <v>0</v>
      </c>
      <c r="BS1433">
        <v>0</v>
      </c>
      <c r="BT1433">
        <v>1</v>
      </c>
      <c r="BU1433" s="18">
        <v>0</v>
      </c>
      <c r="BV1433" t="s">
        <v>397</v>
      </c>
      <c r="BW1433" t="s">
        <v>397</v>
      </c>
      <c r="CB1433" s="18"/>
      <c r="CD1433" s="18"/>
      <c r="CE1433" s="18"/>
      <c r="CH1433" s="18"/>
      <c r="CJ1433" s="18"/>
      <c r="CU1433" s="18"/>
      <c r="CV1433" t="s">
        <v>397</v>
      </c>
      <c r="CW1433" t="s">
        <v>397</v>
      </c>
      <c r="CX1433" t="s">
        <v>397</v>
      </c>
      <c r="CY1433" s="25" t="s">
        <v>397</v>
      </c>
    </row>
    <row r="1434" spans="1:103" x14ac:dyDescent="0.3">
      <c r="A1434">
        <v>1436</v>
      </c>
      <c r="B1434">
        <v>160</v>
      </c>
      <c r="C1434" s="25" t="s">
        <v>287</v>
      </c>
      <c r="D1434" s="12">
        <v>14.79</v>
      </c>
      <c r="E1434" s="14"/>
      <c r="F1434" s="7" t="str">
        <f t="shared" si="229"/>
        <v>X</v>
      </c>
      <c r="G1434" s="7">
        <f t="shared" si="230"/>
        <v>14.79</v>
      </c>
      <c r="H1434" s="16">
        <f t="shared" si="231"/>
        <v>14.79</v>
      </c>
      <c r="I1434" s="11" t="str">
        <f t="shared" si="232"/>
        <v>X</v>
      </c>
      <c r="J1434" s="39" t="str">
        <f t="shared" si="233"/>
        <v>X</v>
      </c>
      <c r="K1434" s="39" t="str">
        <f t="shared" si="226"/>
        <v>X</v>
      </c>
      <c r="L1434" s="39" t="str">
        <f t="shared" si="227"/>
        <v>X</v>
      </c>
      <c r="M1434" s="39" t="str">
        <f t="shared" si="234"/>
        <v>X</v>
      </c>
      <c r="N1434" s="42">
        <v>0</v>
      </c>
      <c r="O1434" s="8">
        <v>0</v>
      </c>
      <c r="P1434" s="9">
        <v>1</v>
      </c>
      <c r="Q1434" s="9">
        <v>0</v>
      </c>
      <c r="R1434" s="8">
        <v>0</v>
      </c>
      <c r="S1434" s="9">
        <v>0</v>
      </c>
      <c r="T1434" s="9">
        <v>0</v>
      </c>
      <c r="U1434" s="8">
        <v>0</v>
      </c>
      <c r="V1434" s="9">
        <v>0</v>
      </c>
      <c r="W1434" s="9">
        <v>0</v>
      </c>
      <c r="X1434" s="9">
        <v>0</v>
      </c>
      <c r="Y1434" s="8">
        <v>0</v>
      </c>
      <c r="Z1434" s="9">
        <v>0</v>
      </c>
      <c r="AA1434" s="8"/>
      <c r="AC1434" s="8"/>
      <c r="AJ1434" s="9">
        <f t="shared" si="235"/>
        <v>-1</v>
      </c>
      <c r="AK1434" s="7">
        <v>8.4</v>
      </c>
      <c r="AO1434" s="8"/>
      <c r="AQ1434" s="31"/>
      <c r="AT1434" s="31"/>
      <c r="AU1434" s="21">
        <v>2004</v>
      </c>
      <c r="AV1434" s="23">
        <f t="shared" si="228"/>
        <v>3.301897717195208</v>
      </c>
      <c r="BB1434" s="18"/>
      <c r="BD1434" s="54"/>
      <c r="BF1434" s="18"/>
      <c r="BH1434" s="18"/>
      <c r="BJ1434" s="18"/>
      <c r="BK1434" s="18" t="s">
        <v>285</v>
      </c>
      <c r="BL1434">
        <v>0</v>
      </c>
      <c r="BM1434">
        <v>0</v>
      </c>
      <c r="BN1434">
        <v>1</v>
      </c>
      <c r="BO1434">
        <v>0</v>
      </c>
      <c r="BP1434">
        <v>0</v>
      </c>
      <c r="BQ1434">
        <v>0</v>
      </c>
      <c r="BR1434" s="18">
        <v>0</v>
      </c>
      <c r="BS1434">
        <v>0</v>
      </c>
      <c r="BT1434">
        <v>1</v>
      </c>
      <c r="BU1434" s="18">
        <v>0</v>
      </c>
      <c r="BV1434" t="s">
        <v>397</v>
      </c>
      <c r="BW1434" t="s">
        <v>397</v>
      </c>
      <c r="CB1434" s="18"/>
      <c r="CD1434" s="18"/>
      <c r="CE1434" s="18"/>
      <c r="CH1434" s="18"/>
      <c r="CJ1434" s="18"/>
      <c r="CU1434" s="18"/>
      <c r="CV1434" t="s">
        <v>397</v>
      </c>
      <c r="CW1434" t="s">
        <v>397</v>
      </c>
      <c r="CX1434" t="s">
        <v>397</v>
      </c>
      <c r="CY1434" s="25" t="s">
        <v>397</v>
      </c>
    </row>
    <row r="1435" spans="1:103" x14ac:dyDescent="0.3">
      <c r="A1435">
        <v>1437</v>
      </c>
      <c r="B1435">
        <v>160</v>
      </c>
      <c r="C1435" s="25" t="s">
        <v>287</v>
      </c>
      <c r="D1435" s="12">
        <v>9.4499999999999993</v>
      </c>
      <c r="E1435" s="14"/>
      <c r="F1435" s="7" t="str">
        <f t="shared" si="229"/>
        <v>X</v>
      </c>
      <c r="G1435" s="7">
        <f t="shared" si="230"/>
        <v>9.4499999999999993</v>
      </c>
      <c r="H1435" s="16">
        <f t="shared" si="231"/>
        <v>9.4499999999999993</v>
      </c>
      <c r="I1435" s="11" t="str">
        <f t="shared" si="232"/>
        <v>X</v>
      </c>
      <c r="J1435" s="39" t="str">
        <f t="shared" si="233"/>
        <v>X</v>
      </c>
      <c r="K1435" s="39" t="str">
        <f t="shared" si="226"/>
        <v>X</v>
      </c>
      <c r="L1435" s="39" t="str">
        <f t="shared" si="227"/>
        <v>X</v>
      </c>
      <c r="M1435" s="39" t="str">
        <f t="shared" si="234"/>
        <v>X</v>
      </c>
      <c r="N1435" s="42">
        <v>0</v>
      </c>
      <c r="O1435" s="8">
        <v>0</v>
      </c>
      <c r="P1435" s="9">
        <v>1</v>
      </c>
      <c r="Q1435" s="9">
        <v>0</v>
      </c>
      <c r="R1435" s="8">
        <v>0</v>
      </c>
      <c r="S1435" s="9">
        <v>0</v>
      </c>
      <c r="T1435" s="9">
        <v>0</v>
      </c>
      <c r="U1435" s="8">
        <v>0</v>
      </c>
      <c r="V1435" s="9">
        <v>0</v>
      </c>
      <c r="W1435" s="9">
        <v>0</v>
      </c>
      <c r="X1435" s="9">
        <v>0</v>
      </c>
      <c r="Y1435" s="8">
        <v>0</v>
      </c>
      <c r="Z1435" s="9">
        <v>0</v>
      </c>
      <c r="AA1435" s="8"/>
      <c r="AC1435" s="8"/>
      <c r="AJ1435" s="9">
        <f t="shared" si="235"/>
        <v>-1</v>
      </c>
      <c r="AK1435" s="7">
        <v>8.3000000000000007</v>
      </c>
      <c r="AO1435" s="8"/>
      <c r="AQ1435" s="31"/>
      <c r="AT1435" s="31"/>
      <c r="AU1435" s="21">
        <v>2005</v>
      </c>
      <c r="AV1435" s="23">
        <f t="shared" si="228"/>
        <v>3.3021143769562009</v>
      </c>
      <c r="BB1435" s="18"/>
      <c r="BD1435" s="54"/>
      <c r="BF1435" s="18"/>
      <c r="BH1435" s="18"/>
      <c r="BJ1435" s="18"/>
      <c r="BK1435" s="18" t="s">
        <v>285</v>
      </c>
      <c r="BL1435">
        <v>0</v>
      </c>
      <c r="BM1435">
        <v>0</v>
      </c>
      <c r="BN1435">
        <v>1</v>
      </c>
      <c r="BO1435">
        <v>0</v>
      </c>
      <c r="BP1435">
        <v>0</v>
      </c>
      <c r="BQ1435">
        <v>0</v>
      </c>
      <c r="BR1435" s="18">
        <v>0</v>
      </c>
      <c r="BS1435">
        <v>0</v>
      </c>
      <c r="BT1435">
        <v>1</v>
      </c>
      <c r="BU1435" s="18">
        <v>0</v>
      </c>
      <c r="BV1435" t="s">
        <v>397</v>
      </c>
      <c r="BW1435" t="s">
        <v>397</v>
      </c>
      <c r="CB1435" s="18"/>
      <c r="CD1435" s="18"/>
      <c r="CE1435" s="18"/>
      <c r="CH1435" s="18"/>
      <c r="CJ1435" s="18"/>
      <c r="CU1435" s="18"/>
      <c r="CV1435" t="s">
        <v>397</v>
      </c>
      <c r="CW1435" t="s">
        <v>397</v>
      </c>
      <c r="CX1435" t="s">
        <v>397</v>
      </c>
      <c r="CY1435" s="25" t="s">
        <v>397</v>
      </c>
    </row>
    <row r="1436" spans="1:103" x14ac:dyDescent="0.3">
      <c r="A1436">
        <v>1438</v>
      </c>
      <c r="B1436">
        <v>160</v>
      </c>
      <c r="C1436" s="25" t="s">
        <v>287</v>
      </c>
      <c r="D1436" s="12">
        <v>20.32</v>
      </c>
      <c r="E1436" s="14"/>
      <c r="F1436" s="7" t="str">
        <f t="shared" si="229"/>
        <v>X</v>
      </c>
      <c r="G1436" s="7">
        <f t="shared" si="230"/>
        <v>20.32</v>
      </c>
      <c r="H1436" s="16">
        <f t="shared" si="231"/>
        <v>20.32</v>
      </c>
      <c r="I1436" s="11" t="str">
        <f t="shared" si="232"/>
        <v>X</v>
      </c>
      <c r="J1436" s="39" t="str">
        <f t="shared" si="233"/>
        <v>X</v>
      </c>
      <c r="K1436" s="39" t="str">
        <f t="shared" si="226"/>
        <v>X</v>
      </c>
      <c r="L1436" s="39" t="str">
        <f t="shared" si="227"/>
        <v>X</v>
      </c>
      <c r="M1436" s="39" t="str">
        <f t="shared" si="234"/>
        <v>X</v>
      </c>
      <c r="N1436" s="42">
        <v>0</v>
      </c>
      <c r="O1436" s="8">
        <v>0</v>
      </c>
      <c r="P1436" s="9">
        <v>0</v>
      </c>
      <c r="Q1436" s="9">
        <v>1</v>
      </c>
      <c r="R1436" s="8">
        <v>0</v>
      </c>
      <c r="S1436" s="9">
        <v>0</v>
      </c>
      <c r="T1436" s="9">
        <v>0</v>
      </c>
      <c r="U1436" s="8">
        <v>0</v>
      </c>
      <c r="V1436" s="9">
        <v>0</v>
      </c>
      <c r="W1436" s="9">
        <v>0</v>
      </c>
      <c r="X1436" s="9">
        <v>0</v>
      </c>
      <c r="Y1436" s="8">
        <v>0</v>
      </c>
      <c r="Z1436" s="9">
        <v>0</v>
      </c>
      <c r="AA1436" s="8"/>
      <c r="AC1436" s="8"/>
      <c r="AJ1436" s="9">
        <f t="shared" si="235"/>
        <v>-1</v>
      </c>
      <c r="AK1436" s="7">
        <v>8</v>
      </c>
      <c r="AO1436" s="8"/>
      <c r="AQ1436" s="31"/>
      <c r="AT1436" s="31"/>
      <c r="AU1436" s="21">
        <v>2002</v>
      </c>
      <c r="AV1436" s="23">
        <f t="shared" si="228"/>
        <v>3.3014640731433</v>
      </c>
      <c r="BB1436" s="18"/>
      <c r="BD1436" s="54"/>
      <c r="BF1436" s="18"/>
      <c r="BH1436" s="18"/>
      <c r="BJ1436" s="18"/>
      <c r="BK1436" s="18" t="s">
        <v>285</v>
      </c>
      <c r="BL1436">
        <v>0</v>
      </c>
      <c r="BM1436">
        <v>0</v>
      </c>
      <c r="BN1436">
        <v>1</v>
      </c>
      <c r="BO1436">
        <v>0</v>
      </c>
      <c r="BP1436">
        <v>0</v>
      </c>
      <c r="BQ1436">
        <v>0</v>
      </c>
      <c r="BR1436" s="18">
        <v>0</v>
      </c>
      <c r="BS1436">
        <v>0</v>
      </c>
      <c r="BT1436">
        <v>1</v>
      </c>
      <c r="BU1436" s="18">
        <v>0</v>
      </c>
      <c r="BV1436" t="s">
        <v>397</v>
      </c>
      <c r="BW1436" t="s">
        <v>397</v>
      </c>
      <c r="CB1436" s="18"/>
      <c r="CD1436" s="18"/>
      <c r="CE1436" s="18"/>
      <c r="CH1436" s="18"/>
      <c r="CJ1436" s="18"/>
      <c r="CU1436" s="18"/>
      <c r="CV1436" t="s">
        <v>397</v>
      </c>
      <c r="CW1436" t="s">
        <v>397</v>
      </c>
      <c r="CX1436" t="s">
        <v>397</v>
      </c>
      <c r="CY1436" s="25" t="s">
        <v>397</v>
      </c>
    </row>
    <row r="1437" spans="1:103" x14ac:dyDescent="0.3">
      <c r="A1437">
        <v>1439</v>
      </c>
      <c r="B1437">
        <v>160</v>
      </c>
      <c r="C1437" s="25" t="s">
        <v>287</v>
      </c>
      <c r="D1437" s="12">
        <v>21.63</v>
      </c>
      <c r="E1437" s="14"/>
      <c r="F1437" s="7" t="str">
        <f t="shared" si="229"/>
        <v>X</v>
      </c>
      <c r="G1437" s="7">
        <f t="shared" si="230"/>
        <v>21.63</v>
      </c>
      <c r="H1437" s="16">
        <f t="shared" si="231"/>
        <v>21.63</v>
      </c>
      <c r="I1437" s="11" t="str">
        <f t="shared" si="232"/>
        <v>X</v>
      </c>
      <c r="J1437" s="39" t="str">
        <f t="shared" si="233"/>
        <v>X</v>
      </c>
      <c r="K1437" s="39" t="str">
        <f t="shared" si="226"/>
        <v>X</v>
      </c>
      <c r="L1437" s="39" t="str">
        <f t="shared" si="227"/>
        <v>X</v>
      </c>
      <c r="M1437" s="39" t="str">
        <f t="shared" si="234"/>
        <v>X</v>
      </c>
      <c r="N1437" s="42">
        <v>0</v>
      </c>
      <c r="O1437" s="8">
        <v>0</v>
      </c>
      <c r="P1437" s="9">
        <v>0</v>
      </c>
      <c r="Q1437" s="9">
        <v>1</v>
      </c>
      <c r="R1437" s="8">
        <v>0</v>
      </c>
      <c r="S1437" s="9">
        <v>0</v>
      </c>
      <c r="T1437" s="9">
        <v>0</v>
      </c>
      <c r="U1437" s="8">
        <v>0</v>
      </c>
      <c r="V1437" s="9">
        <v>0</v>
      </c>
      <c r="W1437" s="9">
        <v>0</v>
      </c>
      <c r="X1437" s="9">
        <v>0</v>
      </c>
      <c r="Y1437" s="8">
        <v>0</v>
      </c>
      <c r="Z1437" s="9">
        <v>0</v>
      </c>
      <c r="AA1437" s="8"/>
      <c r="AC1437" s="8"/>
      <c r="AJ1437" s="9">
        <f t="shared" si="235"/>
        <v>-1</v>
      </c>
      <c r="AK1437" s="7">
        <v>8.4</v>
      </c>
      <c r="AO1437" s="8"/>
      <c r="AQ1437" s="31"/>
      <c r="AT1437" s="31"/>
      <c r="AU1437" s="21">
        <v>2003</v>
      </c>
      <c r="AV1437" s="23">
        <f t="shared" si="228"/>
        <v>3.3016809492935764</v>
      </c>
      <c r="BB1437" s="18"/>
      <c r="BD1437" s="54"/>
      <c r="BF1437" s="18"/>
      <c r="BH1437" s="18"/>
      <c r="BJ1437" s="18"/>
      <c r="BK1437" s="18" t="s">
        <v>285</v>
      </c>
      <c r="BL1437">
        <v>0</v>
      </c>
      <c r="BM1437">
        <v>0</v>
      </c>
      <c r="BN1437">
        <v>1</v>
      </c>
      <c r="BO1437">
        <v>0</v>
      </c>
      <c r="BP1437">
        <v>0</v>
      </c>
      <c r="BQ1437">
        <v>0</v>
      </c>
      <c r="BR1437" s="18">
        <v>0</v>
      </c>
      <c r="BS1437">
        <v>0</v>
      </c>
      <c r="BT1437">
        <v>1</v>
      </c>
      <c r="BU1437" s="18">
        <v>0</v>
      </c>
      <c r="BV1437" t="s">
        <v>397</v>
      </c>
      <c r="BW1437" t="s">
        <v>397</v>
      </c>
      <c r="CB1437" s="18"/>
      <c r="CD1437" s="18"/>
      <c r="CE1437" s="18"/>
      <c r="CH1437" s="18"/>
      <c r="CJ1437" s="18"/>
      <c r="CU1437" s="18"/>
      <c r="CV1437" t="s">
        <v>397</v>
      </c>
      <c r="CW1437" t="s">
        <v>397</v>
      </c>
      <c r="CX1437" t="s">
        <v>397</v>
      </c>
      <c r="CY1437" s="25" t="s">
        <v>397</v>
      </c>
    </row>
    <row r="1438" spans="1:103" x14ac:dyDescent="0.3">
      <c r="A1438">
        <v>1440</v>
      </c>
      <c r="B1438">
        <v>160</v>
      </c>
      <c r="C1438" s="25" t="s">
        <v>287</v>
      </c>
      <c r="D1438" s="12">
        <v>17.29</v>
      </c>
      <c r="E1438" s="14"/>
      <c r="F1438" s="7" t="str">
        <f t="shared" si="229"/>
        <v>X</v>
      </c>
      <c r="G1438" s="7">
        <f t="shared" si="230"/>
        <v>17.29</v>
      </c>
      <c r="H1438" s="16">
        <f t="shared" si="231"/>
        <v>17.29</v>
      </c>
      <c r="I1438" s="11" t="str">
        <f t="shared" si="232"/>
        <v>X</v>
      </c>
      <c r="J1438" s="39" t="str">
        <f t="shared" si="233"/>
        <v>X</v>
      </c>
      <c r="K1438" s="39" t="str">
        <f t="shared" si="226"/>
        <v>X</v>
      </c>
      <c r="L1438" s="39" t="str">
        <f t="shared" si="227"/>
        <v>X</v>
      </c>
      <c r="M1438" s="39" t="str">
        <f t="shared" si="234"/>
        <v>X</v>
      </c>
      <c r="N1438" s="42">
        <v>0</v>
      </c>
      <c r="O1438" s="8">
        <v>0</v>
      </c>
      <c r="P1438" s="9">
        <v>0</v>
      </c>
      <c r="Q1438" s="9">
        <v>1</v>
      </c>
      <c r="R1438" s="8">
        <v>0</v>
      </c>
      <c r="S1438" s="9">
        <v>0</v>
      </c>
      <c r="T1438" s="9">
        <v>0</v>
      </c>
      <c r="U1438" s="8">
        <v>0</v>
      </c>
      <c r="V1438" s="9">
        <v>0</v>
      </c>
      <c r="W1438" s="9">
        <v>0</v>
      </c>
      <c r="X1438" s="9">
        <v>0</v>
      </c>
      <c r="Y1438" s="8">
        <v>0</v>
      </c>
      <c r="Z1438" s="9">
        <v>0</v>
      </c>
      <c r="AA1438" s="8"/>
      <c r="AC1438" s="8"/>
      <c r="AJ1438" s="9">
        <f t="shared" si="235"/>
        <v>-1</v>
      </c>
      <c r="AK1438" s="7">
        <v>8.4</v>
      </c>
      <c r="AO1438" s="8"/>
      <c r="AQ1438" s="31"/>
      <c r="AT1438" s="31"/>
      <c r="AU1438" s="21">
        <v>2004</v>
      </c>
      <c r="AV1438" s="23">
        <f t="shared" si="228"/>
        <v>3.301897717195208</v>
      </c>
      <c r="BB1438" s="18"/>
      <c r="BD1438" s="54"/>
      <c r="BF1438" s="18"/>
      <c r="BH1438" s="18"/>
      <c r="BJ1438" s="18"/>
      <c r="BK1438" s="18" t="s">
        <v>285</v>
      </c>
      <c r="BL1438">
        <v>0</v>
      </c>
      <c r="BM1438">
        <v>0</v>
      </c>
      <c r="BN1438">
        <v>1</v>
      </c>
      <c r="BO1438">
        <v>0</v>
      </c>
      <c r="BP1438">
        <v>0</v>
      </c>
      <c r="BQ1438">
        <v>0</v>
      </c>
      <c r="BR1438" s="18">
        <v>0</v>
      </c>
      <c r="BS1438">
        <v>0</v>
      </c>
      <c r="BT1438">
        <v>1</v>
      </c>
      <c r="BU1438" s="18">
        <v>0</v>
      </c>
      <c r="BV1438" t="s">
        <v>397</v>
      </c>
      <c r="BW1438" t="s">
        <v>397</v>
      </c>
      <c r="CB1438" s="18"/>
      <c r="CD1438" s="18"/>
      <c r="CE1438" s="18"/>
      <c r="CH1438" s="18"/>
      <c r="CJ1438" s="18"/>
      <c r="CU1438" s="18"/>
      <c r="CV1438" t="s">
        <v>397</v>
      </c>
      <c r="CW1438" t="s">
        <v>397</v>
      </c>
      <c r="CX1438" t="s">
        <v>397</v>
      </c>
      <c r="CY1438" s="25" t="s">
        <v>397</v>
      </c>
    </row>
    <row r="1439" spans="1:103" x14ac:dyDescent="0.3">
      <c r="A1439">
        <v>1441</v>
      </c>
      <c r="B1439">
        <v>160</v>
      </c>
      <c r="C1439" s="25" t="s">
        <v>287</v>
      </c>
      <c r="D1439" s="12">
        <v>22.54</v>
      </c>
      <c r="E1439" s="14"/>
      <c r="F1439" s="7" t="str">
        <f t="shared" si="229"/>
        <v>X</v>
      </c>
      <c r="G1439" s="7">
        <f t="shared" si="230"/>
        <v>22.54</v>
      </c>
      <c r="H1439" s="16">
        <f t="shared" si="231"/>
        <v>22.54</v>
      </c>
      <c r="I1439" s="11" t="str">
        <f t="shared" si="232"/>
        <v>X</v>
      </c>
      <c r="J1439" s="39" t="str">
        <f t="shared" si="233"/>
        <v>X</v>
      </c>
      <c r="K1439" s="39" t="str">
        <f t="shared" si="226"/>
        <v>X</v>
      </c>
      <c r="L1439" s="39" t="str">
        <f t="shared" si="227"/>
        <v>X</v>
      </c>
      <c r="M1439" s="39" t="str">
        <f t="shared" si="234"/>
        <v>X</v>
      </c>
      <c r="N1439" s="42">
        <v>0</v>
      </c>
      <c r="O1439" s="8">
        <v>0</v>
      </c>
      <c r="P1439" s="9">
        <v>0</v>
      </c>
      <c r="Q1439" s="9">
        <v>1</v>
      </c>
      <c r="R1439" s="8">
        <v>0</v>
      </c>
      <c r="S1439" s="9">
        <v>0</v>
      </c>
      <c r="T1439" s="9">
        <v>0</v>
      </c>
      <c r="U1439" s="8">
        <v>0</v>
      </c>
      <c r="V1439" s="9">
        <v>0</v>
      </c>
      <c r="W1439" s="9">
        <v>0</v>
      </c>
      <c r="X1439" s="9">
        <v>0</v>
      </c>
      <c r="Y1439" s="8">
        <v>0</v>
      </c>
      <c r="Z1439" s="9">
        <v>0</v>
      </c>
      <c r="AA1439" s="8"/>
      <c r="AC1439" s="8"/>
      <c r="AJ1439" s="9">
        <f t="shared" si="235"/>
        <v>-1</v>
      </c>
      <c r="AK1439" s="7">
        <v>8.3000000000000007</v>
      </c>
      <c r="AO1439" s="8"/>
      <c r="AQ1439" s="31"/>
      <c r="AT1439" s="31"/>
      <c r="AU1439" s="21">
        <v>2005</v>
      </c>
      <c r="AV1439" s="23">
        <f t="shared" si="228"/>
        <v>3.3021143769562009</v>
      </c>
      <c r="BB1439" s="18"/>
      <c r="BD1439" s="54"/>
      <c r="BF1439" s="18"/>
      <c r="BH1439" s="18"/>
      <c r="BJ1439" s="18"/>
      <c r="BK1439" s="18" t="s">
        <v>285</v>
      </c>
      <c r="BL1439">
        <v>0</v>
      </c>
      <c r="BM1439">
        <v>0</v>
      </c>
      <c r="BN1439">
        <v>1</v>
      </c>
      <c r="BO1439">
        <v>0</v>
      </c>
      <c r="BP1439">
        <v>0</v>
      </c>
      <c r="BQ1439">
        <v>0</v>
      </c>
      <c r="BR1439" s="18">
        <v>0</v>
      </c>
      <c r="BS1439">
        <v>0</v>
      </c>
      <c r="BT1439">
        <v>1</v>
      </c>
      <c r="BU1439" s="18">
        <v>0</v>
      </c>
      <c r="BV1439" t="s">
        <v>397</v>
      </c>
      <c r="BW1439" t="s">
        <v>397</v>
      </c>
      <c r="CB1439" s="18"/>
      <c r="CD1439" s="18"/>
      <c r="CE1439" s="18"/>
      <c r="CH1439" s="18"/>
      <c r="CJ1439" s="18"/>
      <c r="CU1439" s="18"/>
      <c r="CV1439" t="s">
        <v>397</v>
      </c>
      <c r="CW1439" t="s">
        <v>397</v>
      </c>
      <c r="CX1439" t="s">
        <v>397</v>
      </c>
      <c r="CY1439" s="25" t="s">
        <v>397</v>
      </c>
    </row>
    <row r="1440" spans="1:103" x14ac:dyDescent="0.3">
      <c r="A1440">
        <v>1442</v>
      </c>
      <c r="B1440">
        <v>160</v>
      </c>
      <c r="C1440" s="25" t="s">
        <v>287</v>
      </c>
      <c r="D1440" s="12">
        <v>12.36</v>
      </c>
      <c r="E1440" s="14"/>
      <c r="F1440" s="7" t="str">
        <f t="shared" si="229"/>
        <v>X</v>
      </c>
      <c r="G1440" s="7">
        <f t="shared" si="230"/>
        <v>12.36</v>
      </c>
      <c r="H1440" s="16">
        <f t="shared" si="231"/>
        <v>12.36</v>
      </c>
      <c r="I1440" s="11" t="str">
        <f t="shared" si="232"/>
        <v>X</v>
      </c>
      <c r="J1440" s="39" t="str">
        <f t="shared" si="233"/>
        <v>X</v>
      </c>
      <c r="K1440" s="39" t="str">
        <f t="shared" ref="K1440:K1503" si="236">IFERROR(1/J1440, "X")</f>
        <v>X</v>
      </c>
      <c r="L1440" s="39" t="str">
        <f t="shared" ref="L1440:L1503" si="237">IFERROR(I1440-J1440, "X")</f>
        <v>X</v>
      </c>
      <c r="M1440" s="39" t="str">
        <f t="shared" si="234"/>
        <v>X</v>
      </c>
      <c r="N1440" s="42">
        <v>0</v>
      </c>
      <c r="O1440" s="8">
        <v>0</v>
      </c>
      <c r="P1440" s="9">
        <v>0</v>
      </c>
      <c r="Q1440" s="9">
        <v>0</v>
      </c>
      <c r="R1440" s="8">
        <v>0</v>
      </c>
      <c r="S1440" s="9">
        <v>0</v>
      </c>
      <c r="T1440" s="9">
        <v>0</v>
      </c>
      <c r="U1440" s="8">
        <v>1</v>
      </c>
      <c r="V1440" s="9">
        <v>0</v>
      </c>
      <c r="W1440" s="9">
        <v>0</v>
      </c>
      <c r="X1440" s="9">
        <v>0</v>
      </c>
      <c r="Y1440" s="8">
        <v>0</v>
      </c>
      <c r="Z1440" s="9">
        <v>0</v>
      </c>
      <c r="AA1440" s="8"/>
      <c r="AC1440" s="8"/>
      <c r="AJ1440" s="9">
        <f t="shared" si="235"/>
        <v>-1</v>
      </c>
      <c r="AK1440" s="7">
        <v>7.5</v>
      </c>
      <c r="AO1440" s="8"/>
      <c r="AQ1440" s="31"/>
      <c r="AT1440" s="31"/>
      <c r="AU1440" s="21">
        <v>1994</v>
      </c>
      <c r="AV1440" s="23">
        <f t="shared" ref="AV1440:AV1503" si="238">LOG(AU1440)</f>
        <v>3.2997251539756367</v>
      </c>
      <c r="BB1440" s="18"/>
      <c r="BD1440" s="54"/>
      <c r="BF1440" s="18"/>
      <c r="BH1440" s="18"/>
      <c r="BJ1440" s="18"/>
      <c r="BK1440" s="18" t="s">
        <v>285</v>
      </c>
      <c r="BL1440">
        <v>0</v>
      </c>
      <c r="BM1440">
        <v>0</v>
      </c>
      <c r="BN1440">
        <v>1</v>
      </c>
      <c r="BO1440">
        <v>0</v>
      </c>
      <c r="BP1440">
        <v>0</v>
      </c>
      <c r="BQ1440">
        <v>0</v>
      </c>
      <c r="BR1440" s="18">
        <v>0</v>
      </c>
      <c r="BS1440">
        <v>0</v>
      </c>
      <c r="BT1440">
        <v>1</v>
      </c>
      <c r="BU1440" s="18">
        <v>0</v>
      </c>
      <c r="BV1440" t="s">
        <v>397</v>
      </c>
      <c r="BW1440" t="s">
        <v>397</v>
      </c>
      <c r="CB1440" s="18"/>
      <c r="CD1440" s="18"/>
      <c r="CE1440" s="18"/>
      <c r="CH1440" s="18"/>
      <c r="CJ1440" s="18"/>
      <c r="CU1440" s="18"/>
      <c r="CV1440" t="s">
        <v>397</v>
      </c>
      <c r="CW1440" t="s">
        <v>397</v>
      </c>
      <c r="CX1440" t="s">
        <v>397</v>
      </c>
      <c r="CY1440" s="25" t="s">
        <v>397</v>
      </c>
    </row>
    <row r="1441" spans="1:103" x14ac:dyDescent="0.3">
      <c r="A1441">
        <v>1443</v>
      </c>
      <c r="B1441">
        <v>160</v>
      </c>
      <c r="C1441" s="25" t="s">
        <v>287</v>
      </c>
      <c r="D1441" s="12">
        <v>11.45</v>
      </c>
      <c r="E1441" s="14"/>
      <c r="F1441" s="7" t="str">
        <f t="shared" si="229"/>
        <v>X</v>
      </c>
      <c r="G1441" s="7">
        <f t="shared" si="230"/>
        <v>11.45</v>
      </c>
      <c r="H1441" s="16">
        <f t="shared" si="231"/>
        <v>11.45</v>
      </c>
      <c r="I1441" s="11" t="str">
        <f t="shared" si="232"/>
        <v>X</v>
      </c>
      <c r="J1441" s="39" t="str">
        <f t="shared" si="233"/>
        <v>X</v>
      </c>
      <c r="K1441" s="39" t="str">
        <f t="shared" si="236"/>
        <v>X</v>
      </c>
      <c r="L1441" s="39" t="str">
        <f t="shared" si="237"/>
        <v>X</v>
      </c>
      <c r="M1441" s="39" t="str">
        <f t="shared" si="234"/>
        <v>X</v>
      </c>
      <c r="N1441" s="42">
        <v>0</v>
      </c>
      <c r="O1441" s="8">
        <v>0</v>
      </c>
      <c r="P1441" s="9">
        <v>0</v>
      </c>
      <c r="Q1441" s="9">
        <v>0</v>
      </c>
      <c r="R1441" s="8">
        <v>0</v>
      </c>
      <c r="S1441" s="9">
        <v>0</v>
      </c>
      <c r="T1441" s="9">
        <v>0</v>
      </c>
      <c r="U1441" s="8">
        <v>1</v>
      </c>
      <c r="V1441" s="9">
        <v>0</v>
      </c>
      <c r="W1441" s="9">
        <v>0</v>
      </c>
      <c r="X1441" s="9">
        <v>0</v>
      </c>
      <c r="Y1441" s="8">
        <v>0</v>
      </c>
      <c r="Z1441" s="9">
        <v>0</v>
      </c>
      <c r="AA1441" s="8"/>
      <c r="AC1441" s="8"/>
      <c r="AJ1441" s="9">
        <f t="shared" si="235"/>
        <v>-1</v>
      </c>
      <c r="AK1441" s="7">
        <v>8</v>
      </c>
      <c r="AO1441" s="8"/>
      <c r="AQ1441" s="31"/>
      <c r="AT1441" s="31"/>
      <c r="AU1441" s="21">
        <v>2002</v>
      </c>
      <c r="AV1441" s="23">
        <f t="shared" si="238"/>
        <v>3.3014640731433</v>
      </c>
      <c r="BB1441" s="18"/>
      <c r="BD1441" s="54"/>
      <c r="BF1441" s="18"/>
      <c r="BH1441" s="18"/>
      <c r="BJ1441" s="18"/>
      <c r="BK1441" s="18" t="s">
        <v>285</v>
      </c>
      <c r="BL1441">
        <v>0</v>
      </c>
      <c r="BM1441">
        <v>0</v>
      </c>
      <c r="BN1441">
        <v>1</v>
      </c>
      <c r="BO1441">
        <v>0</v>
      </c>
      <c r="BP1441">
        <v>0</v>
      </c>
      <c r="BQ1441">
        <v>0</v>
      </c>
      <c r="BR1441" s="18">
        <v>0</v>
      </c>
      <c r="BS1441">
        <v>0</v>
      </c>
      <c r="BT1441">
        <v>1</v>
      </c>
      <c r="BU1441" s="18">
        <v>0</v>
      </c>
      <c r="BV1441" t="s">
        <v>397</v>
      </c>
      <c r="BW1441" t="s">
        <v>397</v>
      </c>
      <c r="CB1441" s="18"/>
      <c r="CD1441" s="18"/>
      <c r="CE1441" s="18"/>
      <c r="CH1441" s="18"/>
      <c r="CJ1441" s="18"/>
      <c r="CU1441" s="18"/>
      <c r="CV1441" t="s">
        <v>397</v>
      </c>
      <c r="CW1441" t="s">
        <v>397</v>
      </c>
      <c r="CX1441" t="s">
        <v>397</v>
      </c>
      <c r="CY1441" s="25" t="s">
        <v>397</v>
      </c>
    </row>
    <row r="1442" spans="1:103" x14ac:dyDescent="0.3">
      <c r="A1442">
        <v>1444</v>
      </c>
      <c r="B1442">
        <v>160</v>
      </c>
      <c r="C1442" s="25" t="s">
        <v>287</v>
      </c>
      <c r="D1442" s="12">
        <v>11.7</v>
      </c>
      <c r="E1442" s="14"/>
      <c r="F1442" s="7" t="str">
        <f t="shared" si="229"/>
        <v>X</v>
      </c>
      <c r="G1442" s="7">
        <f t="shared" si="230"/>
        <v>11.7</v>
      </c>
      <c r="H1442" s="16">
        <f t="shared" si="231"/>
        <v>11.7</v>
      </c>
      <c r="I1442" s="11" t="str">
        <f t="shared" si="232"/>
        <v>X</v>
      </c>
      <c r="J1442" s="39" t="str">
        <f t="shared" si="233"/>
        <v>X</v>
      </c>
      <c r="K1442" s="39" t="str">
        <f t="shared" si="236"/>
        <v>X</v>
      </c>
      <c r="L1442" s="39" t="str">
        <f t="shared" si="237"/>
        <v>X</v>
      </c>
      <c r="M1442" s="39" t="str">
        <f t="shared" si="234"/>
        <v>X</v>
      </c>
      <c r="N1442" s="42">
        <v>0</v>
      </c>
      <c r="O1442" s="8">
        <v>0</v>
      </c>
      <c r="P1442" s="9">
        <v>0</v>
      </c>
      <c r="Q1442" s="9">
        <v>0</v>
      </c>
      <c r="R1442" s="8">
        <v>0</v>
      </c>
      <c r="S1442" s="9">
        <v>0</v>
      </c>
      <c r="T1442" s="9">
        <v>0</v>
      </c>
      <c r="U1442" s="8">
        <v>1</v>
      </c>
      <c r="V1442" s="9">
        <v>0</v>
      </c>
      <c r="W1442" s="9">
        <v>0</v>
      </c>
      <c r="X1442" s="9">
        <v>0</v>
      </c>
      <c r="Y1442" s="8">
        <v>0</v>
      </c>
      <c r="Z1442" s="9">
        <v>0</v>
      </c>
      <c r="AA1442" s="8"/>
      <c r="AC1442" s="8"/>
      <c r="AJ1442" s="9">
        <f t="shared" si="235"/>
        <v>-1</v>
      </c>
      <c r="AK1442" s="7">
        <v>8.4</v>
      </c>
      <c r="AO1442" s="8"/>
      <c r="AQ1442" s="31"/>
      <c r="AT1442" s="31"/>
      <c r="AU1442" s="21">
        <v>2003</v>
      </c>
      <c r="AV1442" s="23">
        <f t="shared" si="238"/>
        <v>3.3016809492935764</v>
      </c>
      <c r="BB1442" s="18"/>
      <c r="BD1442" s="54"/>
      <c r="BF1442" s="18"/>
      <c r="BH1442" s="18"/>
      <c r="BJ1442" s="18"/>
      <c r="BK1442" s="18" t="s">
        <v>285</v>
      </c>
      <c r="BL1442">
        <v>0</v>
      </c>
      <c r="BM1442">
        <v>0</v>
      </c>
      <c r="BN1442">
        <v>1</v>
      </c>
      <c r="BO1442">
        <v>0</v>
      </c>
      <c r="BP1442">
        <v>0</v>
      </c>
      <c r="BQ1442">
        <v>0</v>
      </c>
      <c r="BR1442" s="18">
        <v>0</v>
      </c>
      <c r="BS1442">
        <v>0</v>
      </c>
      <c r="BT1442">
        <v>1</v>
      </c>
      <c r="BU1442" s="18">
        <v>0</v>
      </c>
      <c r="BV1442" t="s">
        <v>397</v>
      </c>
      <c r="BW1442" t="s">
        <v>397</v>
      </c>
      <c r="CB1442" s="18"/>
      <c r="CD1442" s="18"/>
      <c r="CE1442" s="18"/>
      <c r="CH1442" s="18"/>
      <c r="CJ1442" s="18"/>
      <c r="CU1442" s="18"/>
      <c r="CV1442" t="s">
        <v>397</v>
      </c>
      <c r="CW1442" t="s">
        <v>397</v>
      </c>
      <c r="CX1442" t="s">
        <v>397</v>
      </c>
      <c r="CY1442" s="25" t="s">
        <v>397</v>
      </c>
    </row>
    <row r="1443" spans="1:103" x14ac:dyDescent="0.3">
      <c r="A1443">
        <v>1445</v>
      </c>
      <c r="B1443">
        <v>160</v>
      </c>
      <c r="C1443" s="25" t="s">
        <v>287</v>
      </c>
      <c r="D1443" s="12">
        <v>10.92</v>
      </c>
      <c r="E1443" s="14"/>
      <c r="F1443" s="7" t="str">
        <f t="shared" si="229"/>
        <v>X</v>
      </c>
      <c r="G1443" s="7">
        <f t="shared" si="230"/>
        <v>10.92</v>
      </c>
      <c r="H1443" s="16">
        <f t="shared" si="231"/>
        <v>10.92</v>
      </c>
      <c r="I1443" s="11" t="str">
        <f t="shared" si="232"/>
        <v>X</v>
      </c>
      <c r="J1443" s="39" t="str">
        <f t="shared" si="233"/>
        <v>X</v>
      </c>
      <c r="K1443" s="39" t="str">
        <f t="shared" si="236"/>
        <v>X</v>
      </c>
      <c r="L1443" s="39" t="str">
        <f t="shared" si="237"/>
        <v>X</v>
      </c>
      <c r="M1443" s="39" t="str">
        <f t="shared" si="234"/>
        <v>X</v>
      </c>
      <c r="N1443" s="42">
        <v>0</v>
      </c>
      <c r="O1443" s="8">
        <v>0</v>
      </c>
      <c r="P1443" s="9">
        <v>0</v>
      </c>
      <c r="Q1443" s="9">
        <v>0</v>
      </c>
      <c r="R1443" s="8">
        <v>0</v>
      </c>
      <c r="S1443" s="9">
        <v>0</v>
      </c>
      <c r="T1443" s="9">
        <v>0</v>
      </c>
      <c r="U1443" s="8">
        <v>1</v>
      </c>
      <c r="V1443" s="9">
        <v>0</v>
      </c>
      <c r="W1443" s="9">
        <v>0</v>
      </c>
      <c r="X1443" s="9">
        <v>0</v>
      </c>
      <c r="Y1443" s="8">
        <v>0</v>
      </c>
      <c r="Z1443" s="9">
        <v>0</v>
      </c>
      <c r="AA1443" s="8"/>
      <c r="AC1443" s="8"/>
      <c r="AJ1443" s="9">
        <f t="shared" si="235"/>
        <v>-1</v>
      </c>
      <c r="AK1443" s="7">
        <v>8.4</v>
      </c>
      <c r="AO1443" s="8"/>
      <c r="AQ1443" s="31"/>
      <c r="AT1443" s="31"/>
      <c r="AU1443" s="21">
        <v>2004</v>
      </c>
      <c r="AV1443" s="23">
        <f t="shared" si="238"/>
        <v>3.301897717195208</v>
      </c>
      <c r="BB1443" s="18"/>
      <c r="BD1443" s="54"/>
      <c r="BF1443" s="18"/>
      <c r="BH1443" s="18"/>
      <c r="BJ1443" s="18"/>
      <c r="BK1443" s="18" t="s">
        <v>285</v>
      </c>
      <c r="BL1443">
        <v>0</v>
      </c>
      <c r="BM1443">
        <v>0</v>
      </c>
      <c r="BN1443">
        <v>1</v>
      </c>
      <c r="BO1443">
        <v>0</v>
      </c>
      <c r="BP1443">
        <v>0</v>
      </c>
      <c r="BQ1443">
        <v>0</v>
      </c>
      <c r="BR1443" s="18">
        <v>0</v>
      </c>
      <c r="BS1443">
        <v>0</v>
      </c>
      <c r="BT1443">
        <v>1</v>
      </c>
      <c r="BU1443" s="18">
        <v>0</v>
      </c>
      <c r="BV1443" t="s">
        <v>397</v>
      </c>
      <c r="BW1443" t="s">
        <v>397</v>
      </c>
      <c r="CB1443" s="18"/>
      <c r="CD1443" s="18"/>
      <c r="CE1443" s="18"/>
      <c r="CH1443" s="18"/>
      <c r="CJ1443" s="18"/>
      <c r="CU1443" s="18"/>
      <c r="CV1443" t="s">
        <v>397</v>
      </c>
      <c r="CW1443" t="s">
        <v>397</v>
      </c>
      <c r="CX1443" t="s">
        <v>397</v>
      </c>
      <c r="CY1443" s="25" t="s">
        <v>397</v>
      </c>
    </row>
    <row r="1444" spans="1:103" x14ac:dyDescent="0.3">
      <c r="A1444">
        <v>1446</v>
      </c>
      <c r="B1444">
        <v>160</v>
      </c>
      <c r="C1444" s="25" t="s">
        <v>287</v>
      </c>
      <c r="D1444" s="12">
        <v>10.07</v>
      </c>
      <c r="E1444" s="14"/>
      <c r="F1444" s="7" t="str">
        <f t="shared" si="229"/>
        <v>X</v>
      </c>
      <c r="G1444" s="7">
        <f t="shared" si="230"/>
        <v>10.07</v>
      </c>
      <c r="H1444" s="16">
        <f t="shared" si="231"/>
        <v>10.07</v>
      </c>
      <c r="I1444" s="11" t="str">
        <f t="shared" si="232"/>
        <v>X</v>
      </c>
      <c r="J1444" s="39" t="str">
        <f t="shared" si="233"/>
        <v>X</v>
      </c>
      <c r="K1444" s="39" t="str">
        <f t="shared" si="236"/>
        <v>X</v>
      </c>
      <c r="L1444" s="39" t="str">
        <f t="shared" si="237"/>
        <v>X</v>
      </c>
      <c r="M1444" s="39" t="str">
        <f t="shared" si="234"/>
        <v>X</v>
      </c>
      <c r="N1444" s="42">
        <v>0</v>
      </c>
      <c r="O1444" s="8">
        <v>0</v>
      </c>
      <c r="P1444" s="9">
        <v>0</v>
      </c>
      <c r="Q1444" s="9">
        <v>0</v>
      </c>
      <c r="R1444" s="8">
        <v>0</v>
      </c>
      <c r="S1444" s="9">
        <v>0</v>
      </c>
      <c r="T1444" s="9">
        <v>0</v>
      </c>
      <c r="U1444" s="8">
        <v>1</v>
      </c>
      <c r="V1444" s="9">
        <v>0</v>
      </c>
      <c r="W1444" s="9">
        <v>0</v>
      </c>
      <c r="X1444" s="9">
        <v>0</v>
      </c>
      <c r="Y1444" s="8">
        <v>0</v>
      </c>
      <c r="Z1444" s="9">
        <v>0</v>
      </c>
      <c r="AA1444" s="8"/>
      <c r="AC1444" s="8"/>
      <c r="AJ1444" s="9">
        <f t="shared" si="235"/>
        <v>-1</v>
      </c>
      <c r="AK1444" s="7">
        <v>8.3000000000000007</v>
      </c>
      <c r="AO1444" s="8"/>
      <c r="AQ1444" s="31"/>
      <c r="AT1444" s="31"/>
      <c r="AU1444" s="21">
        <v>2005</v>
      </c>
      <c r="AV1444" s="23">
        <f t="shared" si="238"/>
        <v>3.3021143769562009</v>
      </c>
      <c r="BB1444" s="18"/>
      <c r="BD1444" s="54"/>
      <c r="BF1444" s="18"/>
      <c r="BH1444" s="18"/>
      <c r="BJ1444" s="18"/>
      <c r="BK1444" s="18" t="s">
        <v>285</v>
      </c>
      <c r="BL1444">
        <v>0</v>
      </c>
      <c r="BM1444">
        <v>0</v>
      </c>
      <c r="BN1444">
        <v>1</v>
      </c>
      <c r="BO1444">
        <v>0</v>
      </c>
      <c r="BP1444">
        <v>0</v>
      </c>
      <c r="BQ1444">
        <v>0</v>
      </c>
      <c r="BR1444" s="18">
        <v>0</v>
      </c>
      <c r="BS1444">
        <v>0</v>
      </c>
      <c r="BT1444">
        <v>1</v>
      </c>
      <c r="BU1444" s="18">
        <v>0</v>
      </c>
      <c r="BV1444" t="s">
        <v>397</v>
      </c>
      <c r="BW1444" t="s">
        <v>397</v>
      </c>
      <c r="CB1444" s="18"/>
      <c r="CD1444" s="18"/>
      <c r="CE1444" s="18"/>
      <c r="CH1444" s="18"/>
      <c r="CJ1444" s="18"/>
      <c r="CU1444" s="18"/>
      <c r="CV1444" t="s">
        <v>397</v>
      </c>
      <c r="CW1444" t="s">
        <v>397</v>
      </c>
      <c r="CX1444" t="s">
        <v>397</v>
      </c>
      <c r="CY1444" s="25" t="s">
        <v>397</v>
      </c>
    </row>
    <row r="1445" spans="1:103" x14ac:dyDescent="0.3">
      <c r="A1445">
        <v>1447</v>
      </c>
      <c r="B1445">
        <v>160</v>
      </c>
      <c r="C1445" s="25" t="s">
        <v>287</v>
      </c>
      <c r="D1445" s="12">
        <v>17.8</v>
      </c>
      <c r="E1445" s="14"/>
      <c r="F1445" s="7" t="str">
        <f t="shared" si="229"/>
        <v>X</v>
      </c>
      <c r="G1445" s="7">
        <f t="shared" si="230"/>
        <v>17.8</v>
      </c>
      <c r="H1445" s="16">
        <f t="shared" si="231"/>
        <v>17.8</v>
      </c>
      <c r="I1445" s="11" t="str">
        <f t="shared" si="232"/>
        <v>X</v>
      </c>
      <c r="J1445" s="39" t="str">
        <f t="shared" si="233"/>
        <v>X</v>
      </c>
      <c r="K1445" s="39" t="str">
        <f t="shared" si="236"/>
        <v>X</v>
      </c>
      <c r="L1445" s="39" t="str">
        <f t="shared" si="237"/>
        <v>X</v>
      </c>
      <c r="M1445" s="39" t="str">
        <f t="shared" si="234"/>
        <v>X</v>
      </c>
      <c r="N1445" s="42">
        <v>0</v>
      </c>
      <c r="O1445" s="8">
        <v>0</v>
      </c>
      <c r="P1445" s="9">
        <v>0</v>
      </c>
      <c r="Q1445" s="9">
        <v>0</v>
      </c>
      <c r="R1445" s="8">
        <v>0</v>
      </c>
      <c r="S1445" s="9">
        <v>0</v>
      </c>
      <c r="T1445" s="9">
        <v>0</v>
      </c>
      <c r="U1445" s="8">
        <v>0</v>
      </c>
      <c r="V1445" s="9">
        <v>1</v>
      </c>
      <c r="W1445" s="9">
        <v>0</v>
      </c>
      <c r="X1445" s="9">
        <v>0</v>
      </c>
      <c r="Y1445" s="8">
        <v>0</v>
      </c>
      <c r="Z1445" s="9">
        <v>0</v>
      </c>
      <c r="AA1445" s="8"/>
      <c r="AC1445" s="8"/>
      <c r="AJ1445" s="9">
        <f t="shared" si="235"/>
        <v>-1</v>
      </c>
      <c r="AK1445" s="7">
        <v>7.5</v>
      </c>
      <c r="AO1445" s="8"/>
      <c r="AQ1445" s="31"/>
      <c r="AT1445" s="31"/>
      <c r="AU1445" s="21">
        <v>1994</v>
      </c>
      <c r="AV1445" s="23">
        <f t="shared" si="238"/>
        <v>3.2997251539756367</v>
      </c>
      <c r="BB1445" s="18"/>
      <c r="BD1445" s="54"/>
      <c r="BF1445" s="18"/>
      <c r="BH1445" s="18"/>
      <c r="BJ1445" s="18"/>
      <c r="BK1445" s="18" t="s">
        <v>285</v>
      </c>
      <c r="BL1445">
        <v>0</v>
      </c>
      <c r="BM1445">
        <v>0</v>
      </c>
      <c r="BN1445">
        <v>1</v>
      </c>
      <c r="BO1445">
        <v>0</v>
      </c>
      <c r="BP1445">
        <v>0</v>
      </c>
      <c r="BQ1445">
        <v>0</v>
      </c>
      <c r="BR1445" s="18">
        <v>0</v>
      </c>
      <c r="BS1445">
        <v>0</v>
      </c>
      <c r="BT1445">
        <v>1</v>
      </c>
      <c r="BU1445" s="18">
        <v>0</v>
      </c>
      <c r="BV1445" t="s">
        <v>397</v>
      </c>
      <c r="BW1445" t="s">
        <v>397</v>
      </c>
      <c r="CB1445" s="18"/>
      <c r="CD1445" s="18"/>
      <c r="CE1445" s="18"/>
      <c r="CH1445" s="18"/>
      <c r="CJ1445" s="18"/>
      <c r="CU1445" s="18"/>
      <c r="CV1445" t="s">
        <v>397</v>
      </c>
      <c r="CW1445" t="s">
        <v>397</v>
      </c>
      <c r="CX1445" t="s">
        <v>397</v>
      </c>
      <c r="CY1445" s="25" t="s">
        <v>397</v>
      </c>
    </row>
    <row r="1446" spans="1:103" x14ac:dyDescent="0.3">
      <c r="A1446">
        <v>1448</v>
      </c>
      <c r="B1446">
        <v>160</v>
      </c>
      <c r="C1446" s="25" t="s">
        <v>287</v>
      </c>
      <c r="D1446" s="12">
        <v>13.13</v>
      </c>
      <c r="E1446" s="14"/>
      <c r="F1446" s="7" t="str">
        <f t="shared" si="229"/>
        <v>X</v>
      </c>
      <c r="G1446" s="7">
        <f t="shared" si="230"/>
        <v>13.13</v>
      </c>
      <c r="H1446" s="16">
        <f t="shared" si="231"/>
        <v>13.13</v>
      </c>
      <c r="I1446" s="11" t="str">
        <f t="shared" si="232"/>
        <v>X</v>
      </c>
      <c r="J1446" s="39" t="str">
        <f t="shared" si="233"/>
        <v>X</v>
      </c>
      <c r="K1446" s="39" t="str">
        <f t="shared" si="236"/>
        <v>X</v>
      </c>
      <c r="L1446" s="39" t="str">
        <f t="shared" si="237"/>
        <v>X</v>
      </c>
      <c r="M1446" s="39" t="str">
        <f t="shared" si="234"/>
        <v>X</v>
      </c>
      <c r="N1446" s="42">
        <v>0</v>
      </c>
      <c r="O1446" s="8">
        <v>0</v>
      </c>
      <c r="P1446" s="9">
        <v>0</v>
      </c>
      <c r="Q1446" s="9">
        <v>0</v>
      </c>
      <c r="R1446" s="8">
        <v>0</v>
      </c>
      <c r="S1446" s="9">
        <v>0</v>
      </c>
      <c r="T1446" s="9">
        <v>0</v>
      </c>
      <c r="U1446" s="8">
        <v>0</v>
      </c>
      <c r="V1446" s="9">
        <v>1</v>
      </c>
      <c r="W1446" s="9">
        <v>0</v>
      </c>
      <c r="X1446" s="9">
        <v>0</v>
      </c>
      <c r="Y1446" s="8">
        <v>0</v>
      </c>
      <c r="Z1446" s="9">
        <v>0</v>
      </c>
      <c r="AA1446" s="8"/>
      <c r="AC1446" s="8"/>
      <c r="AJ1446" s="9">
        <f t="shared" si="235"/>
        <v>-1</v>
      </c>
      <c r="AK1446" s="7">
        <v>8</v>
      </c>
      <c r="AO1446" s="8"/>
      <c r="AQ1446" s="31"/>
      <c r="AT1446" s="31"/>
      <c r="AU1446" s="21">
        <v>2002</v>
      </c>
      <c r="AV1446" s="23">
        <f t="shared" si="238"/>
        <v>3.3014640731433</v>
      </c>
      <c r="BB1446" s="18"/>
      <c r="BD1446" s="54"/>
      <c r="BF1446" s="18"/>
      <c r="BH1446" s="18"/>
      <c r="BJ1446" s="18"/>
      <c r="BK1446" s="18" t="s">
        <v>285</v>
      </c>
      <c r="BL1446">
        <v>0</v>
      </c>
      <c r="BM1446">
        <v>0</v>
      </c>
      <c r="BN1446">
        <v>1</v>
      </c>
      <c r="BO1446">
        <v>0</v>
      </c>
      <c r="BP1446">
        <v>0</v>
      </c>
      <c r="BQ1446">
        <v>0</v>
      </c>
      <c r="BR1446" s="18">
        <v>0</v>
      </c>
      <c r="BS1446">
        <v>0</v>
      </c>
      <c r="BT1446">
        <v>1</v>
      </c>
      <c r="BU1446" s="18">
        <v>0</v>
      </c>
      <c r="BV1446" t="s">
        <v>397</v>
      </c>
      <c r="BW1446" t="s">
        <v>397</v>
      </c>
      <c r="CB1446" s="18"/>
      <c r="CD1446" s="18"/>
      <c r="CE1446" s="18"/>
      <c r="CH1446" s="18"/>
      <c r="CJ1446" s="18"/>
      <c r="CU1446" s="18"/>
      <c r="CV1446" t="s">
        <v>397</v>
      </c>
      <c r="CW1446" t="s">
        <v>397</v>
      </c>
      <c r="CX1446" t="s">
        <v>397</v>
      </c>
      <c r="CY1446" s="25" t="s">
        <v>397</v>
      </c>
    </row>
    <row r="1447" spans="1:103" x14ac:dyDescent="0.3">
      <c r="A1447">
        <v>1449</v>
      </c>
      <c r="B1447">
        <v>160</v>
      </c>
      <c r="C1447" s="25" t="s">
        <v>287</v>
      </c>
      <c r="D1447" s="12">
        <v>13.5</v>
      </c>
      <c r="E1447" s="14"/>
      <c r="F1447" s="7" t="str">
        <f t="shared" si="229"/>
        <v>X</v>
      </c>
      <c r="G1447" s="7">
        <f t="shared" si="230"/>
        <v>13.5</v>
      </c>
      <c r="H1447" s="16">
        <f t="shared" si="231"/>
        <v>13.5</v>
      </c>
      <c r="I1447" s="11" t="str">
        <f t="shared" si="232"/>
        <v>X</v>
      </c>
      <c r="J1447" s="39" t="str">
        <f t="shared" si="233"/>
        <v>X</v>
      </c>
      <c r="K1447" s="39" t="str">
        <f t="shared" si="236"/>
        <v>X</v>
      </c>
      <c r="L1447" s="39" t="str">
        <f t="shared" si="237"/>
        <v>X</v>
      </c>
      <c r="M1447" s="39" t="str">
        <f t="shared" si="234"/>
        <v>X</v>
      </c>
      <c r="N1447" s="42">
        <v>0</v>
      </c>
      <c r="O1447" s="8">
        <v>0</v>
      </c>
      <c r="P1447" s="9">
        <v>0</v>
      </c>
      <c r="Q1447" s="9">
        <v>0</v>
      </c>
      <c r="R1447" s="8">
        <v>0</v>
      </c>
      <c r="S1447" s="9">
        <v>0</v>
      </c>
      <c r="T1447" s="9">
        <v>0</v>
      </c>
      <c r="U1447" s="8">
        <v>0</v>
      </c>
      <c r="V1447" s="9">
        <v>1</v>
      </c>
      <c r="W1447" s="9">
        <v>0</v>
      </c>
      <c r="X1447" s="9">
        <v>0</v>
      </c>
      <c r="Y1447" s="8">
        <v>0</v>
      </c>
      <c r="Z1447" s="9">
        <v>0</v>
      </c>
      <c r="AA1447" s="8"/>
      <c r="AC1447" s="8"/>
      <c r="AJ1447" s="9">
        <f t="shared" si="235"/>
        <v>-1</v>
      </c>
      <c r="AK1447" s="7">
        <v>8.4</v>
      </c>
      <c r="AO1447" s="8"/>
      <c r="AQ1447" s="31"/>
      <c r="AT1447" s="31"/>
      <c r="AU1447" s="21">
        <v>2003</v>
      </c>
      <c r="AV1447" s="23">
        <f t="shared" si="238"/>
        <v>3.3016809492935764</v>
      </c>
      <c r="BB1447" s="18"/>
      <c r="BD1447" s="54"/>
      <c r="BF1447" s="18"/>
      <c r="BH1447" s="18"/>
      <c r="BJ1447" s="18"/>
      <c r="BK1447" s="18" t="s">
        <v>285</v>
      </c>
      <c r="BL1447">
        <v>0</v>
      </c>
      <c r="BM1447">
        <v>0</v>
      </c>
      <c r="BN1447">
        <v>1</v>
      </c>
      <c r="BO1447">
        <v>0</v>
      </c>
      <c r="BP1447">
        <v>0</v>
      </c>
      <c r="BQ1447">
        <v>0</v>
      </c>
      <c r="BR1447" s="18">
        <v>0</v>
      </c>
      <c r="BS1447">
        <v>0</v>
      </c>
      <c r="BT1447">
        <v>1</v>
      </c>
      <c r="BU1447" s="18">
        <v>0</v>
      </c>
      <c r="BV1447" t="s">
        <v>397</v>
      </c>
      <c r="BW1447" t="s">
        <v>397</v>
      </c>
      <c r="CB1447" s="18"/>
      <c r="CD1447" s="18"/>
      <c r="CE1447" s="18"/>
      <c r="CH1447" s="18"/>
      <c r="CJ1447" s="18"/>
      <c r="CU1447" s="18"/>
      <c r="CV1447" t="s">
        <v>397</v>
      </c>
      <c r="CW1447" t="s">
        <v>397</v>
      </c>
      <c r="CX1447" t="s">
        <v>397</v>
      </c>
      <c r="CY1447" s="25" t="s">
        <v>397</v>
      </c>
    </row>
    <row r="1448" spans="1:103" x14ac:dyDescent="0.3">
      <c r="A1448">
        <v>1450</v>
      </c>
      <c r="B1448">
        <v>160</v>
      </c>
      <c r="C1448" s="25" t="s">
        <v>287</v>
      </c>
      <c r="D1448" s="12">
        <v>13.7</v>
      </c>
      <c r="E1448" s="14"/>
      <c r="F1448" s="7" t="str">
        <f t="shared" si="229"/>
        <v>X</v>
      </c>
      <c r="G1448" s="7">
        <f t="shared" si="230"/>
        <v>13.7</v>
      </c>
      <c r="H1448" s="16">
        <f t="shared" si="231"/>
        <v>13.7</v>
      </c>
      <c r="I1448" s="11" t="str">
        <f t="shared" si="232"/>
        <v>X</v>
      </c>
      <c r="J1448" s="39" t="str">
        <f t="shared" si="233"/>
        <v>X</v>
      </c>
      <c r="K1448" s="39" t="str">
        <f t="shared" si="236"/>
        <v>X</v>
      </c>
      <c r="L1448" s="39" t="str">
        <f t="shared" si="237"/>
        <v>X</v>
      </c>
      <c r="M1448" s="39" t="str">
        <f t="shared" si="234"/>
        <v>X</v>
      </c>
      <c r="N1448" s="42">
        <v>0</v>
      </c>
      <c r="O1448" s="8">
        <v>0</v>
      </c>
      <c r="P1448" s="9">
        <v>0</v>
      </c>
      <c r="Q1448" s="9">
        <v>0</v>
      </c>
      <c r="R1448" s="8">
        <v>0</v>
      </c>
      <c r="S1448" s="9">
        <v>0</v>
      </c>
      <c r="T1448" s="9">
        <v>0</v>
      </c>
      <c r="U1448" s="8">
        <v>0</v>
      </c>
      <c r="V1448" s="9">
        <v>1</v>
      </c>
      <c r="W1448" s="9">
        <v>0</v>
      </c>
      <c r="X1448" s="9">
        <v>0</v>
      </c>
      <c r="Y1448" s="8">
        <v>0</v>
      </c>
      <c r="Z1448" s="9">
        <v>0</v>
      </c>
      <c r="AA1448" s="8"/>
      <c r="AC1448" s="8"/>
      <c r="AJ1448" s="9">
        <f t="shared" si="235"/>
        <v>-1</v>
      </c>
      <c r="AK1448" s="7">
        <v>8.4</v>
      </c>
      <c r="AO1448" s="8"/>
      <c r="AQ1448" s="31"/>
      <c r="AT1448" s="31"/>
      <c r="AU1448" s="21">
        <v>2004</v>
      </c>
      <c r="AV1448" s="23">
        <f t="shared" si="238"/>
        <v>3.301897717195208</v>
      </c>
      <c r="BB1448" s="18"/>
      <c r="BD1448" s="54"/>
      <c r="BF1448" s="18"/>
      <c r="BH1448" s="18"/>
      <c r="BJ1448" s="18"/>
      <c r="BK1448" s="18" t="s">
        <v>285</v>
      </c>
      <c r="BL1448">
        <v>0</v>
      </c>
      <c r="BM1448">
        <v>0</v>
      </c>
      <c r="BN1448">
        <v>1</v>
      </c>
      <c r="BO1448">
        <v>0</v>
      </c>
      <c r="BP1448">
        <v>0</v>
      </c>
      <c r="BQ1448">
        <v>0</v>
      </c>
      <c r="BR1448" s="18">
        <v>0</v>
      </c>
      <c r="BS1448">
        <v>0</v>
      </c>
      <c r="BT1448">
        <v>1</v>
      </c>
      <c r="BU1448" s="18">
        <v>0</v>
      </c>
      <c r="BV1448" t="s">
        <v>397</v>
      </c>
      <c r="BW1448" t="s">
        <v>397</v>
      </c>
      <c r="CB1448" s="18"/>
      <c r="CD1448" s="18"/>
      <c r="CE1448" s="18"/>
      <c r="CH1448" s="18"/>
      <c r="CJ1448" s="18"/>
      <c r="CU1448" s="18"/>
      <c r="CV1448" t="s">
        <v>397</v>
      </c>
      <c r="CW1448" t="s">
        <v>397</v>
      </c>
      <c r="CX1448" t="s">
        <v>397</v>
      </c>
      <c r="CY1448" s="25" t="s">
        <v>397</v>
      </c>
    </row>
    <row r="1449" spans="1:103" x14ac:dyDescent="0.3">
      <c r="A1449">
        <v>1451</v>
      </c>
      <c r="B1449">
        <v>160</v>
      </c>
      <c r="C1449" s="25" t="s">
        <v>287</v>
      </c>
      <c r="D1449" s="12">
        <v>12.5</v>
      </c>
      <c r="E1449" s="14"/>
      <c r="F1449" s="7" t="str">
        <f t="shared" si="229"/>
        <v>X</v>
      </c>
      <c r="G1449" s="7">
        <f t="shared" si="230"/>
        <v>12.5</v>
      </c>
      <c r="H1449" s="16">
        <f t="shared" si="231"/>
        <v>12.5</v>
      </c>
      <c r="I1449" s="11" t="str">
        <f t="shared" si="232"/>
        <v>X</v>
      </c>
      <c r="J1449" s="39" t="str">
        <f t="shared" si="233"/>
        <v>X</v>
      </c>
      <c r="K1449" s="39" t="str">
        <f t="shared" si="236"/>
        <v>X</v>
      </c>
      <c r="L1449" s="39" t="str">
        <f t="shared" si="237"/>
        <v>X</v>
      </c>
      <c r="M1449" s="39" t="str">
        <f t="shared" si="234"/>
        <v>X</v>
      </c>
      <c r="N1449" s="42">
        <v>0</v>
      </c>
      <c r="O1449" s="8">
        <v>0</v>
      </c>
      <c r="P1449" s="9">
        <v>0</v>
      </c>
      <c r="Q1449" s="9">
        <v>0</v>
      </c>
      <c r="R1449" s="8">
        <v>0</v>
      </c>
      <c r="S1449" s="9">
        <v>0</v>
      </c>
      <c r="T1449" s="9">
        <v>0</v>
      </c>
      <c r="U1449" s="8">
        <v>0</v>
      </c>
      <c r="V1449" s="9">
        <v>1</v>
      </c>
      <c r="W1449" s="9">
        <v>0</v>
      </c>
      <c r="X1449" s="9">
        <v>0</v>
      </c>
      <c r="Y1449" s="8">
        <v>0</v>
      </c>
      <c r="Z1449" s="9">
        <v>0</v>
      </c>
      <c r="AA1449" s="8"/>
      <c r="AC1449" s="8"/>
      <c r="AJ1449" s="9">
        <f t="shared" si="235"/>
        <v>-1</v>
      </c>
      <c r="AK1449" s="7">
        <v>8.3000000000000007</v>
      </c>
      <c r="AO1449" s="8"/>
      <c r="AQ1449" s="31"/>
      <c r="AT1449" s="31"/>
      <c r="AU1449" s="21">
        <v>2005</v>
      </c>
      <c r="AV1449" s="23">
        <f t="shared" si="238"/>
        <v>3.3021143769562009</v>
      </c>
      <c r="BB1449" s="18"/>
      <c r="BD1449" s="54"/>
      <c r="BF1449" s="18"/>
      <c r="BH1449" s="18"/>
      <c r="BJ1449" s="18"/>
      <c r="BK1449" s="18" t="s">
        <v>285</v>
      </c>
      <c r="BL1449">
        <v>0</v>
      </c>
      <c r="BM1449">
        <v>0</v>
      </c>
      <c r="BN1449">
        <v>1</v>
      </c>
      <c r="BO1449">
        <v>0</v>
      </c>
      <c r="BP1449">
        <v>0</v>
      </c>
      <c r="BQ1449">
        <v>0</v>
      </c>
      <c r="BR1449" s="18">
        <v>0</v>
      </c>
      <c r="BS1449">
        <v>0</v>
      </c>
      <c r="BT1449">
        <v>1</v>
      </c>
      <c r="BU1449" s="18">
        <v>0</v>
      </c>
      <c r="BV1449" t="s">
        <v>397</v>
      </c>
      <c r="BW1449" t="s">
        <v>397</v>
      </c>
      <c r="CB1449" s="18"/>
      <c r="CD1449" s="18"/>
      <c r="CE1449" s="18"/>
      <c r="CH1449" s="18"/>
      <c r="CJ1449" s="18"/>
      <c r="CU1449" s="18"/>
      <c r="CV1449" t="s">
        <v>397</v>
      </c>
      <c r="CW1449" t="s">
        <v>397</v>
      </c>
      <c r="CX1449" t="s">
        <v>397</v>
      </c>
      <c r="CY1449" s="25" t="s">
        <v>397</v>
      </c>
    </row>
    <row r="1450" spans="1:103" x14ac:dyDescent="0.3">
      <c r="A1450">
        <v>1452</v>
      </c>
      <c r="B1450">
        <v>161</v>
      </c>
      <c r="C1450" s="25" t="s">
        <v>288</v>
      </c>
      <c r="D1450" s="12">
        <v>7.6</v>
      </c>
      <c r="E1450" s="14"/>
      <c r="F1450" s="7" t="str">
        <f t="shared" si="229"/>
        <v>X</v>
      </c>
      <c r="G1450" s="7">
        <f t="shared" si="230"/>
        <v>7.6</v>
      </c>
      <c r="H1450" s="16">
        <f t="shared" si="231"/>
        <v>7.6</v>
      </c>
      <c r="I1450" s="11" t="str">
        <f t="shared" si="232"/>
        <v>X</v>
      </c>
      <c r="J1450" s="39" t="str">
        <f t="shared" si="233"/>
        <v>X</v>
      </c>
      <c r="K1450" s="39" t="str">
        <f t="shared" si="236"/>
        <v>X</v>
      </c>
      <c r="L1450" s="39" t="str">
        <f t="shared" si="237"/>
        <v>X</v>
      </c>
      <c r="M1450" s="39" t="str">
        <f t="shared" si="234"/>
        <v>X</v>
      </c>
      <c r="N1450" s="42">
        <v>1</v>
      </c>
      <c r="O1450" s="8">
        <v>0</v>
      </c>
      <c r="P1450" s="9">
        <v>0</v>
      </c>
      <c r="Q1450" s="9">
        <v>0</v>
      </c>
      <c r="R1450" s="8">
        <v>0</v>
      </c>
      <c r="S1450" s="9">
        <v>0</v>
      </c>
      <c r="T1450" s="9">
        <v>0</v>
      </c>
      <c r="U1450" s="8">
        <v>0</v>
      </c>
      <c r="V1450" s="9">
        <v>0</v>
      </c>
      <c r="W1450" s="9">
        <v>0</v>
      </c>
      <c r="X1450" s="9">
        <v>0</v>
      </c>
      <c r="Y1450" s="8">
        <v>0</v>
      </c>
      <c r="Z1450" s="9">
        <v>0</v>
      </c>
      <c r="AA1450" s="8"/>
      <c r="AC1450" s="8"/>
      <c r="AJ1450" s="9">
        <f t="shared" si="235"/>
        <v>-1</v>
      </c>
      <c r="AK1450" s="7">
        <v>5.4</v>
      </c>
      <c r="AO1450" s="8"/>
      <c r="AQ1450" s="31"/>
      <c r="AT1450" s="31"/>
      <c r="AU1450" s="21">
        <v>1995</v>
      </c>
      <c r="AV1450" s="23">
        <f t="shared" si="238"/>
        <v>3.2999429000227671</v>
      </c>
      <c r="BB1450" s="18"/>
      <c r="BD1450" s="54"/>
      <c r="BF1450" s="18"/>
      <c r="BH1450" s="18"/>
      <c r="BJ1450" s="18"/>
      <c r="BK1450" s="18" t="s">
        <v>285</v>
      </c>
      <c r="BL1450">
        <v>0</v>
      </c>
      <c r="BM1450">
        <v>0</v>
      </c>
      <c r="BN1450">
        <v>1</v>
      </c>
      <c r="BO1450">
        <v>0</v>
      </c>
      <c r="BP1450">
        <v>0</v>
      </c>
      <c r="BQ1450">
        <v>0</v>
      </c>
      <c r="BR1450" s="18">
        <v>0</v>
      </c>
      <c r="BS1450">
        <v>0</v>
      </c>
      <c r="BT1450">
        <v>1</v>
      </c>
      <c r="BU1450" s="18">
        <v>0</v>
      </c>
      <c r="BV1450" t="s">
        <v>397</v>
      </c>
      <c r="BW1450" t="s">
        <v>397</v>
      </c>
      <c r="CB1450" s="18"/>
      <c r="CD1450" s="18"/>
      <c r="CE1450" s="18"/>
      <c r="CH1450" s="18"/>
      <c r="CJ1450" s="18"/>
      <c r="CU1450" s="18"/>
      <c r="CV1450" t="s">
        <v>397</v>
      </c>
      <c r="CW1450" t="s">
        <v>397</v>
      </c>
      <c r="CX1450" t="s">
        <v>397</v>
      </c>
      <c r="CY1450" s="25" t="s">
        <v>397</v>
      </c>
    </row>
    <row r="1451" spans="1:103" x14ac:dyDescent="0.3">
      <c r="A1451">
        <v>1453</v>
      </c>
      <c r="B1451">
        <v>161</v>
      </c>
      <c r="C1451" s="25" t="s">
        <v>288</v>
      </c>
      <c r="D1451" s="12">
        <v>4.4000000000000004</v>
      </c>
      <c r="E1451" s="14"/>
      <c r="F1451" s="7" t="str">
        <f t="shared" si="229"/>
        <v>X</v>
      </c>
      <c r="G1451" s="7">
        <f t="shared" si="230"/>
        <v>4.4000000000000004</v>
      </c>
      <c r="H1451" s="16">
        <f t="shared" si="231"/>
        <v>4.4000000000000004</v>
      </c>
      <c r="I1451" s="11" t="str">
        <f t="shared" si="232"/>
        <v>X</v>
      </c>
      <c r="J1451" s="39" t="str">
        <f t="shared" si="233"/>
        <v>X</v>
      </c>
      <c r="K1451" s="39" t="str">
        <f t="shared" si="236"/>
        <v>X</v>
      </c>
      <c r="L1451" s="39" t="str">
        <f t="shared" si="237"/>
        <v>X</v>
      </c>
      <c r="M1451" s="39" t="str">
        <f t="shared" si="234"/>
        <v>X</v>
      </c>
      <c r="N1451" s="42">
        <v>0</v>
      </c>
      <c r="O1451" s="8">
        <v>1</v>
      </c>
      <c r="P1451" s="9">
        <v>0</v>
      </c>
      <c r="Q1451" s="9">
        <v>0</v>
      </c>
      <c r="R1451" s="8">
        <v>0</v>
      </c>
      <c r="S1451" s="9">
        <v>0</v>
      </c>
      <c r="T1451" s="9">
        <v>0</v>
      </c>
      <c r="U1451" s="8">
        <v>0</v>
      </c>
      <c r="V1451" s="9">
        <v>0</v>
      </c>
      <c r="W1451" s="9">
        <v>0</v>
      </c>
      <c r="X1451" s="9">
        <v>0</v>
      </c>
      <c r="Y1451" s="8">
        <v>0</v>
      </c>
      <c r="Z1451" s="9">
        <v>0</v>
      </c>
      <c r="AA1451" s="8"/>
      <c r="AC1451" s="8"/>
      <c r="AJ1451" s="9">
        <f t="shared" si="235"/>
        <v>-1</v>
      </c>
      <c r="AK1451" s="7">
        <v>7</v>
      </c>
      <c r="AO1451" s="8"/>
      <c r="AQ1451" s="31"/>
      <c r="AT1451" s="31"/>
      <c r="AU1451" s="21">
        <v>1994</v>
      </c>
      <c r="AV1451" s="23">
        <f t="shared" si="238"/>
        <v>3.2997251539756367</v>
      </c>
      <c r="BB1451" s="18"/>
      <c r="BD1451" s="54"/>
      <c r="BF1451" s="18"/>
      <c r="BH1451" s="18"/>
      <c r="BJ1451" s="18"/>
      <c r="BK1451" s="18" t="s">
        <v>285</v>
      </c>
      <c r="BL1451">
        <v>0</v>
      </c>
      <c r="BM1451">
        <v>0</v>
      </c>
      <c r="BN1451">
        <v>1</v>
      </c>
      <c r="BO1451">
        <v>0</v>
      </c>
      <c r="BP1451">
        <v>0</v>
      </c>
      <c r="BQ1451">
        <v>0</v>
      </c>
      <c r="BR1451" s="18">
        <v>0</v>
      </c>
      <c r="BS1451">
        <v>0</v>
      </c>
      <c r="BT1451">
        <v>1</v>
      </c>
      <c r="BU1451" s="18">
        <v>0</v>
      </c>
      <c r="BV1451" t="s">
        <v>397</v>
      </c>
      <c r="BW1451" t="s">
        <v>397</v>
      </c>
      <c r="CB1451" s="18"/>
      <c r="CD1451" s="18"/>
      <c r="CE1451" s="18"/>
      <c r="CH1451" s="18"/>
      <c r="CJ1451" s="18"/>
      <c r="CU1451" s="18"/>
      <c r="CV1451" t="s">
        <v>397</v>
      </c>
      <c r="CW1451" t="s">
        <v>397</v>
      </c>
      <c r="CX1451" t="s">
        <v>397</v>
      </c>
      <c r="CY1451" s="25" t="s">
        <v>397</v>
      </c>
    </row>
    <row r="1452" spans="1:103" x14ac:dyDescent="0.3">
      <c r="A1452">
        <v>1454</v>
      </c>
      <c r="B1452">
        <v>161</v>
      </c>
      <c r="C1452" s="25" t="s">
        <v>288</v>
      </c>
      <c r="D1452" s="12">
        <v>3.6</v>
      </c>
      <c r="E1452" s="14"/>
      <c r="F1452" s="7" t="str">
        <f t="shared" si="229"/>
        <v>X</v>
      </c>
      <c r="G1452" s="7">
        <f t="shared" si="230"/>
        <v>3.6</v>
      </c>
      <c r="H1452" s="16">
        <f t="shared" si="231"/>
        <v>3.6</v>
      </c>
      <c r="I1452" s="11" t="str">
        <f t="shared" si="232"/>
        <v>X</v>
      </c>
      <c r="J1452" s="39" t="str">
        <f t="shared" si="233"/>
        <v>X</v>
      </c>
      <c r="K1452" s="39" t="str">
        <f t="shared" si="236"/>
        <v>X</v>
      </c>
      <c r="L1452" s="39" t="str">
        <f t="shared" si="237"/>
        <v>X</v>
      </c>
      <c r="M1452" s="39" t="str">
        <f t="shared" si="234"/>
        <v>X</v>
      </c>
      <c r="N1452" s="42">
        <v>0</v>
      </c>
      <c r="O1452" s="8">
        <v>1</v>
      </c>
      <c r="P1452" s="9">
        <v>0</v>
      </c>
      <c r="Q1452" s="9">
        <v>0</v>
      </c>
      <c r="R1452" s="8">
        <v>0</v>
      </c>
      <c r="S1452" s="9">
        <v>0</v>
      </c>
      <c r="T1452" s="9">
        <v>0</v>
      </c>
      <c r="U1452" s="8">
        <v>0</v>
      </c>
      <c r="V1452" s="9">
        <v>0</v>
      </c>
      <c r="W1452" s="9">
        <v>0</v>
      </c>
      <c r="X1452" s="9">
        <v>0</v>
      </c>
      <c r="Y1452" s="8">
        <v>0</v>
      </c>
      <c r="Z1452" s="9">
        <v>0</v>
      </c>
      <c r="AA1452" s="8"/>
      <c r="AC1452" s="8"/>
      <c r="AJ1452" s="9">
        <f t="shared" si="235"/>
        <v>-1</v>
      </c>
      <c r="AK1452" s="7">
        <v>8</v>
      </c>
      <c r="AO1452" s="8"/>
      <c r="AQ1452" s="31"/>
      <c r="AT1452" s="31"/>
      <c r="AU1452" s="21">
        <v>2002</v>
      </c>
      <c r="AV1452" s="23">
        <f t="shared" si="238"/>
        <v>3.3014640731433</v>
      </c>
      <c r="BB1452" s="18"/>
      <c r="BD1452" s="54"/>
      <c r="BF1452" s="18"/>
      <c r="BH1452" s="18"/>
      <c r="BJ1452" s="18"/>
      <c r="BK1452" s="18" t="s">
        <v>285</v>
      </c>
      <c r="BL1452">
        <v>0</v>
      </c>
      <c r="BM1452">
        <v>0</v>
      </c>
      <c r="BN1452">
        <v>1</v>
      </c>
      <c r="BO1452">
        <v>0</v>
      </c>
      <c r="BP1452">
        <v>0</v>
      </c>
      <c r="BQ1452">
        <v>0</v>
      </c>
      <c r="BR1452" s="18">
        <v>0</v>
      </c>
      <c r="BS1452">
        <v>0</v>
      </c>
      <c r="BT1452">
        <v>1</v>
      </c>
      <c r="BU1452" s="18">
        <v>0</v>
      </c>
      <c r="BV1452" t="s">
        <v>397</v>
      </c>
      <c r="BW1452" t="s">
        <v>397</v>
      </c>
      <c r="CB1452" s="18"/>
      <c r="CD1452" s="18"/>
      <c r="CE1452" s="18"/>
      <c r="CH1452" s="18"/>
      <c r="CJ1452" s="18"/>
      <c r="CU1452" s="18"/>
      <c r="CV1452" t="s">
        <v>397</v>
      </c>
      <c r="CW1452" t="s">
        <v>397</v>
      </c>
      <c r="CX1452" t="s">
        <v>397</v>
      </c>
      <c r="CY1452" s="25" t="s">
        <v>397</v>
      </c>
    </row>
    <row r="1453" spans="1:103" x14ac:dyDescent="0.3">
      <c r="A1453">
        <v>1455</v>
      </c>
      <c r="B1453">
        <v>161</v>
      </c>
      <c r="C1453" s="25" t="s">
        <v>288</v>
      </c>
      <c r="D1453" s="12">
        <v>8.5</v>
      </c>
      <c r="E1453" s="14"/>
      <c r="F1453" s="7" t="str">
        <f t="shared" si="229"/>
        <v>X</v>
      </c>
      <c r="G1453" s="7">
        <f t="shared" si="230"/>
        <v>8.5</v>
      </c>
      <c r="H1453" s="16">
        <f t="shared" si="231"/>
        <v>8.5</v>
      </c>
      <c r="I1453" s="11" t="str">
        <f t="shared" si="232"/>
        <v>X</v>
      </c>
      <c r="J1453" s="39" t="str">
        <f t="shared" si="233"/>
        <v>X</v>
      </c>
      <c r="K1453" s="39" t="str">
        <f t="shared" si="236"/>
        <v>X</v>
      </c>
      <c r="L1453" s="39" t="str">
        <f t="shared" si="237"/>
        <v>X</v>
      </c>
      <c r="M1453" s="39" t="str">
        <f t="shared" si="234"/>
        <v>X</v>
      </c>
      <c r="N1453" s="42">
        <v>0</v>
      </c>
      <c r="O1453" s="8">
        <v>0</v>
      </c>
      <c r="P1453" s="9">
        <v>1</v>
      </c>
      <c r="Q1453" s="9">
        <v>0</v>
      </c>
      <c r="R1453" s="8">
        <v>0</v>
      </c>
      <c r="S1453" s="9">
        <v>0</v>
      </c>
      <c r="T1453" s="9">
        <v>0</v>
      </c>
      <c r="U1453" s="8">
        <v>0</v>
      </c>
      <c r="V1453" s="9">
        <v>0</v>
      </c>
      <c r="W1453" s="9">
        <v>0</v>
      </c>
      <c r="X1453" s="9">
        <v>0</v>
      </c>
      <c r="Y1453" s="8">
        <v>0</v>
      </c>
      <c r="Z1453" s="9">
        <v>0</v>
      </c>
      <c r="AA1453" s="8"/>
      <c r="AC1453" s="8"/>
      <c r="AJ1453" s="9">
        <f t="shared" si="235"/>
        <v>-1</v>
      </c>
      <c r="AK1453" s="7">
        <v>7</v>
      </c>
      <c r="AO1453" s="8"/>
      <c r="AQ1453" s="31"/>
      <c r="AT1453" s="31"/>
      <c r="AU1453" s="21">
        <v>1994</v>
      </c>
      <c r="AV1453" s="23">
        <f t="shared" si="238"/>
        <v>3.2997251539756367</v>
      </c>
      <c r="BB1453" s="18"/>
      <c r="BD1453" s="54"/>
      <c r="BF1453" s="18"/>
      <c r="BH1453" s="18"/>
      <c r="BJ1453" s="18"/>
      <c r="BK1453" s="18" t="s">
        <v>285</v>
      </c>
      <c r="BL1453">
        <v>0</v>
      </c>
      <c r="BM1453">
        <v>0</v>
      </c>
      <c r="BN1453">
        <v>1</v>
      </c>
      <c r="BO1453">
        <v>0</v>
      </c>
      <c r="BP1453">
        <v>0</v>
      </c>
      <c r="BQ1453">
        <v>0</v>
      </c>
      <c r="BR1453" s="18">
        <v>0</v>
      </c>
      <c r="BS1453">
        <v>0</v>
      </c>
      <c r="BT1453">
        <v>1</v>
      </c>
      <c r="BU1453" s="18">
        <v>0</v>
      </c>
      <c r="BV1453" t="s">
        <v>397</v>
      </c>
      <c r="BW1453" t="s">
        <v>397</v>
      </c>
      <c r="CB1453" s="18"/>
      <c r="CD1453" s="18"/>
      <c r="CE1453" s="18"/>
      <c r="CH1453" s="18"/>
      <c r="CJ1453" s="18"/>
      <c r="CU1453" s="18"/>
      <c r="CV1453" t="s">
        <v>397</v>
      </c>
      <c r="CW1453" t="s">
        <v>397</v>
      </c>
      <c r="CX1453" t="s">
        <v>397</v>
      </c>
      <c r="CY1453" s="25" t="s">
        <v>397</v>
      </c>
    </row>
    <row r="1454" spans="1:103" x14ac:dyDescent="0.3">
      <c r="A1454">
        <v>1456</v>
      </c>
      <c r="B1454">
        <v>161</v>
      </c>
      <c r="C1454" s="25" t="s">
        <v>288</v>
      </c>
      <c r="D1454" s="12">
        <v>7.1</v>
      </c>
      <c r="E1454" s="14"/>
      <c r="F1454" s="7" t="str">
        <f t="shared" si="229"/>
        <v>X</v>
      </c>
      <c r="G1454" s="7">
        <f t="shared" si="230"/>
        <v>7.1</v>
      </c>
      <c r="H1454" s="16">
        <f t="shared" si="231"/>
        <v>7.1</v>
      </c>
      <c r="I1454" s="11" t="str">
        <f t="shared" si="232"/>
        <v>X</v>
      </c>
      <c r="J1454" s="39" t="str">
        <f t="shared" si="233"/>
        <v>X</v>
      </c>
      <c r="K1454" s="39" t="str">
        <f t="shared" si="236"/>
        <v>X</v>
      </c>
      <c r="L1454" s="39" t="str">
        <f t="shared" si="237"/>
        <v>X</v>
      </c>
      <c r="M1454" s="39" t="str">
        <f t="shared" si="234"/>
        <v>X</v>
      </c>
      <c r="N1454" s="42">
        <v>0</v>
      </c>
      <c r="O1454" s="8">
        <v>0</v>
      </c>
      <c r="P1454" s="9">
        <v>1</v>
      </c>
      <c r="Q1454" s="9">
        <v>0</v>
      </c>
      <c r="R1454" s="8">
        <v>0</v>
      </c>
      <c r="S1454" s="9">
        <v>0</v>
      </c>
      <c r="T1454" s="9">
        <v>0</v>
      </c>
      <c r="U1454" s="8">
        <v>0</v>
      </c>
      <c r="V1454" s="9">
        <v>0</v>
      </c>
      <c r="W1454" s="9">
        <v>0</v>
      </c>
      <c r="X1454" s="9">
        <v>0</v>
      </c>
      <c r="Y1454" s="8">
        <v>0</v>
      </c>
      <c r="Z1454" s="9">
        <v>0</v>
      </c>
      <c r="AA1454" s="8"/>
      <c r="AC1454" s="8"/>
      <c r="AJ1454" s="9">
        <f t="shared" si="235"/>
        <v>-1</v>
      </c>
      <c r="AK1454" s="7">
        <v>8</v>
      </c>
      <c r="AO1454" s="8"/>
      <c r="AQ1454" s="31"/>
      <c r="AT1454" s="31"/>
      <c r="AU1454" s="21">
        <v>2002</v>
      </c>
      <c r="AV1454" s="23">
        <f t="shared" si="238"/>
        <v>3.3014640731433</v>
      </c>
      <c r="BB1454" s="18"/>
      <c r="BD1454" s="54"/>
      <c r="BF1454" s="18"/>
      <c r="BH1454" s="18"/>
      <c r="BJ1454" s="18"/>
      <c r="BK1454" s="18" t="s">
        <v>285</v>
      </c>
      <c r="BL1454">
        <v>0</v>
      </c>
      <c r="BM1454">
        <v>0</v>
      </c>
      <c r="BN1454">
        <v>1</v>
      </c>
      <c r="BO1454">
        <v>0</v>
      </c>
      <c r="BP1454">
        <v>0</v>
      </c>
      <c r="BQ1454">
        <v>0</v>
      </c>
      <c r="BR1454" s="18">
        <v>0</v>
      </c>
      <c r="BS1454">
        <v>0</v>
      </c>
      <c r="BT1454">
        <v>1</v>
      </c>
      <c r="BU1454" s="18">
        <v>0</v>
      </c>
      <c r="BV1454" t="s">
        <v>397</v>
      </c>
      <c r="BW1454" t="s">
        <v>397</v>
      </c>
      <c r="CB1454" s="18"/>
      <c r="CD1454" s="18"/>
      <c r="CE1454" s="18"/>
      <c r="CH1454" s="18"/>
      <c r="CJ1454" s="18"/>
      <c r="CU1454" s="18"/>
      <c r="CV1454" t="s">
        <v>397</v>
      </c>
      <c r="CW1454" t="s">
        <v>397</v>
      </c>
      <c r="CX1454" t="s">
        <v>397</v>
      </c>
      <c r="CY1454" s="25" t="s">
        <v>397</v>
      </c>
    </row>
    <row r="1455" spans="1:103" x14ac:dyDescent="0.3">
      <c r="A1455">
        <v>1457</v>
      </c>
      <c r="B1455">
        <v>161</v>
      </c>
      <c r="C1455" s="25" t="s">
        <v>288</v>
      </c>
      <c r="D1455" s="12">
        <v>14</v>
      </c>
      <c r="E1455" s="14"/>
      <c r="F1455" s="7" t="str">
        <f t="shared" si="229"/>
        <v>X</v>
      </c>
      <c r="G1455" s="7">
        <f t="shared" si="230"/>
        <v>14</v>
      </c>
      <c r="H1455" s="16">
        <f t="shared" si="231"/>
        <v>14</v>
      </c>
      <c r="I1455" s="11" t="str">
        <f t="shared" si="232"/>
        <v>X</v>
      </c>
      <c r="J1455" s="39" t="str">
        <f t="shared" si="233"/>
        <v>X</v>
      </c>
      <c r="K1455" s="39" t="str">
        <f t="shared" si="236"/>
        <v>X</v>
      </c>
      <c r="L1455" s="39" t="str">
        <f t="shared" si="237"/>
        <v>X</v>
      </c>
      <c r="M1455" s="39" t="str">
        <f t="shared" si="234"/>
        <v>X</v>
      </c>
      <c r="N1455" s="42">
        <v>0</v>
      </c>
      <c r="O1455" s="8">
        <v>0</v>
      </c>
      <c r="P1455" s="9">
        <v>0</v>
      </c>
      <c r="Q1455" s="9">
        <v>1</v>
      </c>
      <c r="R1455" s="8">
        <v>0</v>
      </c>
      <c r="S1455" s="9">
        <v>0</v>
      </c>
      <c r="T1455" s="9">
        <v>0</v>
      </c>
      <c r="U1455" s="8">
        <v>0</v>
      </c>
      <c r="V1455" s="9">
        <v>0</v>
      </c>
      <c r="W1455" s="9">
        <v>0</v>
      </c>
      <c r="X1455" s="9">
        <v>0</v>
      </c>
      <c r="Y1455" s="8">
        <v>0</v>
      </c>
      <c r="Z1455" s="9">
        <v>0</v>
      </c>
      <c r="AA1455" s="8"/>
      <c r="AC1455" s="8"/>
      <c r="AJ1455" s="9">
        <f t="shared" si="235"/>
        <v>-1</v>
      </c>
      <c r="AK1455" s="7">
        <v>7</v>
      </c>
      <c r="AO1455" s="8"/>
      <c r="AQ1455" s="31"/>
      <c r="AT1455" s="31"/>
      <c r="AU1455" s="21">
        <v>1994</v>
      </c>
      <c r="AV1455" s="23">
        <f t="shared" si="238"/>
        <v>3.2997251539756367</v>
      </c>
      <c r="BB1455" s="18"/>
      <c r="BD1455" s="54"/>
      <c r="BF1455" s="18"/>
      <c r="BH1455" s="18"/>
      <c r="BJ1455" s="18"/>
      <c r="BK1455" s="18" t="s">
        <v>285</v>
      </c>
      <c r="BL1455">
        <v>0</v>
      </c>
      <c r="BM1455">
        <v>0</v>
      </c>
      <c r="BN1455">
        <v>1</v>
      </c>
      <c r="BO1455">
        <v>0</v>
      </c>
      <c r="BP1455">
        <v>0</v>
      </c>
      <c r="BQ1455">
        <v>0</v>
      </c>
      <c r="BR1455" s="18">
        <v>0</v>
      </c>
      <c r="BS1455">
        <v>0</v>
      </c>
      <c r="BT1455">
        <v>1</v>
      </c>
      <c r="BU1455" s="18">
        <v>0</v>
      </c>
      <c r="BV1455" t="s">
        <v>397</v>
      </c>
      <c r="BW1455" t="s">
        <v>397</v>
      </c>
      <c r="CB1455" s="18"/>
      <c r="CD1455" s="18"/>
      <c r="CE1455" s="18"/>
      <c r="CH1455" s="18"/>
      <c r="CJ1455" s="18"/>
      <c r="CU1455" s="18"/>
      <c r="CV1455" t="s">
        <v>397</v>
      </c>
      <c r="CW1455" t="s">
        <v>397</v>
      </c>
      <c r="CX1455" t="s">
        <v>397</v>
      </c>
      <c r="CY1455" s="25" t="s">
        <v>397</v>
      </c>
    </row>
    <row r="1456" spans="1:103" x14ac:dyDescent="0.3">
      <c r="A1456">
        <v>1458</v>
      </c>
      <c r="B1456">
        <v>161</v>
      </c>
      <c r="C1456" s="25" t="s">
        <v>288</v>
      </c>
      <c r="D1456" s="12">
        <v>13.1</v>
      </c>
      <c r="E1456" s="14"/>
      <c r="F1456" s="7" t="str">
        <f t="shared" si="229"/>
        <v>X</v>
      </c>
      <c r="G1456" s="7">
        <f t="shared" si="230"/>
        <v>13.1</v>
      </c>
      <c r="H1456" s="16">
        <f t="shared" si="231"/>
        <v>13.1</v>
      </c>
      <c r="I1456" s="11" t="str">
        <f t="shared" si="232"/>
        <v>X</v>
      </c>
      <c r="J1456" s="39" t="str">
        <f t="shared" si="233"/>
        <v>X</v>
      </c>
      <c r="K1456" s="39" t="str">
        <f t="shared" si="236"/>
        <v>X</v>
      </c>
      <c r="L1456" s="39" t="str">
        <f t="shared" si="237"/>
        <v>X</v>
      </c>
      <c r="M1456" s="39" t="str">
        <f t="shared" si="234"/>
        <v>X</v>
      </c>
      <c r="N1456" s="42">
        <v>0</v>
      </c>
      <c r="O1456" s="8">
        <v>0</v>
      </c>
      <c r="P1456" s="9">
        <v>0</v>
      </c>
      <c r="Q1456" s="9">
        <v>1</v>
      </c>
      <c r="R1456" s="8">
        <v>0</v>
      </c>
      <c r="S1456" s="9">
        <v>0</v>
      </c>
      <c r="T1456" s="9">
        <v>0</v>
      </c>
      <c r="U1456" s="8">
        <v>0</v>
      </c>
      <c r="V1456" s="9">
        <v>0</v>
      </c>
      <c r="W1456" s="9">
        <v>0</v>
      </c>
      <c r="X1456" s="9">
        <v>0</v>
      </c>
      <c r="Y1456" s="8">
        <v>0</v>
      </c>
      <c r="Z1456" s="9">
        <v>0</v>
      </c>
      <c r="AA1456" s="8"/>
      <c r="AC1456" s="8"/>
      <c r="AJ1456" s="9">
        <f t="shared" si="235"/>
        <v>-1</v>
      </c>
      <c r="AK1456" s="7">
        <v>8</v>
      </c>
      <c r="AO1456" s="8"/>
      <c r="AQ1456" s="31"/>
      <c r="AT1456" s="31"/>
      <c r="AU1456" s="21">
        <v>2002</v>
      </c>
      <c r="AV1456" s="23">
        <f t="shared" si="238"/>
        <v>3.3014640731433</v>
      </c>
      <c r="BB1456" s="18"/>
      <c r="BD1456" s="54"/>
      <c r="BF1456" s="18"/>
      <c r="BH1456" s="18"/>
      <c r="BJ1456" s="18"/>
      <c r="BK1456" s="18" t="s">
        <v>285</v>
      </c>
      <c r="BL1456">
        <v>0</v>
      </c>
      <c r="BM1456">
        <v>0</v>
      </c>
      <c r="BN1456">
        <v>1</v>
      </c>
      <c r="BO1456">
        <v>0</v>
      </c>
      <c r="BP1456">
        <v>0</v>
      </c>
      <c r="BQ1456">
        <v>0</v>
      </c>
      <c r="BR1456" s="18">
        <v>0</v>
      </c>
      <c r="BS1456">
        <v>0</v>
      </c>
      <c r="BT1456">
        <v>1</v>
      </c>
      <c r="BU1456" s="18">
        <v>0</v>
      </c>
      <c r="BV1456" t="s">
        <v>397</v>
      </c>
      <c r="BW1456" t="s">
        <v>397</v>
      </c>
      <c r="CB1456" s="18"/>
      <c r="CD1456" s="18"/>
      <c r="CE1456" s="18"/>
      <c r="CH1456" s="18"/>
      <c r="CJ1456" s="18"/>
      <c r="CU1456" s="18"/>
      <c r="CV1456" t="s">
        <v>397</v>
      </c>
      <c r="CW1456" t="s">
        <v>397</v>
      </c>
      <c r="CX1456" t="s">
        <v>397</v>
      </c>
      <c r="CY1456" s="25" t="s">
        <v>397</v>
      </c>
    </row>
    <row r="1457" spans="1:103" x14ac:dyDescent="0.3">
      <c r="A1457">
        <v>1459</v>
      </c>
      <c r="B1457">
        <v>161</v>
      </c>
      <c r="C1457" s="25" t="s">
        <v>288</v>
      </c>
      <c r="D1457" s="12">
        <v>7.7</v>
      </c>
      <c r="E1457" s="14"/>
      <c r="F1457" s="7" t="str">
        <f t="shared" si="229"/>
        <v>X</v>
      </c>
      <c r="G1457" s="7">
        <f t="shared" si="230"/>
        <v>7.7</v>
      </c>
      <c r="H1457" s="16">
        <f t="shared" si="231"/>
        <v>7.7</v>
      </c>
      <c r="I1457" s="11" t="str">
        <f t="shared" si="232"/>
        <v>X</v>
      </c>
      <c r="J1457" s="39" t="str">
        <f t="shared" si="233"/>
        <v>X</v>
      </c>
      <c r="K1457" s="39" t="str">
        <f t="shared" si="236"/>
        <v>X</v>
      </c>
      <c r="L1457" s="39" t="str">
        <f t="shared" si="237"/>
        <v>X</v>
      </c>
      <c r="M1457" s="39" t="str">
        <f t="shared" si="234"/>
        <v>X</v>
      </c>
      <c r="N1457" s="42">
        <v>0</v>
      </c>
      <c r="O1457" s="8">
        <v>0</v>
      </c>
      <c r="P1457" s="9">
        <v>0</v>
      </c>
      <c r="Q1457" s="9">
        <v>0</v>
      </c>
      <c r="R1457" s="8">
        <v>0</v>
      </c>
      <c r="S1457" s="9">
        <v>0</v>
      </c>
      <c r="T1457" s="9">
        <v>0</v>
      </c>
      <c r="U1457" s="8">
        <v>1</v>
      </c>
      <c r="V1457" s="9">
        <v>0</v>
      </c>
      <c r="W1457" s="9">
        <v>0</v>
      </c>
      <c r="X1457" s="9">
        <v>0</v>
      </c>
      <c r="Y1457" s="8">
        <v>0</v>
      </c>
      <c r="Z1457" s="9">
        <v>0</v>
      </c>
      <c r="AA1457" s="8"/>
      <c r="AC1457" s="8"/>
      <c r="AJ1457" s="9">
        <f t="shared" si="235"/>
        <v>-1</v>
      </c>
      <c r="AK1457" s="7">
        <v>7</v>
      </c>
      <c r="AO1457" s="8"/>
      <c r="AQ1457" s="31"/>
      <c r="AT1457" s="31"/>
      <c r="AU1457" s="21">
        <v>1994</v>
      </c>
      <c r="AV1457" s="23">
        <f t="shared" si="238"/>
        <v>3.2997251539756367</v>
      </c>
      <c r="BB1457" s="18"/>
      <c r="BD1457" s="54"/>
      <c r="BF1457" s="18"/>
      <c r="BH1457" s="18"/>
      <c r="BJ1457" s="18"/>
      <c r="BK1457" s="18" t="s">
        <v>285</v>
      </c>
      <c r="BL1457">
        <v>0</v>
      </c>
      <c r="BM1457">
        <v>0</v>
      </c>
      <c r="BN1457">
        <v>1</v>
      </c>
      <c r="BO1457">
        <v>0</v>
      </c>
      <c r="BP1457">
        <v>0</v>
      </c>
      <c r="BQ1457">
        <v>0</v>
      </c>
      <c r="BR1457" s="18">
        <v>0</v>
      </c>
      <c r="BS1457">
        <v>0</v>
      </c>
      <c r="BT1457">
        <v>1</v>
      </c>
      <c r="BU1457" s="18">
        <v>0</v>
      </c>
      <c r="BV1457" t="s">
        <v>397</v>
      </c>
      <c r="BW1457" t="s">
        <v>397</v>
      </c>
      <c r="CB1457" s="18"/>
      <c r="CD1457" s="18"/>
      <c r="CE1457" s="18"/>
      <c r="CH1457" s="18"/>
      <c r="CJ1457" s="18"/>
      <c r="CU1457" s="18"/>
      <c r="CV1457" t="s">
        <v>397</v>
      </c>
      <c r="CW1457" t="s">
        <v>397</v>
      </c>
      <c r="CX1457" t="s">
        <v>397</v>
      </c>
      <c r="CY1457" s="25" t="s">
        <v>397</v>
      </c>
    </row>
    <row r="1458" spans="1:103" x14ac:dyDescent="0.3">
      <c r="A1458">
        <v>1460</v>
      </c>
      <c r="B1458">
        <v>161</v>
      </c>
      <c r="C1458" s="25" t="s">
        <v>288</v>
      </c>
      <c r="D1458" s="12">
        <v>7.6</v>
      </c>
      <c r="E1458" s="14"/>
      <c r="F1458" s="7" t="str">
        <f t="shared" si="229"/>
        <v>X</v>
      </c>
      <c r="G1458" s="7">
        <f t="shared" si="230"/>
        <v>7.6</v>
      </c>
      <c r="H1458" s="16">
        <f t="shared" si="231"/>
        <v>7.6</v>
      </c>
      <c r="I1458" s="11" t="str">
        <f t="shared" si="232"/>
        <v>X</v>
      </c>
      <c r="J1458" s="39" t="str">
        <f t="shared" si="233"/>
        <v>X</v>
      </c>
      <c r="K1458" s="39" t="str">
        <f t="shared" si="236"/>
        <v>X</v>
      </c>
      <c r="L1458" s="39" t="str">
        <f t="shared" si="237"/>
        <v>X</v>
      </c>
      <c r="M1458" s="39" t="str">
        <f t="shared" si="234"/>
        <v>X</v>
      </c>
      <c r="N1458" s="42">
        <v>0</v>
      </c>
      <c r="O1458" s="8">
        <v>0</v>
      </c>
      <c r="P1458" s="9">
        <v>0</v>
      </c>
      <c r="Q1458" s="9">
        <v>0</v>
      </c>
      <c r="R1458" s="8">
        <v>0</v>
      </c>
      <c r="S1458" s="9">
        <v>0</v>
      </c>
      <c r="T1458" s="9">
        <v>0</v>
      </c>
      <c r="U1458" s="8">
        <v>1</v>
      </c>
      <c r="V1458" s="9">
        <v>0</v>
      </c>
      <c r="W1458" s="9">
        <v>0</v>
      </c>
      <c r="X1458" s="9">
        <v>0</v>
      </c>
      <c r="Y1458" s="8">
        <v>0</v>
      </c>
      <c r="Z1458" s="9">
        <v>0</v>
      </c>
      <c r="AA1458" s="8"/>
      <c r="AC1458" s="8"/>
      <c r="AJ1458" s="9">
        <f t="shared" si="235"/>
        <v>-1</v>
      </c>
      <c r="AK1458" s="7">
        <v>8</v>
      </c>
      <c r="AO1458" s="8"/>
      <c r="AQ1458" s="31"/>
      <c r="AT1458" s="31"/>
      <c r="AU1458" s="21">
        <v>2002</v>
      </c>
      <c r="AV1458" s="23">
        <f t="shared" si="238"/>
        <v>3.3014640731433</v>
      </c>
      <c r="BB1458" s="18"/>
      <c r="BD1458" s="54"/>
      <c r="BF1458" s="18"/>
      <c r="BH1458" s="18"/>
      <c r="BJ1458" s="18"/>
      <c r="BK1458" s="18" t="s">
        <v>285</v>
      </c>
      <c r="BL1458">
        <v>0</v>
      </c>
      <c r="BM1458">
        <v>0</v>
      </c>
      <c r="BN1458">
        <v>1</v>
      </c>
      <c r="BO1458">
        <v>0</v>
      </c>
      <c r="BP1458">
        <v>0</v>
      </c>
      <c r="BQ1458">
        <v>0</v>
      </c>
      <c r="BR1458" s="18">
        <v>0</v>
      </c>
      <c r="BS1458">
        <v>0</v>
      </c>
      <c r="BT1458">
        <v>1</v>
      </c>
      <c r="BU1458" s="18">
        <v>0</v>
      </c>
      <c r="BV1458" t="s">
        <v>397</v>
      </c>
      <c r="BW1458" t="s">
        <v>397</v>
      </c>
      <c r="CB1458" s="18"/>
      <c r="CD1458" s="18"/>
      <c r="CE1458" s="18"/>
      <c r="CH1458" s="18"/>
      <c r="CJ1458" s="18"/>
      <c r="CU1458" s="18"/>
      <c r="CV1458" t="s">
        <v>397</v>
      </c>
      <c r="CW1458" t="s">
        <v>397</v>
      </c>
      <c r="CX1458" t="s">
        <v>397</v>
      </c>
      <c r="CY1458" s="25" t="s">
        <v>397</v>
      </c>
    </row>
    <row r="1459" spans="1:103" x14ac:dyDescent="0.3">
      <c r="A1459">
        <v>1461</v>
      </c>
      <c r="B1459">
        <v>162</v>
      </c>
      <c r="C1459" s="25" t="s">
        <v>221</v>
      </c>
      <c r="D1459" s="12">
        <v>5.4</v>
      </c>
      <c r="E1459" s="14"/>
      <c r="F1459" s="7" t="str">
        <f t="shared" si="229"/>
        <v>X</v>
      </c>
      <c r="G1459" s="7">
        <f t="shared" si="230"/>
        <v>5.4</v>
      </c>
      <c r="H1459" s="16">
        <f t="shared" si="231"/>
        <v>5.4</v>
      </c>
      <c r="I1459" s="11" t="str">
        <f t="shared" si="232"/>
        <v>X</v>
      </c>
      <c r="J1459" s="39" t="str">
        <f t="shared" si="233"/>
        <v>X</v>
      </c>
      <c r="K1459" s="39" t="str">
        <f t="shared" si="236"/>
        <v>X</v>
      </c>
      <c r="L1459" s="39" t="str">
        <f t="shared" si="237"/>
        <v>X</v>
      </c>
      <c r="M1459" s="39" t="str">
        <f t="shared" si="234"/>
        <v>X</v>
      </c>
      <c r="N1459" s="42">
        <v>1</v>
      </c>
      <c r="O1459" s="8">
        <v>0</v>
      </c>
      <c r="P1459" s="9">
        <v>0</v>
      </c>
      <c r="Q1459" s="9">
        <v>0</v>
      </c>
      <c r="R1459" s="8">
        <v>0</v>
      </c>
      <c r="S1459" s="9">
        <v>0</v>
      </c>
      <c r="T1459" s="9">
        <v>0</v>
      </c>
      <c r="U1459" s="8">
        <v>0</v>
      </c>
      <c r="V1459" s="9">
        <v>0</v>
      </c>
      <c r="W1459" s="9">
        <v>0</v>
      </c>
      <c r="X1459" s="9">
        <v>0</v>
      </c>
      <c r="Y1459" s="8">
        <v>0</v>
      </c>
      <c r="Z1459" s="9">
        <v>0</v>
      </c>
      <c r="AA1459" s="8"/>
      <c r="AC1459" s="8"/>
      <c r="AJ1459" s="9">
        <f t="shared" si="235"/>
        <v>-1</v>
      </c>
      <c r="AK1459" s="7">
        <v>11.7</v>
      </c>
      <c r="AO1459" s="8"/>
      <c r="AQ1459" s="31"/>
      <c r="AT1459" s="31"/>
      <c r="AU1459" s="21">
        <v>2004</v>
      </c>
      <c r="AV1459" s="23">
        <f t="shared" si="238"/>
        <v>3.301897717195208</v>
      </c>
      <c r="BB1459" s="18"/>
      <c r="BD1459" s="54"/>
      <c r="BF1459" s="18"/>
      <c r="BH1459" s="18"/>
      <c r="BJ1459" s="18"/>
      <c r="BK1459" s="18" t="s">
        <v>218</v>
      </c>
      <c r="BL1459">
        <v>0</v>
      </c>
      <c r="BM1459">
        <v>0</v>
      </c>
      <c r="BN1459">
        <v>0</v>
      </c>
      <c r="BO1459">
        <v>0</v>
      </c>
      <c r="BP1459">
        <v>1</v>
      </c>
      <c r="BQ1459">
        <v>0</v>
      </c>
      <c r="BR1459" s="18">
        <v>0</v>
      </c>
      <c r="BS1459">
        <v>0</v>
      </c>
      <c r="BT1459">
        <v>1</v>
      </c>
      <c r="BU1459" s="18">
        <v>0</v>
      </c>
      <c r="BV1459" t="s">
        <v>397</v>
      </c>
      <c r="BW1459" t="s">
        <v>397</v>
      </c>
      <c r="CB1459" s="18"/>
      <c r="CD1459" s="18"/>
      <c r="CE1459" s="18"/>
      <c r="CH1459" s="18"/>
      <c r="CJ1459" s="18"/>
      <c r="CU1459" s="18"/>
      <c r="CV1459" t="s">
        <v>397</v>
      </c>
      <c r="CW1459" t="s">
        <v>397</v>
      </c>
      <c r="CX1459" t="s">
        <v>397</v>
      </c>
      <c r="CY1459" s="25" t="s">
        <v>397</v>
      </c>
    </row>
    <row r="1460" spans="1:103" x14ac:dyDescent="0.3">
      <c r="A1460">
        <v>1462</v>
      </c>
      <c r="B1460">
        <v>162</v>
      </c>
      <c r="C1460" s="25" t="s">
        <v>221</v>
      </c>
      <c r="D1460" s="12">
        <v>4.0999999999999996</v>
      </c>
      <c r="E1460" s="14"/>
      <c r="F1460" s="7" t="str">
        <f t="shared" si="229"/>
        <v>X</v>
      </c>
      <c r="G1460" s="7">
        <f t="shared" si="230"/>
        <v>4.0999999999999996</v>
      </c>
      <c r="H1460" s="16">
        <f t="shared" si="231"/>
        <v>4.0999999999999996</v>
      </c>
      <c r="I1460" s="11" t="str">
        <f t="shared" si="232"/>
        <v>X</v>
      </c>
      <c r="J1460" s="39" t="str">
        <f t="shared" si="233"/>
        <v>X</v>
      </c>
      <c r="K1460" s="39" t="str">
        <f t="shared" si="236"/>
        <v>X</v>
      </c>
      <c r="L1460" s="39" t="str">
        <f t="shared" si="237"/>
        <v>X</v>
      </c>
      <c r="M1460" s="39" t="str">
        <f t="shared" si="234"/>
        <v>X</v>
      </c>
      <c r="N1460" s="42">
        <v>1</v>
      </c>
      <c r="O1460" s="8">
        <v>0</v>
      </c>
      <c r="P1460" s="9">
        <v>0</v>
      </c>
      <c r="Q1460" s="9">
        <v>0</v>
      </c>
      <c r="R1460" s="8">
        <v>0</v>
      </c>
      <c r="S1460" s="9">
        <v>0</v>
      </c>
      <c r="T1460" s="9">
        <v>0</v>
      </c>
      <c r="U1460" s="8">
        <v>0</v>
      </c>
      <c r="V1460" s="9">
        <v>0</v>
      </c>
      <c r="W1460" s="9">
        <v>0</v>
      </c>
      <c r="X1460" s="9">
        <v>0</v>
      </c>
      <c r="Y1460" s="8">
        <v>0</v>
      </c>
      <c r="Z1460" s="9">
        <v>0</v>
      </c>
      <c r="AA1460" s="8"/>
      <c r="AC1460" s="8"/>
      <c r="AJ1460" s="9">
        <f t="shared" si="235"/>
        <v>-1</v>
      </c>
      <c r="AK1460" s="7">
        <v>11.6</v>
      </c>
      <c r="AO1460" s="8"/>
      <c r="AQ1460" s="31"/>
      <c r="AT1460" s="31"/>
      <c r="AU1460" s="21">
        <v>2008</v>
      </c>
      <c r="AV1460" s="23">
        <f t="shared" si="238"/>
        <v>3.3027637084729817</v>
      </c>
      <c r="BB1460" s="18"/>
      <c r="BD1460" s="54"/>
      <c r="BF1460" s="18"/>
      <c r="BH1460" s="18"/>
      <c r="BJ1460" s="18"/>
      <c r="BK1460" s="18" t="s">
        <v>218</v>
      </c>
      <c r="BL1460">
        <v>0</v>
      </c>
      <c r="BM1460">
        <v>0</v>
      </c>
      <c r="BN1460">
        <v>0</v>
      </c>
      <c r="BO1460">
        <v>0</v>
      </c>
      <c r="BP1460">
        <v>1</v>
      </c>
      <c r="BQ1460">
        <v>0</v>
      </c>
      <c r="BR1460" s="18">
        <v>0</v>
      </c>
      <c r="BS1460">
        <v>0</v>
      </c>
      <c r="BT1460">
        <v>1</v>
      </c>
      <c r="BU1460" s="18">
        <v>0</v>
      </c>
      <c r="BV1460" t="s">
        <v>397</v>
      </c>
      <c r="BW1460" t="s">
        <v>397</v>
      </c>
      <c r="CB1460" s="18"/>
      <c r="CD1460" s="18"/>
      <c r="CE1460" s="18"/>
      <c r="CH1460" s="18"/>
      <c r="CJ1460" s="18"/>
      <c r="CU1460" s="18"/>
      <c r="CV1460" t="s">
        <v>397</v>
      </c>
      <c r="CW1460" t="s">
        <v>397</v>
      </c>
      <c r="CX1460" t="s">
        <v>397</v>
      </c>
      <c r="CY1460" s="25" t="s">
        <v>397</v>
      </c>
    </row>
    <row r="1461" spans="1:103" x14ac:dyDescent="0.3">
      <c r="A1461">
        <v>1463</v>
      </c>
      <c r="B1461">
        <v>162</v>
      </c>
      <c r="C1461" s="25" t="s">
        <v>221</v>
      </c>
      <c r="D1461" s="12">
        <v>2.9</v>
      </c>
      <c r="E1461" s="14"/>
      <c r="F1461" s="7" t="str">
        <f t="shared" si="229"/>
        <v>X</v>
      </c>
      <c r="G1461" s="7">
        <f t="shared" si="230"/>
        <v>2.9</v>
      </c>
      <c r="H1461" s="16">
        <f t="shared" si="231"/>
        <v>2.9</v>
      </c>
      <c r="I1461" s="11" t="str">
        <f t="shared" si="232"/>
        <v>X</v>
      </c>
      <c r="J1461" s="39" t="str">
        <f t="shared" si="233"/>
        <v>X</v>
      </c>
      <c r="K1461" s="39" t="str">
        <f t="shared" si="236"/>
        <v>X</v>
      </c>
      <c r="L1461" s="39" t="str">
        <f t="shared" si="237"/>
        <v>X</v>
      </c>
      <c r="M1461" s="39" t="str">
        <f t="shared" si="234"/>
        <v>X</v>
      </c>
      <c r="N1461" s="42">
        <v>0</v>
      </c>
      <c r="O1461" s="8">
        <v>1</v>
      </c>
      <c r="P1461" s="9">
        <v>0</v>
      </c>
      <c r="Q1461" s="9">
        <v>0</v>
      </c>
      <c r="R1461" s="8">
        <v>0</v>
      </c>
      <c r="S1461" s="9">
        <v>0</v>
      </c>
      <c r="T1461" s="9">
        <v>0</v>
      </c>
      <c r="U1461" s="8">
        <v>0</v>
      </c>
      <c r="V1461" s="9">
        <v>0</v>
      </c>
      <c r="W1461" s="9">
        <v>0</v>
      </c>
      <c r="X1461" s="9">
        <v>0</v>
      </c>
      <c r="Y1461" s="8">
        <v>0</v>
      </c>
      <c r="Z1461" s="9">
        <v>0</v>
      </c>
      <c r="AA1461" s="8"/>
      <c r="AC1461" s="8"/>
      <c r="AJ1461" s="9">
        <f t="shared" si="235"/>
        <v>-1</v>
      </c>
      <c r="AK1461" s="7">
        <v>11.7</v>
      </c>
      <c r="AO1461" s="8"/>
      <c r="AQ1461" s="31"/>
      <c r="AT1461" s="31"/>
      <c r="AU1461" s="21">
        <v>2004</v>
      </c>
      <c r="AV1461" s="23">
        <f t="shared" si="238"/>
        <v>3.301897717195208</v>
      </c>
      <c r="BB1461" s="18"/>
      <c r="BD1461" s="54"/>
      <c r="BF1461" s="18"/>
      <c r="BH1461" s="18"/>
      <c r="BJ1461" s="18"/>
      <c r="BK1461" s="18" t="s">
        <v>218</v>
      </c>
      <c r="BL1461">
        <v>0</v>
      </c>
      <c r="BM1461">
        <v>0</v>
      </c>
      <c r="BN1461">
        <v>0</v>
      </c>
      <c r="BO1461">
        <v>0</v>
      </c>
      <c r="BP1461">
        <v>1</v>
      </c>
      <c r="BQ1461">
        <v>0</v>
      </c>
      <c r="BR1461" s="18">
        <v>0</v>
      </c>
      <c r="BS1461">
        <v>0</v>
      </c>
      <c r="BT1461">
        <v>1</v>
      </c>
      <c r="BU1461" s="18">
        <v>0</v>
      </c>
      <c r="BV1461" t="s">
        <v>397</v>
      </c>
      <c r="BW1461" t="s">
        <v>397</v>
      </c>
      <c r="CB1461" s="18"/>
      <c r="CD1461" s="18"/>
      <c r="CE1461" s="18"/>
      <c r="CH1461" s="18"/>
      <c r="CJ1461" s="18"/>
      <c r="CU1461" s="18"/>
      <c r="CV1461" t="s">
        <v>397</v>
      </c>
      <c r="CW1461" t="s">
        <v>397</v>
      </c>
      <c r="CX1461" t="s">
        <v>397</v>
      </c>
      <c r="CY1461" s="25" t="s">
        <v>397</v>
      </c>
    </row>
    <row r="1462" spans="1:103" x14ac:dyDescent="0.3">
      <c r="A1462">
        <v>1464</v>
      </c>
      <c r="B1462">
        <v>162</v>
      </c>
      <c r="C1462" s="25" t="s">
        <v>221</v>
      </c>
      <c r="D1462" s="12">
        <v>1.9</v>
      </c>
      <c r="E1462" s="14"/>
      <c r="F1462" s="7" t="str">
        <f t="shared" si="229"/>
        <v>X</v>
      </c>
      <c r="G1462" s="7">
        <f t="shared" si="230"/>
        <v>1.9</v>
      </c>
      <c r="H1462" s="16">
        <f t="shared" si="231"/>
        <v>1.9</v>
      </c>
      <c r="I1462" s="11" t="str">
        <f t="shared" si="232"/>
        <v>X</v>
      </c>
      <c r="J1462" s="39" t="str">
        <f t="shared" si="233"/>
        <v>X</v>
      </c>
      <c r="K1462" s="39" t="str">
        <f t="shared" si="236"/>
        <v>X</v>
      </c>
      <c r="L1462" s="39" t="str">
        <f t="shared" si="237"/>
        <v>X</v>
      </c>
      <c r="M1462" s="39" t="str">
        <f t="shared" si="234"/>
        <v>X</v>
      </c>
      <c r="N1462" s="42">
        <v>0</v>
      </c>
      <c r="O1462" s="8">
        <v>1</v>
      </c>
      <c r="P1462" s="9">
        <v>0</v>
      </c>
      <c r="Q1462" s="9">
        <v>0</v>
      </c>
      <c r="R1462" s="8">
        <v>0</v>
      </c>
      <c r="S1462" s="9">
        <v>0</v>
      </c>
      <c r="T1462" s="9">
        <v>0</v>
      </c>
      <c r="U1462" s="8">
        <v>0</v>
      </c>
      <c r="V1462" s="9">
        <v>0</v>
      </c>
      <c r="W1462" s="9">
        <v>0</v>
      </c>
      <c r="X1462" s="9">
        <v>0</v>
      </c>
      <c r="Y1462" s="8">
        <v>0</v>
      </c>
      <c r="Z1462" s="9">
        <v>0</v>
      </c>
      <c r="AA1462" s="8"/>
      <c r="AC1462" s="8"/>
      <c r="AJ1462" s="9">
        <f t="shared" si="235"/>
        <v>-1</v>
      </c>
      <c r="AK1462" s="7">
        <v>11.6</v>
      </c>
      <c r="AO1462" s="8"/>
      <c r="AQ1462" s="31"/>
      <c r="AT1462" s="31"/>
      <c r="AU1462" s="21">
        <v>2008</v>
      </c>
      <c r="AV1462" s="23">
        <f t="shared" si="238"/>
        <v>3.3027637084729817</v>
      </c>
      <c r="BB1462" s="18"/>
      <c r="BD1462" s="54"/>
      <c r="BF1462" s="18"/>
      <c r="BH1462" s="18"/>
      <c r="BJ1462" s="18"/>
      <c r="BK1462" s="18" t="s">
        <v>218</v>
      </c>
      <c r="BL1462">
        <v>0</v>
      </c>
      <c r="BM1462">
        <v>0</v>
      </c>
      <c r="BN1462">
        <v>0</v>
      </c>
      <c r="BO1462">
        <v>0</v>
      </c>
      <c r="BP1462">
        <v>1</v>
      </c>
      <c r="BQ1462">
        <v>0</v>
      </c>
      <c r="BR1462" s="18">
        <v>0</v>
      </c>
      <c r="BS1462">
        <v>0</v>
      </c>
      <c r="BT1462">
        <v>1</v>
      </c>
      <c r="BU1462" s="18">
        <v>0</v>
      </c>
      <c r="BV1462" t="s">
        <v>397</v>
      </c>
      <c r="BW1462" t="s">
        <v>397</v>
      </c>
      <c r="CB1462" s="18"/>
      <c r="CD1462" s="18"/>
      <c r="CE1462" s="18"/>
      <c r="CH1462" s="18"/>
      <c r="CJ1462" s="18"/>
      <c r="CU1462" s="18"/>
      <c r="CV1462" t="s">
        <v>397</v>
      </c>
      <c r="CW1462" t="s">
        <v>397</v>
      </c>
      <c r="CX1462" t="s">
        <v>397</v>
      </c>
      <c r="CY1462" s="25" t="s">
        <v>397</v>
      </c>
    </row>
    <row r="1463" spans="1:103" x14ac:dyDescent="0.3">
      <c r="A1463">
        <v>1465</v>
      </c>
      <c r="B1463">
        <v>162</v>
      </c>
      <c r="C1463" s="25" t="s">
        <v>221</v>
      </c>
      <c r="D1463" s="12">
        <v>1</v>
      </c>
      <c r="E1463" s="14"/>
      <c r="F1463" s="7" t="str">
        <f t="shared" si="229"/>
        <v>X</v>
      </c>
      <c r="G1463" s="7">
        <f t="shared" si="230"/>
        <v>1</v>
      </c>
      <c r="H1463" s="16">
        <f t="shared" si="231"/>
        <v>1</v>
      </c>
      <c r="I1463" s="11" t="str">
        <f t="shared" si="232"/>
        <v>X</v>
      </c>
      <c r="J1463" s="39" t="str">
        <f t="shared" si="233"/>
        <v>X</v>
      </c>
      <c r="K1463" s="39" t="str">
        <f t="shared" si="236"/>
        <v>X</v>
      </c>
      <c r="L1463" s="39" t="str">
        <f t="shared" si="237"/>
        <v>X</v>
      </c>
      <c r="M1463" s="39" t="str">
        <f t="shared" si="234"/>
        <v>X</v>
      </c>
      <c r="N1463" s="42">
        <v>0</v>
      </c>
      <c r="O1463" s="8">
        <v>0</v>
      </c>
      <c r="P1463" s="9">
        <v>1</v>
      </c>
      <c r="Q1463" s="9">
        <v>0</v>
      </c>
      <c r="R1463" s="8">
        <v>0</v>
      </c>
      <c r="S1463" s="9">
        <v>0</v>
      </c>
      <c r="T1463" s="9">
        <v>0</v>
      </c>
      <c r="U1463" s="8">
        <v>0</v>
      </c>
      <c r="V1463" s="9">
        <v>0</v>
      </c>
      <c r="W1463" s="9">
        <v>0</v>
      </c>
      <c r="X1463" s="9">
        <v>0</v>
      </c>
      <c r="Y1463" s="8">
        <v>0</v>
      </c>
      <c r="Z1463" s="9">
        <v>0</v>
      </c>
      <c r="AA1463" s="8"/>
      <c r="AC1463" s="8"/>
      <c r="AJ1463" s="9">
        <f t="shared" si="235"/>
        <v>-1</v>
      </c>
      <c r="AK1463" s="7">
        <v>11.7</v>
      </c>
      <c r="AO1463" s="8"/>
      <c r="AQ1463" s="31"/>
      <c r="AT1463" s="31"/>
      <c r="AU1463" s="21">
        <v>2004</v>
      </c>
      <c r="AV1463" s="23">
        <f t="shared" si="238"/>
        <v>3.301897717195208</v>
      </c>
      <c r="BB1463" s="18"/>
      <c r="BD1463" s="54"/>
      <c r="BF1463" s="18"/>
      <c r="BH1463" s="18"/>
      <c r="BJ1463" s="18"/>
      <c r="BK1463" s="18" t="s">
        <v>218</v>
      </c>
      <c r="BL1463">
        <v>0</v>
      </c>
      <c r="BM1463">
        <v>0</v>
      </c>
      <c r="BN1463">
        <v>0</v>
      </c>
      <c r="BO1463">
        <v>0</v>
      </c>
      <c r="BP1463">
        <v>1</v>
      </c>
      <c r="BQ1463">
        <v>0</v>
      </c>
      <c r="BR1463" s="18">
        <v>0</v>
      </c>
      <c r="BS1463">
        <v>0</v>
      </c>
      <c r="BT1463">
        <v>1</v>
      </c>
      <c r="BU1463" s="18">
        <v>0</v>
      </c>
      <c r="BV1463" t="s">
        <v>397</v>
      </c>
      <c r="BW1463" t="s">
        <v>397</v>
      </c>
      <c r="CB1463" s="18"/>
      <c r="CD1463" s="18"/>
      <c r="CE1463" s="18"/>
      <c r="CH1463" s="18"/>
      <c r="CJ1463" s="18"/>
      <c r="CU1463" s="18"/>
      <c r="CV1463" t="s">
        <v>397</v>
      </c>
      <c r="CW1463" t="s">
        <v>397</v>
      </c>
      <c r="CX1463" t="s">
        <v>397</v>
      </c>
      <c r="CY1463" s="25" t="s">
        <v>397</v>
      </c>
    </row>
    <row r="1464" spans="1:103" x14ac:dyDescent="0.3">
      <c r="A1464">
        <v>1466</v>
      </c>
      <c r="B1464">
        <v>162</v>
      </c>
      <c r="C1464" s="25" t="s">
        <v>221</v>
      </c>
      <c r="D1464" s="12">
        <v>1.2</v>
      </c>
      <c r="E1464" s="14"/>
      <c r="F1464" s="7" t="str">
        <f t="shared" si="229"/>
        <v>X</v>
      </c>
      <c r="G1464" s="7">
        <f t="shared" si="230"/>
        <v>1.2</v>
      </c>
      <c r="H1464" s="16">
        <f t="shared" si="231"/>
        <v>1.2</v>
      </c>
      <c r="I1464" s="11" t="str">
        <f t="shared" si="232"/>
        <v>X</v>
      </c>
      <c r="J1464" s="39" t="str">
        <f t="shared" si="233"/>
        <v>X</v>
      </c>
      <c r="K1464" s="39" t="str">
        <f t="shared" si="236"/>
        <v>X</v>
      </c>
      <c r="L1464" s="39" t="str">
        <f t="shared" si="237"/>
        <v>X</v>
      </c>
      <c r="M1464" s="39" t="str">
        <f t="shared" si="234"/>
        <v>X</v>
      </c>
      <c r="N1464" s="42">
        <v>0</v>
      </c>
      <c r="O1464" s="8">
        <v>0</v>
      </c>
      <c r="P1464" s="9">
        <v>1</v>
      </c>
      <c r="Q1464" s="9">
        <v>0</v>
      </c>
      <c r="R1464" s="8">
        <v>0</v>
      </c>
      <c r="S1464" s="9">
        <v>0</v>
      </c>
      <c r="T1464" s="9">
        <v>0</v>
      </c>
      <c r="U1464" s="8">
        <v>0</v>
      </c>
      <c r="V1464" s="9">
        <v>0</v>
      </c>
      <c r="W1464" s="9">
        <v>0</v>
      </c>
      <c r="X1464" s="9">
        <v>0</v>
      </c>
      <c r="Y1464" s="8">
        <v>0</v>
      </c>
      <c r="Z1464" s="9">
        <v>0</v>
      </c>
      <c r="AA1464" s="8"/>
      <c r="AC1464" s="8"/>
      <c r="AJ1464" s="9">
        <f t="shared" si="235"/>
        <v>-1</v>
      </c>
      <c r="AK1464" s="7">
        <v>11.6</v>
      </c>
      <c r="AO1464" s="8"/>
      <c r="AQ1464" s="31"/>
      <c r="AT1464" s="31"/>
      <c r="AU1464" s="21">
        <v>2008</v>
      </c>
      <c r="AV1464" s="23">
        <f t="shared" si="238"/>
        <v>3.3027637084729817</v>
      </c>
      <c r="BB1464" s="18"/>
      <c r="BD1464" s="54"/>
      <c r="BF1464" s="18"/>
      <c r="BH1464" s="18"/>
      <c r="BJ1464" s="18"/>
      <c r="BK1464" s="18" t="s">
        <v>218</v>
      </c>
      <c r="BL1464">
        <v>0</v>
      </c>
      <c r="BM1464">
        <v>0</v>
      </c>
      <c r="BN1464">
        <v>0</v>
      </c>
      <c r="BO1464">
        <v>0</v>
      </c>
      <c r="BP1464">
        <v>1</v>
      </c>
      <c r="BQ1464">
        <v>0</v>
      </c>
      <c r="BR1464" s="18">
        <v>0</v>
      </c>
      <c r="BS1464">
        <v>0</v>
      </c>
      <c r="BT1464">
        <v>1</v>
      </c>
      <c r="BU1464" s="18">
        <v>0</v>
      </c>
      <c r="BV1464" t="s">
        <v>397</v>
      </c>
      <c r="BW1464" t="s">
        <v>397</v>
      </c>
      <c r="CB1464" s="18"/>
      <c r="CD1464" s="18"/>
      <c r="CE1464" s="18"/>
      <c r="CH1464" s="18"/>
      <c r="CJ1464" s="18"/>
      <c r="CU1464" s="18"/>
      <c r="CV1464" t="s">
        <v>397</v>
      </c>
      <c r="CW1464" t="s">
        <v>397</v>
      </c>
      <c r="CX1464" t="s">
        <v>397</v>
      </c>
      <c r="CY1464" s="25" t="s">
        <v>397</v>
      </c>
    </row>
    <row r="1465" spans="1:103" x14ac:dyDescent="0.3">
      <c r="A1465">
        <v>1467</v>
      </c>
      <c r="B1465">
        <v>162</v>
      </c>
      <c r="C1465" s="25" t="s">
        <v>221</v>
      </c>
      <c r="D1465" s="12">
        <v>10.199999999999999</v>
      </c>
      <c r="E1465" s="14"/>
      <c r="F1465" s="7" t="str">
        <f t="shared" si="229"/>
        <v>X</v>
      </c>
      <c r="G1465" s="7">
        <f t="shared" si="230"/>
        <v>10.199999999999999</v>
      </c>
      <c r="H1465" s="16">
        <f t="shared" si="231"/>
        <v>10.199999999999999</v>
      </c>
      <c r="I1465" s="11" t="str">
        <f t="shared" si="232"/>
        <v>X</v>
      </c>
      <c r="J1465" s="39" t="str">
        <f t="shared" si="233"/>
        <v>X</v>
      </c>
      <c r="K1465" s="39" t="str">
        <f t="shared" si="236"/>
        <v>X</v>
      </c>
      <c r="L1465" s="39" t="str">
        <f t="shared" si="237"/>
        <v>X</v>
      </c>
      <c r="M1465" s="39" t="str">
        <f t="shared" si="234"/>
        <v>X</v>
      </c>
      <c r="N1465" s="42">
        <v>0</v>
      </c>
      <c r="O1465" s="8">
        <v>0</v>
      </c>
      <c r="P1465" s="9">
        <v>0</v>
      </c>
      <c r="Q1465" s="9">
        <v>1</v>
      </c>
      <c r="R1465" s="8">
        <v>0</v>
      </c>
      <c r="S1465" s="9">
        <v>0</v>
      </c>
      <c r="T1465" s="9">
        <v>0</v>
      </c>
      <c r="U1465" s="8">
        <v>0</v>
      </c>
      <c r="V1465" s="9">
        <v>0</v>
      </c>
      <c r="W1465" s="9">
        <v>0</v>
      </c>
      <c r="X1465" s="9">
        <v>0</v>
      </c>
      <c r="Y1465" s="8">
        <v>0</v>
      </c>
      <c r="Z1465" s="9">
        <v>0</v>
      </c>
      <c r="AA1465" s="8"/>
      <c r="AC1465" s="8"/>
      <c r="AJ1465" s="9">
        <f t="shared" si="235"/>
        <v>-1</v>
      </c>
      <c r="AK1465" s="7">
        <v>11.7</v>
      </c>
      <c r="AO1465" s="8"/>
      <c r="AQ1465" s="31"/>
      <c r="AT1465" s="31"/>
      <c r="AU1465" s="21">
        <v>2004</v>
      </c>
      <c r="AV1465" s="23">
        <f t="shared" si="238"/>
        <v>3.301897717195208</v>
      </c>
      <c r="BB1465" s="18"/>
      <c r="BD1465" s="54"/>
      <c r="BF1465" s="18"/>
      <c r="BH1465" s="18"/>
      <c r="BJ1465" s="18"/>
      <c r="BK1465" s="18" t="s">
        <v>218</v>
      </c>
      <c r="BL1465">
        <v>0</v>
      </c>
      <c r="BM1465">
        <v>0</v>
      </c>
      <c r="BN1465">
        <v>0</v>
      </c>
      <c r="BO1465">
        <v>0</v>
      </c>
      <c r="BP1465">
        <v>1</v>
      </c>
      <c r="BQ1465">
        <v>0</v>
      </c>
      <c r="BR1465" s="18">
        <v>0</v>
      </c>
      <c r="BS1465">
        <v>0</v>
      </c>
      <c r="BT1465">
        <v>1</v>
      </c>
      <c r="BU1465" s="18">
        <v>0</v>
      </c>
      <c r="BV1465" t="s">
        <v>397</v>
      </c>
      <c r="BW1465" t="s">
        <v>397</v>
      </c>
      <c r="CB1465" s="18"/>
      <c r="CD1465" s="18"/>
      <c r="CE1465" s="18"/>
      <c r="CH1465" s="18"/>
      <c r="CJ1465" s="18"/>
      <c r="CU1465" s="18"/>
      <c r="CV1465" t="s">
        <v>397</v>
      </c>
      <c r="CW1465" t="s">
        <v>397</v>
      </c>
      <c r="CX1465" t="s">
        <v>397</v>
      </c>
      <c r="CY1465" s="25" t="s">
        <v>397</v>
      </c>
    </row>
    <row r="1466" spans="1:103" x14ac:dyDescent="0.3">
      <c r="A1466">
        <v>1468</v>
      </c>
      <c r="B1466">
        <v>162</v>
      </c>
      <c r="C1466" s="25" t="s">
        <v>221</v>
      </c>
      <c r="D1466" s="12">
        <v>8</v>
      </c>
      <c r="E1466" s="14"/>
      <c r="F1466" s="7" t="str">
        <f t="shared" si="229"/>
        <v>X</v>
      </c>
      <c r="G1466" s="7">
        <f t="shared" si="230"/>
        <v>8</v>
      </c>
      <c r="H1466" s="16">
        <f t="shared" si="231"/>
        <v>8</v>
      </c>
      <c r="I1466" s="11" t="str">
        <f t="shared" si="232"/>
        <v>X</v>
      </c>
      <c r="J1466" s="39" t="str">
        <f t="shared" si="233"/>
        <v>X</v>
      </c>
      <c r="K1466" s="39" t="str">
        <f t="shared" si="236"/>
        <v>X</v>
      </c>
      <c r="L1466" s="39" t="str">
        <f t="shared" si="237"/>
        <v>X</v>
      </c>
      <c r="M1466" s="39" t="str">
        <f t="shared" si="234"/>
        <v>X</v>
      </c>
      <c r="N1466" s="42">
        <v>0</v>
      </c>
      <c r="O1466" s="8">
        <v>0</v>
      </c>
      <c r="P1466" s="9">
        <v>0</v>
      </c>
      <c r="Q1466" s="9">
        <v>1</v>
      </c>
      <c r="R1466" s="8">
        <v>0</v>
      </c>
      <c r="S1466" s="9">
        <v>0</v>
      </c>
      <c r="T1466" s="9">
        <v>0</v>
      </c>
      <c r="U1466" s="8">
        <v>0</v>
      </c>
      <c r="V1466" s="9">
        <v>0</v>
      </c>
      <c r="W1466" s="9">
        <v>0</v>
      </c>
      <c r="X1466" s="9">
        <v>0</v>
      </c>
      <c r="Y1466" s="8">
        <v>0</v>
      </c>
      <c r="Z1466" s="9">
        <v>0</v>
      </c>
      <c r="AA1466" s="8"/>
      <c r="AC1466" s="8"/>
      <c r="AJ1466" s="9">
        <f t="shared" si="235"/>
        <v>-1</v>
      </c>
      <c r="AK1466" s="7">
        <v>11.6</v>
      </c>
      <c r="AO1466" s="8"/>
      <c r="AQ1466" s="31"/>
      <c r="AT1466" s="31"/>
      <c r="AU1466" s="21">
        <v>2008</v>
      </c>
      <c r="AV1466" s="23">
        <f t="shared" si="238"/>
        <v>3.3027637084729817</v>
      </c>
      <c r="BB1466" s="18"/>
      <c r="BD1466" s="54"/>
      <c r="BF1466" s="18"/>
      <c r="BH1466" s="18"/>
      <c r="BJ1466" s="18"/>
      <c r="BK1466" s="18" t="s">
        <v>218</v>
      </c>
      <c r="BL1466">
        <v>0</v>
      </c>
      <c r="BM1466">
        <v>0</v>
      </c>
      <c r="BN1466">
        <v>0</v>
      </c>
      <c r="BO1466">
        <v>0</v>
      </c>
      <c r="BP1466">
        <v>1</v>
      </c>
      <c r="BQ1466">
        <v>0</v>
      </c>
      <c r="BR1466" s="18">
        <v>0</v>
      </c>
      <c r="BS1466">
        <v>0</v>
      </c>
      <c r="BT1466">
        <v>1</v>
      </c>
      <c r="BU1466" s="18">
        <v>0</v>
      </c>
      <c r="BV1466" t="s">
        <v>397</v>
      </c>
      <c r="BW1466" t="s">
        <v>397</v>
      </c>
      <c r="CB1466" s="18"/>
      <c r="CD1466" s="18"/>
      <c r="CE1466" s="18"/>
      <c r="CH1466" s="18"/>
      <c r="CJ1466" s="18"/>
      <c r="CU1466" s="18"/>
      <c r="CV1466" t="s">
        <v>397</v>
      </c>
      <c r="CW1466" t="s">
        <v>397</v>
      </c>
      <c r="CX1466" t="s">
        <v>397</v>
      </c>
      <c r="CY1466" s="25" t="s">
        <v>397</v>
      </c>
    </row>
    <row r="1467" spans="1:103" x14ac:dyDescent="0.3">
      <c r="A1467">
        <v>1469</v>
      </c>
      <c r="B1467">
        <v>162</v>
      </c>
      <c r="C1467" s="25" t="s">
        <v>221</v>
      </c>
      <c r="D1467" s="12">
        <v>5</v>
      </c>
      <c r="E1467" s="14"/>
      <c r="F1467" s="7" t="str">
        <f t="shared" si="229"/>
        <v>X</v>
      </c>
      <c r="G1467" s="7">
        <f t="shared" si="230"/>
        <v>5</v>
      </c>
      <c r="H1467" s="16">
        <f t="shared" si="231"/>
        <v>5</v>
      </c>
      <c r="I1467" s="11" t="str">
        <f t="shared" si="232"/>
        <v>X</v>
      </c>
      <c r="J1467" s="39" t="str">
        <f t="shared" si="233"/>
        <v>X</v>
      </c>
      <c r="K1467" s="39" t="str">
        <f t="shared" si="236"/>
        <v>X</v>
      </c>
      <c r="L1467" s="39" t="str">
        <f t="shared" si="237"/>
        <v>X</v>
      </c>
      <c r="M1467" s="39" t="str">
        <f t="shared" si="234"/>
        <v>X</v>
      </c>
      <c r="N1467" s="42">
        <v>0</v>
      </c>
      <c r="O1467" s="8">
        <v>0</v>
      </c>
      <c r="P1467" s="9">
        <v>0</v>
      </c>
      <c r="Q1467" s="9">
        <v>0</v>
      </c>
      <c r="R1467" s="8">
        <v>0</v>
      </c>
      <c r="S1467" s="9">
        <v>0</v>
      </c>
      <c r="T1467" s="9">
        <v>0</v>
      </c>
      <c r="U1467" s="8">
        <v>1</v>
      </c>
      <c r="V1467" s="9">
        <v>0</v>
      </c>
      <c r="W1467" s="9">
        <v>0</v>
      </c>
      <c r="X1467" s="9">
        <v>0</v>
      </c>
      <c r="Y1467" s="8">
        <v>0</v>
      </c>
      <c r="Z1467" s="9">
        <v>0</v>
      </c>
      <c r="AA1467" s="8"/>
      <c r="AC1467" s="8"/>
      <c r="AJ1467" s="9">
        <f t="shared" si="235"/>
        <v>-1</v>
      </c>
      <c r="AK1467" s="7">
        <v>11.7</v>
      </c>
      <c r="AO1467" s="8"/>
      <c r="AQ1467" s="31"/>
      <c r="AT1467" s="31"/>
      <c r="AU1467" s="21">
        <v>2004</v>
      </c>
      <c r="AV1467" s="23">
        <f t="shared" si="238"/>
        <v>3.301897717195208</v>
      </c>
      <c r="BB1467" s="18"/>
      <c r="BD1467" s="54"/>
      <c r="BF1467" s="18"/>
      <c r="BH1467" s="18"/>
      <c r="BJ1467" s="18"/>
      <c r="BK1467" s="18" t="s">
        <v>218</v>
      </c>
      <c r="BL1467">
        <v>0</v>
      </c>
      <c r="BM1467">
        <v>0</v>
      </c>
      <c r="BN1467">
        <v>0</v>
      </c>
      <c r="BO1467">
        <v>0</v>
      </c>
      <c r="BP1467">
        <v>1</v>
      </c>
      <c r="BQ1467">
        <v>0</v>
      </c>
      <c r="BR1467" s="18">
        <v>0</v>
      </c>
      <c r="BS1467">
        <v>0</v>
      </c>
      <c r="BT1467">
        <v>1</v>
      </c>
      <c r="BU1467" s="18">
        <v>0</v>
      </c>
      <c r="BV1467" t="s">
        <v>397</v>
      </c>
      <c r="BW1467" t="s">
        <v>397</v>
      </c>
      <c r="CB1467" s="18"/>
      <c r="CD1467" s="18"/>
      <c r="CE1467" s="18"/>
      <c r="CH1467" s="18"/>
      <c r="CJ1467" s="18"/>
      <c r="CU1467" s="18"/>
      <c r="CV1467" t="s">
        <v>397</v>
      </c>
      <c r="CW1467" t="s">
        <v>397</v>
      </c>
      <c r="CX1467" t="s">
        <v>397</v>
      </c>
      <c r="CY1467" s="25" t="s">
        <v>397</v>
      </c>
    </row>
    <row r="1468" spans="1:103" x14ac:dyDescent="0.3">
      <c r="A1468">
        <v>1470</v>
      </c>
      <c r="B1468">
        <v>162</v>
      </c>
      <c r="C1468" s="25" t="s">
        <v>221</v>
      </c>
      <c r="D1468" s="12">
        <v>3.6</v>
      </c>
      <c r="E1468" s="14"/>
      <c r="F1468" s="7" t="str">
        <f t="shared" si="229"/>
        <v>X</v>
      </c>
      <c r="G1468" s="7">
        <f t="shared" si="230"/>
        <v>3.6</v>
      </c>
      <c r="H1468" s="16">
        <f t="shared" si="231"/>
        <v>3.6</v>
      </c>
      <c r="I1468" s="11" t="str">
        <f t="shared" si="232"/>
        <v>X</v>
      </c>
      <c r="J1468" s="39" t="str">
        <f t="shared" si="233"/>
        <v>X</v>
      </c>
      <c r="K1468" s="39" t="str">
        <f t="shared" si="236"/>
        <v>X</v>
      </c>
      <c r="L1468" s="39" t="str">
        <f t="shared" si="237"/>
        <v>X</v>
      </c>
      <c r="M1468" s="39" t="str">
        <f t="shared" si="234"/>
        <v>X</v>
      </c>
      <c r="N1468" s="42">
        <v>0</v>
      </c>
      <c r="O1468" s="8">
        <v>0</v>
      </c>
      <c r="P1468" s="9">
        <v>0</v>
      </c>
      <c r="Q1468" s="9">
        <v>0</v>
      </c>
      <c r="R1468" s="8">
        <v>0</v>
      </c>
      <c r="S1468" s="9">
        <v>0</v>
      </c>
      <c r="T1468" s="9">
        <v>0</v>
      </c>
      <c r="U1468" s="8">
        <v>1</v>
      </c>
      <c r="V1468" s="9">
        <v>0</v>
      </c>
      <c r="W1468" s="9">
        <v>0</v>
      </c>
      <c r="X1468" s="9">
        <v>0</v>
      </c>
      <c r="Y1468" s="8">
        <v>0</v>
      </c>
      <c r="Z1468" s="9">
        <v>0</v>
      </c>
      <c r="AA1468" s="8"/>
      <c r="AC1468" s="8"/>
      <c r="AJ1468" s="9">
        <f t="shared" si="235"/>
        <v>-1</v>
      </c>
      <c r="AK1468" s="7">
        <v>11.6</v>
      </c>
      <c r="AO1468" s="8"/>
      <c r="AQ1468" s="31"/>
      <c r="AT1468" s="31"/>
      <c r="AU1468" s="21">
        <v>2008</v>
      </c>
      <c r="AV1468" s="23">
        <f t="shared" si="238"/>
        <v>3.3027637084729817</v>
      </c>
      <c r="BB1468" s="18"/>
      <c r="BD1468" s="54"/>
      <c r="BF1468" s="18"/>
      <c r="BH1468" s="18"/>
      <c r="BJ1468" s="18"/>
      <c r="BK1468" s="18" t="s">
        <v>218</v>
      </c>
      <c r="BL1468">
        <v>0</v>
      </c>
      <c r="BM1468">
        <v>0</v>
      </c>
      <c r="BN1468">
        <v>0</v>
      </c>
      <c r="BO1468">
        <v>0</v>
      </c>
      <c r="BP1468">
        <v>1</v>
      </c>
      <c r="BQ1468">
        <v>0</v>
      </c>
      <c r="BR1468" s="18">
        <v>0</v>
      </c>
      <c r="BS1468">
        <v>0</v>
      </c>
      <c r="BT1468">
        <v>1</v>
      </c>
      <c r="BU1468" s="18">
        <v>0</v>
      </c>
      <c r="BV1468" t="s">
        <v>397</v>
      </c>
      <c r="BW1468" t="s">
        <v>397</v>
      </c>
      <c r="CB1468" s="18"/>
      <c r="CD1468" s="18"/>
      <c r="CE1468" s="18"/>
      <c r="CH1468" s="18"/>
      <c r="CJ1468" s="18"/>
      <c r="CU1468" s="18"/>
      <c r="CV1468" t="s">
        <v>397</v>
      </c>
      <c r="CW1468" t="s">
        <v>397</v>
      </c>
      <c r="CX1468" t="s">
        <v>397</v>
      </c>
      <c r="CY1468" s="25" t="s">
        <v>397</v>
      </c>
    </row>
    <row r="1469" spans="1:103" x14ac:dyDescent="0.3">
      <c r="A1469">
        <v>1471</v>
      </c>
      <c r="B1469">
        <v>162</v>
      </c>
      <c r="C1469" s="25" t="s">
        <v>221</v>
      </c>
      <c r="D1469" s="12">
        <v>11.1</v>
      </c>
      <c r="E1469" s="14"/>
      <c r="F1469" s="7" t="str">
        <f t="shared" si="229"/>
        <v>X</v>
      </c>
      <c r="G1469" s="7">
        <f t="shared" si="230"/>
        <v>11.1</v>
      </c>
      <c r="H1469" s="16">
        <f t="shared" si="231"/>
        <v>11.1</v>
      </c>
      <c r="I1469" s="11" t="str">
        <f t="shared" si="232"/>
        <v>X</v>
      </c>
      <c r="J1469" s="39" t="str">
        <f t="shared" si="233"/>
        <v>X</v>
      </c>
      <c r="K1469" s="39" t="str">
        <f t="shared" si="236"/>
        <v>X</v>
      </c>
      <c r="L1469" s="39" t="str">
        <f t="shared" si="237"/>
        <v>X</v>
      </c>
      <c r="M1469" s="39" t="str">
        <f t="shared" si="234"/>
        <v>X</v>
      </c>
      <c r="N1469" s="42">
        <v>0</v>
      </c>
      <c r="O1469" s="8">
        <v>0</v>
      </c>
      <c r="P1469" s="9">
        <v>0</v>
      </c>
      <c r="Q1469" s="9">
        <v>0</v>
      </c>
      <c r="R1469" s="8">
        <v>0</v>
      </c>
      <c r="S1469" s="9">
        <v>0</v>
      </c>
      <c r="T1469" s="9">
        <v>0</v>
      </c>
      <c r="U1469" s="8">
        <v>0</v>
      </c>
      <c r="V1469" s="9">
        <v>1</v>
      </c>
      <c r="W1469" s="9">
        <v>0</v>
      </c>
      <c r="X1469" s="9">
        <v>0</v>
      </c>
      <c r="Y1469" s="8">
        <v>0</v>
      </c>
      <c r="Z1469" s="9">
        <v>0</v>
      </c>
      <c r="AA1469" s="8"/>
      <c r="AC1469" s="8"/>
      <c r="AJ1469" s="9">
        <f t="shared" si="235"/>
        <v>-1</v>
      </c>
      <c r="AK1469" s="7">
        <v>11.7</v>
      </c>
      <c r="AO1469" s="8"/>
      <c r="AQ1469" s="31"/>
      <c r="AT1469" s="31"/>
      <c r="AU1469" s="21">
        <v>2004</v>
      </c>
      <c r="AV1469" s="23">
        <f t="shared" si="238"/>
        <v>3.301897717195208</v>
      </c>
      <c r="BB1469" s="18"/>
      <c r="BD1469" s="54"/>
      <c r="BF1469" s="18"/>
      <c r="BH1469" s="18"/>
      <c r="BJ1469" s="18"/>
      <c r="BK1469" s="18" t="s">
        <v>218</v>
      </c>
      <c r="BL1469">
        <v>0</v>
      </c>
      <c r="BM1469">
        <v>0</v>
      </c>
      <c r="BN1469">
        <v>0</v>
      </c>
      <c r="BO1469">
        <v>0</v>
      </c>
      <c r="BP1469">
        <v>1</v>
      </c>
      <c r="BQ1469">
        <v>0</v>
      </c>
      <c r="BR1469" s="18">
        <v>0</v>
      </c>
      <c r="BS1469">
        <v>0</v>
      </c>
      <c r="BT1469">
        <v>1</v>
      </c>
      <c r="BU1469" s="18">
        <v>0</v>
      </c>
      <c r="BV1469" t="s">
        <v>397</v>
      </c>
      <c r="BW1469" t="s">
        <v>397</v>
      </c>
      <c r="CB1469" s="18"/>
      <c r="CD1469" s="18"/>
      <c r="CE1469" s="18"/>
      <c r="CH1469" s="18"/>
      <c r="CJ1469" s="18"/>
      <c r="CU1469" s="18"/>
      <c r="CV1469" t="s">
        <v>397</v>
      </c>
      <c r="CW1469" t="s">
        <v>397</v>
      </c>
      <c r="CX1469" t="s">
        <v>397</v>
      </c>
      <c r="CY1469" s="25" t="s">
        <v>397</v>
      </c>
    </row>
    <row r="1470" spans="1:103" x14ac:dyDescent="0.3">
      <c r="A1470">
        <v>1472</v>
      </c>
      <c r="B1470">
        <v>162</v>
      </c>
      <c r="C1470" s="25" t="s">
        <v>221</v>
      </c>
      <c r="D1470" s="12">
        <v>10.5</v>
      </c>
      <c r="E1470" s="14"/>
      <c r="F1470" s="7" t="str">
        <f t="shared" si="229"/>
        <v>X</v>
      </c>
      <c r="G1470" s="7">
        <f t="shared" si="230"/>
        <v>10.5</v>
      </c>
      <c r="H1470" s="16">
        <f t="shared" si="231"/>
        <v>10.5</v>
      </c>
      <c r="I1470" s="11" t="str">
        <f t="shared" si="232"/>
        <v>X</v>
      </c>
      <c r="J1470" s="39" t="str">
        <f t="shared" si="233"/>
        <v>X</v>
      </c>
      <c r="K1470" s="39" t="str">
        <f t="shared" si="236"/>
        <v>X</v>
      </c>
      <c r="L1470" s="39" t="str">
        <f t="shared" si="237"/>
        <v>X</v>
      </c>
      <c r="M1470" s="39" t="str">
        <f t="shared" si="234"/>
        <v>X</v>
      </c>
      <c r="N1470" s="42">
        <v>0</v>
      </c>
      <c r="O1470" s="8">
        <v>0</v>
      </c>
      <c r="P1470" s="9">
        <v>0</v>
      </c>
      <c r="Q1470" s="9">
        <v>0</v>
      </c>
      <c r="R1470" s="8">
        <v>0</v>
      </c>
      <c r="S1470" s="9">
        <v>0</v>
      </c>
      <c r="T1470" s="9">
        <v>0</v>
      </c>
      <c r="U1470" s="8">
        <v>0</v>
      </c>
      <c r="V1470" s="9">
        <v>1</v>
      </c>
      <c r="W1470" s="9">
        <v>0</v>
      </c>
      <c r="X1470" s="9">
        <v>0</v>
      </c>
      <c r="Y1470" s="8">
        <v>0</v>
      </c>
      <c r="Z1470" s="9">
        <v>0</v>
      </c>
      <c r="AA1470" s="8"/>
      <c r="AC1470" s="8"/>
      <c r="AJ1470" s="9">
        <f t="shared" si="235"/>
        <v>-1</v>
      </c>
      <c r="AK1470" s="7">
        <v>11.6</v>
      </c>
      <c r="AO1470" s="8"/>
      <c r="AQ1470" s="31"/>
      <c r="AT1470" s="31"/>
      <c r="AU1470" s="21">
        <v>2008</v>
      </c>
      <c r="AV1470" s="23">
        <f t="shared" si="238"/>
        <v>3.3027637084729817</v>
      </c>
      <c r="BB1470" s="18"/>
      <c r="BD1470" s="54"/>
      <c r="BF1470" s="18"/>
      <c r="BH1470" s="18"/>
      <c r="BJ1470" s="18"/>
      <c r="BK1470" s="18" t="s">
        <v>218</v>
      </c>
      <c r="BL1470">
        <v>0</v>
      </c>
      <c r="BM1470">
        <v>0</v>
      </c>
      <c r="BN1470">
        <v>0</v>
      </c>
      <c r="BO1470">
        <v>0</v>
      </c>
      <c r="BP1470">
        <v>1</v>
      </c>
      <c r="BQ1470">
        <v>0</v>
      </c>
      <c r="BR1470" s="18">
        <v>0</v>
      </c>
      <c r="BS1470">
        <v>0</v>
      </c>
      <c r="BT1470">
        <v>1</v>
      </c>
      <c r="BU1470" s="18">
        <v>0</v>
      </c>
      <c r="BV1470" t="s">
        <v>397</v>
      </c>
      <c r="BW1470" t="s">
        <v>397</v>
      </c>
      <c r="CB1470" s="18"/>
      <c r="CD1470" s="18"/>
      <c r="CE1470" s="18"/>
      <c r="CH1470" s="18"/>
      <c r="CJ1470" s="18"/>
      <c r="CU1470" s="18"/>
      <c r="CV1470" t="s">
        <v>397</v>
      </c>
      <c r="CW1470" t="s">
        <v>397</v>
      </c>
      <c r="CX1470" t="s">
        <v>397</v>
      </c>
      <c r="CY1470" s="25" t="s">
        <v>397</v>
      </c>
    </row>
    <row r="1471" spans="1:103" x14ac:dyDescent="0.3">
      <c r="A1471">
        <v>1473</v>
      </c>
      <c r="B1471">
        <v>162</v>
      </c>
      <c r="C1471" s="25" t="s">
        <v>221</v>
      </c>
      <c r="D1471" s="12">
        <v>11.8</v>
      </c>
      <c r="E1471" s="14"/>
      <c r="F1471" s="7" t="str">
        <f t="shared" si="229"/>
        <v>X</v>
      </c>
      <c r="G1471" s="7">
        <f t="shared" si="230"/>
        <v>11.8</v>
      </c>
      <c r="H1471" s="16">
        <f t="shared" si="231"/>
        <v>11.8</v>
      </c>
      <c r="I1471" s="11" t="str">
        <f t="shared" si="232"/>
        <v>X</v>
      </c>
      <c r="J1471" s="39" t="str">
        <f t="shared" si="233"/>
        <v>X</v>
      </c>
      <c r="K1471" s="39" t="str">
        <f t="shared" si="236"/>
        <v>X</v>
      </c>
      <c r="L1471" s="39" t="str">
        <f t="shared" si="237"/>
        <v>X</v>
      </c>
      <c r="M1471" s="39" t="str">
        <f t="shared" si="234"/>
        <v>X</v>
      </c>
      <c r="N1471" s="42">
        <v>1</v>
      </c>
      <c r="O1471" s="8">
        <v>0</v>
      </c>
      <c r="P1471" s="9">
        <v>0</v>
      </c>
      <c r="Q1471" s="9">
        <v>0</v>
      </c>
      <c r="R1471" s="8">
        <v>0</v>
      </c>
      <c r="S1471" s="9">
        <v>0</v>
      </c>
      <c r="T1471" s="9">
        <v>0</v>
      </c>
      <c r="U1471" s="8">
        <v>0</v>
      </c>
      <c r="V1471" s="9">
        <v>0</v>
      </c>
      <c r="W1471" s="9">
        <v>0</v>
      </c>
      <c r="X1471" s="9">
        <v>0</v>
      </c>
      <c r="Y1471" s="8">
        <v>0</v>
      </c>
      <c r="Z1471" s="9">
        <v>0</v>
      </c>
      <c r="AA1471" s="8"/>
      <c r="AC1471" s="8"/>
      <c r="AJ1471" s="9">
        <f t="shared" si="235"/>
        <v>-1</v>
      </c>
      <c r="AK1471" s="7">
        <v>8.8000000000000007</v>
      </c>
      <c r="AO1471" s="8"/>
      <c r="AQ1471" s="31"/>
      <c r="AT1471" s="31"/>
      <c r="AU1471" s="21">
        <v>2008</v>
      </c>
      <c r="AV1471" s="23">
        <f t="shared" si="238"/>
        <v>3.3027637084729817</v>
      </c>
      <c r="BB1471" s="18"/>
      <c r="BD1471" s="54"/>
      <c r="BF1471" s="18"/>
      <c r="BH1471" s="18"/>
      <c r="BJ1471" s="18"/>
      <c r="BK1471" s="18" t="s">
        <v>285</v>
      </c>
      <c r="BL1471">
        <v>0</v>
      </c>
      <c r="BM1471">
        <v>0</v>
      </c>
      <c r="BN1471">
        <v>1</v>
      </c>
      <c r="BO1471">
        <v>0</v>
      </c>
      <c r="BP1471">
        <v>0</v>
      </c>
      <c r="BQ1471">
        <v>0</v>
      </c>
      <c r="BR1471" s="18">
        <v>0</v>
      </c>
      <c r="BS1471">
        <v>0</v>
      </c>
      <c r="BT1471">
        <v>1</v>
      </c>
      <c r="BU1471" s="18">
        <v>0</v>
      </c>
      <c r="BV1471" t="s">
        <v>397</v>
      </c>
      <c r="BW1471" t="s">
        <v>397</v>
      </c>
      <c r="CB1471" s="18"/>
      <c r="CD1471" s="18"/>
      <c r="CE1471" s="18"/>
      <c r="CH1471" s="18"/>
      <c r="CJ1471" s="18"/>
      <c r="CU1471" s="18"/>
      <c r="CV1471" t="s">
        <v>397</v>
      </c>
      <c r="CW1471" t="s">
        <v>397</v>
      </c>
      <c r="CX1471" t="s">
        <v>397</v>
      </c>
      <c r="CY1471" s="25" t="s">
        <v>397</v>
      </c>
    </row>
    <row r="1472" spans="1:103" x14ac:dyDescent="0.3">
      <c r="A1472">
        <v>1474</v>
      </c>
      <c r="B1472">
        <v>162</v>
      </c>
      <c r="C1472" s="25" t="s">
        <v>221</v>
      </c>
      <c r="D1472" s="12">
        <v>4.8</v>
      </c>
      <c r="E1472" s="14"/>
      <c r="F1472" s="7" t="str">
        <f t="shared" si="229"/>
        <v>X</v>
      </c>
      <c r="G1472" s="7">
        <f t="shared" si="230"/>
        <v>4.8</v>
      </c>
      <c r="H1472" s="16">
        <f t="shared" si="231"/>
        <v>4.8</v>
      </c>
      <c r="I1472" s="11" t="str">
        <f t="shared" si="232"/>
        <v>X</v>
      </c>
      <c r="J1472" s="39" t="str">
        <f t="shared" si="233"/>
        <v>X</v>
      </c>
      <c r="K1472" s="39" t="str">
        <f t="shared" si="236"/>
        <v>X</v>
      </c>
      <c r="L1472" s="39" t="str">
        <f t="shared" si="237"/>
        <v>X</v>
      </c>
      <c r="M1472" s="39" t="str">
        <f t="shared" si="234"/>
        <v>X</v>
      </c>
      <c r="N1472" s="42">
        <v>0</v>
      </c>
      <c r="O1472" s="8">
        <v>1</v>
      </c>
      <c r="P1472" s="9">
        <v>0</v>
      </c>
      <c r="Q1472" s="9">
        <v>0</v>
      </c>
      <c r="R1472" s="8">
        <v>0</v>
      </c>
      <c r="S1472" s="9">
        <v>0</v>
      </c>
      <c r="T1472" s="9">
        <v>0</v>
      </c>
      <c r="U1472" s="8">
        <v>0</v>
      </c>
      <c r="V1472" s="9">
        <v>0</v>
      </c>
      <c r="W1472" s="9">
        <v>0</v>
      </c>
      <c r="X1472" s="9">
        <v>0</v>
      </c>
      <c r="Y1472" s="8">
        <v>0</v>
      </c>
      <c r="Z1472" s="9">
        <v>0</v>
      </c>
      <c r="AA1472" s="8"/>
      <c r="AC1472" s="8"/>
      <c r="AJ1472" s="9">
        <f t="shared" si="235"/>
        <v>-1</v>
      </c>
      <c r="AK1472" s="7">
        <v>8.8000000000000007</v>
      </c>
      <c r="AO1472" s="8"/>
      <c r="AQ1472" s="31"/>
      <c r="AT1472" s="31"/>
      <c r="AU1472" s="21">
        <v>2008</v>
      </c>
      <c r="AV1472" s="23">
        <f t="shared" si="238"/>
        <v>3.3027637084729817</v>
      </c>
      <c r="BB1472" s="18"/>
      <c r="BD1472" s="54"/>
      <c r="BF1472" s="18"/>
      <c r="BH1472" s="18"/>
      <c r="BJ1472" s="18"/>
      <c r="BK1472" s="18" t="s">
        <v>285</v>
      </c>
      <c r="BL1472">
        <v>0</v>
      </c>
      <c r="BM1472">
        <v>0</v>
      </c>
      <c r="BN1472">
        <v>1</v>
      </c>
      <c r="BO1472">
        <v>0</v>
      </c>
      <c r="BP1472">
        <v>0</v>
      </c>
      <c r="BQ1472">
        <v>0</v>
      </c>
      <c r="BR1472" s="18">
        <v>0</v>
      </c>
      <c r="BS1472">
        <v>0</v>
      </c>
      <c r="BT1472">
        <v>1</v>
      </c>
      <c r="BU1472" s="18">
        <v>0</v>
      </c>
      <c r="BV1472" t="s">
        <v>397</v>
      </c>
      <c r="BW1472" t="s">
        <v>397</v>
      </c>
      <c r="CB1472" s="18"/>
      <c r="CD1472" s="18"/>
      <c r="CE1472" s="18"/>
      <c r="CH1472" s="18"/>
      <c r="CJ1472" s="18"/>
      <c r="CU1472" s="18"/>
      <c r="CV1472" t="s">
        <v>397</v>
      </c>
      <c r="CW1472" t="s">
        <v>397</v>
      </c>
      <c r="CX1472" t="s">
        <v>397</v>
      </c>
      <c r="CY1472" s="25" t="s">
        <v>397</v>
      </c>
    </row>
    <row r="1473" spans="1:103" x14ac:dyDescent="0.3">
      <c r="A1473">
        <v>1475</v>
      </c>
      <c r="B1473">
        <v>162</v>
      </c>
      <c r="C1473" s="25" t="s">
        <v>221</v>
      </c>
      <c r="D1473" s="12">
        <v>9.4</v>
      </c>
      <c r="E1473" s="14"/>
      <c r="F1473" s="7" t="str">
        <f t="shared" si="229"/>
        <v>X</v>
      </c>
      <c r="G1473" s="7">
        <f t="shared" si="230"/>
        <v>9.4</v>
      </c>
      <c r="H1473" s="16">
        <f t="shared" si="231"/>
        <v>9.4</v>
      </c>
      <c r="I1473" s="11" t="str">
        <f t="shared" si="232"/>
        <v>X</v>
      </c>
      <c r="J1473" s="39" t="str">
        <f t="shared" si="233"/>
        <v>X</v>
      </c>
      <c r="K1473" s="39" t="str">
        <f t="shared" si="236"/>
        <v>X</v>
      </c>
      <c r="L1473" s="39" t="str">
        <f t="shared" si="237"/>
        <v>X</v>
      </c>
      <c r="M1473" s="39" t="str">
        <f t="shared" si="234"/>
        <v>X</v>
      </c>
      <c r="N1473" s="42">
        <v>0</v>
      </c>
      <c r="O1473" s="8">
        <v>0</v>
      </c>
      <c r="P1473" s="9">
        <v>1</v>
      </c>
      <c r="Q1473" s="9">
        <v>0</v>
      </c>
      <c r="R1473" s="8">
        <v>0</v>
      </c>
      <c r="S1473" s="9">
        <v>0</v>
      </c>
      <c r="T1473" s="9">
        <v>0</v>
      </c>
      <c r="U1473" s="8">
        <v>0</v>
      </c>
      <c r="V1473" s="9">
        <v>0</v>
      </c>
      <c r="W1473" s="9">
        <v>0</v>
      </c>
      <c r="X1473" s="9">
        <v>0</v>
      </c>
      <c r="Y1473" s="8">
        <v>0</v>
      </c>
      <c r="Z1473" s="9">
        <v>0</v>
      </c>
      <c r="AA1473" s="8"/>
      <c r="AC1473" s="8"/>
      <c r="AJ1473" s="9">
        <f t="shared" si="235"/>
        <v>-1</v>
      </c>
      <c r="AK1473" s="7">
        <v>8.8000000000000007</v>
      </c>
      <c r="AO1473" s="8"/>
      <c r="AQ1473" s="31"/>
      <c r="AT1473" s="31"/>
      <c r="AU1473" s="21">
        <v>2008</v>
      </c>
      <c r="AV1473" s="23">
        <f t="shared" si="238"/>
        <v>3.3027637084729817</v>
      </c>
      <c r="BB1473" s="18"/>
      <c r="BD1473" s="54"/>
      <c r="BF1473" s="18"/>
      <c r="BH1473" s="18"/>
      <c r="BJ1473" s="18"/>
      <c r="BK1473" s="18" t="s">
        <v>285</v>
      </c>
      <c r="BL1473">
        <v>0</v>
      </c>
      <c r="BM1473">
        <v>0</v>
      </c>
      <c r="BN1473">
        <v>1</v>
      </c>
      <c r="BO1473">
        <v>0</v>
      </c>
      <c r="BP1473">
        <v>0</v>
      </c>
      <c r="BQ1473">
        <v>0</v>
      </c>
      <c r="BR1473" s="18">
        <v>0</v>
      </c>
      <c r="BS1473">
        <v>0</v>
      </c>
      <c r="BT1473">
        <v>1</v>
      </c>
      <c r="BU1473" s="18">
        <v>0</v>
      </c>
      <c r="BV1473" t="s">
        <v>397</v>
      </c>
      <c r="BW1473" t="s">
        <v>397</v>
      </c>
      <c r="CB1473" s="18"/>
      <c r="CD1473" s="18"/>
      <c r="CE1473" s="18"/>
      <c r="CH1473" s="18"/>
      <c r="CJ1473" s="18"/>
      <c r="CU1473" s="18"/>
      <c r="CV1473" t="s">
        <v>397</v>
      </c>
      <c r="CW1473" t="s">
        <v>397</v>
      </c>
      <c r="CX1473" t="s">
        <v>397</v>
      </c>
      <c r="CY1473" s="25" t="s">
        <v>397</v>
      </c>
    </row>
    <row r="1474" spans="1:103" x14ac:dyDescent="0.3">
      <c r="A1474">
        <v>1476</v>
      </c>
      <c r="B1474">
        <v>162</v>
      </c>
      <c r="C1474" s="25" t="s">
        <v>221</v>
      </c>
      <c r="D1474" s="12">
        <v>19.899999999999999</v>
      </c>
      <c r="E1474" s="14"/>
      <c r="F1474" s="7" t="str">
        <f t="shared" si="229"/>
        <v>X</v>
      </c>
      <c r="G1474" s="7">
        <f t="shared" si="230"/>
        <v>19.899999999999999</v>
      </c>
      <c r="H1474" s="16">
        <f t="shared" si="231"/>
        <v>19.899999999999999</v>
      </c>
      <c r="I1474" s="11" t="str">
        <f t="shared" si="232"/>
        <v>X</v>
      </c>
      <c r="J1474" s="39" t="str">
        <f t="shared" si="233"/>
        <v>X</v>
      </c>
      <c r="K1474" s="39" t="str">
        <f t="shared" si="236"/>
        <v>X</v>
      </c>
      <c r="L1474" s="39" t="str">
        <f t="shared" si="237"/>
        <v>X</v>
      </c>
      <c r="M1474" s="39" t="str">
        <f t="shared" si="234"/>
        <v>X</v>
      </c>
      <c r="N1474" s="42">
        <v>0</v>
      </c>
      <c r="O1474" s="8">
        <v>0</v>
      </c>
      <c r="P1474" s="9">
        <v>0</v>
      </c>
      <c r="Q1474" s="9">
        <v>1</v>
      </c>
      <c r="R1474" s="8">
        <v>0</v>
      </c>
      <c r="S1474" s="9">
        <v>0</v>
      </c>
      <c r="T1474" s="9">
        <v>0</v>
      </c>
      <c r="U1474" s="8">
        <v>0</v>
      </c>
      <c r="V1474" s="9">
        <v>0</v>
      </c>
      <c r="W1474" s="9">
        <v>0</v>
      </c>
      <c r="X1474" s="9">
        <v>0</v>
      </c>
      <c r="Y1474" s="8">
        <v>0</v>
      </c>
      <c r="Z1474" s="9">
        <v>0</v>
      </c>
      <c r="AA1474" s="8"/>
      <c r="AC1474" s="8"/>
      <c r="AJ1474" s="9">
        <f t="shared" si="235"/>
        <v>-1</v>
      </c>
      <c r="AK1474" s="7">
        <v>8.8000000000000007</v>
      </c>
      <c r="AO1474" s="8"/>
      <c r="AQ1474" s="31"/>
      <c r="AT1474" s="31"/>
      <c r="AU1474" s="21">
        <v>2008</v>
      </c>
      <c r="AV1474" s="23">
        <f t="shared" si="238"/>
        <v>3.3027637084729817</v>
      </c>
      <c r="BB1474" s="18"/>
      <c r="BD1474" s="54"/>
      <c r="BF1474" s="18"/>
      <c r="BH1474" s="18"/>
      <c r="BJ1474" s="18"/>
      <c r="BK1474" s="18" t="s">
        <v>285</v>
      </c>
      <c r="BL1474">
        <v>0</v>
      </c>
      <c r="BM1474">
        <v>0</v>
      </c>
      <c r="BN1474">
        <v>1</v>
      </c>
      <c r="BO1474">
        <v>0</v>
      </c>
      <c r="BP1474">
        <v>0</v>
      </c>
      <c r="BQ1474">
        <v>0</v>
      </c>
      <c r="BR1474" s="18">
        <v>0</v>
      </c>
      <c r="BS1474">
        <v>0</v>
      </c>
      <c r="BT1474">
        <v>1</v>
      </c>
      <c r="BU1474" s="18">
        <v>0</v>
      </c>
      <c r="BV1474" t="s">
        <v>397</v>
      </c>
      <c r="BW1474" t="s">
        <v>397</v>
      </c>
      <c r="CB1474" s="18"/>
      <c r="CD1474" s="18"/>
      <c r="CE1474" s="18"/>
      <c r="CH1474" s="18"/>
      <c r="CJ1474" s="18"/>
      <c r="CU1474" s="18"/>
      <c r="CV1474" t="s">
        <v>397</v>
      </c>
      <c r="CW1474" t="s">
        <v>397</v>
      </c>
      <c r="CX1474" t="s">
        <v>397</v>
      </c>
      <c r="CY1474" s="25" t="s">
        <v>397</v>
      </c>
    </row>
    <row r="1475" spans="1:103" x14ac:dyDescent="0.3">
      <c r="A1475">
        <v>1477</v>
      </c>
      <c r="B1475">
        <v>162</v>
      </c>
      <c r="C1475" s="25" t="s">
        <v>221</v>
      </c>
      <c r="D1475" s="12">
        <v>10.9</v>
      </c>
      <c r="E1475" s="14"/>
      <c r="F1475" s="7" t="str">
        <f t="shared" si="229"/>
        <v>X</v>
      </c>
      <c r="G1475" s="7">
        <f t="shared" si="230"/>
        <v>10.9</v>
      </c>
      <c r="H1475" s="16">
        <f t="shared" si="231"/>
        <v>10.9</v>
      </c>
      <c r="I1475" s="11" t="str">
        <f t="shared" si="232"/>
        <v>X</v>
      </c>
      <c r="J1475" s="39" t="str">
        <f t="shared" si="233"/>
        <v>X</v>
      </c>
      <c r="K1475" s="39" t="str">
        <f t="shared" si="236"/>
        <v>X</v>
      </c>
      <c r="L1475" s="39" t="str">
        <f t="shared" si="237"/>
        <v>X</v>
      </c>
      <c r="M1475" s="39" t="str">
        <f t="shared" si="234"/>
        <v>X</v>
      </c>
      <c r="N1475" s="42">
        <v>0</v>
      </c>
      <c r="O1475" s="8">
        <v>0</v>
      </c>
      <c r="P1475" s="9">
        <v>0</v>
      </c>
      <c r="Q1475" s="9">
        <v>0</v>
      </c>
      <c r="R1475" s="8">
        <v>0</v>
      </c>
      <c r="S1475" s="9">
        <v>0</v>
      </c>
      <c r="T1475" s="9">
        <v>0</v>
      </c>
      <c r="U1475" s="8">
        <v>1</v>
      </c>
      <c r="V1475" s="9">
        <v>0</v>
      </c>
      <c r="W1475" s="9">
        <v>0</v>
      </c>
      <c r="X1475" s="9">
        <v>0</v>
      </c>
      <c r="Y1475" s="8">
        <v>0</v>
      </c>
      <c r="Z1475" s="9">
        <v>0</v>
      </c>
      <c r="AA1475" s="8"/>
      <c r="AC1475" s="8"/>
      <c r="AJ1475" s="9">
        <f t="shared" si="235"/>
        <v>-1</v>
      </c>
      <c r="AK1475" s="7">
        <v>8.8000000000000007</v>
      </c>
      <c r="AO1475" s="8"/>
      <c r="AQ1475" s="31"/>
      <c r="AT1475" s="31"/>
      <c r="AU1475" s="21">
        <v>2008</v>
      </c>
      <c r="AV1475" s="23">
        <f t="shared" si="238"/>
        <v>3.3027637084729817</v>
      </c>
      <c r="BB1475" s="18"/>
      <c r="BD1475" s="54"/>
      <c r="BF1475" s="18"/>
      <c r="BH1475" s="18"/>
      <c r="BJ1475" s="18"/>
      <c r="BK1475" s="18" t="s">
        <v>285</v>
      </c>
      <c r="BL1475">
        <v>0</v>
      </c>
      <c r="BM1475">
        <v>0</v>
      </c>
      <c r="BN1475">
        <v>1</v>
      </c>
      <c r="BO1475">
        <v>0</v>
      </c>
      <c r="BP1475">
        <v>0</v>
      </c>
      <c r="BQ1475">
        <v>0</v>
      </c>
      <c r="BR1475" s="18">
        <v>0</v>
      </c>
      <c r="BS1475">
        <v>0</v>
      </c>
      <c r="BT1475">
        <v>1</v>
      </c>
      <c r="BU1475" s="18">
        <v>0</v>
      </c>
      <c r="BV1475" t="s">
        <v>397</v>
      </c>
      <c r="BW1475" t="s">
        <v>397</v>
      </c>
      <c r="CB1475" s="18"/>
      <c r="CD1475" s="18"/>
      <c r="CE1475" s="18"/>
      <c r="CH1475" s="18"/>
      <c r="CJ1475" s="18"/>
      <c r="CU1475" s="18"/>
      <c r="CV1475" t="s">
        <v>397</v>
      </c>
      <c r="CW1475" t="s">
        <v>397</v>
      </c>
      <c r="CX1475" t="s">
        <v>397</v>
      </c>
      <c r="CY1475" s="25" t="s">
        <v>397</v>
      </c>
    </row>
    <row r="1476" spans="1:103" x14ac:dyDescent="0.3">
      <c r="A1476">
        <v>1478</v>
      </c>
      <c r="B1476">
        <v>162</v>
      </c>
      <c r="C1476" s="25" t="s">
        <v>221</v>
      </c>
      <c r="D1476" s="12">
        <v>14.1</v>
      </c>
      <c r="E1476" s="14"/>
      <c r="F1476" s="7" t="str">
        <f t="shared" si="229"/>
        <v>X</v>
      </c>
      <c r="G1476" s="7">
        <f t="shared" si="230"/>
        <v>14.1</v>
      </c>
      <c r="H1476" s="16">
        <f t="shared" si="231"/>
        <v>14.1</v>
      </c>
      <c r="I1476" s="11" t="str">
        <f t="shared" si="232"/>
        <v>X</v>
      </c>
      <c r="J1476" s="39" t="str">
        <f t="shared" si="233"/>
        <v>X</v>
      </c>
      <c r="K1476" s="39" t="str">
        <f t="shared" si="236"/>
        <v>X</v>
      </c>
      <c r="L1476" s="39" t="str">
        <f t="shared" si="237"/>
        <v>X</v>
      </c>
      <c r="M1476" s="39" t="str">
        <f t="shared" si="234"/>
        <v>X</v>
      </c>
      <c r="N1476" s="42">
        <v>0</v>
      </c>
      <c r="O1476" s="8">
        <v>0</v>
      </c>
      <c r="P1476" s="9">
        <v>0</v>
      </c>
      <c r="Q1476" s="9">
        <v>0</v>
      </c>
      <c r="R1476" s="8">
        <v>0</v>
      </c>
      <c r="S1476" s="9">
        <v>0</v>
      </c>
      <c r="T1476" s="9">
        <v>0</v>
      </c>
      <c r="U1476" s="8">
        <v>0</v>
      </c>
      <c r="V1476" s="9">
        <v>1</v>
      </c>
      <c r="W1476" s="9">
        <v>0</v>
      </c>
      <c r="X1476" s="9">
        <v>0</v>
      </c>
      <c r="Y1476" s="8">
        <v>0</v>
      </c>
      <c r="Z1476" s="9">
        <v>0</v>
      </c>
      <c r="AA1476" s="8"/>
      <c r="AC1476" s="8"/>
      <c r="AJ1476" s="9">
        <f t="shared" si="235"/>
        <v>-1</v>
      </c>
      <c r="AK1476" s="7">
        <v>8.8000000000000007</v>
      </c>
      <c r="AO1476" s="8"/>
      <c r="AQ1476" s="31"/>
      <c r="AT1476" s="31"/>
      <c r="AU1476" s="21">
        <v>2008</v>
      </c>
      <c r="AV1476" s="23">
        <f t="shared" si="238"/>
        <v>3.3027637084729817</v>
      </c>
      <c r="BB1476" s="18"/>
      <c r="BD1476" s="54"/>
      <c r="BF1476" s="18"/>
      <c r="BH1476" s="18"/>
      <c r="BJ1476" s="18"/>
      <c r="BK1476" s="18" t="s">
        <v>285</v>
      </c>
      <c r="BL1476">
        <v>0</v>
      </c>
      <c r="BM1476">
        <v>0</v>
      </c>
      <c r="BN1476">
        <v>1</v>
      </c>
      <c r="BO1476">
        <v>0</v>
      </c>
      <c r="BP1476">
        <v>0</v>
      </c>
      <c r="BQ1476">
        <v>0</v>
      </c>
      <c r="BR1476" s="18">
        <v>0</v>
      </c>
      <c r="BS1476">
        <v>0</v>
      </c>
      <c r="BT1476">
        <v>1</v>
      </c>
      <c r="BU1476" s="18">
        <v>0</v>
      </c>
      <c r="BV1476" t="s">
        <v>397</v>
      </c>
      <c r="BW1476" t="s">
        <v>397</v>
      </c>
      <c r="CB1476" s="18"/>
      <c r="CD1476" s="18"/>
      <c r="CE1476" s="18"/>
      <c r="CH1476" s="18"/>
      <c r="CJ1476" s="18"/>
      <c r="CU1476" s="18"/>
      <c r="CV1476" t="s">
        <v>397</v>
      </c>
      <c r="CW1476" t="s">
        <v>397</v>
      </c>
      <c r="CX1476" t="s">
        <v>397</v>
      </c>
      <c r="CY1476" s="25" t="s">
        <v>397</v>
      </c>
    </row>
    <row r="1477" spans="1:103" x14ac:dyDescent="0.3">
      <c r="A1477">
        <v>1479</v>
      </c>
      <c r="B1477">
        <v>163</v>
      </c>
      <c r="C1477" s="25" t="s">
        <v>29</v>
      </c>
      <c r="D1477" s="12">
        <v>10</v>
      </c>
      <c r="E1477" s="14"/>
      <c r="F1477" s="7" t="str">
        <f t="shared" si="229"/>
        <v>X</v>
      </c>
      <c r="G1477" s="7">
        <f t="shared" si="230"/>
        <v>10</v>
      </c>
      <c r="H1477" s="16">
        <f t="shared" si="231"/>
        <v>10</v>
      </c>
      <c r="I1477" s="11" t="str">
        <f t="shared" si="232"/>
        <v>X</v>
      </c>
      <c r="J1477" s="39" t="str">
        <f t="shared" si="233"/>
        <v>X</v>
      </c>
      <c r="K1477" s="39" t="str">
        <f t="shared" si="236"/>
        <v>X</v>
      </c>
      <c r="L1477" s="39" t="str">
        <f t="shared" si="237"/>
        <v>X</v>
      </c>
      <c r="M1477" s="39" t="str">
        <f t="shared" si="234"/>
        <v>X</v>
      </c>
      <c r="N1477" s="42">
        <v>1</v>
      </c>
      <c r="O1477" s="8">
        <v>0</v>
      </c>
      <c r="P1477" s="9">
        <v>0</v>
      </c>
      <c r="Q1477" s="9">
        <v>0</v>
      </c>
      <c r="R1477" s="8">
        <v>0</v>
      </c>
      <c r="S1477" s="9">
        <v>0</v>
      </c>
      <c r="T1477" s="9">
        <v>0</v>
      </c>
      <c r="U1477" s="8">
        <v>0</v>
      </c>
      <c r="V1477" s="9">
        <v>0</v>
      </c>
      <c r="W1477" s="9">
        <v>0</v>
      </c>
      <c r="X1477" s="9">
        <v>0</v>
      </c>
      <c r="Y1477" s="8">
        <v>0</v>
      </c>
      <c r="Z1477" s="9">
        <v>0</v>
      </c>
      <c r="AA1477" s="8"/>
      <c r="AC1477" s="8"/>
      <c r="AJ1477" s="9">
        <f t="shared" si="235"/>
        <v>-1</v>
      </c>
      <c r="AK1477" s="7">
        <v>5.2</v>
      </c>
      <c r="AO1477" s="8"/>
      <c r="AQ1477" s="31"/>
      <c r="AT1477" s="31"/>
      <c r="AU1477" s="21">
        <v>2006</v>
      </c>
      <c r="AV1477" s="23">
        <f t="shared" si="238"/>
        <v>3.3023309286843991</v>
      </c>
      <c r="BB1477" s="18"/>
      <c r="BD1477" s="54"/>
      <c r="BF1477" s="18"/>
      <c r="BH1477" s="18"/>
      <c r="BJ1477" s="18"/>
      <c r="BK1477" s="18" t="s">
        <v>27</v>
      </c>
      <c r="BL1477">
        <v>0</v>
      </c>
      <c r="BM1477">
        <v>0</v>
      </c>
      <c r="BN1477">
        <v>0</v>
      </c>
      <c r="BO1477">
        <v>0</v>
      </c>
      <c r="BP1477">
        <v>0</v>
      </c>
      <c r="BQ1477">
        <v>1</v>
      </c>
      <c r="BR1477" s="18">
        <v>0</v>
      </c>
      <c r="BS1477">
        <v>0</v>
      </c>
      <c r="BT1477">
        <v>1</v>
      </c>
      <c r="BU1477" s="18">
        <v>0</v>
      </c>
      <c r="BV1477" t="s">
        <v>397</v>
      </c>
      <c r="BW1477" t="s">
        <v>397</v>
      </c>
      <c r="CB1477" s="18"/>
      <c r="CD1477" s="18"/>
      <c r="CE1477" s="18"/>
      <c r="CH1477" s="18"/>
      <c r="CJ1477" s="18"/>
      <c r="CU1477" s="18"/>
      <c r="CV1477" t="s">
        <v>397</v>
      </c>
      <c r="CW1477" t="s">
        <v>397</v>
      </c>
      <c r="CX1477" t="s">
        <v>397</v>
      </c>
      <c r="CY1477" s="25" t="s">
        <v>397</v>
      </c>
    </row>
    <row r="1478" spans="1:103" x14ac:dyDescent="0.3">
      <c r="A1478">
        <v>1480</v>
      </c>
      <c r="B1478">
        <v>163</v>
      </c>
      <c r="C1478" s="25" t="s">
        <v>29</v>
      </c>
      <c r="D1478" s="12">
        <v>11</v>
      </c>
      <c r="E1478" s="14"/>
      <c r="F1478" s="7" t="str">
        <f t="shared" si="229"/>
        <v>X</v>
      </c>
      <c r="G1478" s="7">
        <f t="shared" si="230"/>
        <v>11</v>
      </c>
      <c r="H1478" s="16">
        <f t="shared" si="231"/>
        <v>11</v>
      </c>
      <c r="I1478" s="11" t="str">
        <f t="shared" si="232"/>
        <v>X</v>
      </c>
      <c r="J1478" s="39" t="str">
        <f t="shared" si="233"/>
        <v>X</v>
      </c>
      <c r="K1478" s="39" t="str">
        <f t="shared" si="236"/>
        <v>X</v>
      </c>
      <c r="L1478" s="39" t="str">
        <f t="shared" si="237"/>
        <v>X</v>
      </c>
      <c r="M1478" s="39" t="str">
        <f t="shared" si="234"/>
        <v>X</v>
      </c>
      <c r="N1478" s="42">
        <v>1</v>
      </c>
      <c r="O1478" s="8">
        <v>0</v>
      </c>
      <c r="P1478" s="9">
        <v>0</v>
      </c>
      <c r="Q1478" s="9">
        <v>0</v>
      </c>
      <c r="R1478" s="8">
        <v>0</v>
      </c>
      <c r="S1478" s="9">
        <v>0</v>
      </c>
      <c r="T1478" s="9">
        <v>0</v>
      </c>
      <c r="U1478" s="8">
        <v>0</v>
      </c>
      <c r="V1478" s="9">
        <v>0</v>
      </c>
      <c r="W1478" s="9">
        <v>0</v>
      </c>
      <c r="X1478" s="9">
        <v>0</v>
      </c>
      <c r="Y1478" s="8">
        <v>0</v>
      </c>
      <c r="Z1478" s="9">
        <v>0</v>
      </c>
      <c r="AA1478" s="8"/>
      <c r="AC1478" s="8"/>
      <c r="AJ1478" s="9">
        <f t="shared" si="235"/>
        <v>-1</v>
      </c>
      <c r="AK1478" s="7">
        <v>11</v>
      </c>
      <c r="AO1478" s="8"/>
      <c r="AQ1478" s="31"/>
      <c r="AT1478" s="31"/>
      <c r="AU1478" s="21">
        <v>2001</v>
      </c>
      <c r="AV1478" s="23">
        <f t="shared" si="238"/>
        <v>3.3012470886362113</v>
      </c>
      <c r="BB1478" s="18"/>
      <c r="BD1478" s="54"/>
      <c r="BF1478" s="18"/>
      <c r="BH1478" s="18"/>
      <c r="BJ1478" s="18"/>
      <c r="BK1478" s="18" t="s">
        <v>59</v>
      </c>
      <c r="BL1478">
        <v>1</v>
      </c>
      <c r="BM1478">
        <v>0</v>
      </c>
      <c r="BN1478">
        <v>0</v>
      </c>
      <c r="BO1478">
        <v>0</v>
      </c>
      <c r="BP1478">
        <v>0</v>
      </c>
      <c r="BQ1478">
        <v>0</v>
      </c>
      <c r="BR1478" s="18">
        <v>0</v>
      </c>
      <c r="BS1478">
        <v>1</v>
      </c>
      <c r="BT1478">
        <v>0</v>
      </c>
      <c r="BU1478" s="18">
        <v>0</v>
      </c>
      <c r="BV1478" t="s">
        <v>397</v>
      </c>
      <c r="BW1478" t="s">
        <v>397</v>
      </c>
      <c r="CB1478" s="18"/>
      <c r="CD1478" s="18"/>
      <c r="CE1478" s="18"/>
      <c r="CH1478" s="18"/>
      <c r="CJ1478" s="18"/>
      <c r="CU1478" s="18"/>
      <c r="CV1478" t="s">
        <v>397</v>
      </c>
      <c r="CW1478" t="s">
        <v>397</v>
      </c>
      <c r="CX1478" t="s">
        <v>397</v>
      </c>
      <c r="CY1478" s="25" t="s">
        <v>397</v>
      </c>
    </row>
    <row r="1479" spans="1:103" x14ac:dyDescent="0.3">
      <c r="A1479">
        <v>1481</v>
      </c>
      <c r="B1479">
        <v>164</v>
      </c>
      <c r="C1479" s="25" t="s">
        <v>70</v>
      </c>
      <c r="D1479" s="12">
        <v>12.3</v>
      </c>
      <c r="E1479" s="14"/>
      <c r="F1479" s="7" t="str">
        <f t="shared" si="229"/>
        <v>X</v>
      </c>
      <c r="G1479" s="7">
        <f t="shared" si="230"/>
        <v>12.3</v>
      </c>
      <c r="H1479" s="16">
        <f t="shared" si="231"/>
        <v>12.3</v>
      </c>
      <c r="I1479" s="11" t="str">
        <f t="shared" si="232"/>
        <v>X</v>
      </c>
      <c r="J1479" s="39" t="str">
        <f t="shared" si="233"/>
        <v>X</v>
      </c>
      <c r="K1479" s="39" t="str">
        <f t="shared" si="236"/>
        <v>X</v>
      </c>
      <c r="L1479" s="39" t="str">
        <f t="shared" si="237"/>
        <v>X</v>
      </c>
      <c r="M1479" s="39" t="str">
        <f t="shared" si="234"/>
        <v>X</v>
      </c>
      <c r="N1479" s="42">
        <v>1</v>
      </c>
      <c r="O1479" s="8">
        <v>0</v>
      </c>
      <c r="P1479" s="9">
        <v>0</v>
      </c>
      <c r="Q1479" s="9">
        <v>0</v>
      </c>
      <c r="R1479" s="8">
        <v>0</v>
      </c>
      <c r="S1479" s="9">
        <v>0</v>
      </c>
      <c r="T1479" s="9">
        <v>0</v>
      </c>
      <c r="U1479" s="8">
        <v>0</v>
      </c>
      <c r="V1479" s="9">
        <v>0</v>
      </c>
      <c r="W1479" s="9">
        <v>0</v>
      </c>
      <c r="X1479" s="9">
        <v>0</v>
      </c>
      <c r="Y1479" s="8">
        <v>0</v>
      </c>
      <c r="Z1479" s="9">
        <v>0</v>
      </c>
      <c r="AA1479" s="8"/>
      <c r="AC1479" s="8"/>
      <c r="AJ1479" s="9">
        <f t="shared" si="235"/>
        <v>-1</v>
      </c>
      <c r="AK1479" s="7">
        <v>9.6</v>
      </c>
      <c r="AO1479" s="8"/>
      <c r="AQ1479" s="31"/>
      <c r="AT1479" s="31"/>
      <c r="AU1479" s="21">
        <v>1999</v>
      </c>
      <c r="AV1479" s="23">
        <f t="shared" si="238"/>
        <v>3.3008127941181171</v>
      </c>
      <c r="BB1479" s="18"/>
      <c r="BD1479" s="54"/>
      <c r="BF1479" s="18"/>
      <c r="BH1479" s="18"/>
      <c r="BJ1479" s="18"/>
      <c r="BK1479" s="18" t="s">
        <v>68</v>
      </c>
      <c r="BL1479">
        <v>0</v>
      </c>
      <c r="BM1479">
        <v>0</v>
      </c>
      <c r="BN1479">
        <v>0</v>
      </c>
      <c r="BO1479">
        <v>1</v>
      </c>
      <c r="BP1479">
        <v>0</v>
      </c>
      <c r="BQ1479">
        <v>0</v>
      </c>
      <c r="BR1479" s="18">
        <v>0</v>
      </c>
      <c r="BS1479">
        <v>0</v>
      </c>
      <c r="BT1479">
        <v>1</v>
      </c>
      <c r="BU1479" s="18">
        <v>0</v>
      </c>
      <c r="BV1479" t="s">
        <v>397</v>
      </c>
      <c r="BW1479" t="s">
        <v>397</v>
      </c>
      <c r="CB1479" s="18"/>
      <c r="CD1479" s="18"/>
      <c r="CE1479" s="18"/>
      <c r="CH1479" s="18"/>
      <c r="CJ1479" s="18"/>
      <c r="CU1479" s="18"/>
      <c r="CV1479" t="s">
        <v>397</v>
      </c>
      <c r="CW1479" t="s">
        <v>397</v>
      </c>
      <c r="CX1479" t="s">
        <v>397</v>
      </c>
      <c r="CY1479" s="25" t="s">
        <v>397</v>
      </c>
    </row>
    <row r="1480" spans="1:103" x14ac:dyDescent="0.3">
      <c r="A1480">
        <v>1482</v>
      </c>
      <c r="B1480">
        <v>164</v>
      </c>
      <c r="C1480" s="25" t="s">
        <v>70</v>
      </c>
      <c r="D1480" s="12">
        <v>12.9</v>
      </c>
      <c r="E1480" s="14"/>
      <c r="F1480" s="7" t="str">
        <f t="shared" si="229"/>
        <v>X</v>
      </c>
      <c r="G1480" s="7">
        <f t="shared" si="230"/>
        <v>12.9</v>
      </c>
      <c r="H1480" s="16">
        <f t="shared" si="231"/>
        <v>12.9</v>
      </c>
      <c r="I1480" s="11" t="str">
        <f t="shared" si="232"/>
        <v>X</v>
      </c>
      <c r="J1480" s="39" t="str">
        <f t="shared" si="233"/>
        <v>X</v>
      </c>
      <c r="K1480" s="39" t="str">
        <f t="shared" si="236"/>
        <v>X</v>
      </c>
      <c r="L1480" s="39" t="str">
        <f t="shared" si="237"/>
        <v>X</v>
      </c>
      <c r="M1480" s="39" t="str">
        <f t="shared" si="234"/>
        <v>X</v>
      </c>
      <c r="N1480" s="42">
        <v>1</v>
      </c>
      <c r="O1480" s="8">
        <v>0</v>
      </c>
      <c r="P1480" s="9">
        <v>0</v>
      </c>
      <c r="Q1480" s="9">
        <v>0</v>
      </c>
      <c r="R1480" s="8">
        <v>0</v>
      </c>
      <c r="S1480" s="9">
        <v>0</v>
      </c>
      <c r="T1480" s="9">
        <v>0</v>
      </c>
      <c r="U1480" s="8">
        <v>0</v>
      </c>
      <c r="V1480" s="9">
        <v>0</v>
      </c>
      <c r="W1480" s="9">
        <v>0</v>
      </c>
      <c r="X1480" s="9">
        <v>0</v>
      </c>
      <c r="Y1480" s="8">
        <v>0</v>
      </c>
      <c r="Z1480" s="9">
        <v>0</v>
      </c>
      <c r="AA1480" s="8"/>
      <c r="AC1480" s="8"/>
      <c r="AJ1480" s="9">
        <f t="shared" si="235"/>
        <v>-1</v>
      </c>
      <c r="AK1480" s="7">
        <v>9.8000000000000007</v>
      </c>
      <c r="AO1480" s="8"/>
      <c r="AQ1480" s="31"/>
      <c r="AT1480" s="31"/>
      <c r="AU1480" s="21">
        <v>2000</v>
      </c>
      <c r="AV1480" s="23">
        <f t="shared" si="238"/>
        <v>3.3010299956639813</v>
      </c>
      <c r="BB1480" s="18"/>
      <c r="BD1480" s="54"/>
      <c r="BF1480" s="18"/>
      <c r="BH1480" s="18"/>
      <c r="BJ1480" s="18"/>
      <c r="BK1480" s="18" t="s">
        <v>68</v>
      </c>
      <c r="BL1480">
        <v>0</v>
      </c>
      <c r="BM1480">
        <v>0</v>
      </c>
      <c r="BN1480">
        <v>0</v>
      </c>
      <c r="BO1480">
        <v>1</v>
      </c>
      <c r="BP1480">
        <v>0</v>
      </c>
      <c r="BQ1480">
        <v>0</v>
      </c>
      <c r="BR1480" s="18">
        <v>0</v>
      </c>
      <c r="BS1480">
        <v>0</v>
      </c>
      <c r="BT1480">
        <v>1</v>
      </c>
      <c r="BU1480" s="18">
        <v>0</v>
      </c>
      <c r="BV1480" t="s">
        <v>397</v>
      </c>
      <c r="BW1480" t="s">
        <v>397</v>
      </c>
      <c r="CB1480" s="18"/>
      <c r="CD1480" s="18"/>
      <c r="CE1480" s="18"/>
      <c r="CH1480" s="18"/>
      <c r="CJ1480" s="18"/>
      <c r="CU1480" s="18"/>
      <c r="CV1480" t="s">
        <v>397</v>
      </c>
      <c r="CW1480" t="s">
        <v>397</v>
      </c>
      <c r="CX1480" t="s">
        <v>397</v>
      </c>
      <c r="CY1480" s="25" t="s">
        <v>397</v>
      </c>
    </row>
    <row r="1481" spans="1:103" x14ac:dyDescent="0.3">
      <c r="A1481">
        <v>1483</v>
      </c>
      <c r="B1481">
        <v>164</v>
      </c>
      <c r="C1481" s="25" t="s">
        <v>70</v>
      </c>
      <c r="D1481" s="12">
        <v>13.5</v>
      </c>
      <c r="E1481" s="14"/>
      <c r="F1481" s="7" t="str">
        <f t="shared" si="229"/>
        <v>X</v>
      </c>
      <c r="G1481" s="7">
        <f t="shared" si="230"/>
        <v>13.5</v>
      </c>
      <c r="H1481" s="16">
        <f t="shared" si="231"/>
        <v>13.5</v>
      </c>
      <c r="I1481" s="11" t="str">
        <f t="shared" si="232"/>
        <v>X</v>
      </c>
      <c r="J1481" s="39" t="str">
        <f t="shared" si="233"/>
        <v>X</v>
      </c>
      <c r="K1481" s="39" t="str">
        <f t="shared" si="236"/>
        <v>X</v>
      </c>
      <c r="L1481" s="39" t="str">
        <f t="shared" si="237"/>
        <v>X</v>
      </c>
      <c r="M1481" s="39" t="str">
        <f t="shared" si="234"/>
        <v>X</v>
      </c>
      <c r="N1481" s="42">
        <v>1</v>
      </c>
      <c r="O1481" s="8">
        <v>0</v>
      </c>
      <c r="P1481" s="9">
        <v>0</v>
      </c>
      <c r="Q1481" s="9">
        <v>0</v>
      </c>
      <c r="R1481" s="8">
        <v>0</v>
      </c>
      <c r="S1481" s="9">
        <v>0</v>
      </c>
      <c r="T1481" s="9">
        <v>0</v>
      </c>
      <c r="U1481" s="8">
        <v>0</v>
      </c>
      <c r="V1481" s="9">
        <v>0</v>
      </c>
      <c r="W1481" s="9">
        <v>0</v>
      </c>
      <c r="X1481" s="9">
        <v>0</v>
      </c>
      <c r="Y1481" s="8">
        <v>0</v>
      </c>
      <c r="Z1481" s="9">
        <v>0</v>
      </c>
      <c r="AA1481" s="8"/>
      <c r="AC1481" s="8"/>
      <c r="AJ1481" s="9">
        <f t="shared" si="235"/>
        <v>-1</v>
      </c>
      <c r="AK1481" s="7">
        <v>9.9</v>
      </c>
      <c r="AO1481" s="8"/>
      <c r="AQ1481" s="31"/>
      <c r="AT1481" s="31"/>
      <c r="AU1481" s="21">
        <v>2001</v>
      </c>
      <c r="AV1481" s="23">
        <f t="shared" si="238"/>
        <v>3.3012470886362113</v>
      </c>
      <c r="BB1481" s="18"/>
      <c r="BD1481" s="54"/>
      <c r="BF1481" s="18"/>
      <c r="BH1481" s="18"/>
      <c r="BJ1481" s="18"/>
      <c r="BK1481" s="18" t="s">
        <v>68</v>
      </c>
      <c r="BL1481">
        <v>0</v>
      </c>
      <c r="BM1481">
        <v>0</v>
      </c>
      <c r="BN1481">
        <v>0</v>
      </c>
      <c r="BO1481">
        <v>1</v>
      </c>
      <c r="BP1481">
        <v>0</v>
      </c>
      <c r="BQ1481">
        <v>0</v>
      </c>
      <c r="BR1481" s="18">
        <v>0</v>
      </c>
      <c r="BS1481">
        <v>0</v>
      </c>
      <c r="BT1481">
        <v>1</v>
      </c>
      <c r="BU1481" s="18">
        <v>0</v>
      </c>
      <c r="BV1481" t="s">
        <v>397</v>
      </c>
      <c r="BW1481" t="s">
        <v>397</v>
      </c>
      <c r="CB1481" s="18"/>
      <c r="CD1481" s="18"/>
      <c r="CE1481" s="18"/>
      <c r="CH1481" s="18"/>
      <c r="CJ1481" s="18"/>
      <c r="CU1481" s="18"/>
      <c r="CV1481" t="s">
        <v>397</v>
      </c>
      <c r="CW1481" t="s">
        <v>397</v>
      </c>
      <c r="CX1481" t="s">
        <v>397</v>
      </c>
      <c r="CY1481" s="25" t="s">
        <v>397</v>
      </c>
    </row>
    <row r="1482" spans="1:103" x14ac:dyDescent="0.3">
      <c r="A1482">
        <v>1484</v>
      </c>
      <c r="B1482">
        <v>164</v>
      </c>
      <c r="C1482" s="25" t="s">
        <v>70</v>
      </c>
      <c r="D1482" s="12">
        <v>13.4</v>
      </c>
      <c r="E1482" s="14"/>
      <c r="F1482" s="7" t="str">
        <f t="shared" si="229"/>
        <v>X</v>
      </c>
      <c r="G1482" s="7">
        <f t="shared" si="230"/>
        <v>13.4</v>
      </c>
      <c r="H1482" s="16">
        <f t="shared" si="231"/>
        <v>13.4</v>
      </c>
      <c r="I1482" s="11" t="str">
        <f t="shared" si="232"/>
        <v>X</v>
      </c>
      <c r="J1482" s="39" t="str">
        <f t="shared" si="233"/>
        <v>X</v>
      </c>
      <c r="K1482" s="39" t="str">
        <f t="shared" si="236"/>
        <v>X</v>
      </c>
      <c r="L1482" s="39" t="str">
        <f t="shared" si="237"/>
        <v>X</v>
      </c>
      <c r="M1482" s="39" t="str">
        <f t="shared" si="234"/>
        <v>X</v>
      </c>
      <c r="N1482" s="42">
        <v>1</v>
      </c>
      <c r="O1482" s="8">
        <v>0</v>
      </c>
      <c r="P1482" s="9">
        <v>0</v>
      </c>
      <c r="Q1482" s="9">
        <v>0</v>
      </c>
      <c r="R1482" s="8">
        <v>0</v>
      </c>
      <c r="S1482" s="9">
        <v>0</v>
      </c>
      <c r="T1482" s="9">
        <v>0</v>
      </c>
      <c r="U1482" s="8">
        <v>0</v>
      </c>
      <c r="V1482" s="9">
        <v>0</v>
      </c>
      <c r="W1482" s="9">
        <v>0</v>
      </c>
      <c r="X1482" s="9">
        <v>0</v>
      </c>
      <c r="Y1482" s="8">
        <v>0</v>
      </c>
      <c r="Z1482" s="9">
        <v>0</v>
      </c>
      <c r="AA1482" s="8"/>
      <c r="AC1482" s="8"/>
      <c r="AJ1482" s="9">
        <f t="shared" si="235"/>
        <v>-1</v>
      </c>
      <c r="AK1482" s="7">
        <v>10.199999999999999</v>
      </c>
      <c r="AO1482" s="8"/>
      <c r="AQ1482" s="31"/>
      <c r="AT1482" s="31"/>
      <c r="AU1482" s="21">
        <v>2002</v>
      </c>
      <c r="AV1482" s="23">
        <f t="shared" si="238"/>
        <v>3.3014640731433</v>
      </c>
      <c r="BB1482" s="18"/>
      <c r="BD1482" s="54"/>
      <c r="BF1482" s="18"/>
      <c r="BH1482" s="18"/>
      <c r="BJ1482" s="18"/>
      <c r="BK1482" s="18" t="s">
        <v>68</v>
      </c>
      <c r="BL1482">
        <v>0</v>
      </c>
      <c r="BM1482">
        <v>0</v>
      </c>
      <c r="BN1482">
        <v>0</v>
      </c>
      <c r="BO1482">
        <v>1</v>
      </c>
      <c r="BP1482">
        <v>0</v>
      </c>
      <c r="BQ1482">
        <v>0</v>
      </c>
      <c r="BR1482" s="18">
        <v>0</v>
      </c>
      <c r="BS1482">
        <v>0</v>
      </c>
      <c r="BT1482">
        <v>1</v>
      </c>
      <c r="BU1482" s="18">
        <v>0</v>
      </c>
      <c r="BV1482" t="s">
        <v>397</v>
      </c>
      <c r="BW1482" t="s">
        <v>397</v>
      </c>
      <c r="CB1482" s="18"/>
      <c r="CD1482" s="18"/>
      <c r="CE1482" s="18"/>
      <c r="CH1482" s="18"/>
      <c r="CJ1482" s="18"/>
      <c r="CU1482" s="18"/>
      <c r="CV1482" t="s">
        <v>397</v>
      </c>
      <c r="CW1482" t="s">
        <v>397</v>
      </c>
      <c r="CX1482" t="s">
        <v>397</v>
      </c>
      <c r="CY1482" s="25" t="s">
        <v>397</v>
      </c>
    </row>
    <row r="1483" spans="1:103" x14ac:dyDescent="0.3">
      <c r="A1483">
        <v>1485</v>
      </c>
      <c r="B1483">
        <v>164</v>
      </c>
      <c r="C1483" s="25" t="s">
        <v>70</v>
      </c>
      <c r="D1483" s="12">
        <v>12.9</v>
      </c>
      <c r="E1483" s="14"/>
      <c r="F1483" s="7" t="str">
        <f t="shared" si="229"/>
        <v>X</v>
      </c>
      <c r="G1483" s="7">
        <f t="shared" si="230"/>
        <v>12.9</v>
      </c>
      <c r="H1483" s="16">
        <f t="shared" si="231"/>
        <v>12.9</v>
      </c>
      <c r="I1483" s="11" t="str">
        <f t="shared" si="232"/>
        <v>X</v>
      </c>
      <c r="J1483" s="39" t="str">
        <f t="shared" si="233"/>
        <v>X</v>
      </c>
      <c r="K1483" s="39" t="str">
        <f t="shared" si="236"/>
        <v>X</v>
      </c>
      <c r="L1483" s="39" t="str">
        <f t="shared" si="237"/>
        <v>X</v>
      </c>
      <c r="M1483" s="39" t="str">
        <f t="shared" si="234"/>
        <v>X</v>
      </c>
      <c r="N1483" s="42">
        <v>1</v>
      </c>
      <c r="O1483" s="8">
        <v>0</v>
      </c>
      <c r="P1483" s="9">
        <v>0</v>
      </c>
      <c r="Q1483" s="9">
        <v>0</v>
      </c>
      <c r="R1483" s="8">
        <v>0</v>
      </c>
      <c r="S1483" s="9">
        <v>0</v>
      </c>
      <c r="T1483" s="9">
        <v>0</v>
      </c>
      <c r="U1483" s="8">
        <v>0</v>
      </c>
      <c r="V1483" s="9">
        <v>0</v>
      </c>
      <c r="W1483" s="9">
        <v>0</v>
      </c>
      <c r="X1483" s="9">
        <v>0</v>
      </c>
      <c r="Y1483" s="8">
        <v>0</v>
      </c>
      <c r="Z1483" s="9">
        <v>0</v>
      </c>
      <c r="AA1483" s="8"/>
      <c r="AC1483" s="8"/>
      <c r="AJ1483" s="9">
        <f t="shared" si="235"/>
        <v>-1</v>
      </c>
      <c r="AK1483" s="7">
        <v>10.199999999999999</v>
      </c>
      <c r="AO1483" s="8"/>
      <c r="AQ1483" s="31"/>
      <c r="AT1483" s="31"/>
      <c r="AU1483" s="21">
        <v>2003</v>
      </c>
      <c r="AV1483" s="23">
        <f t="shared" si="238"/>
        <v>3.3016809492935764</v>
      </c>
      <c r="BB1483" s="18"/>
      <c r="BD1483" s="54"/>
      <c r="BF1483" s="18"/>
      <c r="BH1483" s="18"/>
      <c r="BJ1483" s="18"/>
      <c r="BK1483" s="18" t="s">
        <v>68</v>
      </c>
      <c r="BL1483">
        <v>0</v>
      </c>
      <c r="BM1483">
        <v>0</v>
      </c>
      <c r="BN1483">
        <v>0</v>
      </c>
      <c r="BO1483">
        <v>1</v>
      </c>
      <c r="BP1483">
        <v>0</v>
      </c>
      <c r="BQ1483">
        <v>0</v>
      </c>
      <c r="BR1483" s="18">
        <v>0</v>
      </c>
      <c r="BS1483">
        <v>0</v>
      </c>
      <c r="BT1483">
        <v>1</v>
      </c>
      <c r="BU1483" s="18">
        <v>0</v>
      </c>
      <c r="BV1483" t="s">
        <v>397</v>
      </c>
      <c r="BW1483" t="s">
        <v>397</v>
      </c>
      <c r="CB1483" s="18"/>
      <c r="CD1483" s="18"/>
      <c r="CE1483" s="18"/>
      <c r="CH1483" s="18"/>
      <c r="CJ1483" s="18"/>
      <c r="CU1483" s="18"/>
      <c r="CV1483" t="s">
        <v>397</v>
      </c>
      <c r="CW1483" t="s">
        <v>397</v>
      </c>
      <c r="CX1483" t="s">
        <v>397</v>
      </c>
      <c r="CY1483" s="25" t="s">
        <v>397</v>
      </c>
    </row>
    <row r="1484" spans="1:103" x14ac:dyDescent="0.3">
      <c r="A1484">
        <v>1486</v>
      </c>
      <c r="B1484">
        <v>164</v>
      </c>
      <c r="C1484" s="25" t="s">
        <v>70</v>
      </c>
      <c r="D1484" s="12">
        <v>12.7</v>
      </c>
      <c r="E1484" s="14"/>
      <c r="F1484" s="7" t="str">
        <f t="shared" si="229"/>
        <v>X</v>
      </c>
      <c r="G1484" s="7">
        <f t="shared" si="230"/>
        <v>12.7</v>
      </c>
      <c r="H1484" s="16">
        <f t="shared" si="231"/>
        <v>12.7</v>
      </c>
      <c r="I1484" s="11" t="str">
        <f t="shared" si="232"/>
        <v>X</v>
      </c>
      <c r="J1484" s="39" t="str">
        <f t="shared" si="233"/>
        <v>X</v>
      </c>
      <c r="K1484" s="39" t="str">
        <f t="shared" si="236"/>
        <v>X</v>
      </c>
      <c r="L1484" s="39" t="str">
        <f t="shared" si="237"/>
        <v>X</v>
      </c>
      <c r="M1484" s="39" t="str">
        <f t="shared" si="234"/>
        <v>X</v>
      </c>
      <c r="N1484" s="42">
        <v>1</v>
      </c>
      <c r="O1484" s="8">
        <v>0</v>
      </c>
      <c r="P1484" s="9">
        <v>0</v>
      </c>
      <c r="Q1484" s="9">
        <v>0</v>
      </c>
      <c r="R1484" s="8">
        <v>0</v>
      </c>
      <c r="S1484" s="9">
        <v>0</v>
      </c>
      <c r="T1484" s="9">
        <v>0</v>
      </c>
      <c r="U1484" s="8">
        <v>0</v>
      </c>
      <c r="V1484" s="9">
        <v>0</v>
      </c>
      <c r="W1484" s="9">
        <v>0</v>
      </c>
      <c r="X1484" s="9">
        <v>0</v>
      </c>
      <c r="Y1484" s="8">
        <v>0</v>
      </c>
      <c r="Z1484" s="9">
        <v>0</v>
      </c>
      <c r="AA1484" s="8"/>
      <c r="AC1484" s="8"/>
      <c r="AJ1484" s="9">
        <f t="shared" si="235"/>
        <v>-1</v>
      </c>
      <c r="AK1484" s="7">
        <v>10.3</v>
      </c>
      <c r="AO1484" s="8"/>
      <c r="AQ1484" s="31"/>
      <c r="AT1484" s="31"/>
      <c r="AU1484" s="21">
        <v>2004</v>
      </c>
      <c r="AV1484" s="23">
        <f t="shared" si="238"/>
        <v>3.301897717195208</v>
      </c>
      <c r="BB1484" s="18"/>
      <c r="BD1484" s="54"/>
      <c r="BF1484" s="18"/>
      <c r="BH1484" s="18"/>
      <c r="BJ1484" s="18"/>
      <c r="BK1484" s="18" t="s">
        <v>68</v>
      </c>
      <c r="BL1484">
        <v>0</v>
      </c>
      <c r="BM1484">
        <v>0</v>
      </c>
      <c r="BN1484">
        <v>0</v>
      </c>
      <c r="BO1484">
        <v>1</v>
      </c>
      <c r="BP1484">
        <v>0</v>
      </c>
      <c r="BQ1484">
        <v>0</v>
      </c>
      <c r="BR1484" s="18">
        <v>0</v>
      </c>
      <c r="BS1484">
        <v>0</v>
      </c>
      <c r="BT1484">
        <v>1</v>
      </c>
      <c r="BU1484" s="18">
        <v>0</v>
      </c>
      <c r="BV1484" t="s">
        <v>397</v>
      </c>
      <c r="BW1484" t="s">
        <v>397</v>
      </c>
      <c r="CB1484" s="18"/>
      <c r="CD1484" s="18"/>
      <c r="CE1484" s="18"/>
      <c r="CH1484" s="18"/>
      <c r="CJ1484" s="18"/>
      <c r="CU1484" s="18"/>
      <c r="CV1484" t="s">
        <v>397</v>
      </c>
      <c r="CW1484" t="s">
        <v>397</v>
      </c>
      <c r="CX1484" t="s">
        <v>397</v>
      </c>
      <c r="CY1484" s="25" t="s">
        <v>397</v>
      </c>
    </row>
    <row r="1485" spans="1:103" x14ac:dyDescent="0.3">
      <c r="A1485">
        <v>1487</v>
      </c>
      <c r="B1485">
        <v>164</v>
      </c>
      <c r="C1485" s="25" t="s">
        <v>70</v>
      </c>
      <c r="D1485" s="12">
        <v>12.6</v>
      </c>
      <c r="E1485" s="14"/>
      <c r="F1485" s="7" t="str">
        <f t="shared" si="229"/>
        <v>X</v>
      </c>
      <c r="G1485" s="7">
        <f t="shared" si="230"/>
        <v>12.6</v>
      </c>
      <c r="H1485" s="16">
        <f t="shared" si="231"/>
        <v>12.6</v>
      </c>
      <c r="I1485" s="11" t="str">
        <f t="shared" si="232"/>
        <v>X</v>
      </c>
      <c r="J1485" s="39" t="str">
        <f t="shared" si="233"/>
        <v>X</v>
      </c>
      <c r="K1485" s="39" t="str">
        <f t="shared" si="236"/>
        <v>X</v>
      </c>
      <c r="L1485" s="39" t="str">
        <f t="shared" si="237"/>
        <v>X</v>
      </c>
      <c r="M1485" s="39" t="str">
        <f t="shared" si="234"/>
        <v>X</v>
      </c>
      <c r="N1485" s="42">
        <v>1</v>
      </c>
      <c r="O1485" s="8">
        <v>0</v>
      </c>
      <c r="P1485" s="9">
        <v>0</v>
      </c>
      <c r="Q1485" s="9">
        <v>0</v>
      </c>
      <c r="R1485" s="8">
        <v>0</v>
      </c>
      <c r="S1485" s="9">
        <v>0</v>
      </c>
      <c r="T1485" s="9">
        <v>0</v>
      </c>
      <c r="U1485" s="8">
        <v>0</v>
      </c>
      <c r="V1485" s="9">
        <v>0</v>
      </c>
      <c r="W1485" s="9">
        <v>0</v>
      </c>
      <c r="X1485" s="9">
        <v>0</v>
      </c>
      <c r="Y1485" s="8">
        <v>0</v>
      </c>
      <c r="Z1485" s="9">
        <v>0</v>
      </c>
      <c r="AA1485" s="8"/>
      <c r="AC1485" s="8"/>
      <c r="AJ1485" s="9">
        <f t="shared" si="235"/>
        <v>-1</v>
      </c>
      <c r="AK1485" s="7">
        <v>10.5</v>
      </c>
      <c r="AO1485" s="8"/>
      <c r="AQ1485" s="31"/>
      <c r="AT1485" s="31"/>
      <c r="AU1485" s="21">
        <v>2005</v>
      </c>
      <c r="AV1485" s="23">
        <f t="shared" si="238"/>
        <v>3.3021143769562009</v>
      </c>
      <c r="BB1485" s="18"/>
      <c r="BD1485" s="54"/>
      <c r="BF1485" s="18"/>
      <c r="BH1485" s="18"/>
      <c r="BJ1485" s="18"/>
      <c r="BK1485" s="18" t="s">
        <v>68</v>
      </c>
      <c r="BL1485">
        <v>0</v>
      </c>
      <c r="BM1485">
        <v>0</v>
      </c>
      <c r="BN1485">
        <v>0</v>
      </c>
      <c r="BO1485">
        <v>1</v>
      </c>
      <c r="BP1485">
        <v>0</v>
      </c>
      <c r="BQ1485">
        <v>0</v>
      </c>
      <c r="BR1485" s="18">
        <v>0</v>
      </c>
      <c r="BS1485">
        <v>0</v>
      </c>
      <c r="BT1485">
        <v>1</v>
      </c>
      <c r="BU1485" s="18">
        <v>0</v>
      </c>
      <c r="BV1485" t="s">
        <v>397</v>
      </c>
      <c r="BW1485" t="s">
        <v>397</v>
      </c>
      <c r="CB1485" s="18"/>
      <c r="CD1485" s="18"/>
      <c r="CE1485" s="18"/>
      <c r="CH1485" s="18"/>
      <c r="CJ1485" s="18"/>
      <c r="CU1485" s="18"/>
      <c r="CV1485" t="s">
        <v>397</v>
      </c>
      <c r="CW1485" t="s">
        <v>397</v>
      </c>
      <c r="CX1485" t="s">
        <v>397</v>
      </c>
      <c r="CY1485" s="25" t="s">
        <v>397</v>
      </c>
    </row>
    <row r="1486" spans="1:103" x14ac:dyDescent="0.3">
      <c r="A1486">
        <v>1488</v>
      </c>
      <c r="B1486">
        <v>164</v>
      </c>
      <c r="C1486" s="25" t="s">
        <v>70</v>
      </c>
      <c r="D1486" s="12">
        <v>12.6</v>
      </c>
      <c r="E1486" s="14"/>
      <c r="F1486" s="7" t="str">
        <f t="shared" si="229"/>
        <v>X</v>
      </c>
      <c r="G1486" s="7">
        <f t="shared" si="230"/>
        <v>12.6</v>
      </c>
      <c r="H1486" s="16">
        <f t="shared" si="231"/>
        <v>12.6</v>
      </c>
      <c r="I1486" s="11" t="str">
        <f t="shared" si="232"/>
        <v>X</v>
      </c>
      <c r="J1486" s="39" t="str">
        <f t="shared" si="233"/>
        <v>X</v>
      </c>
      <c r="K1486" s="39" t="str">
        <f t="shared" si="236"/>
        <v>X</v>
      </c>
      <c r="L1486" s="39" t="str">
        <f t="shared" si="237"/>
        <v>X</v>
      </c>
      <c r="M1486" s="39" t="str">
        <f t="shared" si="234"/>
        <v>X</v>
      </c>
      <c r="N1486" s="42">
        <v>1</v>
      </c>
      <c r="O1486" s="8">
        <v>0</v>
      </c>
      <c r="P1486" s="9">
        <v>0</v>
      </c>
      <c r="Q1486" s="9">
        <v>0</v>
      </c>
      <c r="R1486" s="8">
        <v>0</v>
      </c>
      <c r="S1486" s="9">
        <v>0</v>
      </c>
      <c r="T1486" s="9">
        <v>0</v>
      </c>
      <c r="U1486" s="8">
        <v>0</v>
      </c>
      <c r="V1486" s="9">
        <v>0</v>
      </c>
      <c r="W1486" s="9">
        <v>0</v>
      </c>
      <c r="X1486" s="9">
        <v>0</v>
      </c>
      <c r="Y1486" s="8">
        <v>0</v>
      </c>
      <c r="Z1486" s="9">
        <v>0</v>
      </c>
      <c r="AA1486" s="8"/>
      <c r="AC1486" s="8"/>
      <c r="AJ1486" s="9">
        <f t="shared" si="235"/>
        <v>-1</v>
      </c>
      <c r="AK1486" s="7">
        <v>10.7</v>
      </c>
      <c r="AO1486" s="8"/>
      <c r="AQ1486" s="31"/>
      <c r="AT1486" s="31"/>
      <c r="AU1486" s="21">
        <v>2007</v>
      </c>
      <c r="AV1486" s="23">
        <f t="shared" si="238"/>
        <v>3.3025473724874854</v>
      </c>
      <c r="BB1486" s="18"/>
      <c r="BD1486" s="54"/>
      <c r="BF1486" s="18"/>
      <c r="BH1486" s="18"/>
      <c r="BJ1486" s="18"/>
      <c r="BK1486" s="18" t="s">
        <v>68</v>
      </c>
      <c r="BL1486">
        <v>0</v>
      </c>
      <c r="BM1486">
        <v>0</v>
      </c>
      <c r="BN1486">
        <v>0</v>
      </c>
      <c r="BO1486">
        <v>1</v>
      </c>
      <c r="BP1486">
        <v>0</v>
      </c>
      <c r="BQ1486">
        <v>0</v>
      </c>
      <c r="BR1486" s="18">
        <v>0</v>
      </c>
      <c r="BS1486">
        <v>0</v>
      </c>
      <c r="BT1486">
        <v>1</v>
      </c>
      <c r="BU1486" s="18">
        <v>0</v>
      </c>
      <c r="BV1486" t="s">
        <v>397</v>
      </c>
      <c r="BW1486" t="s">
        <v>397</v>
      </c>
      <c r="CB1486" s="18"/>
      <c r="CD1486" s="18"/>
      <c r="CE1486" s="18"/>
      <c r="CH1486" s="18"/>
      <c r="CJ1486" s="18"/>
      <c r="CU1486" s="18"/>
      <c r="CV1486" t="s">
        <v>397</v>
      </c>
      <c r="CW1486" t="s">
        <v>397</v>
      </c>
      <c r="CX1486" t="s">
        <v>397</v>
      </c>
      <c r="CY1486" s="25" t="s">
        <v>397</v>
      </c>
    </row>
    <row r="1487" spans="1:103" x14ac:dyDescent="0.3">
      <c r="A1487">
        <v>1489</v>
      </c>
      <c r="B1487">
        <v>164</v>
      </c>
      <c r="C1487" s="25" t="s">
        <v>70</v>
      </c>
      <c r="D1487" s="12">
        <v>12.2</v>
      </c>
      <c r="E1487" s="14"/>
      <c r="F1487" s="7" t="str">
        <f t="shared" ref="F1487:F1550" si="239">IFERROR(D1487/E1487, "X")</f>
        <v>X</v>
      </c>
      <c r="G1487" s="7">
        <f t="shared" ref="G1487:G1550" si="240">D1487-E1487</f>
        <v>12.2</v>
      </c>
      <c r="H1487" s="16">
        <f t="shared" ref="H1487:H1550" si="241">D1487+E1487</f>
        <v>12.2</v>
      </c>
      <c r="I1487" s="11" t="str">
        <f t="shared" ref="I1487:I1550" si="242">IFERROR(F1487/SQRT(F1487^2+AJ1487), "X")</f>
        <v>X</v>
      </c>
      <c r="J1487" s="39" t="str">
        <f t="shared" ref="J1487:J1550" si="243">IFERROR(SQRT((1-I1487^2)/AJ1487), "X")</f>
        <v>X</v>
      </c>
      <c r="K1487" s="39" t="str">
        <f t="shared" si="236"/>
        <v>X</v>
      </c>
      <c r="L1487" s="39" t="str">
        <f t="shared" si="237"/>
        <v>X</v>
      </c>
      <c r="M1487" s="39" t="str">
        <f t="shared" ref="M1487:M1550" si="244">IFERROR(I1487+J1487, "X")</f>
        <v>X</v>
      </c>
      <c r="N1487" s="42">
        <v>1</v>
      </c>
      <c r="O1487" s="8">
        <v>0</v>
      </c>
      <c r="P1487" s="9">
        <v>0</v>
      </c>
      <c r="Q1487" s="9">
        <v>0</v>
      </c>
      <c r="R1487" s="8">
        <v>0</v>
      </c>
      <c r="S1487" s="9">
        <v>0</v>
      </c>
      <c r="T1487" s="9">
        <v>0</v>
      </c>
      <c r="U1487" s="8">
        <v>0</v>
      </c>
      <c r="V1487" s="9">
        <v>0</v>
      </c>
      <c r="W1487" s="9">
        <v>0</v>
      </c>
      <c r="X1487" s="9">
        <v>0</v>
      </c>
      <c r="Y1487" s="8">
        <v>0</v>
      </c>
      <c r="Z1487" s="9">
        <v>0</v>
      </c>
      <c r="AA1487" s="8"/>
      <c r="AC1487" s="8"/>
      <c r="AJ1487" s="9">
        <f t="shared" ref="AJ1487:AJ1550" si="245">IFERROR(AH1487-AI1487-1, "X")</f>
        <v>-1</v>
      </c>
      <c r="AK1487" s="7">
        <v>11.1</v>
      </c>
      <c r="AO1487" s="8"/>
      <c r="AQ1487" s="31"/>
      <c r="AT1487" s="31"/>
      <c r="AU1487" s="21">
        <v>2008</v>
      </c>
      <c r="AV1487" s="23">
        <f t="shared" si="238"/>
        <v>3.3027637084729817</v>
      </c>
      <c r="BB1487" s="18"/>
      <c r="BD1487" s="54"/>
      <c r="BF1487" s="18"/>
      <c r="BH1487" s="18"/>
      <c r="BJ1487" s="18"/>
      <c r="BK1487" s="18" t="s">
        <v>68</v>
      </c>
      <c r="BL1487">
        <v>0</v>
      </c>
      <c r="BM1487">
        <v>0</v>
      </c>
      <c r="BN1487">
        <v>0</v>
      </c>
      <c r="BO1487">
        <v>1</v>
      </c>
      <c r="BP1487">
        <v>0</v>
      </c>
      <c r="BQ1487">
        <v>0</v>
      </c>
      <c r="BR1487" s="18">
        <v>0</v>
      </c>
      <c r="BS1487">
        <v>0</v>
      </c>
      <c r="BT1487">
        <v>1</v>
      </c>
      <c r="BU1487" s="18">
        <v>0</v>
      </c>
      <c r="BV1487" t="s">
        <v>397</v>
      </c>
      <c r="BW1487" t="s">
        <v>397</v>
      </c>
      <c r="CB1487" s="18"/>
      <c r="CD1487" s="18"/>
      <c r="CE1487" s="18"/>
      <c r="CH1487" s="18"/>
      <c r="CJ1487" s="18"/>
      <c r="CU1487" s="18"/>
      <c r="CV1487" t="s">
        <v>397</v>
      </c>
      <c r="CW1487" t="s">
        <v>397</v>
      </c>
      <c r="CX1487" t="s">
        <v>397</v>
      </c>
      <c r="CY1487" s="25" t="s">
        <v>397</v>
      </c>
    </row>
    <row r="1488" spans="1:103" x14ac:dyDescent="0.3">
      <c r="A1488">
        <v>1490</v>
      </c>
      <c r="B1488">
        <v>164</v>
      </c>
      <c r="C1488" s="25" t="s">
        <v>70</v>
      </c>
      <c r="D1488" s="12">
        <v>12.3</v>
      </c>
      <c r="E1488" s="14"/>
      <c r="F1488" s="7" t="str">
        <f t="shared" si="239"/>
        <v>X</v>
      </c>
      <c r="G1488" s="7">
        <f t="shared" si="240"/>
        <v>12.3</v>
      </c>
      <c r="H1488" s="16">
        <f t="shared" si="241"/>
        <v>12.3</v>
      </c>
      <c r="I1488" s="11" t="str">
        <f t="shared" si="242"/>
        <v>X</v>
      </c>
      <c r="J1488" s="39" t="str">
        <f t="shared" si="243"/>
        <v>X</v>
      </c>
      <c r="K1488" s="39" t="str">
        <f t="shared" si="236"/>
        <v>X</v>
      </c>
      <c r="L1488" s="39" t="str">
        <f t="shared" si="237"/>
        <v>X</v>
      </c>
      <c r="M1488" s="39" t="str">
        <f t="shared" si="244"/>
        <v>X</v>
      </c>
      <c r="N1488" s="42">
        <v>1</v>
      </c>
      <c r="O1488" s="8">
        <v>0</v>
      </c>
      <c r="P1488" s="9">
        <v>0</v>
      </c>
      <c r="Q1488" s="9">
        <v>0</v>
      </c>
      <c r="R1488" s="8">
        <v>0</v>
      </c>
      <c r="S1488" s="9">
        <v>0</v>
      </c>
      <c r="T1488" s="9">
        <v>0</v>
      </c>
      <c r="U1488" s="8">
        <v>0</v>
      </c>
      <c r="V1488" s="9">
        <v>0</v>
      </c>
      <c r="W1488" s="9">
        <v>0</v>
      </c>
      <c r="X1488" s="9">
        <v>0</v>
      </c>
      <c r="Y1488" s="8">
        <v>0</v>
      </c>
      <c r="Z1488" s="9">
        <v>0</v>
      </c>
      <c r="AA1488" s="8"/>
      <c r="AC1488" s="8"/>
      <c r="AJ1488" s="9">
        <f t="shared" si="245"/>
        <v>-1</v>
      </c>
      <c r="AK1488" s="7">
        <v>10.9</v>
      </c>
      <c r="AO1488" s="8"/>
      <c r="AQ1488" s="31"/>
      <c r="AT1488" s="31"/>
      <c r="AU1488" s="21">
        <v>2009</v>
      </c>
      <c r="AV1488" s="23">
        <f t="shared" si="238"/>
        <v>3.3029799367482493</v>
      </c>
      <c r="BB1488" s="18"/>
      <c r="BD1488" s="54"/>
      <c r="BF1488" s="18"/>
      <c r="BH1488" s="18"/>
      <c r="BJ1488" s="18"/>
      <c r="BK1488" s="18" t="s">
        <v>68</v>
      </c>
      <c r="BL1488">
        <v>0</v>
      </c>
      <c r="BM1488">
        <v>0</v>
      </c>
      <c r="BN1488">
        <v>0</v>
      </c>
      <c r="BO1488">
        <v>1</v>
      </c>
      <c r="BP1488">
        <v>0</v>
      </c>
      <c r="BQ1488">
        <v>0</v>
      </c>
      <c r="BR1488" s="18">
        <v>0</v>
      </c>
      <c r="BS1488">
        <v>0</v>
      </c>
      <c r="BT1488">
        <v>1</v>
      </c>
      <c r="BU1488" s="18">
        <v>0</v>
      </c>
      <c r="BV1488" t="s">
        <v>397</v>
      </c>
      <c r="BW1488" t="s">
        <v>397</v>
      </c>
      <c r="CB1488" s="18"/>
      <c r="CD1488" s="18"/>
      <c r="CE1488" s="18"/>
      <c r="CH1488" s="18"/>
      <c r="CJ1488" s="18"/>
      <c r="CU1488" s="18"/>
      <c r="CV1488" t="s">
        <v>397</v>
      </c>
      <c r="CW1488" t="s">
        <v>397</v>
      </c>
      <c r="CX1488" t="s">
        <v>397</v>
      </c>
      <c r="CY1488" s="25" t="s">
        <v>397</v>
      </c>
    </row>
    <row r="1489" spans="1:103" x14ac:dyDescent="0.3">
      <c r="A1489">
        <v>1491</v>
      </c>
      <c r="B1489">
        <v>164</v>
      </c>
      <c r="C1489" s="25" t="s">
        <v>70</v>
      </c>
      <c r="D1489" s="12">
        <v>12.3</v>
      </c>
      <c r="E1489" s="14"/>
      <c r="F1489" s="7" t="str">
        <f t="shared" si="239"/>
        <v>X</v>
      </c>
      <c r="G1489" s="7">
        <f t="shared" si="240"/>
        <v>12.3</v>
      </c>
      <c r="H1489" s="16">
        <f t="shared" si="241"/>
        <v>12.3</v>
      </c>
      <c r="I1489" s="11" t="str">
        <f t="shared" si="242"/>
        <v>X</v>
      </c>
      <c r="J1489" s="39" t="str">
        <f t="shared" si="243"/>
        <v>X</v>
      </c>
      <c r="K1489" s="39" t="str">
        <f t="shared" si="236"/>
        <v>X</v>
      </c>
      <c r="L1489" s="39" t="str">
        <f t="shared" si="237"/>
        <v>X</v>
      </c>
      <c r="M1489" s="39" t="str">
        <f t="shared" si="244"/>
        <v>X</v>
      </c>
      <c r="N1489" s="42">
        <v>1</v>
      </c>
      <c r="O1489" s="8">
        <v>0</v>
      </c>
      <c r="P1489" s="9">
        <v>0</v>
      </c>
      <c r="Q1489" s="9">
        <v>0</v>
      </c>
      <c r="R1489" s="8">
        <v>0</v>
      </c>
      <c r="S1489" s="9">
        <v>0</v>
      </c>
      <c r="T1489" s="9">
        <v>0</v>
      </c>
      <c r="U1489" s="8">
        <v>0</v>
      </c>
      <c r="V1489" s="9">
        <v>0</v>
      </c>
      <c r="W1489" s="9">
        <v>0</v>
      </c>
      <c r="X1489" s="9">
        <v>0</v>
      </c>
      <c r="Y1489" s="8">
        <v>0</v>
      </c>
      <c r="Z1489" s="9">
        <v>0</v>
      </c>
      <c r="AA1489" s="8"/>
      <c r="AC1489" s="8"/>
      <c r="AJ1489" s="9">
        <f t="shared" si="245"/>
        <v>-1</v>
      </c>
      <c r="AK1489" s="7">
        <v>11.1</v>
      </c>
      <c r="AO1489" s="8"/>
      <c r="AQ1489" s="31"/>
      <c r="AT1489" s="31"/>
      <c r="AU1489" s="21">
        <v>2010</v>
      </c>
      <c r="AV1489" s="23">
        <f t="shared" si="238"/>
        <v>3.3031960574204891</v>
      </c>
      <c r="BB1489" s="18"/>
      <c r="BD1489" s="54"/>
      <c r="BF1489" s="18"/>
      <c r="BH1489" s="18"/>
      <c r="BJ1489" s="18"/>
      <c r="BK1489" s="18" t="s">
        <v>68</v>
      </c>
      <c r="BL1489">
        <v>0</v>
      </c>
      <c r="BM1489">
        <v>0</v>
      </c>
      <c r="BN1489">
        <v>0</v>
      </c>
      <c r="BO1489">
        <v>1</v>
      </c>
      <c r="BP1489">
        <v>0</v>
      </c>
      <c r="BQ1489">
        <v>0</v>
      </c>
      <c r="BR1489" s="18">
        <v>0</v>
      </c>
      <c r="BS1489">
        <v>0</v>
      </c>
      <c r="BT1489">
        <v>1</v>
      </c>
      <c r="BU1489" s="18">
        <v>0</v>
      </c>
      <c r="BV1489" t="s">
        <v>397</v>
      </c>
      <c r="BW1489" t="s">
        <v>397</v>
      </c>
      <c r="CB1489" s="18"/>
      <c r="CD1489" s="18"/>
      <c r="CE1489" s="18"/>
      <c r="CH1489" s="18"/>
      <c r="CJ1489" s="18"/>
      <c r="CU1489" s="18"/>
      <c r="CV1489" t="s">
        <v>397</v>
      </c>
      <c r="CW1489" t="s">
        <v>397</v>
      </c>
      <c r="CX1489" t="s">
        <v>397</v>
      </c>
      <c r="CY1489" s="25" t="s">
        <v>397</v>
      </c>
    </row>
    <row r="1490" spans="1:103" x14ac:dyDescent="0.3">
      <c r="A1490">
        <v>1492</v>
      </c>
      <c r="B1490">
        <v>164</v>
      </c>
      <c r="C1490" s="25" t="s">
        <v>70</v>
      </c>
      <c r="D1490" s="12">
        <v>11.7</v>
      </c>
      <c r="E1490" s="14"/>
      <c r="F1490" s="7" t="str">
        <f t="shared" si="239"/>
        <v>X</v>
      </c>
      <c r="G1490" s="7">
        <f t="shared" si="240"/>
        <v>11.7</v>
      </c>
      <c r="H1490" s="16">
        <f t="shared" si="241"/>
        <v>11.7</v>
      </c>
      <c r="I1490" s="11" t="str">
        <f t="shared" si="242"/>
        <v>X</v>
      </c>
      <c r="J1490" s="39" t="str">
        <f t="shared" si="243"/>
        <v>X</v>
      </c>
      <c r="K1490" s="39" t="str">
        <f t="shared" si="236"/>
        <v>X</v>
      </c>
      <c r="L1490" s="39" t="str">
        <f t="shared" si="237"/>
        <v>X</v>
      </c>
      <c r="M1490" s="39" t="str">
        <f t="shared" si="244"/>
        <v>X</v>
      </c>
      <c r="N1490" s="42">
        <v>1</v>
      </c>
      <c r="O1490" s="8">
        <v>0</v>
      </c>
      <c r="P1490" s="9">
        <v>0</v>
      </c>
      <c r="Q1490" s="9">
        <v>0</v>
      </c>
      <c r="R1490" s="8">
        <v>0</v>
      </c>
      <c r="S1490" s="9">
        <v>0</v>
      </c>
      <c r="T1490" s="9">
        <v>0</v>
      </c>
      <c r="U1490" s="8">
        <v>0</v>
      </c>
      <c r="V1490" s="9">
        <v>0</v>
      </c>
      <c r="W1490" s="9">
        <v>0</v>
      </c>
      <c r="X1490" s="9">
        <v>0</v>
      </c>
      <c r="Y1490" s="8">
        <v>0</v>
      </c>
      <c r="Z1490" s="9">
        <v>0</v>
      </c>
      <c r="AA1490" s="8"/>
      <c r="AC1490" s="8"/>
      <c r="AJ1490" s="9">
        <f t="shared" si="245"/>
        <v>-1</v>
      </c>
      <c r="AK1490" s="7">
        <v>11.3</v>
      </c>
      <c r="AO1490" s="8"/>
      <c r="AQ1490" s="31"/>
      <c r="AT1490" s="31"/>
      <c r="AU1490" s="21">
        <v>2011</v>
      </c>
      <c r="AV1490" s="23">
        <f t="shared" si="238"/>
        <v>3.303412070596742</v>
      </c>
      <c r="BB1490" s="18"/>
      <c r="BD1490" s="54"/>
      <c r="BF1490" s="18"/>
      <c r="BH1490" s="18"/>
      <c r="BJ1490" s="18"/>
      <c r="BK1490" s="18" t="s">
        <v>68</v>
      </c>
      <c r="BL1490">
        <v>0</v>
      </c>
      <c r="BM1490">
        <v>0</v>
      </c>
      <c r="BN1490">
        <v>0</v>
      </c>
      <c r="BO1490">
        <v>1</v>
      </c>
      <c r="BP1490">
        <v>0</v>
      </c>
      <c r="BQ1490">
        <v>0</v>
      </c>
      <c r="BR1490" s="18">
        <v>0</v>
      </c>
      <c r="BS1490">
        <v>0</v>
      </c>
      <c r="BT1490">
        <v>1</v>
      </c>
      <c r="BU1490" s="18">
        <v>0</v>
      </c>
      <c r="BV1490" t="s">
        <v>397</v>
      </c>
      <c r="BW1490" t="s">
        <v>397</v>
      </c>
      <c r="CB1490" s="18"/>
      <c r="CD1490" s="18"/>
      <c r="CE1490" s="18"/>
      <c r="CH1490" s="18"/>
      <c r="CJ1490" s="18"/>
      <c r="CU1490" s="18"/>
      <c r="CV1490" t="s">
        <v>397</v>
      </c>
      <c r="CW1490" t="s">
        <v>397</v>
      </c>
      <c r="CX1490" t="s">
        <v>397</v>
      </c>
      <c r="CY1490" s="25" t="s">
        <v>397</v>
      </c>
    </row>
    <row r="1491" spans="1:103" x14ac:dyDescent="0.3">
      <c r="A1491">
        <v>1493</v>
      </c>
      <c r="B1491">
        <v>164</v>
      </c>
      <c r="C1491" s="25" t="s">
        <v>70</v>
      </c>
      <c r="D1491" s="12">
        <v>11.4</v>
      </c>
      <c r="E1491" s="14"/>
      <c r="F1491" s="7" t="str">
        <f t="shared" si="239"/>
        <v>X</v>
      </c>
      <c r="G1491" s="7">
        <f t="shared" si="240"/>
        <v>11.4</v>
      </c>
      <c r="H1491" s="16">
        <f t="shared" si="241"/>
        <v>11.4</v>
      </c>
      <c r="I1491" s="11" t="str">
        <f t="shared" si="242"/>
        <v>X</v>
      </c>
      <c r="J1491" s="39" t="str">
        <f t="shared" si="243"/>
        <v>X</v>
      </c>
      <c r="K1491" s="39" t="str">
        <f t="shared" si="236"/>
        <v>X</v>
      </c>
      <c r="L1491" s="39" t="str">
        <f t="shared" si="237"/>
        <v>X</v>
      </c>
      <c r="M1491" s="39" t="str">
        <f t="shared" si="244"/>
        <v>X</v>
      </c>
      <c r="N1491" s="42">
        <v>1</v>
      </c>
      <c r="O1491" s="8">
        <v>0</v>
      </c>
      <c r="P1491" s="9">
        <v>0</v>
      </c>
      <c r="Q1491" s="9">
        <v>0</v>
      </c>
      <c r="R1491" s="8">
        <v>0</v>
      </c>
      <c r="S1491" s="9">
        <v>0</v>
      </c>
      <c r="T1491" s="9">
        <v>0</v>
      </c>
      <c r="U1491" s="8">
        <v>0</v>
      </c>
      <c r="V1491" s="9">
        <v>0</v>
      </c>
      <c r="W1491" s="9">
        <v>0</v>
      </c>
      <c r="X1491" s="9">
        <v>0</v>
      </c>
      <c r="Y1491" s="8">
        <v>0</v>
      </c>
      <c r="Z1491" s="9">
        <v>0</v>
      </c>
      <c r="AA1491" s="8"/>
      <c r="AC1491" s="8"/>
      <c r="AJ1491" s="9">
        <f t="shared" si="245"/>
        <v>-1</v>
      </c>
      <c r="AK1491" s="7">
        <v>11.4</v>
      </c>
      <c r="AO1491" s="8"/>
      <c r="AQ1491" s="31"/>
      <c r="AT1491" s="31"/>
      <c r="AU1491" s="21">
        <v>2012</v>
      </c>
      <c r="AV1491" s="23">
        <f t="shared" si="238"/>
        <v>3.3036279763838898</v>
      </c>
      <c r="BB1491" s="18"/>
      <c r="BD1491" s="54"/>
      <c r="BF1491" s="18"/>
      <c r="BH1491" s="18"/>
      <c r="BJ1491" s="18"/>
      <c r="BK1491" s="18" t="s">
        <v>68</v>
      </c>
      <c r="BL1491">
        <v>0</v>
      </c>
      <c r="BM1491">
        <v>0</v>
      </c>
      <c r="BN1491">
        <v>0</v>
      </c>
      <c r="BO1491">
        <v>1</v>
      </c>
      <c r="BP1491">
        <v>0</v>
      </c>
      <c r="BQ1491">
        <v>0</v>
      </c>
      <c r="BR1491" s="18">
        <v>0</v>
      </c>
      <c r="BS1491">
        <v>0</v>
      </c>
      <c r="BT1491">
        <v>1</v>
      </c>
      <c r="BU1491" s="18">
        <v>0</v>
      </c>
      <c r="BV1491" t="s">
        <v>397</v>
      </c>
      <c r="BW1491" t="s">
        <v>397</v>
      </c>
      <c r="CB1491" s="18"/>
      <c r="CD1491" s="18"/>
      <c r="CE1491" s="18"/>
      <c r="CH1491" s="18"/>
      <c r="CJ1491" s="18"/>
      <c r="CU1491" s="18"/>
      <c r="CV1491" t="s">
        <v>397</v>
      </c>
      <c r="CW1491" t="s">
        <v>397</v>
      </c>
      <c r="CX1491" t="s">
        <v>397</v>
      </c>
      <c r="CY1491" s="25" t="s">
        <v>397</v>
      </c>
    </row>
    <row r="1492" spans="1:103" x14ac:dyDescent="0.3">
      <c r="A1492">
        <v>1494</v>
      </c>
      <c r="B1492">
        <v>164</v>
      </c>
      <c r="C1492" s="25" t="s">
        <v>70</v>
      </c>
      <c r="D1492" s="12">
        <v>11.2</v>
      </c>
      <c r="E1492" s="14"/>
      <c r="F1492" s="7" t="str">
        <f t="shared" si="239"/>
        <v>X</v>
      </c>
      <c r="G1492" s="7">
        <f t="shared" si="240"/>
        <v>11.2</v>
      </c>
      <c r="H1492" s="16">
        <f t="shared" si="241"/>
        <v>11.2</v>
      </c>
      <c r="I1492" s="11" t="str">
        <f t="shared" si="242"/>
        <v>X</v>
      </c>
      <c r="J1492" s="39" t="str">
        <f t="shared" si="243"/>
        <v>X</v>
      </c>
      <c r="K1492" s="39" t="str">
        <f t="shared" si="236"/>
        <v>X</v>
      </c>
      <c r="L1492" s="39" t="str">
        <f t="shared" si="237"/>
        <v>X</v>
      </c>
      <c r="M1492" s="39" t="str">
        <f t="shared" si="244"/>
        <v>X</v>
      </c>
      <c r="N1492" s="42">
        <v>1</v>
      </c>
      <c r="O1492" s="8">
        <v>0</v>
      </c>
      <c r="P1492" s="9">
        <v>0</v>
      </c>
      <c r="Q1492" s="9">
        <v>0</v>
      </c>
      <c r="R1492" s="8">
        <v>0</v>
      </c>
      <c r="S1492" s="9">
        <v>0</v>
      </c>
      <c r="T1492" s="9">
        <v>0</v>
      </c>
      <c r="U1492" s="8">
        <v>0</v>
      </c>
      <c r="V1492" s="9">
        <v>0</v>
      </c>
      <c r="W1492" s="9">
        <v>0</v>
      </c>
      <c r="X1492" s="9">
        <v>0</v>
      </c>
      <c r="Y1492" s="8">
        <v>0</v>
      </c>
      <c r="Z1492" s="9">
        <v>0</v>
      </c>
      <c r="AA1492" s="8"/>
      <c r="AC1492" s="8"/>
      <c r="AJ1492" s="9">
        <f t="shared" si="245"/>
        <v>-1</v>
      </c>
      <c r="AK1492" s="7">
        <v>11.6</v>
      </c>
      <c r="AO1492" s="8"/>
      <c r="AQ1492" s="31"/>
      <c r="AT1492" s="31"/>
      <c r="AU1492" s="21">
        <v>2013</v>
      </c>
      <c r="AV1492" s="23">
        <f t="shared" si="238"/>
        <v>3.3038437748886547</v>
      </c>
      <c r="BB1492" s="18"/>
      <c r="BD1492" s="54"/>
      <c r="BF1492" s="18"/>
      <c r="BH1492" s="18"/>
      <c r="BJ1492" s="18"/>
      <c r="BK1492" s="18" t="s">
        <v>68</v>
      </c>
      <c r="BL1492">
        <v>0</v>
      </c>
      <c r="BM1492">
        <v>0</v>
      </c>
      <c r="BN1492">
        <v>0</v>
      </c>
      <c r="BO1492">
        <v>1</v>
      </c>
      <c r="BP1492">
        <v>0</v>
      </c>
      <c r="BQ1492">
        <v>0</v>
      </c>
      <c r="BR1492" s="18">
        <v>0</v>
      </c>
      <c r="BS1492">
        <v>0</v>
      </c>
      <c r="BT1492">
        <v>1</v>
      </c>
      <c r="BU1492" s="18">
        <v>0</v>
      </c>
      <c r="BV1492" t="s">
        <v>397</v>
      </c>
      <c r="BW1492" t="s">
        <v>397</v>
      </c>
      <c r="CB1492" s="18"/>
      <c r="CD1492" s="18"/>
      <c r="CE1492" s="18"/>
      <c r="CH1492" s="18"/>
      <c r="CJ1492" s="18"/>
      <c r="CU1492" s="18"/>
      <c r="CV1492" t="s">
        <v>397</v>
      </c>
      <c r="CW1492" t="s">
        <v>397</v>
      </c>
      <c r="CX1492" t="s">
        <v>397</v>
      </c>
      <c r="CY1492" s="25" t="s">
        <v>397</v>
      </c>
    </row>
    <row r="1493" spans="1:103" x14ac:dyDescent="0.3">
      <c r="A1493">
        <v>1495</v>
      </c>
      <c r="B1493">
        <v>164</v>
      </c>
      <c r="C1493" s="25" t="s">
        <v>70</v>
      </c>
      <c r="D1493" s="12">
        <v>11.3</v>
      </c>
      <c r="E1493" s="14"/>
      <c r="F1493" s="7" t="str">
        <f t="shared" si="239"/>
        <v>X</v>
      </c>
      <c r="G1493" s="7">
        <f t="shared" si="240"/>
        <v>11.3</v>
      </c>
      <c r="H1493" s="16">
        <f t="shared" si="241"/>
        <v>11.3</v>
      </c>
      <c r="I1493" s="11" t="str">
        <f t="shared" si="242"/>
        <v>X</v>
      </c>
      <c r="J1493" s="39" t="str">
        <f t="shared" si="243"/>
        <v>X</v>
      </c>
      <c r="K1493" s="39" t="str">
        <f t="shared" si="236"/>
        <v>X</v>
      </c>
      <c r="L1493" s="39" t="str">
        <f t="shared" si="237"/>
        <v>X</v>
      </c>
      <c r="M1493" s="39" t="str">
        <f t="shared" si="244"/>
        <v>X</v>
      </c>
      <c r="N1493" s="42">
        <v>1</v>
      </c>
      <c r="O1493" s="8">
        <v>0</v>
      </c>
      <c r="P1493" s="9">
        <v>0</v>
      </c>
      <c r="Q1493" s="9">
        <v>0</v>
      </c>
      <c r="R1493" s="8">
        <v>0</v>
      </c>
      <c r="S1493" s="9">
        <v>0</v>
      </c>
      <c r="T1493" s="9">
        <v>0</v>
      </c>
      <c r="U1493" s="8">
        <v>0</v>
      </c>
      <c r="V1493" s="9">
        <v>0</v>
      </c>
      <c r="W1493" s="9">
        <v>0</v>
      </c>
      <c r="X1493" s="9">
        <v>0</v>
      </c>
      <c r="Y1493" s="8">
        <v>0</v>
      </c>
      <c r="Z1493" s="9">
        <v>0</v>
      </c>
      <c r="AA1493" s="8"/>
      <c r="AC1493" s="8"/>
      <c r="AJ1493" s="9">
        <f t="shared" si="245"/>
        <v>-1</v>
      </c>
      <c r="AK1493" s="7">
        <v>11.7</v>
      </c>
      <c r="AO1493" s="8"/>
      <c r="AQ1493" s="31"/>
      <c r="AT1493" s="31"/>
      <c r="AU1493" s="21">
        <v>2014</v>
      </c>
      <c r="AV1493" s="23">
        <f t="shared" si="238"/>
        <v>3.3040594662175993</v>
      </c>
      <c r="BB1493" s="18"/>
      <c r="BD1493" s="54"/>
      <c r="BF1493" s="18"/>
      <c r="BH1493" s="18"/>
      <c r="BJ1493" s="18"/>
      <c r="BK1493" s="18" t="s">
        <v>68</v>
      </c>
      <c r="BL1493">
        <v>0</v>
      </c>
      <c r="BM1493">
        <v>0</v>
      </c>
      <c r="BN1493">
        <v>0</v>
      </c>
      <c r="BO1493">
        <v>1</v>
      </c>
      <c r="BP1493">
        <v>0</v>
      </c>
      <c r="BQ1493">
        <v>0</v>
      </c>
      <c r="BR1493" s="18">
        <v>0</v>
      </c>
      <c r="BS1493">
        <v>0</v>
      </c>
      <c r="BT1493">
        <v>1</v>
      </c>
      <c r="BU1493" s="18">
        <v>0</v>
      </c>
      <c r="BV1493" t="s">
        <v>397</v>
      </c>
      <c r="BW1493" t="s">
        <v>397</v>
      </c>
      <c r="CB1493" s="18"/>
      <c r="CD1493" s="18"/>
      <c r="CE1493" s="18"/>
      <c r="CH1493" s="18"/>
      <c r="CJ1493" s="18"/>
      <c r="CU1493" s="18"/>
      <c r="CV1493" t="s">
        <v>397</v>
      </c>
      <c r="CW1493" t="s">
        <v>397</v>
      </c>
      <c r="CX1493" t="s">
        <v>397</v>
      </c>
      <c r="CY1493" s="25" t="s">
        <v>397</v>
      </c>
    </row>
    <row r="1494" spans="1:103" x14ac:dyDescent="0.3">
      <c r="A1494">
        <v>1496</v>
      </c>
      <c r="B1494">
        <v>164</v>
      </c>
      <c r="C1494" s="25" t="s">
        <v>70</v>
      </c>
      <c r="D1494" s="12">
        <v>12.4</v>
      </c>
      <c r="E1494" s="14"/>
      <c r="F1494" s="7" t="str">
        <f t="shared" si="239"/>
        <v>X</v>
      </c>
      <c r="G1494" s="7">
        <f t="shared" si="240"/>
        <v>12.4</v>
      </c>
      <c r="H1494" s="16">
        <f t="shared" si="241"/>
        <v>12.4</v>
      </c>
      <c r="I1494" s="11" t="str">
        <f t="shared" si="242"/>
        <v>X</v>
      </c>
      <c r="J1494" s="39" t="str">
        <f t="shared" si="243"/>
        <v>X</v>
      </c>
      <c r="K1494" s="39" t="str">
        <f t="shared" si="236"/>
        <v>X</v>
      </c>
      <c r="L1494" s="39" t="str">
        <f t="shared" si="237"/>
        <v>X</v>
      </c>
      <c r="M1494" s="39" t="str">
        <f t="shared" si="244"/>
        <v>X</v>
      </c>
      <c r="N1494" s="42">
        <v>0</v>
      </c>
      <c r="O1494" s="8">
        <v>0</v>
      </c>
      <c r="P1494" s="9">
        <v>0</v>
      </c>
      <c r="Q1494" s="9">
        <v>0</v>
      </c>
      <c r="R1494" s="8">
        <v>0</v>
      </c>
      <c r="S1494" s="9">
        <v>0</v>
      </c>
      <c r="T1494" s="9">
        <v>0</v>
      </c>
      <c r="U1494" s="8">
        <v>1</v>
      </c>
      <c r="V1494" s="9">
        <v>0</v>
      </c>
      <c r="W1494" s="9">
        <v>0</v>
      </c>
      <c r="X1494" s="9">
        <v>0</v>
      </c>
      <c r="Y1494" s="8">
        <v>0</v>
      </c>
      <c r="Z1494" s="9">
        <v>0</v>
      </c>
      <c r="AA1494" s="8"/>
      <c r="AC1494" s="8"/>
      <c r="AJ1494" s="9">
        <f t="shared" si="245"/>
        <v>-1</v>
      </c>
      <c r="AK1494" s="7">
        <v>9.6</v>
      </c>
      <c r="AO1494" s="8"/>
      <c r="AQ1494" s="31"/>
      <c r="AT1494" s="31"/>
      <c r="AU1494" s="21">
        <v>1999</v>
      </c>
      <c r="AV1494" s="23">
        <f t="shared" si="238"/>
        <v>3.3008127941181171</v>
      </c>
      <c r="BB1494" s="18"/>
      <c r="BD1494" s="54"/>
      <c r="BF1494" s="18"/>
      <c r="BH1494" s="18"/>
      <c r="BJ1494" s="18"/>
      <c r="BK1494" s="18" t="s">
        <v>68</v>
      </c>
      <c r="BL1494">
        <v>0</v>
      </c>
      <c r="BM1494">
        <v>0</v>
      </c>
      <c r="BN1494">
        <v>0</v>
      </c>
      <c r="BO1494">
        <v>1</v>
      </c>
      <c r="BP1494">
        <v>0</v>
      </c>
      <c r="BQ1494">
        <v>0</v>
      </c>
      <c r="BR1494" s="18">
        <v>0</v>
      </c>
      <c r="BS1494">
        <v>0</v>
      </c>
      <c r="BT1494">
        <v>1</v>
      </c>
      <c r="BU1494" s="18">
        <v>0</v>
      </c>
      <c r="BV1494" t="s">
        <v>397</v>
      </c>
      <c r="BW1494" t="s">
        <v>397</v>
      </c>
      <c r="CB1494" s="18"/>
      <c r="CD1494" s="18"/>
      <c r="CE1494" s="18"/>
      <c r="CH1494" s="18"/>
      <c r="CJ1494" s="18"/>
      <c r="CU1494" s="18"/>
      <c r="CV1494" t="s">
        <v>397</v>
      </c>
      <c r="CW1494" t="s">
        <v>397</v>
      </c>
      <c r="CX1494" t="s">
        <v>397</v>
      </c>
      <c r="CY1494" s="25" t="s">
        <v>397</v>
      </c>
    </row>
    <row r="1495" spans="1:103" x14ac:dyDescent="0.3">
      <c r="A1495">
        <v>1497</v>
      </c>
      <c r="B1495">
        <v>164</v>
      </c>
      <c r="C1495" s="25" t="s">
        <v>70</v>
      </c>
      <c r="D1495" s="12">
        <v>13.2</v>
      </c>
      <c r="E1495" s="14"/>
      <c r="F1495" s="7" t="str">
        <f t="shared" si="239"/>
        <v>X</v>
      </c>
      <c r="G1495" s="7">
        <f t="shared" si="240"/>
        <v>13.2</v>
      </c>
      <c r="H1495" s="16">
        <f t="shared" si="241"/>
        <v>13.2</v>
      </c>
      <c r="I1495" s="11" t="str">
        <f t="shared" si="242"/>
        <v>X</v>
      </c>
      <c r="J1495" s="39" t="str">
        <f t="shared" si="243"/>
        <v>X</v>
      </c>
      <c r="K1495" s="39" t="str">
        <f t="shared" si="236"/>
        <v>X</v>
      </c>
      <c r="L1495" s="39" t="str">
        <f t="shared" si="237"/>
        <v>X</v>
      </c>
      <c r="M1495" s="39" t="str">
        <f t="shared" si="244"/>
        <v>X</v>
      </c>
      <c r="N1495" s="42">
        <v>0</v>
      </c>
      <c r="O1495" s="8">
        <v>0</v>
      </c>
      <c r="P1495" s="9">
        <v>0</v>
      </c>
      <c r="Q1495" s="9">
        <v>0</v>
      </c>
      <c r="R1495" s="8">
        <v>0</v>
      </c>
      <c r="S1495" s="9">
        <v>0</v>
      </c>
      <c r="T1495" s="9">
        <v>0</v>
      </c>
      <c r="U1495" s="8">
        <v>1</v>
      </c>
      <c r="V1495" s="9">
        <v>0</v>
      </c>
      <c r="W1495" s="9">
        <v>0</v>
      </c>
      <c r="X1495" s="9">
        <v>0</v>
      </c>
      <c r="Y1495" s="8">
        <v>0</v>
      </c>
      <c r="Z1495" s="9">
        <v>0</v>
      </c>
      <c r="AA1495" s="8"/>
      <c r="AC1495" s="8"/>
      <c r="AJ1495" s="9">
        <f t="shared" si="245"/>
        <v>-1</v>
      </c>
      <c r="AK1495" s="7">
        <v>9.8000000000000007</v>
      </c>
      <c r="AO1495" s="8"/>
      <c r="AQ1495" s="31"/>
      <c r="AT1495" s="31"/>
      <c r="AU1495" s="21">
        <v>2000</v>
      </c>
      <c r="AV1495" s="23">
        <f t="shared" si="238"/>
        <v>3.3010299956639813</v>
      </c>
      <c r="BB1495" s="18"/>
      <c r="BD1495" s="54"/>
      <c r="BF1495" s="18"/>
      <c r="BH1495" s="18"/>
      <c r="BJ1495" s="18"/>
      <c r="BK1495" s="18" t="s">
        <v>68</v>
      </c>
      <c r="BL1495">
        <v>0</v>
      </c>
      <c r="BM1495">
        <v>0</v>
      </c>
      <c r="BN1495">
        <v>0</v>
      </c>
      <c r="BO1495">
        <v>1</v>
      </c>
      <c r="BP1495">
        <v>0</v>
      </c>
      <c r="BQ1495">
        <v>0</v>
      </c>
      <c r="BR1495" s="18">
        <v>0</v>
      </c>
      <c r="BS1495">
        <v>0</v>
      </c>
      <c r="BT1495">
        <v>1</v>
      </c>
      <c r="BU1495" s="18">
        <v>0</v>
      </c>
      <c r="BV1495" t="s">
        <v>397</v>
      </c>
      <c r="BW1495" t="s">
        <v>397</v>
      </c>
      <c r="CB1495" s="18"/>
      <c r="CD1495" s="18"/>
      <c r="CE1495" s="18"/>
      <c r="CH1495" s="18"/>
      <c r="CJ1495" s="18"/>
      <c r="CU1495" s="18"/>
      <c r="CV1495" t="s">
        <v>397</v>
      </c>
      <c r="CW1495" t="s">
        <v>397</v>
      </c>
      <c r="CX1495" t="s">
        <v>397</v>
      </c>
      <c r="CY1495" s="25" t="s">
        <v>397</v>
      </c>
    </row>
    <row r="1496" spans="1:103" x14ac:dyDescent="0.3">
      <c r="A1496">
        <v>1498</v>
      </c>
      <c r="B1496">
        <v>164</v>
      </c>
      <c r="C1496" s="25" t="s">
        <v>70</v>
      </c>
      <c r="D1496" s="12">
        <v>13.9</v>
      </c>
      <c r="E1496" s="14"/>
      <c r="F1496" s="7" t="str">
        <f t="shared" si="239"/>
        <v>X</v>
      </c>
      <c r="G1496" s="7">
        <f t="shared" si="240"/>
        <v>13.9</v>
      </c>
      <c r="H1496" s="16">
        <f t="shared" si="241"/>
        <v>13.9</v>
      </c>
      <c r="I1496" s="11" t="str">
        <f t="shared" si="242"/>
        <v>X</v>
      </c>
      <c r="J1496" s="39" t="str">
        <f t="shared" si="243"/>
        <v>X</v>
      </c>
      <c r="K1496" s="39" t="str">
        <f t="shared" si="236"/>
        <v>X</v>
      </c>
      <c r="L1496" s="39" t="str">
        <f t="shared" si="237"/>
        <v>X</v>
      </c>
      <c r="M1496" s="39" t="str">
        <f t="shared" si="244"/>
        <v>X</v>
      </c>
      <c r="N1496" s="42">
        <v>0</v>
      </c>
      <c r="O1496" s="8">
        <v>0</v>
      </c>
      <c r="P1496" s="9">
        <v>0</v>
      </c>
      <c r="Q1496" s="9">
        <v>0</v>
      </c>
      <c r="R1496" s="8">
        <v>0</v>
      </c>
      <c r="S1496" s="9">
        <v>0</v>
      </c>
      <c r="T1496" s="9">
        <v>0</v>
      </c>
      <c r="U1496" s="8">
        <v>1</v>
      </c>
      <c r="V1496" s="9">
        <v>0</v>
      </c>
      <c r="W1496" s="9">
        <v>0</v>
      </c>
      <c r="X1496" s="9">
        <v>0</v>
      </c>
      <c r="Y1496" s="8">
        <v>0</v>
      </c>
      <c r="Z1496" s="9">
        <v>0</v>
      </c>
      <c r="AA1496" s="8"/>
      <c r="AC1496" s="8"/>
      <c r="AJ1496" s="9">
        <f t="shared" si="245"/>
        <v>-1</v>
      </c>
      <c r="AK1496" s="7">
        <v>9.9</v>
      </c>
      <c r="AO1496" s="8"/>
      <c r="AQ1496" s="31"/>
      <c r="AT1496" s="31"/>
      <c r="AU1496" s="21">
        <v>2001</v>
      </c>
      <c r="AV1496" s="23">
        <f t="shared" si="238"/>
        <v>3.3012470886362113</v>
      </c>
      <c r="BB1496" s="18"/>
      <c r="BD1496" s="54"/>
      <c r="BF1496" s="18"/>
      <c r="BH1496" s="18"/>
      <c r="BJ1496" s="18"/>
      <c r="BK1496" s="18" t="s">
        <v>68</v>
      </c>
      <c r="BL1496">
        <v>0</v>
      </c>
      <c r="BM1496">
        <v>0</v>
      </c>
      <c r="BN1496">
        <v>0</v>
      </c>
      <c r="BO1496">
        <v>1</v>
      </c>
      <c r="BP1496">
        <v>0</v>
      </c>
      <c r="BQ1496">
        <v>0</v>
      </c>
      <c r="BR1496" s="18">
        <v>0</v>
      </c>
      <c r="BS1496">
        <v>0</v>
      </c>
      <c r="BT1496">
        <v>1</v>
      </c>
      <c r="BU1496" s="18">
        <v>0</v>
      </c>
      <c r="BV1496" t="s">
        <v>397</v>
      </c>
      <c r="BW1496" t="s">
        <v>397</v>
      </c>
      <c r="CB1496" s="18"/>
      <c r="CD1496" s="18"/>
      <c r="CE1496" s="18"/>
      <c r="CH1496" s="18"/>
      <c r="CJ1496" s="18"/>
      <c r="CU1496" s="18"/>
      <c r="CV1496" t="s">
        <v>397</v>
      </c>
      <c r="CW1496" t="s">
        <v>397</v>
      </c>
      <c r="CX1496" t="s">
        <v>397</v>
      </c>
      <c r="CY1496" s="25" t="s">
        <v>397</v>
      </c>
    </row>
    <row r="1497" spans="1:103" x14ac:dyDescent="0.3">
      <c r="A1497">
        <v>1499</v>
      </c>
      <c r="B1497">
        <v>164</v>
      </c>
      <c r="C1497" s="25" t="s">
        <v>70</v>
      </c>
      <c r="D1497" s="12">
        <v>13.8</v>
      </c>
      <c r="E1497" s="14"/>
      <c r="F1497" s="7" t="str">
        <f t="shared" si="239"/>
        <v>X</v>
      </c>
      <c r="G1497" s="7">
        <f t="shared" si="240"/>
        <v>13.8</v>
      </c>
      <c r="H1497" s="16">
        <f t="shared" si="241"/>
        <v>13.8</v>
      </c>
      <c r="I1497" s="11" t="str">
        <f t="shared" si="242"/>
        <v>X</v>
      </c>
      <c r="J1497" s="39" t="str">
        <f t="shared" si="243"/>
        <v>X</v>
      </c>
      <c r="K1497" s="39" t="str">
        <f t="shared" si="236"/>
        <v>X</v>
      </c>
      <c r="L1497" s="39" t="str">
        <f t="shared" si="237"/>
        <v>X</v>
      </c>
      <c r="M1497" s="39" t="str">
        <f t="shared" si="244"/>
        <v>X</v>
      </c>
      <c r="N1497" s="42">
        <v>0</v>
      </c>
      <c r="O1497" s="8">
        <v>0</v>
      </c>
      <c r="P1497" s="9">
        <v>0</v>
      </c>
      <c r="Q1497" s="9">
        <v>0</v>
      </c>
      <c r="R1497" s="8">
        <v>0</v>
      </c>
      <c r="S1497" s="9">
        <v>0</v>
      </c>
      <c r="T1497" s="9">
        <v>0</v>
      </c>
      <c r="U1497" s="8">
        <v>1</v>
      </c>
      <c r="V1497" s="9">
        <v>0</v>
      </c>
      <c r="W1497" s="9">
        <v>0</v>
      </c>
      <c r="X1497" s="9">
        <v>0</v>
      </c>
      <c r="Y1497" s="8">
        <v>0</v>
      </c>
      <c r="Z1497" s="9">
        <v>0</v>
      </c>
      <c r="AA1497" s="8"/>
      <c r="AC1497" s="8"/>
      <c r="AJ1497" s="9">
        <f t="shared" si="245"/>
        <v>-1</v>
      </c>
      <c r="AK1497" s="7">
        <v>10.199999999999999</v>
      </c>
      <c r="AO1497" s="8"/>
      <c r="AQ1497" s="31"/>
      <c r="AT1497" s="31"/>
      <c r="AU1497" s="21">
        <v>2002</v>
      </c>
      <c r="AV1497" s="23">
        <f t="shared" si="238"/>
        <v>3.3014640731433</v>
      </c>
      <c r="BB1497" s="18"/>
      <c r="BD1497" s="54"/>
      <c r="BF1497" s="18"/>
      <c r="BH1497" s="18"/>
      <c r="BJ1497" s="18"/>
      <c r="BK1497" s="18" t="s">
        <v>68</v>
      </c>
      <c r="BL1497">
        <v>0</v>
      </c>
      <c r="BM1497">
        <v>0</v>
      </c>
      <c r="BN1497">
        <v>0</v>
      </c>
      <c r="BO1497">
        <v>1</v>
      </c>
      <c r="BP1497">
        <v>0</v>
      </c>
      <c r="BQ1497">
        <v>0</v>
      </c>
      <c r="BR1497" s="18">
        <v>0</v>
      </c>
      <c r="BS1497">
        <v>0</v>
      </c>
      <c r="BT1497">
        <v>1</v>
      </c>
      <c r="BU1497" s="18">
        <v>0</v>
      </c>
      <c r="BV1497" t="s">
        <v>397</v>
      </c>
      <c r="BW1497" t="s">
        <v>397</v>
      </c>
      <c r="CB1497" s="18"/>
      <c r="CD1497" s="18"/>
      <c r="CE1497" s="18"/>
      <c r="CH1497" s="18"/>
      <c r="CJ1497" s="18"/>
      <c r="CU1497" s="18"/>
      <c r="CV1497" t="s">
        <v>397</v>
      </c>
      <c r="CW1497" t="s">
        <v>397</v>
      </c>
      <c r="CX1497" t="s">
        <v>397</v>
      </c>
      <c r="CY1497" s="25" t="s">
        <v>397</v>
      </c>
    </row>
    <row r="1498" spans="1:103" x14ac:dyDescent="0.3">
      <c r="A1498">
        <v>1500</v>
      </c>
      <c r="B1498">
        <v>164</v>
      </c>
      <c r="C1498" s="25" t="s">
        <v>70</v>
      </c>
      <c r="D1498" s="12">
        <v>12.9</v>
      </c>
      <c r="E1498" s="14"/>
      <c r="F1498" s="7" t="str">
        <f t="shared" si="239"/>
        <v>X</v>
      </c>
      <c r="G1498" s="7">
        <f t="shared" si="240"/>
        <v>12.9</v>
      </c>
      <c r="H1498" s="16">
        <f t="shared" si="241"/>
        <v>12.9</v>
      </c>
      <c r="I1498" s="11" t="str">
        <f t="shared" si="242"/>
        <v>X</v>
      </c>
      <c r="J1498" s="39" t="str">
        <f t="shared" si="243"/>
        <v>X</v>
      </c>
      <c r="K1498" s="39" t="str">
        <f t="shared" si="236"/>
        <v>X</v>
      </c>
      <c r="L1498" s="39" t="str">
        <f t="shared" si="237"/>
        <v>X</v>
      </c>
      <c r="M1498" s="39" t="str">
        <f t="shared" si="244"/>
        <v>X</v>
      </c>
      <c r="N1498" s="42">
        <v>0</v>
      </c>
      <c r="O1498" s="8">
        <v>0</v>
      </c>
      <c r="P1498" s="9">
        <v>0</v>
      </c>
      <c r="Q1498" s="9">
        <v>0</v>
      </c>
      <c r="R1498" s="8">
        <v>0</v>
      </c>
      <c r="S1498" s="9">
        <v>0</v>
      </c>
      <c r="T1498" s="9">
        <v>0</v>
      </c>
      <c r="U1498" s="8">
        <v>1</v>
      </c>
      <c r="V1498" s="9">
        <v>0</v>
      </c>
      <c r="W1498" s="9">
        <v>0</v>
      </c>
      <c r="X1498" s="9">
        <v>0</v>
      </c>
      <c r="Y1498" s="8">
        <v>0</v>
      </c>
      <c r="Z1498" s="9">
        <v>0</v>
      </c>
      <c r="AA1498" s="8"/>
      <c r="AC1498" s="8"/>
      <c r="AJ1498" s="9">
        <f t="shared" si="245"/>
        <v>-1</v>
      </c>
      <c r="AK1498" s="7">
        <v>10.199999999999999</v>
      </c>
      <c r="AO1498" s="8"/>
      <c r="AQ1498" s="31"/>
      <c r="AT1498" s="31"/>
      <c r="AU1498" s="21">
        <v>2003</v>
      </c>
      <c r="AV1498" s="23">
        <f t="shared" si="238"/>
        <v>3.3016809492935764</v>
      </c>
      <c r="BB1498" s="18"/>
      <c r="BD1498" s="54"/>
      <c r="BF1498" s="18"/>
      <c r="BH1498" s="18"/>
      <c r="BJ1498" s="18"/>
      <c r="BK1498" s="18" t="s">
        <v>68</v>
      </c>
      <c r="BL1498">
        <v>0</v>
      </c>
      <c r="BM1498">
        <v>0</v>
      </c>
      <c r="BN1498">
        <v>0</v>
      </c>
      <c r="BO1498">
        <v>1</v>
      </c>
      <c r="BP1498">
        <v>0</v>
      </c>
      <c r="BQ1498">
        <v>0</v>
      </c>
      <c r="BR1498" s="18">
        <v>0</v>
      </c>
      <c r="BS1498">
        <v>0</v>
      </c>
      <c r="BT1498">
        <v>1</v>
      </c>
      <c r="BU1498" s="18">
        <v>0</v>
      </c>
      <c r="BV1498" t="s">
        <v>397</v>
      </c>
      <c r="BW1498" t="s">
        <v>397</v>
      </c>
      <c r="CB1498" s="18"/>
      <c r="CD1498" s="18"/>
      <c r="CE1498" s="18"/>
      <c r="CH1498" s="18"/>
      <c r="CJ1498" s="18"/>
      <c r="CU1498" s="18"/>
      <c r="CV1498" t="s">
        <v>397</v>
      </c>
      <c r="CW1498" t="s">
        <v>397</v>
      </c>
      <c r="CX1498" t="s">
        <v>397</v>
      </c>
      <c r="CY1498" s="25" t="s">
        <v>397</v>
      </c>
    </row>
    <row r="1499" spans="1:103" x14ac:dyDescent="0.3">
      <c r="A1499">
        <v>1501</v>
      </c>
      <c r="B1499">
        <v>164</v>
      </c>
      <c r="C1499" s="25" t="s">
        <v>70</v>
      </c>
      <c r="D1499" s="12">
        <v>12.8</v>
      </c>
      <c r="E1499" s="14"/>
      <c r="F1499" s="7" t="str">
        <f t="shared" si="239"/>
        <v>X</v>
      </c>
      <c r="G1499" s="7">
        <f t="shared" si="240"/>
        <v>12.8</v>
      </c>
      <c r="H1499" s="16">
        <f t="shared" si="241"/>
        <v>12.8</v>
      </c>
      <c r="I1499" s="11" t="str">
        <f t="shared" si="242"/>
        <v>X</v>
      </c>
      <c r="J1499" s="39" t="str">
        <f t="shared" si="243"/>
        <v>X</v>
      </c>
      <c r="K1499" s="39" t="str">
        <f t="shared" si="236"/>
        <v>X</v>
      </c>
      <c r="L1499" s="39" t="str">
        <f t="shared" si="237"/>
        <v>X</v>
      </c>
      <c r="M1499" s="39" t="str">
        <f t="shared" si="244"/>
        <v>X</v>
      </c>
      <c r="N1499" s="42">
        <v>0</v>
      </c>
      <c r="O1499" s="8">
        <v>0</v>
      </c>
      <c r="P1499" s="9">
        <v>0</v>
      </c>
      <c r="Q1499" s="9">
        <v>0</v>
      </c>
      <c r="R1499" s="8">
        <v>0</v>
      </c>
      <c r="S1499" s="9">
        <v>0</v>
      </c>
      <c r="T1499" s="9">
        <v>0</v>
      </c>
      <c r="U1499" s="8">
        <v>1</v>
      </c>
      <c r="V1499" s="9">
        <v>0</v>
      </c>
      <c r="W1499" s="9">
        <v>0</v>
      </c>
      <c r="X1499" s="9">
        <v>0</v>
      </c>
      <c r="Y1499" s="8">
        <v>0</v>
      </c>
      <c r="Z1499" s="9">
        <v>0</v>
      </c>
      <c r="AA1499" s="8"/>
      <c r="AC1499" s="8"/>
      <c r="AJ1499" s="9">
        <f t="shared" si="245"/>
        <v>-1</v>
      </c>
      <c r="AK1499" s="7">
        <v>10.3</v>
      </c>
      <c r="AO1499" s="8"/>
      <c r="AQ1499" s="31"/>
      <c r="AT1499" s="31"/>
      <c r="AU1499" s="21">
        <v>2004</v>
      </c>
      <c r="AV1499" s="23">
        <f t="shared" si="238"/>
        <v>3.301897717195208</v>
      </c>
      <c r="BB1499" s="18"/>
      <c r="BD1499" s="54"/>
      <c r="BF1499" s="18"/>
      <c r="BH1499" s="18"/>
      <c r="BJ1499" s="18"/>
      <c r="BK1499" s="18" t="s">
        <v>68</v>
      </c>
      <c r="BL1499">
        <v>0</v>
      </c>
      <c r="BM1499">
        <v>0</v>
      </c>
      <c r="BN1499">
        <v>0</v>
      </c>
      <c r="BO1499">
        <v>1</v>
      </c>
      <c r="BP1499">
        <v>0</v>
      </c>
      <c r="BQ1499">
        <v>0</v>
      </c>
      <c r="BR1499" s="18">
        <v>0</v>
      </c>
      <c r="BS1499">
        <v>0</v>
      </c>
      <c r="BT1499">
        <v>1</v>
      </c>
      <c r="BU1499" s="18">
        <v>0</v>
      </c>
      <c r="BV1499" t="s">
        <v>397</v>
      </c>
      <c r="BW1499" t="s">
        <v>397</v>
      </c>
      <c r="CB1499" s="18"/>
      <c r="CD1499" s="18"/>
      <c r="CE1499" s="18"/>
      <c r="CH1499" s="18"/>
      <c r="CJ1499" s="18"/>
      <c r="CU1499" s="18"/>
      <c r="CV1499" t="s">
        <v>397</v>
      </c>
      <c r="CW1499" t="s">
        <v>397</v>
      </c>
      <c r="CX1499" t="s">
        <v>397</v>
      </c>
      <c r="CY1499" s="25" t="s">
        <v>397</v>
      </c>
    </row>
    <row r="1500" spans="1:103" x14ac:dyDescent="0.3">
      <c r="A1500">
        <v>1502</v>
      </c>
      <c r="B1500">
        <v>164</v>
      </c>
      <c r="C1500" s="25" t="s">
        <v>70</v>
      </c>
      <c r="D1500" s="12">
        <v>12.8</v>
      </c>
      <c r="E1500" s="14"/>
      <c r="F1500" s="7" t="str">
        <f t="shared" si="239"/>
        <v>X</v>
      </c>
      <c r="G1500" s="7">
        <f t="shared" si="240"/>
        <v>12.8</v>
      </c>
      <c r="H1500" s="16">
        <f t="shared" si="241"/>
        <v>12.8</v>
      </c>
      <c r="I1500" s="11" t="str">
        <f t="shared" si="242"/>
        <v>X</v>
      </c>
      <c r="J1500" s="39" t="str">
        <f t="shared" si="243"/>
        <v>X</v>
      </c>
      <c r="K1500" s="39" t="str">
        <f t="shared" si="236"/>
        <v>X</v>
      </c>
      <c r="L1500" s="39" t="str">
        <f t="shared" si="237"/>
        <v>X</v>
      </c>
      <c r="M1500" s="39" t="str">
        <f t="shared" si="244"/>
        <v>X</v>
      </c>
      <c r="N1500" s="42">
        <v>0</v>
      </c>
      <c r="O1500" s="8">
        <v>0</v>
      </c>
      <c r="P1500" s="9">
        <v>0</v>
      </c>
      <c r="Q1500" s="9">
        <v>0</v>
      </c>
      <c r="R1500" s="8">
        <v>0</v>
      </c>
      <c r="S1500" s="9">
        <v>0</v>
      </c>
      <c r="T1500" s="9">
        <v>0</v>
      </c>
      <c r="U1500" s="8">
        <v>1</v>
      </c>
      <c r="V1500" s="9">
        <v>0</v>
      </c>
      <c r="W1500" s="9">
        <v>0</v>
      </c>
      <c r="X1500" s="9">
        <v>0</v>
      </c>
      <c r="Y1500" s="8">
        <v>0</v>
      </c>
      <c r="Z1500" s="9">
        <v>0</v>
      </c>
      <c r="AA1500" s="8"/>
      <c r="AC1500" s="8"/>
      <c r="AJ1500" s="9">
        <f t="shared" si="245"/>
        <v>-1</v>
      </c>
      <c r="AK1500" s="7">
        <v>10.5</v>
      </c>
      <c r="AO1500" s="8"/>
      <c r="AQ1500" s="31"/>
      <c r="AT1500" s="31"/>
      <c r="AU1500" s="21">
        <v>2005</v>
      </c>
      <c r="AV1500" s="23">
        <f t="shared" si="238"/>
        <v>3.3021143769562009</v>
      </c>
      <c r="BB1500" s="18"/>
      <c r="BD1500" s="54"/>
      <c r="BF1500" s="18"/>
      <c r="BH1500" s="18"/>
      <c r="BJ1500" s="18"/>
      <c r="BK1500" s="18" t="s">
        <v>68</v>
      </c>
      <c r="BL1500">
        <v>0</v>
      </c>
      <c r="BM1500">
        <v>0</v>
      </c>
      <c r="BN1500">
        <v>0</v>
      </c>
      <c r="BO1500">
        <v>1</v>
      </c>
      <c r="BP1500">
        <v>0</v>
      </c>
      <c r="BQ1500">
        <v>0</v>
      </c>
      <c r="BR1500" s="18">
        <v>0</v>
      </c>
      <c r="BS1500">
        <v>0</v>
      </c>
      <c r="BT1500">
        <v>1</v>
      </c>
      <c r="BU1500" s="18">
        <v>0</v>
      </c>
      <c r="BV1500" t="s">
        <v>397</v>
      </c>
      <c r="BW1500" t="s">
        <v>397</v>
      </c>
      <c r="CB1500" s="18"/>
      <c r="CD1500" s="18"/>
      <c r="CE1500" s="18"/>
      <c r="CH1500" s="18"/>
      <c r="CJ1500" s="18"/>
      <c r="CU1500" s="18"/>
      <c r="CV1500" t="s">
        <v>397</v>
      </c>
      <c r="CW1500" t="s">
        <v>397</v>
      </c>
      <c r="CX1500" t="s">
        <v>397</v>
      </c>
      <c r="CY1500" s="25" t="s">
        <v>397</v>
      </c>
    </row>
    <row r="1501" spans="1:103" x14ac:dyDescent="0.3">
      <c r="A1501">
        <v>1503</v>
      </c>
      <c r="B1501">
        <v>164</v>
      </c>
      <c r="C1501" s="25" t="s">
        <v>70</v>
      </c>
      <c r="D1501" s="12">
        <v>12.3</v>
      </c>
      <c r="E1501" s="14"/>
      <c r="F1501" s="7" t="str">
        <f t="shared" si="239"/>
        <v>X</v>
      </c>
      <c r="G1501" s="7">
        <f t="shared" si="240"/>
        <v>12.3</v>
      </c>
      <c r="H1501" s="16">
        <f t="shared" si="241"/>
        <v>12.3</v>
      </c>
      <c r="I1501" s="11" t="str">
        <f t="shared" si="242"/>
        <v>X</v>
      </c>
      <c r="J1501" s="39" t="str">
        <f t="shared" si="243"/>
        <v>X</v>
      </c>
      <c r="K1501" s="39" t="str">
        <f t="shared" si="236"/>
        <v>X</v>
      </c>
      <c r="L1501" s="39" t="str">
        <f t="shared" si="237"/>
        <v>X</v>
      </c>
      <c r="M1501" s="39" t="str">
        <f t="shared" si="244"/>
        <v>X</v>
      </c>
      <c r="N1501" s="42">
        <v>0</v>
      </c>
      <c r="O1501" s="8">
        <v>0</v>
      </c>
      <c r="P1501" s="9">
        <v>0</v>
      </c>
      <c r="Q1501" s="9">
        <v>0</v>
      </c>
      <c r="R1501" s="8">
        <v>0</v>
      </c>
      <c r="S1501" s="9">
        <v>0</v>
      </c>
      <c r="T1501" s="9">
        <v>0</v>
      </c>
      <c r="U1501" s="8">
        <v>1</v>
      </c>
      <c r="V1501" s="9">
        <v>0</v>
      </c>
      <c r="W1501" s="9">
        <v>0</v>
      </c>
      <c r="X1501" s="9">
        <v>0</v>
      </c>
      <c r="Y1501" s="8">
        <v>0</v>
      </c>
      <c r="Z1501" s="9">
        <v>0</v>
      </c>
      <c r="AA1501" s="8"/>
      <c r="AC1501" s="8"/>
      <c r="AJ1501" s="9">
        <f t="shared" si="245"/>
        <v>-1</v>
      </c>
      <c r="AK1501" s="7">
        <v>10.7</v>
      </c>
      <c r="AO1501" s="8"/>
      <c r="AQ1501" s="31"/>
      <c r="AT1501" s="31"/>
      <c r="AU1501" s="21">
        <v>2007</v>
      </c>
      <c r="AV1501" s="23">
        <f t="shared" si="238"/>
        <v>3.3025473724874854</v>
      </c>
      <c r="BB1501" s="18"/>
      <c r="BD1501" s="54"/>
      <c r="BF1501" s="18"/>
      <c r="BH1501" s="18"/>
      <c r="BJ1501" s="18"/>
      <c r="BK1501" s="18" t="s">
        <v>68</v>
      </c>
      <c r="BL1501">
        <v>0</v>
      </c>
      <c r="BM1501">
        <v>0</v>
      </c>
      <c r="BN1501">
        <v>0</v>
      </c>
      <c r="BO1501">
        <v>1</v>
      </c>
      <c r="BP1501">
        <v>0</v>
      </c>
      <c r="BQ1501">
        <v>0</v>
      </c>
      <c r="BR1501" s="18">
        <v>0</v>
      </c>
      <c r="BS1501">
        <v>0</v>
      </c>
      <c r="BT1501">
        <v>1</v>
      </c>
      <c r="BU1501" s="18">
        <v>0</v>
      </c>
      <c r="BV1501" t="s">
        <v>397</v>
      </c>
      <c r="BW1501" t="s">
        <v>397</v>
      </c>
      <c r="CB1501" s="18"/>
      <c r="CD1501" s="18"/>
      <c r="CE1501" s="18"/>
      <c r="CH1501" s="18"/>
      <c r="CJ1501" s="18"/>
      <c r="CU1501" s="18"/>
      <c r="CV1501" t="s">
        <v>397</v>
      </c>
      <c r="CW1501" t="s">
        <v>397</v>
      </c>
      <c r="CX1501" t="s">
        <v>397</v>
      </c>
      <c r="CY1501" s="25" t="s">
        <v>397</v>
      </c>
    </row>
    <row r="1502" spans="1:103" x14ac:dyDescent="0.3">
      <c r="A1502">
        <v>1504</v>
      </c>
      <c r="B1502">
        <v>164</v>
      </c>
      <c r="C1502" s="25" t="s">
        <v>70</v>
      </c>
      <c r="D1502" s="12">
        <v>12.1</v>
      </c>
      <c r="E1502" s="14"/>
      <c r="F1502" s="7" t="str">
        <f t="shared" si="239"/>
        <v>X</v>
      </c>
      <c r="G1502" s="7">
        <f t="shared" si="240"/>
        <v>12.1</v>
      </c>
      <c r="H1502" s="16">
        <f t="shared" si="241"/>
        <v>12.1</v>
      </c>
      <c r="I1502" s="11" t="str">
        <f t="shared" si="242"/>
        <v>X</v>
      </c>
      <c r="J1502" s="39" t="str">
        <f t="shared" si="243"/>
        <v>X</v>
      </c>
      <c r="K1502" s="39" t="str">
        <f t="shared" si="236"/>
        <v>X</v>
      </c>
      <c r="L1502" s="39" t="str">
        <f t="shared" si="237"/>
        <v>X</v>
      </c>
      <c r="M1502" s="39" t="str">
        <f t="shared" si="244"/>
        <v>X</v>
      </c>
      <c r="N1502" s="42">
        <v>0</v>
      </c>
      <c r="O1502" s="8">
        <v>0</v>
      </c>
      <c r="P1502" s="9">
        <v>0</v>
      </c>
      <c r="Q1502" s="9">
        <v>0</v>
      </c>
      <c r="R1502" s="8">
        <v>0</v>
      </c>
      <c r="S1502" s="9">
        <v>0</v>
      </c>
      <c r="T1502" s="9">
        <v>0</v>
      </c>
      <c r="U1502" s="8">
        <v>1</v>
      </c>
      <c r="V1502" s="9">
        <v>0</v>
      </c>
      <c r="W1502" s="9">
        <v>0</v>
      </c>
      <c r="X1502" s="9">
        <v>0</v>
      </c>
      <c r="Y1502" s="8">
        <v>0</v>
      </c>
      <c r="Z1502" s="9">
        <v>0</v>
      </c>
      <c r="AA1502" s="8"/>
      <c r="AC1502" s="8"/>
      <c r="AJ1502" s="9">
        <f t="shared" si="245"/>
        <v>-1</v>
      </c>
      <c r="AK1502" s="7">
        <v>11.1</v>
      </c>
      <c r="AO1502" s="8"/>
      <c r="AQ1502" s="31"/>
      <c r="AT1502" s="31"/>
      <c r="AU1502" s="21">
        <v>2008</v>
      </c>
      <c r="AV1502" s="23">
        <f t="shared" si="238"/>
        <v>3.3027637084729817</v>
      </c>
      <c r="BB1502" s="18"/>
      <c r="BD1502" s="54"/>
      <c r="BF1502" s="18"/>
      <c r="BH1502" s="18"/>
      <c r="BJ1502" s="18"/>
      <c r="BK1502" s="18" t="s">
        <v>68</v>
      </c>
      <c r="BL1502">
        <v>0</v>
      </c>
      <c r="BM1502">
        <v>0</v>
      </c>
      <c r="BN1502">
        <v>0</v>
      </c>
      <c r="BO1502">
        <v>1</v>
      </c>
      <c r="BP1502">
        <v>0</v>
      </c>
      <c r="BQ1502">
        <v>0</v>
      </c>
      <c r="BR1502" s="18">
        <v>0</v>
      </c>
      <c r="BS1502">
        <v>0</v>
      </c>
      <c r="BT1502">
        <v>1</v>
      </c>
      <c r="BU1502" s="18">
        <v>0</v>
      </c>
      <c r="BV1502" t="s">
        <v>397</v>
      </c>
      <c r="BW1502" t="s">
        <v>397</v>
      </c>
      <c r="CB1502" s="18"/>
      <c r="CD1502" s="18"/>
      <c r="CE1502" s="18"/>
      <c r="CH1502" s="18"/>
      <c r="CJ1502" s="18"/>
      <c r="CU1502" s="18"/>
      <c r="CV1502" t="s">
        <v>397</v>
      </c>
      <c r="CW1502" t="s">
        <v>397</v>
      </c>
      <c r="CX1502" t="s">
        <v>397</v>
      </c>
      <c r="CY1502" s="25" t="s">
        <v>397</v>
      </c>
    </row>
    <row r="1503" spans="1:103" x14ac:dyDescent="0.3">
      <c r="A1503">
        <v>1505</v>
      </c>
      <c r="B1503">
        <v>164</v>
      </c>
      <c r="C1503" s="25" t="s">
        <v>70</v>
      </c>
      <c r="D1503" s="12">
        <v>12.1</v>
      </c>
      <c r="E1503" s="14"/>
      <c r="F1503" s="7" t="str">
        <f t="shared" si="239"/>
        <v>X</v>
      </c>
      <c r="G1503" s="7">
        <f t="shared" si="240"/>
        <v>12.1</v>
      </c>
      <c r="H1503" s="16">
        <f t="shared" si="241"/>
        <v>12.1</v>
      </c>
      <c r="I1503" s="11" t="str">
        <f t="shared" si="242"/>
        <v>X</v>
      </c>
      <c r="J1503" s="39" t="str">
        <f t="shared" si="243"/>
        <v>X</v>
      </c>
      <c r="K1503" s="39" t="str">
        <f t="shared" si="236"/>
        <v>X</v>
      </c>
      <c r="L1503" s="39" t="str">
        <f t="shared" si="237"/>
        <v>X</v>
      </c>
      <c r="M1503" s="39" t="str">
        <f t="shared" si="244"/>
        <v>X</v>
      </c>
      <c r="N1503" s="42">
        <v>0</v>
      </c>
      <c r="O1503" s="8">
        <v>0</v>
      </c>
      <c r="P1503" s="9">
        <v>0</v>
      </c>
      <c r="Q1503" s="9">
        <v>0</v>
      </c>
      <c r="R1503" s="8">
        <v>0</v>
      </c>
      <c r="S1503" s="9">
        <v>0</v>
      </c>
      <c r="T1503" s="9">
        <v>0</v>
      </c>
      <c r="U1503" s="8">
        <v>1</v>
      </c>
      <c r="V1503" s="9">
        <v>0</v>
      </c>
      <c r="W1503" s="9">
        <v>0</v>
      </c>
      <c r="X1503" s="9">
        <v>0</v>
      </c>
      <c r="Y1503" s="8">
        <v>0</v>
      </c>
      <c r="Z1503" s="9">
        <v>0</v>
      </c>
      <c r="AA1503" s="8"/>
      <c r="AC1503" s="8"/>
      <c r="AJ1503" s="9">
        <f t="shared" si="245"/>
        <v>-1</v>
      </c>
      <c r="AK1503" s="7">
        <v>10.9</v>
      </c>
      <c r="AO1503" s="8"/>
      <c r="AQ1503" s="31"/>
      <c r="AT1503" s="31"/>
      <c r="AU1503" s="21">
        <v>2009</v>
      </c>
      <c r="AV1503" s="23">
        <f t="shared" si="238"/>
        <v>3.3029799367482493</v>
      </c>
      <c r="BB1503" s="18"/>
      <c r="BD1503" s="54"/>
      <c r="BF1503" s="18"/>
      <c r="BH1503" s="18"/>
      <c r="BJ1503" s="18"/>
      <c r="BK1503" s="18" t="s">
        <v>68</v>
      </c>
      <c r="BL1503">
        <v>0</v>
      </c>
      <c r="BM1503">
        <v>0</v>
      </c>
      <c r="BN1503">
        <v>0</v>
      </c>
      <c r="BO1503">
        <v>1</v>
      </c>
      <c r="BP1503">
        <v>0</v>
      </c>
      <c r="BQ1503">
        <v>0</v>
      </c>
      <c r="BR1503" s="18">
        <v>0</v>
      </c>
      <c r="BS1503">
        <v>0</v>
      </c>
      <c r="BT1503">
        <v>1</v>
      </c>
      <c r="BU1503" s="18">
        <v>0</v>
      </c>
      <c r="BV1503" t="s">
        <v>397</v>
      </c>
      <c r="BW1503" t="s">
        <v>397</v>
      </c>
      <c r="CB1503" s="18"/>
      <c r="CD1503" s="18"/>
      <c r="CE1503" s="18"/>
      <c r="CH1503" s="18"/>
      <c r="CJ1503" s="18"/>
      <c r="CU1503" s="18"/>
      <c r="CV1503" t="s">
        <v>397</v>
      </c>
      <c r="CW1503" t="s">
        <v>397</v>
      </c>
      <c r="CX1503" t="s">
        <v>397</v>
      </c>
      <c r="CY1503" s="25" t="s">
        <v>397</v>
      </c>
    </row>
    <row r="1504" spans="1:103" x14ac:dyDescent="0.3">
      <c r="A1504">
        <v>1506</v>
      </c>
      <c r="B1504">
        <v>164</v>
      </c>
      <c r="C1504" s="25" t="s">
        <v>70</v>
      </c>
      <c r="D1504" s="12">
        <v>11.9</v>
      </c>
      <c r="E1504" s="14"/>
      <c r="F1504" s="7" t="str">
        <f t="shared" si="239"/>
        <v>X</v>
      </c>
      <c r="G1504" s="7">
        <f t="shared" si="240"/>
        <v>11.9</v>
      </c>
      <c r="H1504" s="16">
        <f t="shared" si="241"/>
        <v>11.9</v>
      </c>
      <c r="I1504" s="11" t="str">
        <f t="shared" si="242"/>
        <v>X</v>
      </c>
      <c r="J1504" s="39" t="str">
        <f t="shared" si="243"/>
        <v>X</v>
      </c>
      <c r="K1504" s="39" t="str">
        <f t="shared" ref="K1504:K1566" si="246">IFERROR(1/J1504, "X")</f>
        <v>X</v>
      </c>
      <c r="L1504" s="39" t="str">
        <f t="shared" ref="L1504:L1566" si="247">IFERROR(I1504-J1504, "X")</f>
        <v>X</v>
      </c>
      <c r="M1504" s="39" t="str">
        <f t="shared" si="244"/>
        <v>X</v>
      </c>
      <c r="N1504" s="42">
        <v>0</v>
      </c>
      <c r="O1504" s="8">
        <v>0</v>
      </c>
      <c r="P1504" s="9">
        <v>0</v>
      </c>
      <c r="Q1504" s="9">
        <v>0</v>
      </c>
      <c r="R1504" s="8">
        <v>0</v>
      </c>
      <c r="S1504" s="9">
        <v>0</v>
      </c>
      <c r="T1504" s="9">
        <v>0</v>
      </c>
      <c r="U1504" s="8">
        <v>1</v>
      </c>
      <c r="V1504" s="9">
        <v>0</v>
      </c>
      <c r="W1504" s="9">
        <v>0</v>
      </c>
      <c r="X1504" s="9">
        <v>0</v>
      </c>
      <c r="Y1504" s="8">
        <v>0</v>
      </c>
      <c r="Z1504" s="9">
        <v>0</v>
      </c>
      <c r="AA1504" s="8"/>
      <c r="AC1504" s="8"/>
      <c r="AJ1504" s="9">
        <f t="shared" si="245"/>
        <v>-1</v>
      </c>
      <c r="AK1504" s="7">
        <v>11.1</v>
      </c>
      <c r="AO1504" s="8"/>
      <c r="AQ1504" s="31"/>
      <c r="AT1504" s="31"/>
      <c r="AU1504" s="21">
        <v>2010</v>
      </c>
      <c r="AV1504" s="23">
        <f t="shared" ref="AV1504:AV1566" si="248">LOG(AU1504)</f>
        <v>3.3031960574204891</v>
      </c>
      <c r="BB1504" s="18"/>
      <c r="BD1504" s="54"/>
      <c r="BF1504" s="18"/>
      <c r="BH1504" s="18"/>
      <c r="BJ1504" s="18"/>
      <c r="BK1504" s="18" t="s">
        <v>68</v>
      </c>
      <c r="BL1504">
        <v>0</v>
      </c>
      <c r="BM1504">
        <v>0</v>
      </c>
      <c r="BN1504">
        <v>0</v>
      </c>
      <c r="BO1504">
        <v>1</v>
      </c>
      <c r="BP1504">
        <v>0</v>
      </c>
      <c r="BQ1504">
        <v>0</v>
      </c>
      <c r="BR1504" s="18">
        <v>0</v>
      </c>
      <c r="BS1504">
        <v>0</v>
      </c>
      <c r="BT1504">
        <v>1</v>
      </c>
      <c r="BU1504" s="18">
        <v>0</v>
      </c>
      <c r="BV1504" t="s">
        <v>397</v>
      </c>
      <c r="BW1504" t="s">
        <v>397</v>
      </c>
      <c r="CB1504" s="18"/>
      <c r="CD1504" s="18"/>
      <c r="CE1504" s="18"/>
      <c r="CH1504" s="18"/>
      <c r="CJ1504" s="18"/>
      <c r="CU1504" s="18"/>
      <c r="CV1504" t="s">
        <v>397</v>
      </c>
      <c r="CW1504" t="s">
        <v>397</v>
      </c>
      <c r="CX1504" t="s">
        <v>397</v>
      </c>
      <c r="CY1504" s="25" t="s">
        <v>397</v>
      </c>
    </row>
    <row r="1505" spans="1:103" x14ac:dyDescent="0.3">
      <c r="A1505">
        <v>1507</v>
      </c>
      <c r="B1505">
        <v>164</v>
      </c>
      <c r="C1505" s="25" t="s">
        <v>70</v>
      </c>
      <c r="D1505" s="12">
        <v>10.9</v>
      </c>
      <c r="E1505" s="14"/>
      <c r="F1505" s="7" t="str">
        <f t="shared" si="239"/>
        <v>X</v>
      </c>
      <c r="G1505" s="7">
        <f t="shared" si="240"/>
        <v>10.9</v>
      </c>
      <c r="H1505" s="16">
        <f t="shared" si="241"/>
        <v>10.9</v>
      </c>
      <c r="I1505" s="11" t="str">
        <f t="shared" si="242"/>
        <v>X</v>
      </c>
      <c r="J1505" s="39" t="str">
        <f t="shared" si="243"/>
        <v>X</v>
      </c>
      <c r="K1505" s="39" t="str">
        <f t="shared" si="246"/>
        <v>X</v>
      </c>
      <c r="L1505" s="39" t="str">
        <f t="shared" si="247"/>
        <v>X</v>
      </c>
      <c r="M1505" s="39" t="str">
        <f t="shared" si="244"/>
        <v>X</v>
      </c>
      <c r="N1505" s="42">
        <v>0</v>
      </c>
      <c r="O1505" s="8">
        <v>0</v>
      </c>
      <c r="P1505" s="9">
        <v>0</v>
      </c>
      <c r="Q1505" s="9">
        <v>0</v>
      </c>
      <c r="R1505" s="8">
        <v>0</v>
      </c>
      <c r="S1505" s="9">
        <v>0</v>
      </c>
      <c r="T1505" s="9">
        <v>0</v>
      </c>
      <c r="U1505" s="8">
        <v>1</v>
      </c>
      <c r="V1505" s="9">
        <v>0</v>
      </c>
      <c r="W1505" s="9">
        <v>0</v>
      </c>
      <c r="X1505" s="9">
        <v>0</v>
      </c>
      <c r="Y1505" s="8">
        <v>0</v>
      </c>
      <c r="Z1505" s="9">
        <v>0</v>
      </c>
      <c r="AA1505" s="8"/>
      <c r="AC1505" s="8"/>
      <c r="AJ1505" s="9">
        <f t="shared" si="245"/>
        <v>-1</v>
      </c>
      <c r="AK1505" s="7">
        <v>11.3</v>
      </c>
      <c r="AO1505" s="8"/>
      <c r="AQ1505" s="31"/>
      <c r="AT1505" s="31"/>
      <c r="AU1505" s="21">
        <v>2011</v>
      </c>
      <c r="AV1505" s="23">
        <f t="shared" si="248"/>
        <v>3.303412070596742</v>
      </c>
      <c r="BB1505" s="18"/>
      <c r="BD1505" s="54"/>
      <c r="BF1505" s="18"/>
      <c r="BH1505" s="18"/>
      <c r="BJ1505" s="18"/>
      <c r="BK1505" s="18" t="s">
        <v>68</v>
      </c>
      <c r="BL1505">
        <v>0</v>
      </c>
      <c r="BM1505">
        <v>0</v>
      </c>
      <c r="BN1505">
        <v>0</v>
      </c>
      <c r="BO1505">
        <v>1</v>
      </c>
      <c r="BP1505">
        <v>0</v>
      </c>
      <c r="BQ1505">
        <v>0</v>
      </c>
      <c r="BR1505" s="18">
        <v>0</v>
      </c>
      <c r="BS1505">
        <v>0</v>
      </c>
      <c r="BT1505">
        <v>1</v>
      </c>
      <c r="BU1505" s="18">
        <v>0</v>
      </c>
      <c r="BV1505" t="s">
        <v>397</v>
      </c>
      <c r="BW1505" t="s">
        <v>397</v>
      </c>
      <c r="CB1505" s="18"/>
      <c r="CD1505" s="18"/>
      <c r="CE1505" s="18"/>
      <c r="CH1505" s="18"/>
      <c r="CJ1505" s="18"/>
      <c r="CU1505" s="18"/>
      <c r="CV1505" t="s">
        <v>397</v>
      </c>
      <c r="CW1505" t="s">
        <v>397</v>
      </c>
      <c r="CX1505" t="s">
        <v>397</v>
      </c>
      <c r="CY1505" s="25" t="s">
        <v>397</v>
      </c>
    </row>
    <row r="1506" spans="1:103" x14ac:dyDescent="0.3">
      <c r="A1506">
        <v>1508</v>
      </c>
      <c r="B1506">
        <v>164</v>
      </c>
      <c r="C1506" s="25" t="s">
        <v>70</v>
      </c>
      <c r="D1506" s="12">
        <v>10.9</v>
      </c>
      <c r="E1506" s="14"/>
      <c r="F1506" s="7" t="str">
        <f t="shared" si="239"/>
        <v>X</v>
      </c>
      <c r="G1506" s="7">
        <f t="shared" si="240"/>
        <v>10.9</v>
      </c>
      <c r="H1506" s="16">
        <f t="shared" si="241"/>
        <v>10.9</v>
      </c>
      <c r="I1506" s="11" t="str">
        <f t="shared" si="242"/>
        <v>X</v>
      </c>
      <c r="J1506" s="39" t="str">
        <f t="shared" si="243"/>
        <v>X</v>
      </c>
      <c r="K1506" s="39" t="str">
        <f t="shared" si="246"/>
        <v>X</v>
      </c>
      <c r="L1506" s="39" t="str">
        <f t="shared" si="247"/>
        <v>X</v>
      </c>
      <c r="M1506" s="39" t="str">
        <f t="shared" si="244"/>
        <v>X</v>
      </c>
      <c r="N1506" s="42">
        <v>0</v>
      </c>
      <c r="O1506" s="8">
        <v>0</v>
      </c>
      <c r="P1506" s="9">
        <v>0</v>
      </c>
      <c r="Q1506" s="9">
        <v>0</v>
      </c>
      <c r="R1506" s="8">
        <v>0</v>
      </c>
      <c r="S1506" s="9">
        <v>0</v>
      </c>
      <c r="T1506" s="9">
        <v>0</v>
      </c>
      <c r="U1506" s="8">
        <v>1</v>
      </c>
      <c r="V1506" s="9">
        <v>0</v>
      </c>
      <c r="W1506" s="9">
        <v>0</v>
      </c>
      <c r="X1506" s="9">
        <v>0</v>
      </c>
      <c r="Y1506" s="8">
        <v>0</v>
      </c>
      <c r="Z1506" s="9">
        <v>0</v>
      </c>
      <c r="AA1506" s="8"/>
      <c r="AC1506" s="8"/>
      <c r="AJ1506" s="9">
        <f t="shared" si="245"/>
        <v>-1</v>
      </c>
      <c r="AK1506" s="7">
        <v>11.4</v>
      </c>
      <c r="AO1506" s="8"/>
      <c r="AQ1506" s="31"/>
      <c r="AT1506" s="31"/>
      <c r="AU1506" s="21">
        <v>2012</v>
      </c>
      <c r="AV1506" s="23">
        <f t="shared" si="248"/>
        <v>3.3036279763838898</v>
      </c>
      <c r="BB1506" s="18"/>
      <c r="BD1506" s="54"/>
      <c r="BF1506" s="18"/>
      <c r="BH1506" s="18"/>
      <c r="BJ1506" s="18"/>
      <c r="BK1506" s="18" t="s">
        <v>68</v>
      </c>
      <c r="BL1506">
        <v>0</v>
      </c>
      <c r="BM1506">
        <v>0</v>
      </c>
      <c r="BN1506">
        <v>0</v>
      </c>
      <c r="BO1506">
        <v>1</v>
      </c>
      <c r="BP1506">
        <v>0</v>
      </c>
      <c r="BQ1506">
        <v>0</v>
      </c>
      <c r="BR1506" s="18">
        <v>0</v>
      </c>
      <c r="BS1506">
        <v>0</v>
      </c>
      <c r="BT1506">
        <v>1</v>
      </c>
      <c r="BU1506" s="18">
        <v>0</v>
      </c>
      <c r="BV1506" t="s">
        <v>397</v>
      </c>
      <c r="BW1506" t="s">
        <v>397</v>
      </c>
      <c r="CB1506" s="18"/>
      <c r="CD1506" s="18"/>
      <c r="CE1506" s="18"/>
      <c r="CH1506" s="18"/>
      <c r="CJ1506" s="18"/>
      <c r="CU1506" s="18"/>
      <c r="CV1506" t="s">
        <v>397</v>
      </c>
      <c r="CW1506" t="s">
        <v>397</v>
      </c>
      <c r="CX1506" t="s">
        <v>397</v>
      </c>
      <c r="CY1506" s="25" t="s">
        <v>397</v>
      </c>
    </row>
    <row r="1507" spans="1:103" x14ac:dyDescent="0.3">
      <c r="A1507">
        <v>1509</v>
      </c>
      <c r="B1507">
        <v>164</v>
      </c>
      <c r="C1507" s="25" t="s">
        <v>70</v>
      </c>
      <c r="D1507" s="12">
        <v>10.8</v>
      </c>
      <c r="E1507" s="14"/>
      <c r="F1507" s="7" t="str">
        <f t="shared" si="239"/>
        <v>X</v>
      </c>
      <c r="G1507" s="7">
        <f t="shared" si="240"/>
        <v>10.8</v>
      </c>
      <c r="H1507" s="16">
        <f t="shared" si="241"/>
        <v>10.8</v>
      </c>
      <c r="I1507" s="11" t="str">
        <f t="shared" si="242"/>
        <v>X</v>
      </c>
      <c r="J1507" s="39" t="str">
        <f t="shared" si="243"/>
        <v>X</v>
      </c>
      <c r="K1507" s="39" t="str">
        <f t="shared" si="246"/>
        <v>X</v>
      </c>
      <c r="L1507" s="39" t="str">
        <f t="shared" si="247"/>
        <v>X</v>
      </c>
      <c r="M1507" s="39" t="str">
        <f t="shared" si="244"/>
        <v>X</v>
      </c>
      <c r="N1507" s="42">
        <v>0</v>
      </c>
      <c r="O1507" s="8">
        <v>0</v>
      </c>
      <c r="P1507" s="9">
        <v>0</v>
      </c>
      <c r="Q1507" s="9">
        <v>0</v>
      </c>
      <c r="R1507" s="8">
        <v>0</v>
      </c>
      <c r="S1507" s="9">
        <v>0</v>
      </c>
      <c r="T1507" s="9">
        <v>0</v>
      </c>
      <c r="U1507" s="8">
        <v>1</v>
      </c>
      <c r="V1507" s="9">
        <v>0</v>
      </c>
      <c r="W1507" s="9">
        <v>0</v>
      </c>
      <c r="X1507" s="9">
        <v>0</v>
      </c>
      <c r="Y1507" s="8">
        <v>0</v>
      </c>
      <c r="Z1507" s="9">
        <v>0</v>
      </c>
      <c r="AA1507" s="8"/>
      <c r="AC1507" s="8"/>
      <c r="AJ1507" s="9">
        <f t="shared" si="245"/>
        <v>-1</v>
      </c>
      <c r="AK1507" s="7">
        <v>11.6</v>
      </c>
      <c r="AO1507" s="8"/>
      <c r="AQ1507" s="31"/>
      <c r="AT1507" s="31"/>
      <c r="AU1507" s="21">
        <v>2013</v>
      </c>
      <c r="AV1507" s="23">
        <f t="shared" si="248"/>
        <v>3.3038437748886547</v>
      </c>
      <c r="BB1507" s="18"/>
      <c r="BD1507" s="54"/>
      <c r="BF1507" s="18"/>
      <c r="BH1507" s="18"/>
      <c r="BJ1507" s="18"/>
      <c r="BK1507" s="18" t="s">
        <v>68</v>
      </c>
      <c r="BL1507">
        <v>0</v>
      </c>
      <c r="BM1507">
        <v>0</v>
      </c>
      <c r="BN1507">
        <v>0</v>
      </c>
      <c r="BO1507">
        <v>1</v>
      </c>
      <c r="BP1507">
        <v>0</v>
      </c>
      <c r="BQ1507">
        <v>0</v>
      </c>
      <c r="BR1507" s="18">
        <v>0</v>
      </c>
      <c r="BS1507">
        <v>0</v>
      </c>
      <c r="BT1507">
        <v>1</v>
      </c>
      <c r="BU1507" s="18">
        <v>0</v>
      </c>
      <c r="BV1507" t="s">
        <v>397</v>
      </c>
      <c r="BW1507" t="s">
        <v>397</v>
      </c>
      <c r="CB1507" s="18"/>
      <c r="CD1507" s="18"/>
      <c r="CE1507" s="18"/>
      <c r="CH1507" s="18"/>
      <c r="CJ1507" s="18"/>
      <c r="CU1507" s="18"/>
      <c r="CV1507" t="s">
        <v>397</v>
      </c>
      <c r="CW1507" t="s">
        <v>397</v>
      </c>
      <c r="CX1507" t="s">
        <v>397</v>
      </c>
      <c r="CY1507" s="25" t="s">
        <v>397</v>
      </c>
    </row>
    <row r="1508" spans="1:103" x14ac:dyDescent="0.3">
      <c r="A1508">
        <v>1510</v>
      </c>
      <c r="B1508">
        <v>164</v>
      </c>
      <c r="C1508" s="25" t="s">
        <v>70</v>
      </c>
      <c r="D1508" s="12">
        <v>10.5</v>
      </c>
      <c r="E1508" s="14"/>
      <c r="F1508" s="7" t="str">
        <f t="shared" si="239"/>
        <v>X</v>
      </c>
      <c r="G1508" s="7">
        <f t="shared" si="240"/>
        <v>10.5</v>
      </c>
      <c r="H1508" s="16">
        <f t="shared" si="241"/>
        <v>10.5</v>
      </c>
      <c r="I1508" s="11" t="str">
        <f t="shared" si="242"/>
        <v>X</v>
      </c>
      <c r="J1508" s="39" t="str">
        <f t="shared" si="243"/>
        <v>X</v>
      </c>
      <c r="K1508" s="39" t="str">
        <f t="shared" si="246"/>
        <v>X</v>
      </c>
      <c r="L1508" s="39" t="str">
        <f t="shared" si="247"/>
        <v>X</v>
      </c>
      <c r="M1508" s="39" t="str">
        <f t="shared" si="244"/>
        <v>X</v>
      </c>
      <c r="N1508" s="42">
        <v>0</v>
      </c>
      <c r="O1508" s="8">
        <v>0</v>
      </c>
      <c r="P1508" s="9">
        <v>0</v>
      </c>
      <c r="Q1508" s="9">
        <v>0</v>
      </c>
      <c r="R1508" s="8">
        <v>0</v>
      </c>
      <c r="S1508" s="9">
        <v>0</v>
      </c>
      <c r="T1508" s="9">
        <v>0</v>
      </c>
      <c r="U1508" s="8">
        <v>1</v>
      </c>
      <c r="V1508" s="9">
        <v>0</v>
      </c>
      <c r="W1508" s="9">
        <v>0</v>
      </c>
      <c r="X1508" s="9">
        <v>0</v>
      </c>
      <c r="Y1508" s="8">
        <v>0</v>
      </c>
      <c r="Z1508" s="9">
        <v>0</v>
      </c>
      <c r="AA1508" s="8"/>
      <c r="AC1508" s="8"/>
      <c r="AJ1508" s="9">
        <f t="shared" si="245"/>
        <v>-1</v>
      </c>
      <c r="AK1508" s="7">
        <v>11.7</v>
      </c>
      <c r="AO1508" s="8"/>
      <c r="AQ1508" s="31"/>
      <c r="AT1508" s="31"/>
      <c r="AU1508" s="21">
        <v>2014</v>
      </c>
      <c r="AV1508" s="23">
        <f t="shared" si="248"/>
        <v>3.3040594662175993</v>
      </c>
      <c r="BB1508" s="18"/>
      <c r="BD1508" s="54"/>
      <c r="BF1508" s="18"/>
      <c r="BH1508" s="18"/>
      <c r="BJ1508" s="18"/>
      <c r="BK1508" s="18" t="s">
        <v>68</v>
      </c>
      <c r="BL1508">
        <v>0</v>
      </c>
      <c r="BM1508">
        <v>0</v>
      </c>
      <c r="BN1508">
        <v>0</v>
      </c>
      <c r="BO1508">
        <v>1</v>
      </c>
      <c r="BP1508">
        <v>0</v>
      </c>
      <c r="BQ1508">
        <v>0</v>
      </c>
      <c r="BR1508" s="18">
        <v>0</v>
      </c>
      <c r="BS1508">
        <v>0</v>
      </c>
      <c r="BT1508">
        <v>1</v>
      </c>
      <c r="BU1508" s="18">
        <v>0</v>
      </c>
      <c r="BV1508" t="s">
        <v>397</v>
      </c>
      <c r="BW1508" t="s">
        <v>397</v>
      </c>
      <c r="CB1508" s="18"/>
      <c r="CD1508" s="18"/>
      <c r="CE1508" s="18"/>
      <c r="CH1508" s="18"/>
      <c r="CJ1508" s="18"/>
      <c r="CU1508" s="18"/>
      <c r="CV1508" t="s">
        <v>397</v>
      </c>
      <c r="CW1508" t="s">
        <v>397</v>
      </c>
      <c r="CX1508" t="s">
        <v>397</v>
      </c>
      <c r="CY1508" s="25" t="s">
        <v>397</v>
      </c>
    </row>
    <row r="1509" spans="1:103" x14ac:dyDescent="0.3">
      <c r="A1509">
        <v>1511</v>
      </c>
      <c r="B1509">
        <v>164</v>
      </c>
      <c r="C1509" s="25" t="s">
        <v>70</v>
      </c>
      <c r="D1509" s="12">
        <v>11.89</v>
      </c>
      <c r="E1509" s="14"/>
      <c r="F1509" s="7" t="str">
        <f t="shared" si="239"/>
        <v>X</v>
      </c>
      <c r="G1509" s="7">
        <f t="shared" si="240"/>
        <v>11.89</v>
      </c>
      <c r="H1509" s="16">
        <f t="shared" si="241"/>
        <v>11.89</v>
      </c>
      <c r="I1509" s="11" t="str">
        <f t="shared" si="242"/>
        <v>X</v>
      </c>
      <c r="J1509" s="39" t="str">
        <f t="shared" si="243"/>
        <v>X</v>
      </c>
      <c r="K1509" s="39" t="str">
        <f t="shared" si="246"/>
        <v>X</v>
      </c>
      <c r="L1509" s="39" t="str">
        <f t="shared" si="247"/>
        <v>X</v>
      </c>
      <c r="M1509" s="39" t="str">
        <f t="shared" si="244"/>
        <v>X</v>
      </c>
      <c r="N1509" s="42">
        <v>0</v>
      </c>
      <c r="O1509" s="8">
        <v>0</v>
      </c>
      <c r="P1509" s="9">
        <v>0</v>
      </c>
      <c r="Q1509" s="9">
        <v>0</v>
      </c>
      <c r="R1509" s="8">
        <v>0</v>
      </c>
      <c r="S1509" s="9">
        <v>0</v>
      </c>
      <c r="T1509" s="9">
        <v>0</v>
      </c>
      <c r="U1509" s="8">
        <v>0</v>
      </c>
      <c r="V1509" s="9">
        <v>1</v>
      </c>
      <c r="W1509" s="9">
        <v>0</v>
      </c>
      <c r="X1509" s="9">
        <v>0</v>
      </c>
      <c r="Y1509" s="8">
        <v>0</v>
      </c>
      <c r="Z1509" s="9">
        <v>0</v>
      </c>
      <c r="AA1509" s="8"/>
      <c r="AC1509" s="8"/>
      <c r="AJ1509" s="9">
        <f t="shared" si="245"/>
        <v>-1</v>
      </c>
      <c r="AK1509" s="7">
        <v>9.6</v>
      </c>
      <c r="AO1509" s="8"/>
      <c r="AQ1509" s="31"/>
      <c r="AT1509" s="31"/>
      <c r="AU1509" s="21">
        <v>1999</v>
      </c>
      <c r="AV1509" s="23">
        <f t="shared" si="248"/>
        <v>3.3008127941181171</v>
      </c>
      <c r="BB1509" s="18"/>
      <c r="BD1509" s="54"/>
      <c r="BF1509" s="18"/>
      <c r="BH1509" s="18"/>
      <c r="BJ1509" s="18"/>
      <c r="BK1509" s="18" t="s">
        <v>68</v>
      </c>
      <c r="BL1509">
        <v>0</v>
      </c>
      <c r="BM1509">
        <v>0</v>
      </c>
      <c r="BN1509">
        <v>0</v>
      </c>
      <c r="BO1509">
        <v>1</v>
      </c>
      <c r="BP1509">
        <v>0</v>
      </c>
      <c r="BQ1509">
        <v>0</v>
      </c>
      <c r="BR1509" s="18">
        <v>0</v>
      </c>
      <c r="BS1509">
        <v>0</v>
      </c>
      <c r="BT1509">
        <v>1</v>
      </c>
      <c r="BU1509" s="18">
        <v>0</v>
      </c>
      <c r="BV1509" t="s">
        <v>397</v>
      </c>
      <c r="BW1509" t="s">
        <v>397</v>
      </c>
      <c r="CB1509" s="18"/>
      <c r="CD1509" s="18"/>
      <c r="CE1509" s="18"/>
      <c r="CH1509" s="18"/>
      <c r="CJ1509" s="18"/>
      <c r="CU1509" s="18"/>
      <c r="CV1509" t="s">
        <v>397</v>
      </c>
      <c r="CW1509" t="s">
        <v>397</v>
      </c>
      <c r="CX1509" t="s">
        <v>397</v>
      </c>
      <c r="CY1509" s="25" t="s">
        <v>397</v>
      </c>
    </row>
    <row r="1510" spans="1:103" x14ac:dyDescent="0.3">
      <c r="A1510">
        <v>1512</v>
      </c>
      <c r="B1510">
        <v>164</v>
      </c>
      <c r="C1510" s="25" t="s">
        <v>70</v>
      </c>
      <c r="D1510" s="12">
        <v>12.4</v>
      </c>
      <c r="E1510" s="14"/>
      <c r="F1510" s="7" t="str">
        <f t="shared" si="239"/>
        <v>X</v>
      </c>
      <c r="G1510" s="7">
        <f t="shared" si="240"/>
        <v>12.4</v>
      </c>
      <c r="H1510" s="16">
        <f t="shared" si="241"/>
        <v>12.4</v>
      </c>
      <c r="I1510" s="11" t="str">
        <f t="shared" si="242"/>
        <v>X</v>
      </c>
      <c r="J1510" s="39" t="str">
        <f t="shared" si="243"/>
        <v>X</v>
      </c>
      <c r="K1510" s="39" t="str">
        <f t="shared" si="246"/>
        <v>X</v>
      </c>
      <c r="L1510" s="39" t="str">
        <f t="shared" si="247"/>
        <v>X</v>
      </c>
      <c r="M1510" s="39" t="str">
        <f t="shared" si="244"/>
        <v>X</v>
      </c>
      <c r="N1510" s="42">
        <v>0</v>
      </c>
      <c r="O1510" s="8">
        <v>0</v>
      </c>
      <c r="P1510" s="9">
        <v>0</v>
      </c>
      <c r="Q1510" s="9">
        <v>0</v>
      </c>
      <c r="R1510" s="8">
        <v>0</v>
      </c>
      <c r="S1510" s="9">
        <v>0</v>
      </c>
      <c r="T1510" s="9">
        <v>0</v>
      </c>
      <c r="U1510" s="8">
        <v>0</v>
      </c>
      <c r="V1510" s="9">
        <v>1</v>
      </c>
      <c r="W1510" s="9">
        <v>0</v>
      </c>
      <c r="X1510" s="9">
        <v>0</v>
      </c>
      <c r="Y1510" s="8">
        <v>0</v>
      </c>
      <c r="Z1510" s="9">
        <v>0</v>
      </c>
      <c r="AA1510" s="8"/>
      <c r="AC1510" s="8"/>
      <c r="AJ1510" s="9">
        <f t="shared" si="245"/>
        <v>-1</v>
      </c>
      <c r="AK1510" s="7">
        <v>9.8000000000000007</v>
      </c>
      <c r="AO1510" s="8"/>
      <c r="AQ1510" s="31"/>
      <c r="AT1510" s="31"/>
      <c r="AU1510" s="21">
        <v>2000</v>
      </c>
      <c r="AV1510" s="23">
        <f t="shared" si="248"/>
        <v>3.3010299956639813</v>
      </c>
      <c r="BB1510" s="18"/>
      <c r="BD1510" s="54"/>
      <c r="BF1510" s="18"/>
      <c r="BH1510" s="18"/>
      <c r="BJ1510" s="18"/>
      <c r="BK1510" s="18" t="s">
        <v>68</v>
      </c>
      <c r="BL1510">
        <v>0</v>
      </c>
      <c r="BM1510">
        <v>0</v>
      </c>
      <c r="BN1510">
        <v>0</v>
      </c>
      <c r="BO1510">
        <v>1</v>
      </c>
      <c r="BP1510">
        <v>0</v>
      </c>
      <c r="BQ1510">
        <v>0</v>
      </c>
      <c r="BR1510" s="18">
        <v>0</v>
      </c>
      <c r="BS1510">
        <v>0</v>
      </c>
      <c r="BT1510">
        <v>1</v>
      </c>
      <c r="BU1510" s="18">
        <v>0</v>
      </c>
      <c r="BV1510" t="s">
        <v>397</v>
      </c>
      <c r="BW1510" t="s">
        <v>397</v>
      </c>
      <c r="CB1510" s="18"/>
      <c r="CD1510" s="18"/>
      <c r="CE1510" s="18"/>
      <c r="CH1510" s="18"/>
      <c r="CJ1510" s="18"/>
      <c r="CU1510" s="18"/>
      <c r="CV1510" t="s">
        <v>397</v>
      </c>
      <c r="CW1510" t="s">
        <v>397</v>
      </c>
      <c r="CX1510" t="s">
        <v>397</v>
      </c>
      <c r="CY1510" s="25" t="s">
        <v>397</v>
      </c>
    </row>
    <row r="1511" spans="1:103" x14ac:dyDescent="0.3">
      <c r="A1511">
        <v>1513</v>
      </c>
      <c r="B1511">
        <v>164</v>
      </c>
      <c r="C1511" s="25" t="s">
        <v>70</v>
      </c>
      <c r="D1511" s="12">
        <v>13</v>
      </c>
      <c r="E1511" s="14"/>
      <c r="F1511" s="7" t="str">
        <f t="shared" si="239"/>
        <v>X</v>
      </c>
      <c r="G1511" s="7">
        <f t="shared" si="240"/>
        <v>13</v>
      </c>
      <c r="H1511" s="16">
        <f t="shared" si="241"/>
        <v>13</v>
      </c>
      <c r="I1511" s="11" t="str">
        <f t="shared" si="242"/>
        <v>X</v>
      </c>
      <c r="J1511" s="39" t="str">
        <f t="shared" si="243"/>
        <v>X</v>
      </c>
      <c r="K1511" s="39" t="str">
        <f t="shared" si="246"/>
        <v>X</v>
      </c>
      <c r="L1511" s="39" t="str">
        <f t="shared" si="247"/>
        <v>X</v>
      </c>
      <c r="M1511" s="39" t="str">
        <f t="shared" si="244"/>
        <v>X</v>
      </c>
      <c r="N1511" s="42">
        <v>0</v>
      </c>
      <c r="O1511" s="8">
        <v>0</v>
      </c>
      <c r="P1511" s="9">
        <v>0</v>
      </c>
      <c r="Q1511" s="9">
        <v>0</v>
      </c>
      <c r="R1511" s="8">
        <v>0</v>
      </c>
      <c r="S1511" s="9">
        <v>0</v>
      </c>
      <c r="T1511" s="9">
        <v>0</v>
      </c>
      <c r="U1511" s="8">
        <v>0</v>
      </c>
      <c r="V1511" s="9">
        <v>1</v>
      </c>
      <c r="W1511" s="9">
        <v>0</v>
      </c>
      <c r="X1511" s="9">
        <v>0</v>
      </c>
      <c r="Y1511" s="8">
        <v>0</v>
      </c>
      <c r="Z1511" s="9">
        <v>0</v>
      </c>
      <c r="AA1511" s="8"/>
      <c r="AC1511" s="8"/>
      <c r="AJ1511" s="9">
        <f t="shared" si="245"/>
        <v>-1</v>
      </c>
      <c r="AK1511" s="7">
        <v>9.9</v>
      </c>
      <c r="AO1511" s="8"/>
      <c r="AQ1511" s="31"/>
      <c r="AT1511" s="31"/>
      <c r="AU1511" s="21">
        <v>2001</v>
      </c>
      <c r="AV1511" s="23">
        <f t="shared" si="248"/>
        <v>3.3012470886362113</v>
      </c>
      <c r="BB1511" s="18"/>
      <c r="BD1511" s="54"/>
      <c r="BF1511" s="18"/>
      <c r="BH1511" s="18"/>
      <c r="BJ1511" s="18"/>
      <c r="BK1511" s="18" t="s">
        <v>68</v>
      </c>
      <c r="BL1511">
        <v>0</v>
      </c>
      <c r="BM1511">
        <v>0</v>
      </c>
      <c r="BN1511">
        <v>0</v>
      </c>
      <c r="BO1511">
        <v>1</v>
      </c>
      <c r="BP1511">
        <v>0</v>
      </c>
      <c r="BQ1511">
        <v>0</v>
      </c>
      <c r="BR1511" s="18">
        <v>0</v>
      </c>
      <c r="BS1511">
        <v>0</v>
      </c>
      <c r="BT1511">
        <v>1</v>
      </c>
      <c r="BU1511" s="18">
        <v>0</v>
      </c>
      <c r="BV1511" t="s">
        <v>397</v>
      </c>
      <c r="BW1511" t="s">
        <v>397</v>
      </c>
      <c r="CB1511" s="18"/>
      <c r="CD1511" s="18"/>
      <c r="CE1511" s="18"/>
      <c r="CH1511" s="18"/>
      <c r="CJ1511" s="18"/>
      <c r="CU1511" s="18"/>
      <c r="CV1511" t="s">
        <v>397</v>
      </c>
      <c r="CW1511" t="s">
        <v>397</v>
      </c>
      <c r="CX1511" t="s">
        <v>397</v>
      </c>
      <c r="CY1511" s="25" t="s">
        <v>397</v>
      </c>
    </row>
    <row r="1512" spans="1:103" x14ac:dyDescent="0.3">
      <c r="A1512">
        <v>1514</v>
      </c>
      <c r="B1512">
        <v>164</v>
      </c>
      <c r="C1512" s="25" t="s">
        <v>70</v>
      </c>
      <c r="D1512" s="12">
        <v>12.9</v>
      </c>
      <c r="E1512" s="14"/>
      <c r="F1512" s="7" t="str">
        <f t="shared" si="239"/>
        <v>X</v>
      </c>
      <c r="G1512" s="7">
        <f t="shared" si="240"/>
        <v>12.9</v>
      </c>
      <c r="H1512" s="16">
        <f t="shared" si="241"/>
        <v>12.9</v>
      </c>
      <c r="I1512" s="11" t="str">
        <f t="shared" si="242"/>
        <v>X</v>
      </c>
      <c r="J1512" s="39" t="str">
        <f t="shared" si="243"/>
        <v>X</v>
      </c>
      <c r="K1512" s="39" t="str">
        <f t="shared" si="246"/>
        <v>X</v>
      </c>
      <c r="L1512" s="39" t="str">
        <f t="shared" si="247"/>
        <v>X</v>
      </c>
      <c r="M1512" s="39" t="str">
        <f t="shared" si="244"/>
        <v>X</v>
      </c>
      <c r="N1512" s="42">
        <v>0</v>
      </c>
      <c r="O1512" s="8">
        <v>0</v>
      </c>
      <c r="P1512" s="9">
        <v>0</v>
      </c>
      <c r="Q1512" s="9">
        <v>0</v>
      </c>
      <c r="R1512" s="8">
        <v>0</v>
      </c>
      <c r="S1512" s="9">
        <v>0</v>
      </c>
      <c r="T1512" s="9">
        <v>0</v>
      </c>
      <c r="U1512" s="8">
        <v>0</v>
      </c>
      <c r="V1512" s="9">
        <v>1</v>
      </c>
      <c r="W1512" s="9">
        <v>0</v>
      </c>
      <c r="X1512" s="9">
        <v>0</v>
      </c>
      <c r="Y1512" s="8">
        <v>0</v>
      </c>
      <c r="Z1512" s="9">
        <v>0</v>
      </c>
      <c r="AA1512" s="8"/>
      <c r="AC1512" s="8"/>
      <c r="AJ1512" s="9">
        <f t="shared" si="245"/>
        <v>-1</v>
      </c>
      <c r="AK1512" s="7">
        <v>10.199999999999999</v>
      </c>
      <c r="AO1512" s="8"/>
      <c r="AQ1512" s="31"/>
      <c r="AT1512" s="31"/>
      <c r="AU1512" s="21">
        <v>2002</v>
      </c>
      <c r="AV1512" s="23">
        <f t="shared" si="248"/>
        <v>3.3014640731433</v>
      </c>
      <c r="BB1512" s="18"/>
      <c r="BD1512" s="54"/>
      <c r="BF1512" s="18"/>
      <c r="BH1512" s="18"/>
      <c r="BJ1512" s="18"/>
      <c r="BK1512" s="18" t="s">
        <v>68</v>
      </c>
      <c r="BL1512">
        <v>0</v>
      </c>
      <c r="BM1512">
        <v>0</v>
      </c>
      <c r="BN1512">
        <v>0</v>
      </c>
      <c r="BO1512">
        <v>1</v>
      </c>
      <c r="BP1512">
        <v>0</v>
      </c>
      <c r="BQ1512">
        <v>0</v>
      </c>
      <c r="BR1512" s="18">
        <v>0</v>
      </c>
      <c r="BS1512">
        <v>0</v>
      </c>
      <c r="BT1512">
        <v>1</v>
      </c>
      <c r="BU1512" s="18">
        <v>0</v>
      </c>
      <c r="BV1512" t="s">
        <v>397</v>
      </c>
      <c r="BW1512" t="s">
        <v>397</v>
      </c>
      <c r="CB1512" s="18"/>
      <c r="CD1512" s="18"/>
      <c r="CE1512" s="18"/>
      <c r="CH1512" s="18"/>
      <c r="CJ1512" s="18"/>
      <c r="CU1512" s="18"/>
      <c r="CV1512" t="s">
        <v>397</v>
      </c>
      <c r="CW1512" t="s">
        <v>397</v>
      </c>
      <c r="CX1512" t="s">
        <v>397</v>
      </c>
      <c r="CY1512" s="25" t="s">
        <v>397</v>
      </c>
    </row>
    <row r="1513" spans="1:103" x14ac:dyDescent="0.3">
      <c r="A1513">
        <v>1515</v>
      </c>
      <c r="B1513">
        <v>164</v>
      </c>
      <c r="C1513" s="25" t="s">
        <v>70</v>
      </c>
      <c r="D1513" s="12">
        <v>12.8</v>
      </c>
      <c r="E1513" s="14"/>
      <c r="F1513" s="7" t="str">
        <f t="shared" si="239"/>
        <v>X</v>
      </c>
      <c r="G1513" s="7">
        <f t="shared" si="240"/>
        <v>12.8</v>
      </c>
      <c r="H1513" s="16">
        <f t="shared" si="241"/>
        <v>12.8</v>
      </c>
      <c r="I1513" s="11" t="str">
        <f t="shared" si="242"/>
        <v>X</v>
      </c>
      <c r="J1513" s="39" t="str">
        <f t="shared" si="243"/>
        <v>X</v>
      </c>
      <c r="K1513" s="39" t="str">
        <f t="shared" si="246"/>
        <v>X</v>
      </c>
      <c r="L1513" s="39" t="str">
        <f t="shared" si="247"/>
        <v>X</v>
      </c>
      <c r="M1513" s="39" t="str">
        <f t="shared" si="244"/>
        <v>X</v>
      </c>
      <c r="N1513" s="42">
        <v>0</v>
      </c>
      <c r="O1513" s="8">
        <v>0</v>
      </c>
      <c r="P1513" s="9">
        <v>0</v>
      </c>
      <c r="Q1513" s="9">
        <v>0</v>
      </c>
      <c r="R1513" s="8">
        <v>0</v>
      </c>
      <c r="S1513" s="9">
        <v>0</v>
      </c>
      <c r="T1513" s="9">
        <v>0</v>
      </c>
      <c r="U1513" s="8">
        <v>0</v>
      </c>
      <c r="V1513" s="9">
        <v>1</v>
      </c>
      <c r="W1513" s="9">
        <v>0</v>
      </c>
      <c r="X1513" s="9">
        <v>0</v>
      </c>
      <c r="Y1513" s="8">
        <v>0</v>
      </c>
      <c r="Z1513" s="9">
        <v>0</v>
      </c>
      <c r="AA1513" s="8"/>
      <c r="AC1513" s="8"/>
      <c r="AJ1513" s="9">
        <f t="shared" si="245"/>
        <v>-1</v>
      </c>
      <c r="AK1513" s="7">
        <v>10.199999999999999</v>
      </c>
      <c r="AO1513" s="8"/>
      <c r="AQ1513" s="31"/>
      <c r="AT1513" s="31"/>
      <c r="AU1513" s="21">
        <v>2003</v>
      </c>
      <c r="AV1513" s="23">
        <f t="shared" si="248"/>
        <v>3.3016809492935764</v>
      </c>
      <c r="BB1513" s="18"/>
      <c r="BD1513" s="54"/>
      <c r="BF1513" s="18"/>
      <c r="BH1513" s="18"/>
      <c r="BJ1513" s="18"/>
      <c r="BK1513" s="18" t="s">
        <v>68</v>
      </c>
      <c r="BL1513">
        <v>0</v>
      </c>
      <c r="BM1513">
        <v>0</v>
      </c>
      <c r="BN1513">
        <v>0</v>
      </c>
      <c r="BO1513">
        <v>1</v>
      </c>
      <c r="BP1513">
        <v>0</v>
      </c>
      <c r="BQ1513">
        <v>0</v>
      </c>
      <c r="BR1513" s="18">
        <v>0</v>
      </c>
      <c r="BS1513">
        <v>0</v>
      </c>
      <c r="BT1513">
        <v>1</v>
      </c>
      <c r="BU1513" s="18">
        <v>0</v>
      </c>
      <c r="BV1513" t="s">
        <v>397</v>
      </c>
      <c r="BW1513" t="s">
        <v>397</v>
      </c>
      <c r="CB1513" s="18"/>
      <c r="CD1513" s="18"/>
      <c r="CE1513" s="18"/>
      <c r="CH1513" s="18"/>
      <c r="CJ1513" s="18"/>
      <c r="CU1513" s="18"/>
      <c r="CV1513" t="s">
        <v>397</v>
      </c>
      <c r="CW1513" t="s">
        <v>397</v>
      </c>
      <c r="CX1513" t="s">
        <v>397</v>
      </c>
      <c r="CY1513" s="25" t="s">
        <v>397</v>
      </c>
    </row>
    <row r="1514" spans="1:103" x14ac:dyDescent="0.3">
      <c r="A1514">
        <v>1516</v>
      </c>
      <c r="B1514">
        <v>164</v>
      </c>
      <c r="C1514" s="25" t="s">
        <v>70</v>
      </c>
      <c r="D1514" s="12">
        <v>12.5</v>
      </c>
      <c r="E1514" s="14"/>
      <c r="F1514" s="7" t="str">
        <f t="shared" si="239"/>
        <v>X</v>
      </c>
      <c r="G1514" s="7">
        <f t="shared" si="240"/>
        <v>12.5</v>
      </c>
      <c r="H1514" s="16">
        <f t="shared" si="241"/>
        <v>12.5</v>
      </c>
      <c r="I1514" s="11" t="str">
        <f t="shared" si="242"/>
        <v>X</v>
      </c>
      <c r="J1514" s="39" t="str">
        <f t="shared" si="243"/>
        <v>X</v>
      </c>
      <c r="K1514" s="39" t="str">
        <f t="shared" si="246"/>
        <v>X</v>
      </c>
      <c r="L1514" s="39" t="str">
        <f t="shared" si="247"/>
        <v>X</v>
      </c>
      <c r="M1514" s="39" t="str">
        <f t="shared" si="244"/>
        <v>X</v>
      </c>
      <c r="N1514" s="42">
        <v>0</v>
      </c>
      <c r="O1514" s="8">
        <v>0</v>
      </c>
      <c r="P1514" s="9">
        <v>0</v>
      </c>
      <c r="Q1514" s="9">
        <v>0</v>
      </c>
      <c r="R1514" s="8">
        <v>0</v>
      </c>
      <c r="S1514" s="9">
        <v>0</v>
      </c>
      <c r="T1514" s="9">
        <v>0</v>
      </c>
      <c r="U1514" s="8">
        <v>0</v>
      </c>
      <c r="V1514" s="9">
        <v>1</v>
      </c>
      <c r="W1514" s="9">
        <v>0</v>
      </c>
      <c r="X1514" s="9">
        <v>0</v>
      </c>
      <c r="Y1514" s="8">
        <v>0</v>
      </c>
      <c r="Z1514" s="9">
        <v>0</v>
      </c>
      <c r="AA1514" s="8"/>
      <c r="AC1514" s="8"/>
      <c r="AJ1514" s="9">
        <f t="shared" si="245"/>
        <v>-1</v>
      </c>
      <c r="AK1514" s="7">
        <v>10.3</v>
      </c>
      <c r="AO1514" s="8"/>
      <c r="AQ1514" s="31"/>
      <c r="AT1514" s="31"/>
      <c r="AU1514" s="21">
        <v>2004</v>
      </c>
      <c r="AV1514" s="23">
        <f t="shared" si="248"/>
        <v>3.301897717195208</v>
      </c>
      <c r="BB1514" s="18"/>
      <c r="BD1514" s="54"/>
      <c r="BF1514" s="18"/>
      <c r="BH1514" s="18"/>
      <c r="BJ1514" s="18"/>
      <c r="BK1514" s="18" t="s">
        <v>68</v>
      </c>
      <c r="BL1514">
        <v>0</v>
      </c>
      <c r="BM1514">
        <v>0</v>
      </c>
      <c r="BN1514">
        <v>0</v>
      </c>
      <c r="BO1514">
        <v>1</v>
      </c>
      <c r="BP1514">
        <v>0</v>
      </c>
      <c r="BQ1514">
        <v>0</v>
      </c>
      <c r="BR1514" s="18">
        <v>0</v>
      </c>
      <c r="BS1514">
        <v>0</v>
      </c>
      <c r="BT1514">
        <v>1</v>
      </c>
      <c r="BU1514" s="18">
        <v>0</v>
      </c>
      <c r="BV1514" t="s">
        <v>397</v>
      </c>
      <c r="BW1514" t="s">
        <v>397</v>
      </c>
      <c r="CB1514" s="18"/>
      <c r="CD1514" s="18"/>
      <c r="CE1514" s="18"/>
      <c r="CH1514" s="18"/>
      <c r="CJ1514" s="18"/>
      <c r="CU1514" s="18"/>
      <c r="CV1514" t="s">
        <v>397</v>
      </c>
      <c r="CW1514" t="s">
        <v>397</v>
      </c>
      <c r="CX1514" t="s">
        <v>397</v>
      </c>
      <c r="CY1514" s="25" t="s">
        <v>397</v>
      </c>
    </row>
    <row r="1515" spans="1:103" x14ac:dyDescent="0.3">
      <c r="A1515">
        <v>1517</v>
      </c>
      <c r="B1515">
        <v>164</v>
      </c>
      <c r="C1515" s="25" t="s">
        <v>70</v>
      </c>
      <c r="D1515" s="12">
        <v>12.4</v>
      </c>
      <c r="E1515" s="14"/>
      <c r="F1515" s="7" t="str">
        <f t="shared" si="239"/>
        <v>X</v>
      </c>
      <c r="G1515" s="7">
        <f t="shared" si="240"/>
        <v>12.4</v>
      </c>
      <c r="H1515" s="16">
        <f t="shared" si="241"/>
        <v>12.4</v>
      </c>
      <c r="I1515" s="11" t="str">
        <f t="shared" si="242"/>
        <v>X</v>
      </c>
      <c r="J1515" s="39" t="str">
        <f t="shared" si="243"/>
        <v>X</v>
      </c>
      <c r="K1515" s="39" t="str">
        <f t="shared" si="246"/>
        <v>X</v>
      </c>
      <c r="L1515" s="39" t="str">
        <f t="shared" si="247"/>
        <v>X</v>
      </c>
      <c r="M1515" s="39" t="str">
        <f t="shared" si="244"/>
        <v>X</v>
      </c>
      <c r="N1515" s="42">
        <v>0</v>
      </c>
      <c r="O1515" s="8">
        <v>0</v>
      </c>
      <c r="P1515" s="9">
        <v>0</v>
      </c>
      <c r="Q1515" s="9">
        <v>0</v>
      </c>
      <c r="R1515" s="8">
        <v>0</v>
      </c>
      <c r="S1515" s="9">
        <v>0</v>
      </c>
      <c r="T1515" s="9">
        <v>0</v>
      </c>
      <c r="U1515" s="8">
        <v>0</v>
      </c>
      <c r="V1515" s="9">
        <v>1</v>
      </c>
      <c r="W1515" s="9">
        <v>0</v>
      </c>
      <c r="X1515" s="9">
        <v>0</v>
      </c>
      <c r="Y1515" s="8">
        <v>0</v>
      </c>
      <c r="Z1515" s="9">
        <v>0</v>
      </c>
      <c r="AA1515" s="8"/>
      <c r="AC1515" s="8"/>
      <c r="AJ1515" s="9">
        <f t="shared" si="245"/>
        <v>-1</v>
      </c>
      <c r="AK1515" s="7">
        <v>10.5</v>
      </c>
      <c r="AO1515" s="8"/>
      <c r="AQ1515" s="31"/>
      <c r="AT1515" s="31"/>
      <c r="AU1515" s="21">
        <v>2005</v>
      </c>
      <c r="AV1515" s="23">
        <f t="shared" si="248"/>
        <v>3.3021143769562009</v>
      </c>
      <c r="BB1515" s="18"/>
      <c r="BD1515" s="54"/>
      <c r="BF1515" s="18"/>
      <c r="BH1515" s="18"/>
      <c r="BJ1515" s="18"/>
      <c r="BK1515" s="18" t="s">
        <v>68</v>
      </c>
      <c r="BL1515">
        <v>0</v>
      </c>
      <c r="BM1515">
        <v>0</v>
      </c>
      <c r="BN1515">
        <v>0</v>
      </c>
      <c r="BO1515">
        <v>1</v>
      </c>
      <c r="BP1515">
        <v>0</v>
      </c>
      <c r="BQ1515">
        <v>0</v>
      </c>
      <c r="BR1515" s="18">
        <v>0</v>
      </c>
      <c r="BS1515">
        <v>0</v>
      </c>
      <c r="BT1515">
        <v>1</v>
      </c>
      <c r="BU1515" s="18">
        <v>0</v>
      </c>
      <c r="BV1515" t="s">
        <v>397</v>
      </c>
      <c r="BW1515" t="s">
        <v>397</v>
      </c>
      <c r="CB1515" s="18"/>
      <c r="CD1515" s="18"/>
      <c r="CE1515" s="18"/>
      <c r="CH1515" s="18"/>
      <c r="CJ1515" s="18"/>
      <c r="CU1515" s="18"/>
      <c r="CV1515" t="s">
        <v>397</v>
      </c>
      <c r="CW1515" t="s">
        <v>397</v>
      </c>
      <c r="CX1515" t="s">
        <v>397</v>
      </c>
      <c r="CY1515" s="25" t="s">
        <v>397</v>
      </c>
    </row>
    <row r="1516" spans="1:103" x14ac:dyDescent="0.3">
      <c r="A1516">
        <v>1518</v>
      </c>
      <c r="B1516">
        <v>164</v>
      </c>
      <c r="C1516" s="25" t="s">
        <v>70</v>
      </c>
      <c r="D1516" s="12">
        <v>12.9</v>
      </c>
      <c r="E1516" s="14"/>
      <c r="F1516" s="7" t="str">
        <f t="shared" si="239"/>
        <v>X</v>
      </c>
      <c r="G1516" s="7">
        <f t="shared" si="240"/>
        <v>12.9</v>
      </c>
      <c r="H1516" s="16">
        <f t="shared" si="241"/>
        <v>12.9</v>
      </c>
      <c r="I1516" s="11" t="str">
        <f t="shared" si="242"/>
        <v>X</v>
      </c>
      <c r="J1516" s="39" t="str">
        <f t="shared" si="243"/>
        <v>X</v>
      </c>
      <c r="K1516" s="39" t="str">
        <f t="shared" si="246"/>
        <v>X</v>
      </c>
      <c r="L1516" s="39" t="str">
        <f t="shared" si="247"/>
        <v>X</v>
      </c>
      <c r="M1516" s="39" t="str">
        <f t="shared" si="244"/>
        <v>X</v>
      </c>
      <c r="N1516" s="42">
        <v>0</v>
      </c>
      <c r="O1516" s="8">
        <v>0</v>
      </c>
      <c r="P1516" s="9">
        <v>0</v>
      </c>
      <c r="Q1516" s="9">
        <v>0</v>
      </c>
      <c r="R1516" s="8">
        <v>0</v>
      </c>
      <c r="S1516" s="9">
        <v>0</v>
      </c>
      <c r="T1516" s="9">
        <v>0</v>
      </c>
      <c r="U1516" s="8">
        <v>0</v>
      </c>
      <c r="V1516" s="9">
        <v>1</v>
      </c>
      <c r="W1516" s="9">
        <v>0</v>
      </c>
      <c r="X1516" s="9">
        <v>0</v>
      </c>
      <c r="Y1516" s="8">
        <v>0</v>
      </c>
      <c r="Z1516" s="9">
        <v>0</v>
      </c>
      <c r="AA1516" s="8"/>
      <c r="AC1516" s="8"/>
      <c r="AJ1516" s="9">
        <f t="shared" si="245"/>
        <v>-1</v>
      </c>
      <c r="AK1516" s="7">
        <v>10.7</v>
      </c>
      <c r="AO1516" s="8"/>
      <c r="AQ1516" s="31"/>
      <c r="AT1516" s="31"/>
      <c r="AU1516" s="21">
        <v>2007</v>
      </c>
      <c r="AV1516" s="23">
        <f t="shared" si="248"/>
        <v>3.3025473724874854</v>
      </c>
      <c r="BB1516" s="18"/>
      <c r="BD1516" s="54"/>
      <c r="BF1516" s="18"/>
      <c r="BH1516" s="18"/>
      <c r="BJ1516" s="18"/>
      <c r="BK1516" s="18" t="s">
        <v>68</v>
      </c>
      <c r="BL1516">
        <v>0</v>
      </c>
      <c r="BM1516">
        <v>0</v>
      </c>
      <c r="BN1516">
        <v>0</v>
      </c>
      <c r="BO1516">
        <v>1</v>
      </c>
      <c r="BP1516">
        <v>0</v>
      </c>
      <c r="BQ1516">
        <v>0</v>
      </c>
      <c r="BR1516" s="18">
        <v>0</v>
      </c>
      <c r="BS1516">
        <v>0</v>
      </c>
      <c r="BT1516">
        <v>1</v>
      </c>
      <c r="BU1516" s="18">
        <v>0</v>
      </c>
      <c r="BV1516" t="s">
        <v>397</v>
      </c>
      <c r="BW1516" t="s">
        <v>397</v>
      </c>
      <c r="CB1516" s="18"/>
      <c r="CD1516" s="18"/>
      <c r="CE1516" s="18"/>
      <c r="CH1516" s="18"/>
      <c r="CJ1516" s="18"/>
      <c r="CU1516" s="18"/>
      <c r="CV1516" t="s">
        <v>397</v>
      </c>
      <c r="CW1516" t="s">
        <v>397</v>
      </c>
      <c r="CX1516" t="s">
        <v>397</v>
      </c>
      <c r="CY1516" s="25" t="s">
        <v>397</v>
      </c>
    </row>
    <row r="1517" spans="1:103" x14ac:dyDescent="0.3">
      <c r="A1517">
        <v>1519</v>
      </c>
      <c r="B1517">
        <v>164</v>
      </c>
      <c r="C1517" s="25" t="s">
        <v>70</v>
      </c>
      <c r="D1517" s="12">
        <v>12.3</v>
      </c>
      <c r="E1517" s="14"/>
      <c r="F1517" s="7" t="str">
        <f t="shared" si="239"/>
        <v>X</v>
      </c>
      <c r="G1517" s="7">
        <f t="shared" si="240"/>
        <v>12.3</v>
      </c>
      <c r="H1517" s="16">
        <f t="shared" si="241"/>
        <v>12.3</v>
      </c>
      <c r="I1517" s="11" t="str">
        <f t="shared" si="242"/>
        <v>X</v>
      </c>
      <c r="J1517" s="39" t="str">
        <f t="shared" si="243"/>
        <v>X</v>
      </c>
      <c r="K1517" s="39" t="str">
        <f t="shared" si="246"/>
        <v>X</v>
      </c>
      <c r="L1517" s="39" t="str">
        <f t="shared" si="247"/>
        <v>X</v>
      </c>
      <c r="M1517" s="39" t="str">
        <f t="shared" si="244"/>
        <v>X</v>
      </c>
      <c r="N1517" s="42">
        <v>0</v>
      </c>
      <c r="O1517" s="8">
        <v>0</v>
      </c>
      <c r="P1517" s="9">
        <v>0</v>
      </c>
      <c r="Q1517" s="9">
        <v>0</v>
      </c>
      <c r="R1517" s="8">
        <v>0</v>
      </c>
      <c r="S1517" s="9">
        <v>0</v>
      </c>
      <c r="T1517" s="9">
        <v>0</v>
      </c>
      <c r="U1517" s="8">
        <v>0</v>
      </c>
      <c r="V1517" s="9">
        <v>1</v>
      </c>
      <c r="W1517" s="9">
        <v>0</v>
      </c>
      <c r="X1517" s="9">
        <v>0</v>
      </c>
      <c r="Y1517" s="8">
        <v>0</v>
      </c>
      <c r="Z1517" s="9">
        <v>0</v>
      </c>
      <c r="AA1517" s="8"/>
      <c r="AC1517" s="8"/>
      <c r="AJ1517" s="9">
        <f t="shared" si="245"/>
        <v>-1</v>
      </c>
      <c r="AK1517" s="7">
        <v>11.1</v>
      </c>
      <c r="AO1517" s="8"/>
      <c r="AQ1517" s="31"/>
      <c r="AT1517" s="31"/>
      <c r="AU1517" s="21">
        <v>2008</v>
      </c>
      <c r="AV1517" s="23">
        <f t="shared" si="248"/>
        <v>3.3027637084729817</v>
      </c>
      <c r="BB1517" s="18"/>
      <c r="BD1517" s="54"/>
      <c r="BF1517" s="18"/>
      <c r="BH1517" s="18"/>
      <c r="BJ1517" s="18"/>
      <c r="BK1517" s="18" t="s">
        <v>68</v>
      </c>
      <c r="BL1517">
        <v>0</v>
      </c>
      <c r="BM1517">
        <v>0</v>
      </c>
      <c r="BN1517">
        <v>0</v>
      </c>
      <c r="BO1517">
        <v>1</v>
      </c>
      <c r="BP1517">
        <v>0</v>
      </c>
      <c r="BQ1517">
        <v>0</v>
      </c>
      <c r="BR1517" s="18">
        <v>0</v>
      </c>
      <c r="BS1517">
        <v>0</v>
      </c>
      <c r="BT1517">
        <v>1</v>
      </c>
      <c r="BU1517" s="18">
        <v>0</v>
      </c>
      <c r="BV1517" t="s">
        <v>397</v>
      </c>
      <c r="BW1517" t="s">
        <v>397</v>
      </c>
      <c r="CB1517" s="18"/>
      <c r="CD1517" s="18"/>
      <c r="CE1517" s="18"/>
      <c r="CH1517" s="18"/>
      <c r="CJ1517" s="18"/>
      <c r="CU1517" s="18"/>
      <c r="CV1517" t="s">
        <v>397</v>
      </c>
      <c r="CW1517" t="s">
        <v>397</v>
      </c>
      <c r="CX1517" t="s">
        <v>397</v>
      </c>
      <c r="CY1517" s="25" t="s">
        <v>397</v>
      </c>
    </row>
    <row r="1518" spans="1:103" x14ac:dyDescent="0.3">
      <c r="A1518">
        <v>1520</v>
      </c>
      <c r="B1518">
        <v>164</v>
      </c>
      <c r="C1518" s="25" t="s">
        <v>70</v>
      </c>
      <c r="D1518" s="12">
        <v>12.5</v>
      </c>
      <c r="E1518" s="14"/>
      <c r="F1518" s="7" t="str">
        <f t="shared" si="239"/>
        <v>X</v>
      </c>
      <c r="G1518" s="7">
        <f t="shared" si="240"/>
        <v>12.5</v>
      </c>
      <c r="H1518" s="16">
        <f t="shared" si="241"/>
        <v>12.5</v>
      </c>
      <c r="I1518" s="11" t="str">
        <f t="shared" si="242"/>
        <v>X</v>
      </c>
      <c r="J1518" s="39" t="str">
        <f t="shared" si="243"/>
        <v>X</v>
      </c>
      <c r="K1518" s="39" t="str">
        <f t="shared" si="246"/>
        <v>X</v>
      </c>
      <c r="L1518" s="39" t="str">
        <f t="shared" si="247"/>
        <v>X</v>
      </c>
      <c r="M1518" s="39" t="str">
        <f t="shared" si="244"/>
        <v>X</v>
      </c>
      <c r="N1518" s="42">
        <v>0</v>
      </c>
      <c r="O1518" s="8">
        <v>0</v>
      </c>
      <c r="P1518" s="9">
        <v>0</v>
      </c>
      <c r="Q1518" s="9">
        <v>0</v>
      </c>
      <c r="R1518" s="8">
        <v>0</v>
      </c>
      <c r="S1518" s="9">
        <v>0</v>
      </c>
      <c r="T1518" s="9">
        <v>0</v>
      </c>
      <c r="U1518" s="8">
        <v>0</v>
      </c>
      <c r="V1518" s="9">
        <v>1</v>
      </c>
      <c r="W1518" s="9">
        <v>0</v>
      </c>
      <c r="X1518" s="9">
        <v>0</v>
      </c>
      <c r="Y1518" s="8">
        <v>0</v>
      </c>
      <c r="Z1518" s="9">
        <v>0</v>
      </c>
      <c r="AA1518" s="8"/>
      <c r="AC1518" s="8"/>
      <c r="AJ1518" s="9">
        <f t="shared" si="245"/>
        <v>-1</v>
      </c>
      <c r="AK1518" s="7">
        <v>10.9</v>
      </c>
      <c r="AO1518" s="8"/>
      <c r="AQ1518" s="31"/>
      <c r="AT1518" s="31"/>
      <c r="AU1518" s="21">
        <v>2009</v>
      </c>
      <c r="AV1518" s="23">
        <f t="shared" si="248"/>
        <v>3.3029799367482493</v>
      </c>
      <c r="BB1518" s="18"/>
      <c r="BD1518" s="54"/>
      <c r="BF1518" s="18"/>
      <c r="BH1518" s="18"/>
      <c r="BJ1518" s="18"/>
      <c r="BK1518" s="18" t="s">
        <v>68</v>
      </c>
      <c r="BL1518">
        <v>0</v>
      </c>
      <c r="BM1518">
        <v>0</v>
      </c>
      <c r="BN1518">
        <v>0</v>
      </c>
      <c r="BO1518">
        <v>1</v>
      </c>
      <c r="BP1518">
        <v>0</v>
      </c>
      <c r="BQ1518">
        <v>0</v>
      </c>
      <c r="BR1518" s="18">
        <v>0</v>
      </c>
      <c r="BS1518">
        <v>0</v>
      </c>
      <c r="BT1518">
        <v>1</v>
      </c>
      <c r="BU1518" s="18">
        <v>0</v>
      </c>
      <c r="BV1518" t="s">
        <v>397</v>
      </c>
      <c r="BW1518" t="s">
        <v>397</v>
      </c>
      <c r="CB1518" s="18"/>
      <c r="CD1518" s="18"/>
      <c r="CE1518" s="18"/>
      <c r="CH1518" s="18"/>
      <c r="CJ1518" s="18"/>
      <c r="CU1518" s="18"/>
      <c r="CV1518" t="s">
        <v>397</v>
      </c>
      <c r="CW1518" t="s">
        <v>397</v>
      </c>
      <c r="CX1518" t="s">
        <v>397</v>
      </c>
      <c r="CY1518" s="25" t="s">
        <v>397</v>
      </c>
    </row>
    <row r="1519" spans="1:103" x14ac:dyDescent="0.3">
      <c r="A1519">
        <v>1521</v>
      </c>
      <c r="B1519">
        <v>164</v>
      </c>
      <c r="C1519" s="25" t="s">
        <v>70</v>
      </c>
      <c r="D1519" s="12">
        <v>12.6</v>
      </c>
      <c r="E1519" s="14"/>
      <c r="F1519" s="7" t="str">
        <f t="shared" si="239"/>
        <v>X</v>
      </c>
      <c r="G1519" s="7">
        <f t="shared" si="240"/>
        <v>12.6</v>
      </c>
      <c r="H1519" s="16">
        <f t="shared" si="241"/>
        <v>12.6</v>
      </c>
      <c r="I1519" s="11" t="str">
        <f t="shared" si="242"/>
        <v>X</v>
      </c>
      <c r="J1519" s="39" t="str">
        <f t="shared" si="243"/>
        <v>X</v>
      </c>
      <c r="K1519" s="39" t="str">
        <f t="shared" si="246"/>
        <v>X</v>
      </c>
      <c r="L1519" s="39" t="str">
        <f t="shared" si="247"/>
        <v>X</v>
      </c>
      <c r="M1519" s="39" t="str">
        <f t="shared" si="244"/>
        <v>X</v>
      </c>
      <c r="N1519" s="42">
        <v>0</v>
      </c>
      <c r="O1519" s="8">
        <v>0</v>
      </c>
      <c r="P1519" s="9">
        <v>0</v>
      </c>
      <c r="Q1519" s="9">
        <v>0</v>
      </c>
      <c r="R1519" s="8">
        <v>0</v>
      </c>
      <c r="S1519" s="9">
        <v>0</v>
      </c>
      <c r="T1519" s="9">
        <v>0</v>
      </c>
      <c r="U1519" s="8">
        <v>0</v>
      </c>
      <c r="V1519" s="9">
        <v>1</v>
      </c>
      <c r="W1519" s="9">
        <v>0</v>
      </c>
      <c r="X1519" s="9">
        <v>0</v>
      </c>
      <c r="Y1519" s="8">
        <v>0</v>
      </c>
      <c r="Z1519" s="9">
        <v>0</v>
      </c>
      <c r="AA1519" s="8"/>
      <c r="AC1519" s="8"/>
      <c r="AJ1519" s="9">
        <f t="shared" si="245"/>
        <v>-1</v>
      </c>
      <c r="AK1519" s="7">
        <v>11.1</v>
      </c>
      <c r="AO1519" s="8"/>
      <c r="AQ1519" s="31"/>
      <c r="AT1519" s="31"/>
      <c r="AU1519" s="21">
        <v>2010</v>
      </c>
      <c r="AV1519" s="23">
        <f t="shared" si="248"/>
        <v>3.3031960574204891</v>
      </c>
      <c r="BB1519" s="18"/>
      <c r="BD1519" s="54"/>
      <c r="BF1519" s="18"/>
      <c r="BH1519" s="18"/>
      <c r="BJ1519" s="18"/>
      <c r="BK1519" s="18" t="s">
        <v>68</v>
      </c>
      <c r="BL1519">
        <v>0</v>
      </c>
      <c r="BM1519">
        <v>0</v>
      </c>
      <c r="BN1519">
        <v>0</v>
      </c>
      <c r="BO1519">
        <v>1</v>
      </c>
      <c r="BP1519">
        <v>0</v>
      </c>
      <c r="BQ1519">
        <v>0</v>
      </c>
      <c r="BR1519" s="18">
        <v>0</v>
      </c>
      <c r="BS1519">
        <v>0</v>
      </c>
      <c r="BT1519">
        <v>1</v>
      </c>
      <c r="BU1519" s="18">
        <v>0</v>
      </c>
      <c r="BV1519" t="s">
        <v>397</v>
      </c>
      <c r="BW1519" t="s">
        <v>397</v>
      </c>
      <c r="CB1519" s="18"/>
      <c r="CD1519" s="18"/>
      <c r="CE1519" s="18"/>
      <c r="CH1519" s="18"/>
      <c r="CJ1519" s="18"/>
      <c r="CU1519" s="18"/>
      <c r="CV1519" t="s">
        <v>397</v>
      </c>
      <c r="CW1519" t="s">
        <v>397</v>
      </c>
      <c r="CX1519" t="s">
        <v>397</v>
      </c>
      <c r="CY1519" s="25" t="s">
        <v>397</v>
      </c>
    </row>
    <row r="1520" spans="1:103" x14ac:dyDescent="0.3">
      <c r="A1520">
        <v>1522</v>
      </c>
      <c r="B1520">
        <v>164</v>
      </c>
      <c r="C1520" s="25" t="s">
        <v>70</v>
      </c>
      <c r="D1520" s="12">
        <v>12.7</v>
      </c>
      <c r="E1520" s="14"/>
      <c r="F1520" s="7" t="str">
        <f t="shared" si="239"/>
        <v>X</v>
      </c>
      <c r="G1520" s="7">
        <f t="shared" si="240"/>
        <v>12.7</v>
      </c>
      <c r="H1520" s="16">
        <f t="shared" si="241"/>
        <v>12.7</v>
      </c>
      <c r="I1520" s="11" t="str">
        <f t="shared" si="242"/>
        <v>X</v>
      </c>
      <c r="J1520" s="39" t="str">
        <f t="shared" si="243"/>
        <v>X</v>
      </c>
      <c r="K1520" s="39" t="str">
        <f t="shared" si="246"/>
        <v>X</v>
      </c>
      <c r="L1520" s="39" t="str">
        <f t="shared" si="247"/>
        <v>X</v>
      </c>
      <c r="M1520" s="39" t="str">
        <f t="shared" si="244"/>
        <v>X</v>
      </c>
      <c r="N1520" s="42">
        <v>0</v>
      </c>
      <c r="O1520" s="8">
        <v>0</v>
      </c>
      <c r="P1520" s="9">
        <v>0</v>
      </c>
      <c r="Q1520" s="9">
        <v>0</v>
      </c>
      <c r="R1520" s="8">
        <v>0</v>
      </c>
      <c r="S1520" s="9">
        <v>0</v>
      </c>
      <c r="T1520" s="9">
        <v>0</v>
      </c>
      <c r="U1520" s="8">
        <v>0</v>
      </c>
      <c r="V1520" s="9">
        <v>1</v>
      </c>
      <c r="W1520" s="9">
        <v>0</v>
      </c>
      <c r="X1520" s="9">
        <v>0</v>
      </c>
      <c r="Y1520" s="8">
        <v>0</v>
      </c>
      <c r="Z1520" s="9">
        <v>0</v>
      </c>
      <c r="AA1520" s="8"/>
      <c r="AC1520" s="8"/>
      <c r="AJ1520" s="9">
        <f t="shared" si="245"/>
        <v>-1</v>
      </c>
      <c r="AK1520" s="7">
        <v>11.3</v>
      </c>
      <c r="AO1520" s="8"/>
      <c r="AQ1520" s="31"/>
      <c r="AT1520" s="31"/>
      <c r="AU1520" s="21">
        <v>2011</v>
      </c>
      <c r="AV1520" s="23">
        <f t="shared" si="248"/>
        <v>3.303412070596742</v>
      </c>
      <c r="BB1520" s="18"/>
      <c r="BD1520" s="54"/>
      <c r="BF1520" s="18"/>
      <c r="BH1520" s="18"/>
      <c r="BJ1520" s="18"/>
      <c r="BK1520" s="18" t="s">
        <v>68</v>
      </c>
      <c r="BL1520">
        <v>0</v>
      </c>
      <c r="BM1520">
        <v>0</v>
      </c>
      <c r="BN1520">
        <v>0</v>
      </c>
      <c r="BO1520">
        <v>1</v>
      </c>
      <c r="BP1520">
        <v>0</v>
      </c>
      <c r="BQ1520">
        <v>0</v>
      </c>
      <c r="BR1520" s="18">
        <v>0</v>
      </c>
      <c r="BS1520">
        <v>0</v>
      </c>
      <c r="BT1520">
        <v>1</v>
      </c>
      <c r="BU1520" s="18">
        <v>0</v>
      </c>
      <c r="BV1520" t="s">
        <v>397</v>
      </c>
      <c r="BW1520" t="s">
        <v>397</v>
      </c>
      <c r="CB1520" s="18"/>
      <c r="CD1520" s="18"/>
      <c r="CE1520" s="18"/>
      <c r="CH1520" s="18"/>
      <c r="CJ1520" s="18"/>
      <c r="CU1520" s="18"/>
      <c r="CV1520" t="s">
        <v>397</v>
      </c>
      <c r="CW1520" t="s">
        <v>397</v>
      </c>
      <c r="CX1520" t="s">
        <v>397</v>
      </c>
      <c r="CY1520" s="25" t="s">
        <v>397</v>
      </c>
    </row>
    <row r="1521" spans="1:103" x14ac:dyDescent="0.3">
      <c r="A1521">
        <v>1523</v>
      </c>
      <c r="B1521">
        <v>164</v>
      </c>
      <c r="C1521" s="25" t="s">
        <v>70</v>
      </c>
      <c r="D1521" s="12">
        <v>11.89</v>
      </c>
      <c r="E1521" s="14"/>
      <c r="F1521" s="7" t="str">
        <f t="shared" si="239"/>
        <v>X</v>
      </c>
      <c r="G1521" s="7">
        <f t="shared" si="240"/>
        <v>11.89</v>
      </c>
      <c r="H1521" s="16">
        <f t="shared" si="241"/>
        <v>11.89</v>
      </c>
      <c r="I1521" s="11" t="str">
        <f t="shared" si="242"/>
        <v>X</v>
      </c>
      <c r="J1521" s="39" t="str">
        <f t="shared" si="243"/>
        <v>X</v>
      </c>
      <c r="K1521" s="39" t="str">
        <f t="shared" si="246"/>
        <v>X</v>
      </c>
      <c r="L1521" s="39" t="str">
        <f t="shared" si="247"/>
        <v>X</v>
      </c>
      <c r="M1521" s="39" t="str">
        <f t="shared" si="244"/>
        <v>X</v>
      </c>
      <c r="N1521" s="42">
        <v>0</v>
      </c>
      <c r="O1521" s="8">
        <v>0</v>
      </c>
      <c r="P1521" s="9">
        <v>0</v>
      </c>
      <c r="Q1521" s="9">
        <v>0</v>
      </c>
      <c r="R1521" s="8">
        <v>0</v>
      </c>
      <c r="S1521" s="9">
        <v>0</v>
      </c>
      <c r="T1521" s="9">
        <v>0</v>
      </c>
      <c r="U1521" s="8">
        <v>0</v>
      </c>
      <c r="V1521" s="9">
        <v>1</v>
      </c>
      <c r="W1521" s="9">
        <v>0</v>
      </c>
      <c r="X1521" s="9">
        <v>0</v>
      </c>
      <c r="Y1521" s="8">
        <v>0</v>
      </c>
      <c r="Z1521" s="9">
        <v>0</v>
      </c>
      <c r="AA1521" s="8"/>
      <c r="AC1521" s="8"/>
      <c r="AJ1521" s="9">
        <f t="shared" si="245"/>
        <v>-1</v>
      </c>
      <c r="AK1521" s="7">
        <v>11.4</v>
      </c>
      <c r="AO1521" s="8"/>
      <c r="AQ1521" s="31"/>
      <c r="AT1521" s="31"/>
      <c r="AU1521" s="21">
        <v>2012</v>
      </c>
      <c r="AV1521" s="23">
        <f t="shared" si="248"/>
        <v>3.3036279763838898</v>
      </c>
      <c r="BB1521" s="18"/>
      <c r="BD1521" s="54"/>
      <c r="BF1521" s="18"/>
      <c r="BH1521" s="18"/>
      <c r="BJ1521" s="18"/>
      <c r="BK1521" s="18" t="s">
        <v>68</v>
      </c>
      <c r="BL1521">
        <v>0</v>
      </c>
      <c r="BM1521">
        <v>0</v>
      </c>
      <c r="BN1521">
        <v>0</v>
      </c>
      <c r="BO1521">
        <v>1</v>
      </c>
      <c r="BP1521">
        <v>0</v>
      </c>
      <c r="BQ1521">
        <v>0</v>
      </c>
      <c r="BR1521" s="18">
        <v>0</v>
      </c>
      <c r="BS1521">
        <v>0</v>
      </c>
      <c r="BT1521">
        <v>1</v>
      </c>
      <c r="BU1521" s="18">
        <v>0</v>
      </c>
      <c r="BV1521" t="s">
        <v>397</v>
      </c>
      <c r="BW1521" t="s">
        <v>397</v>
      </c>
      <c r="CB1521" s="18"/>
      <c r="CD1521" s="18"/>
      <c r="CE1521" s="18"/>
      <c r="CH1521" s="18"/>
      <c r="CJ1521" s="18"/>
      <c r="CU1521" s="18"/>
      <c r="CV1521" t="s">
        <v>397</v>
      </c>
      <c r="CW1521" t="s">
        <v>397</v>
      </c>
      <c r="CX1521" t="s">
        <v>397</v>
      </c>
      <c r="CY1521" s="25" t="s">
        <v>397</v>
      </c>
    </row>
    <row r="1522" spans="1:103" x14ac:dyDescent="0.3">
      <c r="A1522">
        <v>1524</v>
      </c>
      <c r="B1522">
        <v>164</v>
      </c>
      <c r="C1522" s="25" t="s">
        <v>70</v>
      </c>
      <c r="D1522" s="12">
        <v>11.7</v>
      </c>
      <c r="E1522" s="14"/>
      <c r="F1522" s="7" t="str">
        <f t="shared" si="239"/>
        <v>X</v>
      </c>
      <c r="G1522" s="7">
        <f t="shared" si="240"/>
        <v>11.7</v>
      </c>
      <c r="H1522" s="16">
        <f t="shared" si="241"/>
        <v>11.7</v>
      </c>
      <c r="I1522" s="11" t="str">
        <f t="shared" si="242"/>
        <v>X</v>
      </c>
      <c r="J1522" s="39" t="str">
        <f t="shared" si="243"/>
        <v>X</v>
      </c>
      <c r="K1522" s="39" t="str">
        <f t="shared" si="246"/>
        <v>X</v>
      </c>
      <c r="L1522" s="39" t="str">
        <f t="shared" si="247"/>
        <v>X</v>
      </c>
      <c r="M1522" s="39" t="str">
        <f t="shared" si="244"/>
        <v>X</v>
      </c>
      <c r="N1522" s="42">
        <v>0</v>
      </c>
      <c r="O1522" s="8">
        <v>0</v>
      </c>
      <c r="P1522" s="9">
        <v>0</v>
      </c>
      <c r="Q1522" s="9">
        <v>0</v>
      </c>
      <c r="R1522" s="8">
        <v>0</v>
      </c>
      <c r="S1522" s="9">
        <v>0</v>
      </c>
      <c r="T1522" s="9">
        <v>0</v>
      </c>
      <c r="U1522" s="8">
        <v>0</v>
      </c>
      <c r="V1522" s="9">
        <v>1</v>
      </c>
      <c r="W1522" s="9">
        <v>0</v>
      </c>
      <c r="X1522" s="9">
        <v>0</v>
      </c>
      <c r="Y1522" s="8">
        <v>0</v>
      </c>
      <c r="Z1522" s="9">
        <v>0</v>
      </c>
      <c r="AA1522" s="8"/>
      <c r="AC1522" s="8"/>
      <c r="AJ1522" s="9">
        <f t="shared" si="245"/>
        <v>-1</v>
      </c>
      <c r="AK1522" s="7">
        <v>11.6</v>
      </c>
      <c r="AO1522" s="8"/>
      <c r="AQ1522" s="31"/>
      <c r="AT1522" s="31"/>
      <c r="AU1522" s="21">
        <v>2013</v>
      </c>
      <c r="AV1522" s="23">
        <f t="shared" si="248"/>
        <v>3.3038437748886547</v>
      </c>
      <c r="BB1522" s="18"/>
      <c r="BD1522" s="54"/>
      <c r="BF1522" s="18"/>
      <c r="BH1522" s="18"/>
      <c r="BJ1522" s="18"/>
      <c r="BK1522" s="18" t="s">
        <v>68</v>
      </c>
      <c r="BL1522">
        <v>0</v>
      </c>
      <c r="BM1522">
        <v>0</v>
      </c>
      <c r="BN1522">
        <v>0</v>
      </c>
      <c r="BO1522">
        <v>1</v>
      </c>
      <c r="BP1522">
        <v>0</v>
      </c>
      <c r="BQ1522">
        <v>0</v>
      </c>
      <c r="BR1522" s="18">
        <v>0</v>
      </c>
      <c r="BS1522">
        <v>0</v>
      </c>
      <c r="BT1522">
        <v>1</v>
      </c>
      <c r="BU1522" s="18">
        <v>0</v>
      </c>
      <c r="BV1522" t="s">
        <v>397</v>
      </c>
      <c r="BW1522" t="s">
        <v>397</v>
      </c>
      <c r="CB1522" s="18"/>
      <c r="CD1522" s="18"/>
      <c r="CE1522" s="18"/>
      <c r="CH1522" s="18"/>
      <c r="CJ1522" s="18"/>
      <c r="CU1522" s="18"/>
      <c r="CV1522" t="s">
        <v>397</v>
      </c>
      <c r="CW1522" t="s">
        <v>397</v>
      </c>
      <c r="CX1522" t="s">
        <v>397</v>
      </c>
      <c r="CY1522" s="25" t="s">
        <v>397</v>
      </c>
    </row>
    <row r="1523" spans="1:103" x14ac:dyDescent="0.3">
      <c r="A1523">
        <v>1525</v>
      </c>
      <c r="B1523">
        <v>164</v>
      </c>
      <c r="C1523" s="25" t="s">
        <v>70</v>
      </c>
      <c r="D1523" s="12">
        <v>12.2</v>
      </c>
      <c r="E1523" s="14"/>
      <c r="F1523" s="7" t="str">
        <f t="shared" si="239"/>
        <v>X</v>
      </c>
      <c r="G1523" s="7">
        <f t="shared" si="240"/>
        <v>12.2</v>
      </c>
      <c r="H1523" s="16">
        <f t="shared" si="241"/>
        <v>12.2</v>
      </c>
      <c r="I1523" s="11" t="str">
        <f t="shared" si="242"/>
        <v>X</v>
      </c>
      <c r="J1523" s="39" t="str">
        <f t="shared" si="243"/>
        <v>X</v>
      </c>
      <c r="K1523" s="39" t="str">
        <f t="shared" si="246"/>
        <v>X</v>
      </c>
      <c r="L1523" s="39" t="str">
        <f t="shared" si="247"/>
        <v>X</v>
      </c>
      <c r="M1523" s="39" t="str">
        <f t="shared" si="244"/>
        <v>X</v>
      </c>
      <c r="N1523" s="42">
        <v>0</v>
      </c>
      <c r="O1523" s="8">
        <v>0</v>
      </c>
      <c r="P1523" s="9">
        <v>0</v>
      </c>
      <c r="Q1523" s="9">
        <v>0</v>
      </c>
      <c r="R1523" s="8">
        <v>0</v>
      </c>
      <c r="S1523" s="9">
        <v>0</v>
      </c>
      <c r="T1523" s="9">
        <v>0</v>
      </c>
      <c r="U1523" s="8">
        <v>0</v>
      </c>
      <c r="V1523" s="9">
        <v>1</v>
      </c>
      <c r="W1523" s="9">
        <v>0</v>
      </c>
      <c r="X1523" s="9">
        <v>0</v>
      </c>
      <c r="Y1523" s="8">
        <v>0</v>
      </c>
      <c r="Z1523" s="9">
        <v>0</v>
      </c>
      <c r="AA1523" s="8"/>
      <c r="AC1523" s="8"/>
      <c r="AJ1523" s="9">
        <f t="shared" si="245"/>
        <v>-1</v>
      </c>
      <c r="AK1523" s="7">
        <v>11.7</v>
      </c>
      <c r="AO1523" s="8"/>
      <c r="AQ1523" s="31"/>
      <c r="AT1523" s="31"/>
      <c r="AU1523" s="21">
        <v>2014</v>
      </c>
      <c r="AV1523" s="23">
        <f t="shared" si="248"/>
        <v>3.3040594662175993</v>
      </c>
      <c r="BB1523" s="18"/>
      <c r="BD1523" s="54"/>
      <c r="BF1523" s="18"/>
      <c r="BH1523" s="18"/>
      <c r="BJ1523" s="18"/>
      <c r="BK1523" s="18" t="s">
        <v>68</v>
      </c>
      <c r="BL1523">
        <v>0</v>
      </c>
      <c r="BM1523">
        <v>0</v>
      </c>
      <c r="BN1523">
        <v>0</v>
      </c>
      <c r="BO1523">
        <v>1</v>
      </c>
      <c r="BP1523">
        <v>0</v>
      </c>
      <c r="BQ1523">
        <v>0</v>
      </c>
      <c r="BR1523" s="18">
        <v>0</v>
      </c>
      <c r="BS1523">
        <v>0</v>
      </c>
      <c r="BT1523">
        <v>1</v>
      </c>
      <c r="BU1523" s="18">
        <v>0</v>
      </c>
      <c r="BV1523" t="s">
        <v>397</v>
      </c>
      <c r="BW1523" t="s">
        <v>397</v>
      </c>
      <c r="CB1523" s="18"/>
      <c r="CD1523" s="18"/>
      <c r="CE1523" s="18"/>
      <c r="CH1523" s="18"/>
      <c r="CJ1523" s="18"/>
      <c r="CU1523" s="18"/>
      <c r="CV1523" t="s">
        <v>397</v>
      </c>
      <c r="CW1523" t="s">
        <v>397</v>
      </c>
      <c r="CX1523" t="s">
        <v>397</v>
      </c>
      <c r="CY1523" s="25" t="s">
        <v>397</v>
      </c>
    </row>
    <row r="1524" spans="1:103" x14ac:dyDescent="0.3">
      <c r="A1524">
        <v>1526</v>
      </c>
      <c r="B1524">
        <v>166</v>
      </c>
      <c r="C1524" s="25" t="s">
        <v>49</v>
      </c>
      <c r="D1524" s="12">
        <v>4</v>
      </c>
      <c r="E1524" s="14"/>
      <c r="F1524" s="7" t="str">
        <f t="shared" si="239"/>
        <v>X</v>
      </c>
      <c r="G1524" s="7">
        <f t="shared" si="240"/>
        <v>4</v>
      </c>
      <c r="H1524" s="16">
        <f t="shared" si="241"/>
        <v>4</v>
      </c>
      <c r="I1524" s="11" t="str">
        <f t="shared" si="242"/>
        <v>X</v>
      </c>
      <c r="J1524" s="39" t="str">
        <f t="shared" si="243"/>
        <v>X</v>
      </c>
      <c r="K1524" s="39" t="str">
        <f t="shared" si="246"/>
        <v>X</v>
      </c>
      <c r="L1524" s="39" t="str">
        <f t="shared" si="247"/>
        <v>X</v>
      </c>
      <c r="M1524" s="39" t="str">
        <f t="shared" si="244"/>
        <v>X</v>
      </c>
      <c r="N1524" s="42">
        <v>0</v>
      </c>
      <c r="O1524" s="8">
        <v>0</v>
      </c>
      <c r="P1524" s="9">
        <v>0</v>
      </c>
      <c r="Q1524" s="9">
        <v>0</v>
      </c>
      <c r="R1524" s="8">
        <v>0</v>
      </c>
      <c r="S1524" s="9">
        <v>0</v>
      </c>
      <c r="T1524" s="9">
        <v>0</v>
      </c>
      <c r="U1524" s="8">
        <v>1</v>
      </c>
      <c r="V1524" s="9">
        <v>0</v>
      </c>
      <c r="W1524" s="9">
        <v>0</v>
      </c>
      <c r="X1524" s="9">
        <v>0</v>
      </c>
      <c r="Y1524" s="8">
        <v>0</v>
      </c>
      <c r="Z1524" s="9">
        <v>0</v>
      </c>
      <c r="AA1524" s="8"/>
      <c r="AC1524" s="8"/>
      <c r="AJ1524" s="9">
        <f t="shared" si="245"/>
        <v>-1</v>
      </c>
      <c r="AK1524" s="7">
        <v>8.6</v>
      </c>
      <c r="AO1524" s="8"/>
      <c r="AQ1524" s="31"/>
      <c r="AT1524" s="31"/>
      <c r="AU1524" s="21">
        <v>1985</v>
      </c>
      <c r="AV1524" s="23">
        <f t="shared" si="248"/>
        <v>3.2977605110991339</v>
      </c>
      <c r="BB1524" s="18"/>
      <c r="BD1524" s="54"/>
      <c r="BF1524" s="18"/>
      <c r="BH1524" s="18"/>
      <c r="BJ1524" s="18"/>
      <c r="BK1524" s="18" t="s">
        <v>48</v>
      </c>
      <c r="BL1524">
        <v>0</v>
      </c>
      <c r="BM1524">
        <v>0</v>
      </c>
      <c r="BN1524">
        <v>1</v>
      </c>
      <c r="BO1524">
        <v>0</v>
      </c>
      <c r="BP1524">
        <v>0</v>
      </c>
      <c r="BQ1524">
        <v>0</v>
      </c>
      <c r="BR1524" s="18">
        <v>0</v>
      </c>
      <c r="BS1524">
        <v>0</v>
      </c>
      <c r="BT1524">
        <v>1</v>
      </c>
      <c r="BU1524" s="18">
        <v>0</v>
      </c>
      <c r="BV1524" t="s">
        <v>397</v>
      </c>
      <c r="BW1524" t="s">
        <v>397</v>
      </c>
      <c r="CB1524" s="18"/>
      <c r="CD1524" s="18"/>
      <c r="CE1524" s="18"/>
      <c r="CH1524" s="18"/>
      <c r="CJ1524" s="18"/>
      <c r="CU1524" s="18"/>
      <c r="CV1524" t="s">
        <v>397</v>
      </c>
      <c r="CW1524" t="s">
        <v>397</v>
      </c>
      <c r="CX1524" t="s">
        <v>397</v>
      </c>
      <c r="CY1524" s="25" t="s">
        <v>397</v>
      </c>
    </row>
    <row r="1525" spans="1:103" x14ac:dyDescent="0.3">
      <c r="A1525">
        <v>1527</v>
      </c>
      <c r="B1525">
        <v>166</v>
      </c>
      <c r="C1525" s="25" t="s">
        <v>49</v>
      </c>
      <c r="D1525" s="12">
        <v>5.7</v>
      </c>
      <c r="E1525" s="14"/>
      <c r="F1525" s="7" t="str">
        <f t="shared" si="239"/>
        <v>X</v>
      </c>
      <c r="G1525" s="7">
        <f t="shared" si="240"/>
        <v>5.7</v>
      </c>
      <c r="H1525" s="16">
        <f t="shared" si="241"/>
        <v>5.7</v>
      </c>
      <c r="I1525" s="11" t="str">
        <f t="shared" si="242"/>
        <v>X</v>
      </c>
      <c r="J1525" s="39" t="str">
        <f t="shared" si="243"/>
        <v>X</v>
      </c>
      <c r="K1525" s="39" t="str">
        <f t="shared" si="246"/>
        <v>X</v>
      </c>
      <c r="L1525" s="39" t="str">
        <f t="shared" si="247"/>
        <v>X</v>
      </c>
      <c r="M1525" s="39" t="str">
        <f t="shared" si="244"/>
        <v>X</v>
      </c>
      <c r="N1525" s="42">
        <v>0</v>
      </c>
      <c r="O1525" s="8">
        <v>0</v>
      </c>
      <c r="P1525" s="9">
        <v>0</v>
      </c>
      <c r="Q1525" s="9">
        <v>0</v>
      </c>
      <c r="R1525" s="8">
        <v>0</v>
      </c>
      <c r="S1525" s="9">
        <v>0</v>
      </c>
      <c r="T1525" s="9">
        <v>0</v>
      </c>
      <c r="U1525" s="8">
        <v>0</v>
      </c>
      <c r="V1525" s="9">
        <v>1</v>
      </c>
      <c r="W1525" s="9">
        <v>0</v>
      </c>
      <c r="X1525" s="9">
        <v>0</v>
      </c>
      <c r="Y1525" s="8">
        <v>0</v>
      </c>
      <c r="Z1525" s="9">
        <v>0</v>
      </c>
      <c r="AA1525" s="8"/>
      <c r="AC1525" s="8"/>
      <c r="AJ1525" s="9">
        <f t="shared" si="245"/>
        <v>-1</v>
      </c>
      <c r="AK1525" s="7">
        <v>8.6</v>
      </c>
      <c r="AO1525" s="8"/>
      <c r="AQ1525" s="31"/>
      <c r="AT1525" s="31"/>
      <c r="AU1525" s="21">
        <v>1985</v>
      </c>
      <c r="AV1525" s="23">
        <f t="shared" si="248"/>
        <v>3.2977605110991339</v>
      </c>
      <c r="BB1525" s="18"/>
      <c r="BD1525" s="54"/>
      <c r="BF1525" s="18"/>
      <c r="BH1525" s="18"/>
      <c r="BJ1525" s="18"/>
      <c r="BK1525" s="18" t="s">
        <v>48</v>
      </c>
      <c r="BL1525">
        <v>0</v>
      </c>
      <c r="BM1525">
        <v>0</v>
      </c>
      <c r="BN1525">
        <v>1</v>
      </c>
      <c r="BO1525">
        <v>0</v>
      </c>
      <c r="BP1525">
        <v>0</v>
      </c>
      <c r="BQ1525">
        <v>0</v>
      </c>
      <c r="BR1525" s="18">
        <v>0</v>
      </c>
      <c r="BS1525">
        <v>0</v>
      </c>
      <c r="BT1525">
        <v>1</v>
      </c>
      <c r="BU1525" s="18">
        <v>0</v>
      </c>
      <c r="BV1525" t="s">
        <v>397</v>
      </c>
      <c r="BW1525" t="s">
        <v>397</v>
      </c>
      <c r="CB1525" s="18"/>
      <c r="CD1525" s="18"/>
      <c r="CE1525" s="18"/>
      <c r="CH1525" s="18"/>
      <c r="CJ1525" s="18"/>
      <c r="CU1525" s="18"/>
      <c r="CV1525" t="s">
        <v>397</v>
      </c>
      <c r="CW1525" t="s">
        <v>397</v>
      </c>
      <c r="CX1525" t="s">
        <v>397</v>
      </c>
      <c r="CY1525" s="25" t="s">
        <v>397</v>
      </c>
    </row>
    <row r="1526" spans="1:103" x14ac:dyDescent="0.3">
      <c r="A1526">
        <v>1528</v>
      </c>
      <c r="B1526">
        <v>166</v>
      </c>
      <c r="C1526" s="25" t="s">
        <v>49</v>
      </c>
      <c r="D1526" s="12">
        <v>8.5</v>
      </c>
      <c r="E1526" s="14"/>
      <c r="F1526" s="7" t="str">
        <f t="shared" si="239"/>
        <v>X</v>
      </c>
      <c r="G1526" s="7">
        <f t="shared" si="240"/>
        <v>8.5</v>
      </c>
      <c r="H1526" s="16">
        <f t="shared" si="241"/>
        <v>8.5</v>
      </c>
      <c r="I1526" s="11" t="str">
        <f t="shared" si="242"/>
        <v>X</v>
      </c>
      <c r="J1526" s="39" t="str">
        <f t="shared" si="243"/>
        <v>X</v>
      </c>
      <c r="K1526" s="39" t="str">
        <f t="shared" si="246"/>
        <v>X</v>
      </c>
      <c r="L1526" s="39" t="str">
        <f t="shared" si="247"/>
        <v>X</v>
      </c>
      <c r="M1526" s="39" t="str">
        <f t="shared" si="244"/>
        <v>X</v>
      </c>
      <c r="N1526" s="42">
        <v>1</v>
      </c>
      <c r="O1526" s="8">
        <v>0</v>
      </c>
      <c r="P1526" s="9">
        <v>0</v>
      </c>
      <c r="Q1526" s="9">
        <v>0</v>
      </c>
      <c r="R1526" s="8">
        <v>0</v>
      </c>
      <c r="S1526" s="9">
        <v>0</v>
      </c>
      <c r="T1526" s="9">
        <v>0</v>
      </c>
      <c r="U1526" s="8">
        <v>0</v>
      </c>
      <c r="V1526" s="9">
        <v>0</v>
      </c>
      <c r="W1526" s="9">
        <v>0</v>
      </c>
      <c r="X1526" s="9">
        <v>0</v>
      </c>
      <c r="Y1526" s="8">
        <v>0</v>
      </c>
      <c r="Z1526" s="9">
        <v>0</v>
      </c>
      <c r="AA1526" s="8"/>
      <c r="AC1526" s="8"/>
      <c r="AJ1526" s="9">
        <f t="shared" si="245"/>
        <v>-1</v>
      </c>
      <c r="AK1526" s="7">
        <v>10.7</v>
      </c>
      <c r="AO1526" s="8"/>
      <c r="AQ1526" s="31"/>
      <c r="AT1526" s="31"/>
      <c r="AU1526" s="21">
        <v>1995</v>
      </c>
      <c r="AV1526" s="23">
        <f t="shared" si="248"/>
        <v>3.2999429000227671</v>
      </c>
      <c r="BB1526" s="18"/>
      <c r="BD1526" s="54"/>
      <c r="BF1526" s="18"/>
      <c r="BH1526" s="18"/>
      <c r="BJ1526" s="18"/>
      <c r="BK1526" s="18" t="s">
        <v>154</v>
      </c>
      <c r="BL1526">
        <v>1</v>
      </c>
      <c r="BM1526">
        <v>0</v>
      </c>
      <c r="BN1526">
        <v>0</v>
      </c>
      <c r="BO1526">
        <v>0</v>
      </c>
      <c r="BP1526">
        <v>0</v>
      </c>
      <c r="BQ1526">
        <v>0</v>
      </c>
      <c r="BR1526" s="18">
        <v>0</v>
      </c>
      <c r="BS1526">
        <v>1</v>
      </c>
      <c r="BT1526">
        <v>0</v>
      </c>
      <c r="BU1526" s="18">
        <v>0</v>
      </c>
      <c r="BV1526" t="s">
        <v>397</v>
      </c>
      <c r="BW1526" t="s">
        <v>397</v>
      </c>
      <c r="CB1526" s="18"/>
      <c r="CD1526" s="18"/>
      <c r="CE1526" s="18"/>
      <c r="CH1526" s="18"/>
      <c r="CJ1526" s="18"/>
      <c r="CU1526" s="18"/>
      <c r="CV1526" t="s">
        <v>397</v>
      </c>
      <c r="CW1526" t="s">
        <v>397</v>
      </c>
      <c r="CX1526" t="s">
        <v>397</v>
      </c>
      <c r="CY1526" s="25" t="s">
        <v>397</v>
      </c>
    </row>
    <row r="1527" spans="1:103" x14ac:dyDescent="0.3">
      <c r="A1527">
        <v>1529</v>
      </c>
      <c r="B1527">
        <v>166</v>
      </c>
      <c r="C1527" s="25" t="s">
        <v>49</v>
      </c>
      <c r="D1527" s="12">
        <v>7.5</v>
      </c>
      <c r="E1527" s="14"/>
      <c r="F1527" s="7" t="str">
        <f t="shared" si="239"/>
        <v>X</v>
      </c>
      <c r="G1527" s="7">
        <f t="shared" si="240"/>
        <v>7.5</v>
      </c>
      <c r="H1527" s="16">
        <f t="shared" si="241"/>
        <v>7.5</v>
      </c>
      <c r="I1527" s="11" t="str">
        <f t="shared" si="242"/>
        <v>X</v>
      </c>
      <c r="J1527" s="39" t="str">
        <f t="shared" si="243"/>
        <v>X</v>
      </c>
      <c r="K1527" s="39" t="str">
        <f t="shared" si="246"/>
        <v>X</v>
      </c>
      <c r="L1527" s="39" t="str">
        <f t="shared" si="247"/>
        <v>X</v>
      </c>
      <c r="M1527" s="39" t="str">
        <f t="shared" si="244"/>
        <v>X</v>
      </c>
      <c r="N1527" s="42">
        <v>1</v>
      </c>
      <c r="O1527" s="8">
        <v>0</v>
      </c>
      <c r="P1527" s="9">
        <v>0</v>
      </c>
      <c r="Q1527" s="9">
        <v>0</v>
      </c>
      <c r="R1527" s="8">
        <v>0</v>
      </c>
      <c r="S1527" s="9">
        <v>0</v>
      </c>
      <c r="T1527" s="9">
        <v>0</v>
      </c>
      <c r="U1527" s="8">
        <v>0</v>
      </c>
      <c r="V1527" s="9">
        <v>0</v>
      </c>
      <c r="W1527" s="9">
        <v>0</v>
      </c>
      <c r="X1527" s="9">
        <v>0</v>
      </c>
      <c r="Y1527" s="8">
        <v>0</v>
      </c>
      <c r="Z1527" s="9">
        <v>0</v>
      </c>
      <c r="AA1527" s="8"/>
      <c r="AC1527" s="8"/>
      <c r="AJ1527" s="9">
        <f t="shared" si="245"/>
        <v>-1</v>
      </c>
      <c r="AK1527" s="7">
        <v>10.6</v>
      </c>
      <c r="AO1527" s="8"/>
      <c r="AQ1527" s="31"/>
      <c r="AT1527" s="31"/>
      <c r="AU1527" s="21">
        <v>1995</v>
      </c>
      <c r="AV1527" s="23">
        <f t="shared" si="248"/>
        <v>3.2999429000227671</v>
      </c>
      <c r="BB1527" s="18"/>
      <c r="BD1527" s="54"/>
      <c r="BF1527" s="18"/>
      <c r="BH1527" s="18"/>
      <c r="BJ1527" s="18"/>
      <c r="BK1527" s="18" t="s">
        <v>160</v>
      </c>
      <c r="BL1527">
        <v>1</v>
      </c>
      <c r="BM1527">
        <v>0</v>
      </c>
      <c r="BN1527">
        <v>0</v>
      </c>
      <c r="BO1527">
        <v>0</v>
      </c>
      <c r="BP1527">
        <v>0</v>
      </c>
      <c r="BQ1527">
        <v>0</v>
      </c>
      <c r="BR1527" s="18">
        <v>0</v>
      </c>
      <c r="BS1527">
        <v>1</v>
      </c>
      <c r="BT1527">
        <v>0</v>
      </c>
      <c r="BU1527" s="18">
        <v>0</v>
      </c>
      <c r="BV1527" t="s">
        <v>397</v>
      </c>
      <c r="BW1527" t="s">
        <v>397</v>
      </c>
      <c r="CB1527" s="18"/>
      <c r="CD1527" s="18"/>
      <c r="CE1527" s="18"/>
      <c r="CH1527" s="18"/>
      <c r="CJ1527" s="18"/>
      <c r="CU1527" s="18"/>
      <c r="CV1527" t="s">
        <v>397</v>
      </c>
      <c r="CW1527" t="s">
        <v>397</v>
      </c>
      <c r="CX1527" t="s">
        <v>397</v>
      </c>
      <c r="CY1527" s="25" t="s">
        <v>397</v>
      </c>
    </row>
    <row r="1528" spans="1:103" x14ac:dyDescent="0.3">
      <c r="A1528">
        <v>1530</v>
      </c>
      <c r="B1528">
        <v>166</v>
      </c>
      <c r="C1528" s="25" t="s">
        <v>49</v>
      </c>
      <c r="D1528" s="12">
        <v>3.3</v>
      </c>
      <c r="E1528" s="14"/>
      <c r="F1528" s="7" t="str">
        <f t="shared" si="239"/>
        <v>X</v>
      </c>
      <c r="G1528" s="7">
        <f t="shared" si="240"/>
        <v>3.3</v>
      </c>
      <c r="H1528" s="16">
        <f t="shared" si="241"/>
        <v>3.3</v>
      </c>
      <c r="I1528" s="11" t="str">
        <f t="shared" si="242"/>
        <v>X</v>
      </c>
      <c r="J1528" s="39" t="str">
        <f t="shared" si="243"/>
        <v>X</v>
      </c>
      <c r="K1528" s="39" t="str">
        <f t="shared" si="246"/>
        <v>X</v>
      </c>
      <c r="L1528" s="39" t="str">
        <f t="shared" si="247"/>
        <v>X</v>
      </c>
      <c r="M1528" s="39" t="str">
        <f t="shared" si="244"/>
        <v>X</v>
      </c>
      <c r="N1528" s="42">
        <v>1</v>
      </c>
      <c r="O1528" s="8">
        <v>0</v>
      </c>
      <c r="P1528" s="9">
        <v>0</v>
      </c>
      <c r="Q1528" s="9">
        <v>0</v>
      </c>
      <c r="R1528" s="8">
        <v>0</v>
      </c>
      <c r="S1528" s="9">
        <v>0</v>
      </c>
      <c r="T1528" s="9">
        <v>0</v>
      </c>
      <c r="U1528" s="8">
        <v>0</v>
      </c>
      <c r="V1528" s="9">
        <v>0</v>
      </c>
      <c r="W1528" s="9">
        <v>0</v>
      </c>
      <c r="X1528" s="9">
        <v>0</v>
      </c>
      <c r="Y1528" s="8">
        <v>0</v>
      </c>
      <c r="Z1528" s="9">
        <v>0</v>
      </c>
      <c r="AA1528" s="8"/>
      <c r="AC1528" s="8"/>
      <c r="AJ1528" s="9">
        <f t="shared" si="245"/>
        <v>-1</v>
      </c>
      <c r="AK1528" s="7">
        <v>12</v>
      </c>
      <c r="AO1528" s="8"/>
      <c r="AQ1528" s="31"/>
      <c r="AT1528" s="31"/>
      <c r="AU1528" s="21">
        <v>1995</v>
      </c>
      <c r="AV1528" s="23">
        <f t="shared" si="248"/>
        <v>3.2999429000227671</v>
      </c>
      <c r="BB1528" s="18"/>
      <c r="BD1528" s="54"/>
      <c r="BF1528" s="18"/>
      <c r="BH1528" s="18"/>
      <c r="BJ1528" s="18"/>
      <c r="BK1528" s="18" t="s">
        <v>201</v>
      </c>
      <c r="BL1528">
        <v>1</v>
      </c>
      <c r="BM1528">
        <v>0</v>
      </c>
      <c r="BN1528">
        <v>0</v>
      </c>
      <c r="BO1528">
        <v>0</v>
      </c>
      <c r="BP1528">
        <v>0</v>
      </c>
      <c r="BQ1528">
        <v>0</v>
      </c>
      <c r="BR1528" s="18">
        <v>0</v>
      </c>
      <c r="BS1528">
        <v>1</v>
      </c>
      <c r="BT1528">
        <v>0</v>
      </c>
      <c r="BU1528" s="18">
        <v>0</v>
      </c>
      <c r="BV1528" t="s">
        <v>397</v>
      </c>
      <c r="BW1528" t="s">
        <v>397</v>
      </c>
      <c r="CB1528" s="18"/>
      <c r="CD1528" s="18"/>
      <c r="CE1528" s="18"/>
      <c r="CH1528" s="18"/>
      <c r="CJ1528" s="18"/>
      <c r="CU1528" s="18"/>
      <c r="CV1528" t="s">
        <v>397</v>
      </c>
      <c r="CW1528" t="s">
        <v>397</v>
      </c>
      <c r="CX1528" t="s">
        <v>397</v>
      </c>
      <c r="CY1528" s="25" t="s">
        <v>397</v>
      </c>
    </row>
    <row r="1529" spans="1:103" x14ac:dyDescent="0.3">
      <c r="A1529">
        <v>1531</v>
      </c>
      <c r="B1529">
        <v>166</v>
      </c>
      <c r="C1529" s="25" t="s">
        <v>49</v>
      </c>
      <c r="D1529" s="12">
        <v>17.399999999999999</v>
      </c>
      <c r="E1529" s="14"/>
      <c r="F1529" s="7" t="str">
        <f t="shared" si="239"/>
        <v>X</v>
      </c>
      <c r="G1529" s="7">
        <f t="shared" si="240"/>
        <v>17.399999999999999</v>
      </c>
      <c r="H1529" s="16">
        <f t="shared" si="241"/>
        <v>17.399999999999999</v>
      </c>
      <c r="I1529" s="11" t="str">
        <f t="shared" si="242"/>
        <v>X</v>
      </c>
      <c r="J1529" s="39" t="str">
        <f t="shared" si="243"/>
        <v>X</v>
      </c>
      <c r="K1529" s="39" t="str">
        <f t="shared" si="246"/>
        <v>X</v>
      </c>
      <c r="L1529" s="39" t="str">
        <f t="shared" si="247"/>
        <v>X</v>
      </c>
      <c r="M1529" s="39" t="str">
        <f t="shared" si="244"/>
        <v>X</v>
      </c>
      <c r="N1529" s="42">
        <v>1</v>
      </c>
      <c r="O1529" s="8">
        <v>0</v>
      </c>
      <c r="P1529" s="9">
        <v>0</v>
      </c>
      <c r="Q1529" s="9">
        <v>0</v>
      </c>
      <c r="R1529" s="8">
        <v>0</v>
      </c>
      <c r="S1529" s="9">
        <v>0</v>
      </c>
      <c r="T1529" s="9">
        <v>0</v>
      </c>
      <c r="U1529" s="8">
        <v>0</v>
      </c>
      <c r="V1529" s="9">
        <v>0</v>
      </c>
      <c r="W1529" s="9">
        <v>0</v>
      </c>
      <c r="X1529" s="9">
        <v>0</v>
      </c>
      <c r="Y1529" s="8">
        <v>0</v>
      </c>
      <c r="Z1529" s="9">
        <v>0</v>
      </c>
      <c r="AA1529" s="8"/>
      <c r="AC1529" s="8"/>
      <c r="AJ1529" s="9">
        <f t="shared" si="245"/>
        <v>-1</v>
      </c>
      <c r="AK1529" s="7">
        <v>10.6</v>
      </c>
      <c r="AO1529" s="8"/>
      <c r="AQ1529" s="31"/>
      <c r="AT1529" s="31"/>
      <c r="AU1529" s="21">
        <v>1995</v>
      </c>
      <c r="AV1529" s="23">
        <f t="shared" si="248"/>
        <v>3.2999429000227671</v>
      </c>
      <c r="BB1529" s="18"/>
      <c r="BD1529" s="54"/>
      <c r="BF1529" s="18"/>
      <c r="BH1529" s="18"/>
      <c r="BJ1529" s="18"/>
      <c r="BK1529" s="18" t="s">
        <v>211</v>
      </c>
      <c r="BL1529">
        <v>1</v>
      </c>
      <c r="BM1529">
        <v>0</v>
      </c>
      <c r="BN1529">
        <v>0</v>
      </c>
      <c r="BO1529">
        <v>0</v>
      </c>
      <c r="BP1529">
        <v>0</v>
      </c>
      <c r="BQ1529">
        <v>0</v>
      </c>
      <c r="BR1529" s="18">
        <v>0</v>
      </c>
      <c r="BS1529">
        <v>1</v>
      </c>
      <c r="BT1529">
        <v>0</v>
      </c>
      <c r="BU1529" s="18">
        <v>0</v>
      </c>
      <c r="BV1529" t="s">
        <v>397</v>
      </c>
      <c r="BW1529" t="s">
        <v>397</v>
      </c>
      <c r="CB1529" s="18"/>
      <c r="CD1529" s="18"/>
      <c r="CE1529" s="18"/>
      <c r="CH1529" s="18"/>
      <c r="CJ1529" s="18"/>
      <c r="CU1529" s="18"/>
      <c r="CV1529" t="s">
        <v>397</v>
      </c>
      <c r="CW1529" t="s">
        <v>397</v>
      </c>
      <c r="CX1529" t="s">
        <v>397</v>
      </c>
      <c r="CY1529" s="25" t="s">
        <v>397</v>
      </c>
    </row>
    <row r="1530" spans="1:103" x14ac:dyDescent="0.3">
      <c r="A1530">
        <v>1532</v>
      </c>
      <c r="B1530">
        <v>167</v>
      </c>
      <c r="C1530" s="25" t="s">
        <v>14</v>
      </c>
      <c r="D1530" s="12">
        <v>10.9</v>
      </c>
      <c r="E1530" s="14"/>
      <c r="F1530" s="7" t="str">
        <f t="shared" si="239"/>
        <v>X</v>
      </c>
      <c r="G1530" s="7">
        <f t="shared" si="240"/>
        <v>10.9</v>
      </c>
      <c r="H1530" s="16">
        <f t="shared" si="241"/>
        <v>10.9</v>
      </c>
      <c r="I1530" s="11" t="str">
        <f t="shared" si="242"/>
        <v>X</v>
      </c>
      <c r="J1530" s="39" t="str">
        <f t="shared" si="243"/>
        <v>X</v>
      </c>
      <c r="K1530" s="39" t="str">
        <f t="shared" si="246"/>
        <v>X</v>
      </c>
      <c r="L1530" s="39" t="str">
        <f t="shared" si="247"/>
        <v>X</v>
      </c>
      <c r="M1530" s="39" t="str">
        <f t="shared" si="244"/>
        <v>X</v>
      </c>
      <c r="N1530" s="42">
        <v>1</v>
      </c>
      <c r="O1530" s="8">
        <v>0</v>
      </c>
      <c r="P1530" s="9">
        <v>0</v>
      </c>
      <c r="Q1530" s="9">
        <v>0</v>
      </c>
      <c r="R1530" s="8">
        <v>0</v>
      </c>
      <c r="S1530" s="9">
        <v>0</v>
      </c>
      <c r="T1530" s="9">
        <v>0</v>
      </c>
      <c r="U1530" s="8">
        <v>0</v>
      </c>
      <c r="V1530" s="9">
        <v>0</v>
      </c>
      <c r="W1530" s="9">
        <v>0</v>
      </c>
      <c r="X1530" s="9">
        <v>0</v>
      </c>
      <c r="Y1530" s="8">
        <v>0</v>
      </c>
      <c r="Z1530" s="9">
        <v>0</v>
      </c>
      <c r="AA1530" s="8"/>
      <c r="AC1530" s="8"/>
      <c r="AJ1530" s="9">
        <f t="shared" si="245"/>
        <v>-1</v>
      </c>
      <c r="AK1530" s="7">
        <v>11.2</v>
      </c>
      <c r="AO1530" s="8"/>
      <c r="AQ1530" s="31"/>
      <c r="AT1530" s="31"/>
      <c r="AU1530" s="21">
        <v>1985</v>
      </c>
      <c r="AV1530" s="23">
        <f t="shared" si="248"/>
        <v>3.2977605110991339</v>
      </c>
      <c r="BB1530" s="18"/>
      <c r="BD1530" s="54"/>
      <c r="BF1530" s="18"/>
      <c r="BH1530" s="18"/>
      <c r="BJ1530" s="18"/>
      <c r="BK1530" s="18" t="s">
        <v>11</v>
      </c>
      <c r="BL1530">
        <v>1</v>
      </c>
      <c r="BM1530">
        <v>0</v>
      </c>
      <c r="BN1530">
        <v>0</v>
      </c>
      <c r="BO1530">
        <v>0</v>
      </c>
      <c r="BP1530">
        <v>0</v>
      </c>
      <c r="BQ1530">
        <v>0</v>
      </c>
      <c r="BR1530" s="18">
        <v>0</v>
      </c>
      <c r="BS1530">
        <v>1</v>
      </c>
      <c r="BT1530">
        <v>0</v>
      </c>
      <c r="BU1530" s="18">
        <v>0</v>
      </c>
      <c r="BV1530" t="s">
        <v>397</v>
      </c>
      <c r="BW1530" t="s">
        <v>397</v>
      </c>
      <c r="CB1530" s="18"/>
      <c r="CD1530" s="18"/>
      <c r="CE1530" s="18"/>
      <c r="CH1530" s="18"/>
      <c r="CJ1530" s="18"/>
      <c r="CU1530" s="18"/>
      <c r="CV1530" t="s">
        <v>397</v>
      </c>
      <c r="CW1530" t="s">
        <v>397</v>
      </c>
      <c r="CX1530" t="s">
        <v>397</v>
      </c>
      <c r="CY1530" s="25" t="s">
        <v>397</v>
      </c>
    </row>
    <row r="1531" spans="1:103" x14ac:dyDescent="0.3">
      <c r="A1531">
        <v>1533</v>
      </c>
      <c r="B1531">
        <v>167</v>
      </c>
      <c r="C1531" s="25" t="s">
        <v>14</v>
      </c>
      <c r="D1531" s="12">
        <v>5.0999999999999996</v>
      </c>
      <c r="E1531" s="14"/>
      <c r="F1531" s="7" t="str">
        <f t="shared" si="239"/>
        <v>X</v>
      </c>
      <c r="G1531" s="7">
        <f t="shared" si="240"/>
        <v>5.0999999999999996</v>
      </c>
      <c r="H1531" s="16">
        <f t="shared" si="241"/>
        <v>5.0999999999999996</v>
      </c>
      <c r="I1531" s="11" t="str">
        <f t="shared" si="242"/>
        <v>X</v>
      </c>
      <c r="J1531" s="39" t="str">
        <f t="shared" si="243"/>
        <v>X</v>
      </c>
      <c r="K1531" s="39" t="str">
        <f t="shared" si="246"/>
        <v>X</v>
      </c>
      <c r="L1531" s="39" t="str">
        <f t="shared" si="247"/>
        <v>X</v>
      </c>
      <c r="M1531" s="39" t="str">
        <f t="shared" si="244"/>
        <v>X</v>
      </c>
      <c r="N1531" s="42">
        <v>0</v>
      </c>
      <c r="O1531" s="8">
        <v>0</v>
      </c>
      <c r="P1531" s="9">
        <v>0</v>
      </c>
      <c r="Q1531" s="9">
        <v>0</v>
      </c>
      <c r="R1531" s="8">
        <v>0</v>
      </c>
      <c r="S1531" s="9">
        <v>0</v>
      </c>
      <c r="T1531" s="9">
        <v>0</v>
      </c>
      <c r="U1531" s="8">
        <v>1</v>
      </c>
      <c r="V1531" s="9">
        <v>0</v>
      </c>
      <c r="W1531" s="9">
        <v>0</v>
      </c>
      <c r="X1531" s="9">
        <v>0</v>
      </c>
      <c r="Y1531" s="8">
        <v>0</v>
      </c>
      <c r="Z1531" s="9">
        <v>0</v>
      </c>
      <c r="AA1531" s="8"/>
      <c r="AC1531" s="8"/>
      <c r="AJ1531" s="9">
        <f t="shared" si="245"/>
        <v>-1</v>
      </c>
      <c r="AK1531" s="7">
        <v>11.2</v>
      </c>
      <c r="AO1531" s="8"/>
      <c r="AQ1531" s="31"/>
      <c r="AT1531" s="31"/>
      <c r="AU1531" s="21">
        <v>1985</v>
      </c>
      <c r="AV1531" s="23">
        <f t="shared" si="248"/>
        <v>3.2977605110991339</v>
      </c>
      <c r="BB1531" s="18"/>
      <c r="BD1531" s="54"/>
      <c r="BF1531" s="18"/>
      <c r="BH1531" s="18"/>
      <c r="BJ1531" s="18"/>
      <c r="BK1531" s="18" t="s">
        <v>11</v>
      </c>
      <c r="BL1531">
        <v>1</v>
      </c>
      <c r="BM1531">
        <v>0</v>
      </c>
      <c r="BN1531">
        <v>0</v>
      </c>
      <c r="BO1531">
        <v>0</v>
      </c>
      <c r="BP1531">
        <v>0</v>
      </c>
      <c r="BQ1531">
        <v>0</v>
      </c>
      <c r="BR1531" s="18">
        <v>0</v>
      </c>
      <c r="BS1531">
        <v>1</v>
      </c>
      <c r="BT1531">
        <v>0</v>
      </c>
      <c r="BU1531" s="18">
        <v>0</v>
      </c>
      <c r="BV1531" t="s">
        <v>397</v>
      </c>
      <c r="BW1531" t="s">
        <v>397</v>
      </c>
      <c r="CB1531" s="18"/>
      <c r="CD1531" s="18"/>
      <c r="CE1531" s="18"/>
      <c r="CH1531" s="18"/>
      <c r="CJ1531" s="18"/>
      <c r="CU1531" s="18"/>
      <c r="CV1531" t="s">
        <v>397</v>
      </c>
      <c r="CW1531" t="s">
        <v>397</v>
      </c>
      <c r="CX1531" t="s">
        <v>397</v>
      </c>
      <c r="CY1531" s="25" t="s">
        <v>397</v>
      </c>
    </row>
    <row r="1532" spans="1:103" x14ac:dyDescent="0.3">
      <c r="A1532">
        <v>1534</v>
      </c>
      <c r="B1532">
        <v>167</v>
      </c>
      <c r="C1532" s="25" t="s">
        <v>14</v>
      </c>
      <c r="D1532" s="12">
        <v>5.2</v>
      </c>
      <c r="E1532" s="14"/>
      <c r="F1532" s="7" t="str">
        <f t="shared" si="239"/>
        <v>X</v>
      </c>
      <c r="G1532" s="7">
        <f t="shared" si="240"/>
        <v>5.2</v>
      </c>
      <c r="H1532" s="16">
        <f t="shared" si="241"/>
        <v>5.2</v>
      </c>
      <c r="I1532" s="11" t="str">
        <f t="shared" si="242"/>
        <v>X</v>
      </c>
      <c r="J1532" s="39" t="str">
        <f t="shared" si="243"/>
        <v>X</v>
      </c>
      <c r="K1532" s="39" t="str">
        <f t="shared" si="246"/>
        <v>X</v>
      </c>
      <c r="L1532" s="39" t="str">
        <f t="shared" si="247"/>
        <v>X</v>
      </c>
      <c r="M1532" s="39" t="str">
        <f t="shared" si="244"/>
        <v>X</v>
      </c>
      <c r="N1532" s="42">
        <v>0</v>
      </c>
      <c r="O1532" s="8">
        <v>0</v>
      </c>
      <c r="P1532" s="9">
        <v>0</v>
      </c>
      <c r="Q1532" s="9">
        <v>0</v>
      </c>
      <c r="R1532" s="8">
        <v>0</v>
      </c>
      <c r="S1532" s="9">
        <v>0</v>
      </c>
      <c r="T1532" s="9">
        <v>0</v>
      </c>
      <c r="U1532" s="8">
        <v>0</v>
      </c>
      <c r="V1532" s="9">
        <v>1</v>
      </c>
      <c r="W1532" s="9">
        <v>0</v>
      </c>
      <c r="X1532" s="9">
        <v>0</v>
      </c>
      <c r="Y1532" s="8">
        <v>0</v>
      </c>
      <c r="Z1532" s="9">
        <v>0</v>
      </c>
      <c r="AA1532" s="8"/>
      <c r="AC1532" s="8"/>
      <c r="AJ1532" s="9">
        <f t="shared" si="245"/>
        <v>-1</v>
      </c>
      <c r="AK1532" s="7">
        <v>11.2</v>
      </c>
      <c r="AO1532" s="8"/>
      <c r="AQ1532" s="31"/>
      <c r="AT1532" s="31"/>
      <c r="AU1532" s="21">
        <v>1985</v>
      </c>
      <c r="AV1532" s="23">
        <f t="shared" si="248"/>
        <v>3.2977605110991339</v>
      </c>
      <c r="BB1532" s="18"/>
      <c r="BD1532" s="54"/>
      <c r="BF1532" s="18"/>
      <c r="BH1532" s="18"/>
      <c r="BJ1532" s="18"/>
      <c r="BK1532" s="18" t="s">
        <v>11</v>
      </c>
      <c r="BL1532">
        <v>1</v>
      </c>
      <c r="BM1532">
        <v>0</v>
      </c>
      <c r="BN1532">
        <v>0</v>
      </c>
      <c r="BO1532">
        <v>0</v>
      </c>
      <c r="BP1532">
        <v>0</v>
      </c>
      <c r="BQ1532">
        <v>0</v>
      </c>
      <c r="BR1532" s="18">
        <v>0</v>
      </c>
      <c r="BS1532">
        <v>1</v>
      </c>
      <c r="BT1532">
        <v>0</v>
      </c>
      <c r="BU1532" s="18">
        <v>0</v>
      </c>
      <c r="BV1532" t="s">
        <v>397</v>
      </c>
      <c r="BW1532" t="s">
        <v>397</v>
      </c>
      <c r="CB1532" s="18"/>
      <c r="CD1532" s="18"/>
      <c r="CE1532" s="18"/>
      <c r="CH1532" s="18"/>
      <c r="CJ1532" s="18"/>
      <c r="CU1532" s="18"/>
      <c r="CV1532" t="s">
        <v>397</v>
      </c>
      <c r="CW1532" t="s">
        <v>397</v>
      </c>
      <c r="CX1532" t="s">
        <v>397</v>
      </c>
      <c r="CY1532" s="25" t="s">
        <v>397</v>
      </c>
    </row>
    <row r="1533" spans="1:103" x14ac:dyDescent="0.3">
      <c r="A1533">
        <v>1535</v>
      </c>
      <c r="B1533">
        <v>168</v>
      </c>
      <c r="C1533" s="25" t="s">
        <v>83</v>
      </c>
      <c r="D1533" s="12">
        <v>5.8</v>
      </c>
      <c r="E1533" s="14"/>
      <c r="F1533" s="7" t="str">
        <f t="shared" si="239"/>
        <v>X</v>
      </c>
      <c r="G1533" s="7">
        <f t="shared" si="240"/>
        <v>5.8</v>
      </c>
      <c r="H1533" s="16">
        <f t="shared" si="241"/>
        <v>5.8</v>
      </c>
      <c r="I1533" s="11" t="str">
        <f t="shared" si="242"/>
        <v>X</v>
      </c>
      <c r="J1533" s="39" t="str">
        <f t="shared" si="243"/>
        <v>X</v>
      </c>
      <c r="K1533" s="39" t="str">
        <f t="shared" si="246"/>
        <v>X</v>
      </c>
      <c r="L1533" s="39" t="str">
        <f t="shared" si="247"/>
        <v>X</v>
      </c>
      <c r="M1533" s="39" t="str">
        <f t="shared" si="244"/>
        <v>X</v>
      </c>
      <c r="N1533" s="42">
        <v>1</v>
      </c>
      <c r="O1533" s="8">
        <v>0</v>
      </c>
      <c r="P1533" s="9">
        <v>0</v>
      </c>
      <c r="Q1533" s="9">
        <v>0</v>
      </c>
      <c r="R1533" s="8">
        <v>0</v>
      </c>
      <c r="S1533" s="9">
        <v>0</v>
      </c>
      <c r="T1533" s="9">
        <v>0</v>
      </c>
      <c r="U1533" s="8">
        <v>0</v>
      </c>
      <c r="V1533" s="9">
        <v>0</v>
      </c>
      <c r="W1533" s="9">
        <v>0</v>
      </c>
      <c r="X1533" s="9">
        <v>0</v>
      </c>
      <c r="Y1533" s="8">
        <v>0</v>
      </c>
      <c r="Z1533" s="9">
        <v>0</v>
      </c>
      <c r="AA1533" s="8"/>
      <c r="AC1533" s="8"/>
      <c r="AJ1533" s="9">
        <f t="shared" si="245"/>
        <v>-1</v>
      </c>
      <c r="AK1533" s="7">
        <v>12.2</v>
      </c>
      <c r="AO1533" s="8"/>
      <c r="AQ1533" s="31"/>
      <c r="AT1533" s="31"/>
      <c r="AU1533" s="21">
        <v>1996</v>
      </c>
      <c r="AV1533" s="23">
        <f t="shared" si="248"/>
        <v>3.3001605369513523</v>
      </c>
      <c r="BB1533" s="18"/>
      <c r="BD1533" s="54"/>
      <c r="BF1533" s="18"/>
      <c r="BH1533" s="18"/>
      <c r="BJ1533" s="18"/>
      <c r="BK1533" s="18" t="s">
        <v>81</v>
      </c>
      <c r="BL1533">
        <v>1</v>
      </c>
      <c r="BM1533">
        <v>0</v>
      </c>
      <c r="BN1533">
        <v>0</v>
      </c>
      <c r="BO1533">
        <v>0</v>
      </c>
      <c r="BP1533">
        <v>0</v>
      </c>
      <c r="BQ1533">
        <v>0</v>
      </c>
      <c r="BR1533" s="18">
        <v>0</v>
      </c>
      <c r="BS1533">
        <v>1</v>
      </c>
      <c r="BT1533">
        <v>0</v>
      </c>
      <c r="BU1533" s="18">
        <v>0</v>
      </c>
      <c r="BV1533" t="s">
        <v>397</v>
      </c>
      <c r="BW1533" t="s">
        <v>397</v>
      </c>
      <c r="CB1533" s="18"/>
      <c r="CD1533" s="18"/>
      <c r="CE1533" s="18"/>
      <c r="CH1533" s="18"/>
      <c r="CJ1533" s="18"/>
      <c r="CU1533" s="18"/>
      <c r="CV1533" t="s">
        <v>397</v>
      </c>
      <c r="CW1533" t="s">
        <v>397</v>
      </c>
      <c r="CX1533" t="s">
        <v>397</v>
      </c>
      <c r="CY1533" s="25" t="s">
        <v>397</v>
      </c>
    </row>
    <row r="1534" spans="1:103" x14ac:dyDescent="0.3">
      <c r="A1534">
        <v>1536</v>
      </c>
      <c r="B1534">
        <v>168</v>
      </c>
      <c r="C1534" s="25" t="s">
        <v>83</v>
      </c>
      <c r="D1534" s="12">
        <v>6.1</v>
      </c>
      <c r="E1534" s="14"/>
      <c r="F1534" s="7" t="str">
        <f t="shared" si="239"/>
        <v>X</v>
      </c>
      <c r="G1534" s="7">
        <f t="shared" si="240"/>
        <v>6.1</v>
      </c>
      <c r="H1534" s="16">
        <f t="shared" si="241"/>
        <v>6.1</v>
      </c>
      <c r="I1534" s="11" t="str">
        <f t="shared" si="242"/>
        <v>X</v>
      </c>
      <c r="J1534" s="39" t="str">
        <f t="shared" si="243"/>
        <v>X</v>
      </c>
      <c r="K1534" s="39" t="str">
        <f t="shared" si="246"/>
        <v>X</v>
      </c>
      <c r="L1534" s="39" t="str">
        <f t="shared" si="247"/>
        <v>X</v>
      </c>
      <c r="M1534" s="39" t="str">
        <f t="shared" si="244"/>
        <v>X</v>
      </c>
      <c r="N1534" s="42">
        <v>0</v>
      </c>
      <c r="O1534" s="8">
        <v>0</v>
      </c>
      <c r="P1534" s="9">
        <v>0</v>
      </c>
      <c r="Q1534" s="9">
        <v>0</v>
      </c>
      <c r="R1534" s="8">
        <v>0</v>
      </c>
      <c r="S1534" s="9">
        <v>0</v>
      </c>
      <c r="T1534" s="9">
        <v>0</v>
      </c>
      <c r="U1534" s="8">
        <v>1</v>
      </c>
      <c r="V1534" s="9">
        <v>0</v>
      </c>
      <c r="W1534" s="9">
        <v>0</v>
      </c>
      <c r="X1534" s="9">
        <v>0</v>
      </c>
      <c r="Y1534" s="8">
        <v>0</v>
      </c>
      <c r="Z1534" s="9">
        <v>0</v>
      </c>
      <c r="AA1534" s="8"/>
      <c r="AC1534" s="8"/>
      <c r="AJ1534" s="9">
        <f t="shared" si="245"/>
        <v>-1</v>
      </c>
      <c r="AK1534" s="7">
        <v>11.4</v>
      </c>
      <c r="AO1534" s="8"/>
      <c r="AQ1534" s="31"/>
      <c r="AT1534" s="31"/>
      <c r="AU1534" s="21">
        <v>1992</v>
      </c>
      <c r="AV1534" s="23">
        <f t="shared" si="248"/>
        <v>3.2992893340876801</v>
      </c>
      <c r="BB1534" s="18"/>
      <c r="BD1534" s="54"/>
      <c r="BF1534" s="18"/>
      <c r="BH1534" s="18"/>
      <c r="BJ1534" s="18"/>
      <c r="BK1534" s="18" t="s">
        <v>81</v>
      </c>
      <c r="BL1534">
        <v>1</v>
      </c>
      <c r="BM1534">
        <v>0</v>
      </c>
      <c r="BN1534">
        <v>0</v>
      </c>
      <c r="BO1534">
        <v>0</v>
      </c>
      <c r="BP1534">
        <v>0</v>
      </c>
      <c r="BQ1534">
        <v>0</v>
      </c>
      <c r="BR1534" s="18">
        <v>0</v>
      </c>
      <c r="BS1534">
        <v>1</v>
      </c>
      <c r="BT1534">
        <v>0</v>
      </c>
      <c r="BU1534" s="18">
        <v>0</v>
      </c>
      <c r="BV1534" t="s">
        <v>397</v>
      </c>
      <c r="BW1534" t="s">
        <v>397</v>
      </c>
      <c r="CB1534" s="18"/>
      <c r="CD1534" s="18"/>
      <c r="CE1534" s="18"/>
      <c r="CH1534" s="18"/>
      <c r="CJ1534" s="18"/>
      <c r="CU1534" s="18"/>
      <c r="CV1534" t="s">
        <v>397</v>
      </c>
      <c r="CW1534" t="s">
        <v>397</v>
      </c>
      <c r="CX1534" t="s">
        <v>397</v>
      </c>
      <c r="CY1534" s="25" t="s">
        <v>397</v>
      </c>
    </row>
    <row r="1535" spans="1:103" x14ac:dyDescent="0.3">
      <c r="A1535">
        <v>1537</v>
      </c>
      <c r="B1535">
        <v>168</v>
      </c>
      <c r="C1535" s="25" t="s">
        <v>83</v>
      </c>
      <c r="D1535" s="12">
        <v>8.3000000000000007</v>
      </c>
      <c r="E1535" s="14"/>
      <c r="F1535" s="7" t="str">
        <f t="shared" si="239"/>
        <v>X</v>
      </c>
      <c r="G1535" s="7">
        <f t="shared" si="240"/>
        <v>8.3000000000000007</v>
      </c>
      <c r="H1535" s="16">
        <f t="shared" si="241"/>
        <v>8.3000000000000007</v>
      </c>
      <c r="I1535" s="11" t="str">
        <f t="shared" si="242"/>
        <v>X</v>
      </c>
      <c r="J1535" s="39" t="str">
        <f t="shared" si="243"/>
        <v>X</v>
      </c>
      <c r="K1535" s="39" t="str">
        <f t="shared" si="246"/>
        <v>X</v>
      </c>
      <c r="L1535" s="39" t="str">
        <f t="shared" si="247"/>
        <v>X</v>
      </c>
      <c r="M1535" s="39" t="str">
        <f t="shared" si="244"/>
        <v>X</v>
      </c>
      <c r="N1535" s="42">
        <v>0</v>
      </c>
      <c r="O1535" s="8">
        <v>0</v>
      </c>
      <c r="P1535" s="9">
        <v>0</v>
      </c>
      <c r="Q1535" s="9">
        <v>0</v>
      </c>
      <c r="R1535" s="8">
        <v>0</v>
      </c>
      <c r="S1535" s="9">
        <v>0</v>
      </c>
      <c r="T1535" s="9">
        <v>0</v>
      </c>
      <c r="U1535" s="8">
        <v>1</v>
      </c>
      <c r="V1535" s="9">
        <v>0</v>
      </c>
      <c r="W1535" s="9">
        <v>0</v>
      </c>
      <c r="X1535" s="9">
        <v>0</v>
      </c>
      <c r="Y1535" s="8">
        <v>0</v>
      </c>
      <c r="Z1535" s="9">
        <v>0</v>
      </c>
      <c r="AA1535" s="8"/>
      <c r="AC1535" s="8"/>
      <c r="AJ1535" s="9">
        <f t="shared" si="245"/>
        <v>-1</v>
      </c>
      <c r="AK1535" s="7">
        <v>12.2</v>
      </c>
      <c r="AO1535" s="8"/>
      <c r="AQ1535" s="31"/>
      <c r="AT1535" s="31"/>
      <c r="AU1535" s="21">
        <v>1996</v>
      </c>
      <c r="AV1535" s="23">
        <f t="shared" si="248"/>
        <v>3.3001605369513523</v>
      </c>
      <c r="BB1535" s="18"/>
      <c r="BD1535" s="54"/>
      <c r="BF1535" s="18"/>
      <c r="BH1535" s="18"/>
      <c r="BJ1535" s="18"/>
      <c r="BK1535" s="18" t="s">
        <v>81</v>
      </c>
      <c r="BL1535">
        <v>1</v>
      </c>
      <c r="BM1535">
        <v>0</v>
      </c>
      <c r="BN1535">
        <v>0</v>
      </c>
      <c r="BO1535">
        <v>0</v>
      </c>
      <c r="BP1535">
        <v>0</v>
      </c>
      <c r="BQ1535">
        <v>0</v>
      </c>
      <c r="BR1535" s="18">
        <v>0</v>
      </c>
      <c r="BS1535">
        <v>1</v>
      </c>
      <c r="BT1535">
        <v>0</v>
      </c>
      <c r="BU1535" s="18">
        <v>0</v>
      </c>
      <c r="BV1535" t="s">
        <v>397</v>
      </c>
      <c r="BW1535" t="s">
        <v>397</v>
      </c>
      <c r="CB1535" s="18"/>
      <c r="CD1535" s="18"/>
      <c r="CE1535" s="18"/>
      <c r="CH1535" s="18"/>
      <c r="CJ1535" s="18"/>
      <c r="CU1535" s="18"/>
      <c r="CV1535" t="s">
        <v>397</v>
      </c>
      <c r="CW1535" t="s">
        <v>397</v>
      </c>
      <c r="CX1535" t="s">
        <v>397</v>
      </c>
      <c r="CY1535" s="25" t="s">
        <v>397</v>
      </c>
    </row>
    <row r="1536" spans="1:103" x14ac:dyDescent="0.3">
      <c r="A1536">
        <v>1538</v>
      </c>
      <c r="B1536">
        <v>168</v>
      </c>
      <c r="C1536" s="25" t="s">
        <v>83</v>
      </c>
      <c r="D1536" s="12">
        <v>8</v>
      </c>
      <c r="E1536" s="14"/>
      <c r="F1536" s="7" t="str">
        <f t="shared" si="239"/>
        <v>X</v>
      </c>
      <c r="G1536" s="7">
        <f t="shared" si="240"/>
        <v>8</v>
      </c>
      <c r="H1536" s="16">
        <f t="shared" si="241"/>
        <v>8</v>
      </c>
      <c r="I1536" s="11" t="str">
        <f t="shared" si="242"/>
        <v>X</v>
      </c>
      <c r="J1536" s="39" t="str">
        <f t="shared" si="243"/>
        <v>X</v>
      </c>
      <c r="K1536" s="39" t="str">
        <f t="shared" si="246"/>
        <v>X</v>
      </c>
      <c r="L1536" s="39" t="str">
        <f t="shared" si="247"/>
        <v>X</v>
      </c>
      <c r="M1536" s="39" t="str">
        <f t="shared" si="244"/>
        <v>X</v>
      </c>
      <c r="N1536" s="42">
        <v>0</v>
      </c>
      <c r="O1536" s="8">
        <v>0</v>
      </c>
      <c r="P1536" s="9">
        <v>0</v>
      </c>
      <c r="Q1536" s="9">
        <v>0</v>
      </c>
      <c r="R1536" s="8">
        <v>0</v>
      </c>
      <c r="S1536" s="9">
        <v>0</v>
      </c>
      <c r="T1536" s="9">
        <v>0</v>
      </c>
      <c r="U1536" s="8">
        <v>0</v>
      </c>
      <c r="V1536" s="9">
        <v>1</v>
      </c>
      <c r="W1536" s="9">
        <v>0</v>
      </c>
      <c r="X1536" s="9">
        <v>0</v>
      </c>
      <c r="Y1536" s="8">
        <v>0</v>
      </c>
      <c r="Z1536" s="9">
        <v>0</v>
      </c>
      <c r="AA1536" s="8"/>
      <c r="AC1536" s="8"/>
      <c r="AJ1536" s="9">
        <f t="shared" si="245"/>
        <v>-1</v>
      </c>
      <c r="AK1536" s="7">
        <v>11.4</v>
      </c>
      <c r="AO1536" s="8"/>
      <c r="AQ1536" s="31"/>
      <c r="AT1536" s="31"/>
      <c r="AU1536" s="21">
        <v>1992</v>
      </c>
      <c r="AV1536" s="23">
        <f t="shared" si="248"/>
        <v>3.2992893340876801</v>
      </c>
      <c r="BB1536" s="18"/>
      <c r="BD1536" s="54"/>
      <c r="BF1536" s="18"/>
      <c r="BH1536" s="18"/>
      <c r="BJ1536" s="18"/>
      <c r="BK1536" s="18" t="s">
        <v>81</v>
      </c>
      <c r="BL1536">
        <v>1</v>
      </c>
      <c r="BM1536">
        <v>0</v>
      </c>
      <c r="BN1536">
        <v>0</v>
      </c>
      <c r="BO1536">
        <v>0</v>
      </c>
      <c r="BP1536">
        <v>0</v>
      </c>
      <c r="BQ1536">
        <v>0</v>
      </c>
      <c r="BR1536" s="18">
        <v>0</v>
      </c>
      <c r="BS1536">
        <v>1</v>
      </c>
      <c r="BT1536">
        <v>0</v>
      </c>
      <c r="BU1536" s="18">
        <v>0</v>
      </c>
      <c r="BV1536" t="s">
        <v>397</v>
      </c>
      <c r="BW1536" t="s">
        <v>397</v>
      </c>
      <c r="CB1536" s="18"/>
      <c r="CD1536" s="18"/>
      <c r="CE1536" s="18"/>
      <c r="CH1536" s="18"/>
      <c r="CJ1536" s="18"/>
      <c r="CU1536" s="18"/>
      <c r="CV1536" t="s">
        <v>397</v>
      </c>
      <c r="CW1536" t="s">
        <v>397</v>
      </c>
      <c r="CX1536" t="s">
        <v>397</v>
      </c>
      <c r="CY1536" s="25" t="s">
        <v>397</v>
      </c>
    </row>
    <row r="1537" spans="1:103" x14ac:dyDescent="0.3">
      <c r="A1537">
        <v>1539</v>
      </c>
      <c r="B1537">
        <v>168</v>
      </c>
      <c r="C1537" s="25" t="s">
        <v>83</v>
      </c>
      <c r="D1537" s="12">
        <v>9.4</v>
      </c>
      <c r="E1537" s="14"/>
      <c r="F1537" s="7" t="str">
        <f t="shared" si="239"/>
        <v>X</v>
      </c>
      <c r="G1537" s="7">
        <f t="shared" si="240"/>
        <v>9.4</v>
      </c>
      <c r="H1537" s="16">
        <f t="shared" si="241"/>
        <v>9.4</v>
      </c>
      <c r="I1537" s="11" t="str">
        <f t="shared" si="242"/>
        <v>X</v>
      </c>
      <c r="J1537" s="39" t="str">
        <f t="shared" si="243"/>
        <v>X</v>
      </c>
      <c r="K1537" s="39" t="str">
        <f t="shared" si="246"/>
        <v>X</v>
      </c>
      <c r="L1537" s="39" t="str">
        <f t="shared" si="247"/>
        <v>X</v>
      </c>
      <c r="M1537" s="39" t="str">
        <f t="shared" si="244"/>
        <v>X</v>
      </c>
      <c r="N1537" s="42">
        <v>0</v>
      </c>
      <c r="O1537" s="8">
        <v>0</v>
      </c>
      <c r="P1537" s="9">
        <v>0</v>
      </c>
      <c r="Q1537" s="9">
        <v>0</v>
      </c>
      <c r="R1537" s="8">
        <v>0</v>
      </c>
      <c r="S1537" s="9">
        <v>0</v>
      </c>
      <c r="T1537" s="9">
        <v>0</v>
      </c>
      <c r="U1537" s="8">
        <v>0</v>
      </c>
      <c r="V1537" s="9">
        <v>1</v>
      </c>
      <c r="W1537" s="9">
        <v>0</v>
      </c>
      <c r="X1537" s="9">
        <v>0</v>
      </c>
      <c r="Y1537" s="8">
        <v>0</v>
      </c>
      <c r="Z1537" s="9">
        <v>0</v>
      </c>
      <c r="AA1537" s="8"/>
      <c r="AC1537" s="8"/>
      <c r="AJ1537" s="9">
        <f t="shared" si="245"/>
        <v>-1</v>
      </c>
      <c r="AK1537" s="7">
        <v>12.2</v>
      </c>
      <c r="AO1537" s="8"/>
      <c r="AQ1537" s="31"/>
      <c r="AT1537" s="31"/>
      <c r="AU1537" s="21">
        <v>1996</v>
      </c>
      <c r="AV1537" s="23">
        <f t="shared" si="248"/>
        <v>3.3001605369513523</v>
      </c>
      <c r="BB1537" s="18"/>
      <c r="BD1537" s="54"/>
      <c r="BF1537" s="18"/>
      <c r="BH1537" s="18"/>
      <c r="BJ1537" s="18"/>
      <c r="BK1537" s="18" t="s">
        <v>81</v>
      </c>
      <c r="BL1537">
        <v>1</v>
      </c>
      <c r="BM1537">
        <v>0</v>
      </c>
      <c r="BN1537">
        <v>0</v>
      </c>
      <c r="BO1537">
        <v>0</v>
      </c>
      <c r="BP1537">
        <v>0</v>
      </c>
      <c r="BQ1537">
        <v>0</v>
      </c>
      <c r="BR1537" s="18">
        <v>0</v>
      </c>
      <c r="BS1537">
        <v>1</v>
      </c>
      <c r="BT1537">
        <v>0</v>
      </c>
      <c r="BU1537" s="18">
        <v>0</v>
      </c>
      <c r="BV1537" t="s">
        <v>397</v>
      </c>
      <c r="BW1537" t="s">
        <v>397</v>
      </c>
      <c r="CB1537" s="18"/>
      <c r="CD1537" s="18"/>
      <c r="CE1537" s="18"/>
      <c r="CH1537" s="18"/>
      <c r="CJ1537" s="18"/>
      <c r="CU1537" s="18"/>
      <c r="CV1537" t="s">
        <v>397</v>
      </c>
      <c r="CW1537" t="s">
        <v>397</v>
      </c>
      <c r="CX1537" t="s">
        <v>397</v>
      </c>
      <c r="CY1537" s="25" t="s">
        <v>397</v>
      </c>
    </row>
    <row r="1538" spans="1:103" x14ac:dyDescent="0.3">
      <c r="A1538">
        <v>1540</v>
      </c>
      <c r="B1538">
        <v>169</v>
      </c>
      <c r="C1538" s="25" t="s">
        <v>236</v>
      </c>
      <c r="D1538" s="12">
        <v>7.48</v>
      </c>
      <c r="E1538" s="14"/>
      <c r="F1538" s="7" t="str">
        <f t="shared" si="239"/>
        <v>X</v>
      </c>
      <c r="G1538" s="7">
        <f t="shared" si="240"/>
        <v>7.48</v>
      </c>
      <c r="H1538" s="16">
        <f t="shared" si="241"/>
        <v>7.48</v>
      </c>
      <c r="I1538" s="11" t="str">
        <f t="shared" si="242"/>
        <v>X</v>
      </c>
      <c r="J1538" s="39" t="str">
        <f t="shared" si="243"/>
        <v>X</v>
      </c>
      <c r="K1538" s="39" t="str">
        <f t="shared" si="246"/>
        <v>X</v>
      </c>
      <c r="L1538" s="39" t="str">
        <f t="shared" si="247"/>
        <v>X</v>
      </c>
      <c r="M1538" s="39" t="str">
        <f t="shared" si="244"/>
        <v>X</v>
      </c>
      <c r="N1538" s="42">
        <v>1</v>
      </c>
      <c r="O1538" s="8">
        <v>0</v>
      </c>
      <c r="P1538" s="9">
        <v>0</v>
      </c>
      <c r="Q1538" s="9">
        <v>0</v>
      </c>
      <c r="R1538" s="8">
        <v>0</v>
      </c>
      <c r="S1538" s="9">
        <v>0</v>
      </c>
      <c r="T1538" s="9">
        <v>0</v>
      </c>
      <c r="U1538" s="8">
        <v>0</v>
      </c>
      <c r="V1538" s="9">
        <v>0</v>
      </c>
      <c r="W1538" s="9">
        <v>0</v>
      </c>
      <c r="X1538" s="9">
        <v>0</v>
      </c>
      <c r="Y1538" s="8">
        <v>0</v>
      </c>
      <c r="Z1538" s="9">
        <v>0</v>
      </c>
      <c r="AA1538" s="8"/>
      <c r="AC1538" s="8"/>
      <c r="AJ1538" s="9">
        <f t="shared" si="245"/>
        <v>-1</v>
      </c>
      <c r="AK1538" s="7">
        <v>5.5</v>
      </c>
      <c r="AO1538" s="8"/>
      <c r="AQ1538" s="31"/>
      <c r="AT1538" s="31"/>
      <c r="AU1538" s="21">
        <v>1986</v>
      </c>
      <c r="AV1538" s="23">
        <f t="shared" si="248"/>
        <v>3.2979792441593623</v>
      </c>
      <c r="BB1538" s="18"/>
      <c r="BD1538" s="54"/>
      <c r="BF1538" s="18"/>
      <c r="BH1538" s="18"/>
      <c r="BJ1538" s="18"/>
      <c r="BK1538" s="18" t="s">
        <v>235</v>
      </c>
      <c r="BL1538">
        <v>1</v>
      </c>
      <c r="BM1538">
        <v>0</v>
      </c>
      <c r="BN1538">
        <v>0</v>
      </c>
      <c r="BO1538">
        <v>0</v>
      </c>
      <c r="BP1538">
        <v>0</v>
      </c>
      <c r="BQ1538">
        <v>0</v>
      </c>
      <c r="BR1538" s="18">
        <v>0</v>
      </c>
      <c r="BS1538">
        <v>1</v>
      </c>
      <c r="BT1538">
        <v>0</v>
      </c>
      <c r="BU1538" s="18">
        <v>0</v>
      </c>
      <c r="BV1538" t="s">
        <v>397</v>
      </c>
      <c r="BW1538" t="s">
        <v>397</v>
      </c>
      <c r="CB1538" s="18"/>
      <c r="CD1538" s="18"/>
      <c r="CE1538" s="18"/>
      <c r="CH1538" s="18"/>
      <c r="CJ1538" s="18"/>
      <c r="CU1538" s="18"/>
      <c r="CV1538" t="s">
        <v>397</v>
      </c>
      <c r="CW1538" t="s">
        <v>397</v>
      </c>
      <c r="CX1538" t="s">
        <v>397</v>
      </c>
      <c r="CY1538" s="25" t="s">
        <v>397</v>
      </c>
    </row>
    <row r="1539" spans="1:103" x14ac:dyDescent="0.3">
      <c r="A1539">
        <v>1541</v>
      </c>
      <c r="B1539">
        <v>169</v>
      </c>
      <c r="C1539" s="25" t="s">
        <v>236</v>
      </c>
      <c r="D1539" s="12">
        <v>8.15</v>
      </c>
      <c r="E1539" s="14"/>
      <c r="F1539" s="7" t="str">
        <f t="shared" si="239"/>
        <v>X</v>
      </c>
      <c r="G1539" s="7">
        <f t="shared" si="240"/>
        <v>8.15</v>
      </c>
      <c r="H1539" s="16">
        <f t="shared" si="241"/>
        <v>8.15</v>
      </c>
      <c r="I1539" s="11" t="str">
        <f t="shared" si="242"/>
        <v>X</v>
      </c>
      <c r="J1539" s="39" t="str">
        <f t="shared" si="243"/>
        <v>X</v>
      </c>
      <c r="K1539" s="39" t="str">
        <f t="shared" si="246"/>
        <v>X</v>
      </c>
      <c r="L1539" s="39" t="str">
        <f t="shared" si="247"/>
        <v>X</v>
      </c>
      <c r="M1539" s="39" t="str">
        <f t="shared" si="244"/>
        <v>X</v>
      </c>
      <c r="N1539" s="42">
        <v>1</v>
      </c>
      <c r="O1539" s="8">
        <v>0</v>
      </c>
      <c r="P1539" s="9">
        <v>0</v>
      </c>
      <c r="Q1539" s="9">
        <v>0</v>
      </c>
      <c r="R1539" s="8">
        <v>0</v>
      </c>
      <c r="S1539" s="9">
        <v>0</v>
      </c>
      <c r="T1539" s="9">
        <v>0</v>
      </c>
      <c r="U1539" s="8">
        <v>0</v>
      </c>
      <c r="V1539" s="9">
        <v>0</v>
      </c>
      <c r="W1539" s="9">
        <v>0</v>
      </c>
      <c r="X1539" s="9">
        <v>0</v>
      </c>
      <c r="Y1539" s="8">
        <v>0</v>
      </c>
      <c r="Z1539" s="9">
        <v>0</v>
      </c>
      <c r="AA1539" s="8"/>
      <c r="AC1539" s="8"/>
      <c r="AJ1539" s="9">
        <f t="shared" si="245"/>
        <v>-1</v>
      </c>
      <c r="AK1539" s="7">
        <v>6.1</v>
      </c>
      <c r="AO1539" s="8"/>
      <c r="AQ1539" s="31"/>
      <c r="AT1539" s="31"/>
      <c r="AU1539" s="21">
        <v>1992</v>
      </c>
      <c r="AV1539" s="23">
        <f t="shared" si="248"/>
        <v>3.2992893340876801</v>
      </c>
      <c r="BB1539" s="18"/>
      <c r="BD1539" s="54"/>
      <c r="BF1539" s="18"/>
      <c r="BH1539" s="18"/>
      <c r="BJ1539" s="18"/>
      <c r="BK1539" s="18" t="s">
        <v>235</v>
      </c>
      <c r="BL1539">
        <v>1</v>
      </c>
      <c r="BM1539">
        <v>0</v>
      </c>
      <c r="BN1539">
        <v>0</v>
      </c>
      <c r="BO1539">
        <v>0</v>
      </c>
      <c r="BP1539">
        <v>0</v>
      </c>
      <c r="BQ1539">
        <v>0</v>
      </c>
      <c r="BR1539" s="18">
        <v>0</v>
      </c>
      <c r="BS1539">
        <v>1</v>
      </c>
      <c r="BT1539">
        <v>0</v>
      </c>
      <c r="BU1539" s="18">
        <v>0</v>
      </c>
      <c r="BV1539" t="s">
        <v>397</v>
      </c>
      <c r="BW1539" t="s">
        <v>397</v>
      </c>
      <c r="CB1539" s="18"/>
      <c r="CD1539" s="18"/>
      <c r="CE1539" s="18"/>
      <c r="CH1539" s="18"/>
      <c r="CJ1539" s="18"/>
      <c r="CU1539" s="18"/>
      <c r="CV1539" t="s">
        <v>397</v>
      </c>
      <c r="CW1539" t="s">
        <v>397</v>
      </c>
      <c r="CX1539" t="s">
        <v>397</v>
      </c>
      <c r="CY1539" s="25" t="s">
        <v>397</v>
      </c>
    </row>
    <row r="1540" spans="1:103" x14ac:dyDescent="0.3">
      <c r="A1540">
        <v>1542</v>
      </c>
      <c r="B1540">
        <v>170</v>
      </c>
      <c r="C1540" s="25" t="s">
        <v>175</v>
      </c>
      <c r="D1540" s="12">
        <v>7.69</v>
      </c>
      <c r="E1540" s="14"/>
      <c r="F1540" s="7" t="str">
        <f t="shared" si="239"/>
        <v>X</v>
      </c>
      <c r="G1540" s="7">
        <f t="shared" si="240"/>
        <v>7.69</v>
      </c>
      <c r="H1540" s="16">
        <f t="shared" si="241"/>
        <v>7.69</v>
      </c>
      <c r="I1540" s="11" t="str">
        <f t="shared" si="242"/>
        <v>X</v>
      </c>
      <c r="J1540" s="39" t="str">
        <f t="shared" si="243"/>
        <v>X</v>
      </c>
      <c r="K1540" s="39" t="str">
        <f t="shared" si="246"/>
        <v>X</v>
      </c>
      <c r="L1540" s="39" t="str">
        <f t="shared" si="247"/>
        <v>X</v>
      </c>
      <c r="M1540" s="39" t="str">
        <f t="shared" si="244"/>
        <v>X</v>
      </c>
      <c r="N1540" s="42">
        <v>1</v>
      </c>
      <c r="O1540" s="8">
        <v>0</v>
      </c>
      <c r="P1540" s="9">
        <v>0</v>
      </c>
      <c r="Q1540" s="9">
        <v>0</v>
      </c>
      <c r="R1540" s="8">
        <v>0</v>
      </c>
      <c r="S1540" s="9">
        <v>0</v>
      </c>
      <c r="T1540" s="9">
        <v>0</v>
      </c>
      <c r="U1540" s="8">
        <v>0</v>
      </c>
      <c r="V1540" s="9">
        <v>0</v>
      </c>
      <c r="W1540" s="9">
        <v>0</v>
      </c>
      <c r="X1540" s="9">
        <v>0</v>
      </c>
      <c r="Y1540" s="8">
        <v>0</v>
      </c>
      <c r="Z1540" s="9">
        <v>0</v>
      </c>
      <c r="AA1540" s="8"/>
      <c r="AC1540" s="8"/>
      <c r="AJ1540" s="9">
        <f t="shared" si="245"/>
        <v>-1</v>
      </c>
      <c r="AK1540" s="7">
        <v>15.4</v>
      </c>
      <c r="AO1540" s="8"/>
      <c r="AQ1540" s="31"/>
      <c r="AT1540" s="31"/>
      <c r="AU1540" s="21">
        <v>2012</v>
      </c>
      <c r="AV1540" s="23">
        <f t="shared" si="248"/>
        <v>3.3036279763838898</v>
      </c>
      <c r="BB1540" s="18"/>
      <c r="BD1540" s="54"/>
      <c r="BF1540" s="18"/>
      <c r="BH1540" s="18"/>
      <c r="BJ1540" s="18"/>
      <c r="BK1540" s="18" t="s">
        <v>174</v>
      </c>
      <c r="BL1540">
        <v>0</v>
      </c>
      <c r="BM1540">
        <v>0</v>
      </c>
      <c r="BN1540">
        <v>1</v>
      </c>
      <c r="BO1540">
        <v>0</v>
      </c>
      <c r="BP1540">
        <v>0</v>
      </c>
      <c r="BQ1540">
        <v>0</v>
      </c>
      <c r="BR1540" s="18">
        <v>0</v>
      </c>
      <c r="BS1540">
        <v>1</v>
      </c>
      <c r="BT1540">
        <v>0</v>
      </c>
      <c r="BU1540" s="18">
        <v>0</v>
      </c>
      <c r="BV1540" t="s">
        <v>397</v>
      </c>
      <c r="BW1540" t="s">
        <v>397</v>
      </c>
      <c r="CB1540" s="18"/>
      <c r="CD1540" s="18"/>
      <c r="CE1540" s="18"/>
      <c r="CH1540" s="18"/>
      <c r="CJ1540" s="18"/>
      <c r="CU1540" s="18"/>
      <c r="CV1540" t="s">
        <v>397</v>
      </c>
      <c r="CW1540" t="s">
        <v>397</v>
      </c>
      <c r="CX1540" t="s">
        <v>397</v>
      </c>
      <c r="CY1540" s="25" t="s">
        <v>397</v>
      </c>
    </row>
    <row r="1541" spans="1:103" x14ac:dyDescent="0.3">
      <c r="A1541">
        <v>1543</v>
      </c>
      <c r="B1541">
        <v>170</v>
      </c>
      <c r="C1541" s="25" t="s">
        <v>175</v>
      </c>
      <c r="D1541" s="12">
        <v>9.8250000000000011</v>
      </c>
      <c r="E1541" s="14"/>
      <c r="F1541" s="7" t="str">
        <f t="shared" si="239"/>
        <v>X</v>
      </c>
      <c r="G1541" s="7">
        <f t="shared" si="240"/>
        <v>9.8250000000000011</v>
      </c>
      <c r="H1541" s="16">
        <f t="shared" si="241"/>
        <v>9.8250000000000011</v>
      </c>
      <c r="I1541" s="11" t="str">
        <f t="shared" si="242"/>
        <v>X</v>
      </c>
      <c r="J1541" s="39" t="str">
        <f t="shared" si="243"/>
        <v>X</v>
      </c>
      <c r="K1541" s="39" t="str">
        <f t="shared" si="246"/>
        <v>X</v>
      </c>
      <c r="L1541" s="39" t="str">
        <f t="shared" si="247"/>
        <v>X</v>
      </c>
      <c r="M1541" s="39" t="str">
        <f t="shared" si="244"/>
        <v>X</v>
      </c>
      <c r="N1541" s="42">
        <v>0</v>
      </c>
      <c r="O1541" s="8">
        <v>0</v>
      </c>
      <c r="P1541" s="9">
        <v>0</v>
      </c>
      <c r="Q1541" s="9">
        <v>1</v>
      </c>
      <c r="R1541" s="8">
        <v>0</v>
      </c>
      <c r="S1541" s="9">
        <v>0</v>
      </c>
      <c r="T1541" s="9">
        <v>0</v>
      </c>
      <c r="U1541" s="8">
        <v>0</v>
      </c>
      <c r="V1541" s="9">
        <v>0</v>
      </c>
      <c r="W1541" s="9">
        <v>0</v>
      </c>
      <c r="X1541" s="9">
        <v>0</v>
      </c>
      <c r="Y1541" s="8">
        <v>0</v>
      </c>
      <c r="Z1541" s="9">
        <v>0</v>
      </c>
      <c r="AA1541" s="8"/>
      <c r="AC1541" s="8"/>
      <c r="AJ1541" s="9">
        <f t="shared" si="245"/>
        <v>-1</v>
      </c>
      <c r="AK1541" s="7">
        <v>15.4</v>
      </c>
      <c r="AO1541" s="8"/>
      <c r="AQ1541" s="31"/>
      <c r="AT1541" s="31"/>
      <c r="AU1541" s="21">
        <v>2012</v>
      </c>
      <c r="AV1541" s="23">
        <f t="shared" si="248"/>
        <v>3.3036279763838898</v>
      </c>
      <c r="BB1541" s="18"/>
      <c r="BD1541" s="54"/>
      <c r="BF1541" s="18"/>
      <c r="BH1541" s="18"/>
      <c r="BJ1541" s="18"/>
      <c r="BK1541" s="18" t="s">
        <v>174</v>
      </c>
      <c r="BL1541">
        <v>0</v>
      </c>
      <c r="BM1541">
        <v>0</v>
      </c>
      <c r="BN1541">
        <v>1</v>
      </c>
      <c r="BO1541">
        <v>0</v>
      </c>
      <c r="BP1541">
        <v>0</v>
      </c>
      <c r="BQ1541">
        <v>0</v>
      </c>
      <c r="BR1541" s="18">
        <v>0</v>
      </c>
      <c r="BS1541">
        <v>1</v>
      </c>
      <c r="BT1541">
        <v>0</v>
      </c>
      <c r="BU1541" s="18">
        <v>0</v>
      </c>
      <c r="BV1541" t="s">
        <v>397</v>
      </c>
      <c r="BW1541" t="s">
        <v>397</v>
      </c>
      <c r="CB1541" s="18"/>
      <c r="CD1541" s="18"/>
      <c r="CE1541" s="18"/>
      <c r="CH1541" s="18"/>
      <c r="CJ1541" s="18"/>
      <c r="CU1541" s="18"/>
      <c r="CV1541" t="s">
        <v>397</v>
      </c>
      <c r="CW1541" t="s">
        <v>397</v>
      </c>
      <c r="CX1541" t="s">
        <v>397</v>
      </c>
      <c r="CY1541" s="25" t="s">
        <v>397</v>
      </c>
    </row>
    <row r="1542" spans="1:103" x14ac:dyDescent="0.3">
      <c r="A1542">
        <v>1544</v>
      </c>
      <c r="B1542">
        <v>170</v>
      </c>
      <c r="C1542" s="25" t="s">
        <v>175</v>
      </c>
      <c r="D1542" s="12">
        <v>8</v>
      </c>
      <c r="E1542" s="14"/>
      <c r="F1542" s="7" t="str">
        <f t="shared" si="239"/>
        <v>X</v>
      </c>
      <c r="G1542" s="7">
        <f t="shared" si="240"/>
        <v>8</v>
      </c>
      <c r="H1542" s="16">
        <f t="shared" si="241"/>
        <v>8</v>
      </c>
      <c r="I1542" s="11" t="str">
        <f t="shared" si="242"/>
        <v>X</v>
      </c>
      <c r="J1542" s="39" t="str">
        <f t="shared" si="243"/>
        <v>X</v>
      </c>
      <c r="K1542" s="39" t="str">
        <f t="shared" si="246"/>
        <v>X</v>
      </c>
      <c r="L1542" s="39" t="str">
        <f t="shared" si="247"/>
        <v>X</v>
      </c>
      <c r="M1542" s="39" t="str">
        <f t="shared" si="244"/>
        <v>X</v>
      </c>
      <c r="N1542" s="42">
        <v>0</v>
      </c>
      <c r="O1542" s="8">
        <v>0</v>
      </c>
      <c r="P1542" s="9">
        <v>0</v>
      </c>
      <c r="Q1542" s="9">
        <v>0</v>
      </c>
      <c r="R1542" s="8">
        <v>0</v>
      </c>
      <c r="S1542" s="9">
        <v>0</v>
      </c>
      <c r="T1542" s="9">
        <v>0</v>
      </c>
      <c r="U1542" s="8">
        <v>1</v>
      </c>
      <c r="V1542" s="9">
        <v>0</v>
      </c>
      <c r="W1542" s="9">
        <v>0</v>
      </c>
      <c r="X1542" s="9">
        <v>0</v>
      </c>
      <c r="Y1542" s="8">
        <v>0</v>
      </c>
      <c r="Z1542" s="9">
        <v>0</v>
      </c>
      <c r="AA1542" s="8"/>
      <c r="AC1542" s="8"/>
      <c r="AJ1542" s="9">
        <f t="shared" si="245"/>
        <v>-1</v>
      </c>
      <c r="AK1542" s="7">
        <v>15.4</v>
      </c>
      <c r="AO1542" s="8"/>
      <c r="AQ1542" s="31"/>
      <c r="AT1542" s="31"/>
      <c r="AU1542" s="21">
        <v>2012</v>
      </c>
      <c r="AV1542" s="23">
        <f t="shared" si="248"/>
        <v>3.3036279763838898</v>
      </c>
      <c r="BB1542" s="18"/>
      <c r="BD1542" s="54"/>
      <c r="BF1542" s="18"/>
      <c r="BH1542" s="18"/>
      <c r="BJ1542" s="18"/>
      <c r="BK1542" s="18" t="s">
        <v>174</v>
      </c>
      <c r="BL1542">
        <v>0</v>
      </c>
      <c r="BM1542">
        <v>0</v>
      </c>
      <c r="BN1542">
        <v>1</v>
      </c>
      <c r="BO1542">
        <v>0</v>
      </c>
      <c r="BP1542">
        <v>0</v>
      </c>
      <c r="BQ1542">
        <v>0</v>
      </c>
      <c r="BR1542" s="18">
        <v>0</v>
      </c>
      <c r="BS1542">
        <v>1</v>
      </c>
      <c r="BT1542">
        <v>0</v>
      </c>
      <c r="BU1542" s="18">
        <v>0</v>
      </c>
      <c r="BV1542" t="s">
        <v>397</v>
      </c>
      <c r="BW1542" t="s">
        <v>397</v>
      </c>
      <c r="CB1542" s="18"/>
      <c r="CD1542" s="18"/>
      <c r="CE1542" s="18"/>
      <c r="CH1542" s="18"/>
      <c r="CJ1542" s="18"/>
      <c r="CU1542" s="18"/>
      <c r="CV1542" t="s">
        <v>397</v>
      </c>
      <c r="CW1542" t="s">
        <v>397</v>
      </c>
      <c r="CX1542" t="s">
        <v>397</v>
      </c>
      <c r="CY1542" s="25" t="s">
        <v>397</v>
      </c>
    </row>
    <row r="1543" spans="1:103" x14ac:dyDescent="0.3">
      <c r="A1543">
        <v>1545</v>
      </c>
      <c r="B1543">
        <v>170</v>
      </c>
      <c r="C1543" s="25" t="s">
        <v>175</v>
      </c>
      <c r="D1543" s="12">
        <v>10</v>
      </c>
      <c r="E1543" s="14"/>
      <c r="F1543" s="7" t="str">
        <f t="shared" si="239"/>
        <v>X</v>
      </c>
      <c r="G1543" s="7">
        <f t="shared" si="240"/>
        <v>10</v>
      </c>
      <c r="H1543" s="16">
        <f t="shared" si="241"/>
        <v>10</v>
      </c>
      <c r="I1543" s="11" t="str">
        <f t="shared" si="242"/>
        <v>X</v>
      </c>
      <c r="J1543" s="39" t="str">
        <f t="shared" si="243"/>
        <v>X</v>
      </c>
      <c r="K1543" s="39" t="str">
        <f t="shared" si="246"/>
        <v>X</v>
      </c>
      <c r="L1543" s="39" t="str">
        <f t="shared" si="247"/>
        <v>X</v>
      </c>
      <c r="M1543" s="39" t="str">
        <f t="shared" si="244"/>
        <v>X</v>
      </c>
      <c r="N1543" s="42">
        <v>0</v>
      </c>
      <c r="O1543" s="8">
        <v>0</v>
      </c>
      <c r="P1543" s="9">
        <v>0</v>
      </c>
      <c r="Q1543" s="9">
        <v>0</v>
      </c>
      <c r="R1543" s="8">
        <v>0</v>
      </c>
      <c r="S1543" s="9">
        <v>0</v>
      </c>
      <c r="T1543" s="9">
        <v>0</v>
      </c>
      <c r="U1543" s="8">
        <v>0</v>
      </c>
      <c r="V1543" s="9">
        <v>1</v>
      </c>
      <c r="W1543" s="9">
        <v>0</v>
      </c>
      <c r="X1543" s="9">
        <v>0</v>
      </c>
      <c r="Y1543" s="8">
        <v>0</v>
      </c>
      <c r="Z1543" s="9">
        <v>0</v>
      </c>
      <c r="AA1543" s="8"/>
      <c r="AC1543" s="8"/>
      <c r="AJ1543" s="9">
        <f t="shared" si="245"/>
        <v>-1</v>
      </c>
      <c r="AK1543" s="7">
        <v>15.4</v>
      </c>
      <c r="AO1543" s="8"/>
      <c r="AQ1543" s="31"/>
      <c r="AT1543" s="31"/>
      <c r="AU1543" s="21">
        <v>2012</v>
      </c>
      <c r="AV1543" s="23">
        <f t="shared" si="248"/>
        <v>3.3036279763838898</v>
      </c>
      <c r="BB1543" s="18"/>
      <c r="BD1543" s="54"/>
      <c r="BF1543" s="18"/>
      <c r="BH1543" s="18"/>
      <c r="BJ1543" s="18"/>
      <c r="BK1543" s="18" t="s">
        <v>174</v>
      </c>
      <c r="BL1543">
        <v>0</v>
      </c>
      <c r="BM1543">
        <v>0</v>
      </c>
      <c r="BN1543">
        <v>1</v>
      </c>
      <c r="BO1543">
        <v>0</v>
      </c>
      <c r="BP1543">
        <v>0</v>
      </c>
      <c r="BQ1543">
        <v>0</v>
      </c>
      <c r="BR1543" s="18">
        <v>0</v>
      </c>
      <c r="BS1543">
        <v>1</v>
      </c>
      <c r="BT1543">
        <v>0</v>
      </c>
      <c r="BU1543" s="18">
        <v>0</v>
      </c>
      <c r="BV1543" t="s">
        <v>397</v>
      </c>
      <c r="BW1543" t="s">
        <v>397</v>
      </c>
      <c r="CB1543" s="18"/>
      <c r="CD1543" s="18"/>
      <c r="CE1543" s="18"/>
      <c r="CH1543" s="18"/>
      <c r="CJ1543" s="18"/>
      <c r="CU1543" s="18"/>
      <c r="CV1543" t="s">
        <v>397</v>
      </c>
      <c r="CW1543" t="s">
        <v>397</v>
      </c>
      <c r="CX1543" t="s">
        <v>397</v>
      </c>
      <c r="CY1543" s="25" t="s">
        <v>397</v>
      </c>
    </row>
    <row r="1544" spans="1:103" x14ac:dyDescent="0.3">
      <c r="A1544">
        <v>1546</v>
      </c>
      <c r="B1544">
        <v>171</v>
      </c>
      <c r="C1544" s="25" t="s">
        <v>79</v>
      </c>
      <c r="D1544" s="12">
        <v>6.2</v>
      </c>
      <c r="E1544" s="14"/>
      <c r="F1544" s="7" t="str">
        <f t="shared" si="239"/>
        <v>X</v>
      </c>
      <c r="G1544" s="7">
        <f t="shared" si="240"/>
        <v>6.2</v>
      </c>
      <c r="H1544" s="16">
        <f t="shared" si="241"/>
        <v>6.2</v>
      </c>
      <c r="I1544" s="11" t="str">
        <f t="shared" si="242"/>
        <v>X</v>
      </c>
      <c r="J1544" s="39" t="str">
        <f t="shared" si="243"/>
        <v>X</v>
      </c>
      <c r="K1544" s="39" t="str">
        <f t="shared" si="246"/>
        <v>X</v>
      </c>
      <c r="L1544" s="39" t="str">
        <f t="shared" si="247"/>
        <v>X</v>
      </c>
      <c r="M1544" s="39" t="str">
        <f t="shared" si="244"/>
        <v>X</v>
      </c>
      <c r="N1544" s="42">
        <v>0</v>
      </c>
      <c r="O1544" s="8">
        <v>0</v>
      </c>
      <c r="P1544" s="9">
        <v>0</v>
      </c>
      <c r="Q1544" s="9">
        <v>0</v>
      </c>
      <c r="R1544" s="8">
        <v>0</v>
      </c>
      <c r="S1544" s="9">
        <v>0</v>
      </c>
      <c r="T1544" s="9">
        <v>0</v>
      </c>
      <c r="U1544" s="8">
        <v>1</v>
      </c>
      <c r="V1544" s="9">
        <v>0</v>
      </c>
      <c r="W1544" s="9">
        <v>0</v>
      </c>
      <c r="X1544" s="9">
        <v>0</v>
      </c>
      <c r="Y1544" s="8">
        <v>0</v>
      </c>
      <c r="Z1544" s="9">
        <v>0</v>
      </c>
      <c r="AA1544" s="8"/>
      <c r="AC1544" s="8"/>
      <c r="AJ1544" s="9">
        <f t="shared" si="245"/>
        <v>-1</v>
      </c>
      <c r="AK1544" s="7">
        <v>10.5</v>
      </c>
      <c r="AO1544" s="8"/>
      <c r="AQ1544" s="31"/>
      <c r="AT1544" s="31"/>
      <c r="AU1544" s="21">
        <v>2004</v>
      </c>
      <c r="AV1544" s="23">
        <f t="shared" si="248"/>
        <v>3.301897717195208</v>
      </c>
      <c r="BB1544" s="18"/>
      <c r="BD1544" s="54"/>
      <c r="BF1544" s="18"/>
      <c r="BH1544" s="18"/>
      <c r="BJ1544" s="18"/>
      <c r="BK1544" s="18" t="s">
        <v>76</v>
      </c>
      <c r="BL1544">
        <v>0</v>
      </c>
      <c r="BM1544">
        <v>1</v>
      </c>
      <c r="BN1544">
        <v>0</v>
      </c>
      <c r="BO1544">
        <v>0</v>
      </c>
      <c r="BP1544">
        <v>0</v>
      </c>
      <c r="BQ1544">
        <v>0</v>
      </c>
      <c r="BR1544" s="18">
        <v>0</v>
      </c>
      <c r="BS1544">
        <v>1</v>
      </c>
      <c r="BT1544">
        <v>0</v>
      </c>
      <c r="BU1544" s="18">
        <v>0</v>
      </c>
      <c r="BV1544" t="s">
        <v>397</v>
      </c>
      <c r="BW1544" t="s">
        <v>397</v>
      </c>
      <c r="CB1544" s="18"/>
      <c r="CD1544" s="18"/>
      <c r="CE1544" s="18"/>
      <c r="CH1544" s="18"/>
      <c r="CJ1544" s="18"/>
      <c r="CU1544" s="18"/>
      <c r="CV1544" t="s">
        <v>397</v>
      </c>
      <c r="CW1544" t="s">
        <v>397</v>
      </c>
      <c r="CX1544" t="s">
        <v>397</v>
      </c>
      <c r="CY1544" s="25" t="s">
        <v>397</v>
      </c>
    </row>
    <row r="1545" spans="1:103" x14ac:dyDescent="0.3">
      <c r="A1545">
        <v>1547</v>
      </c>
      <c r="B1545">
        <v>171</v>
      </c>
      <c r="C1545" s="25" t="s">
        <v>79</v>
      </c>
      <c r="D1545" s="12">
        <v>7.8</v>
      </c>
      <c r="E1545" s="14"/>
      <c r="F1545" s="7" t="str">
        <f t="shared" si="239"/>
        <v>X</v>
      </c>
      <c r="G1545" s="7">
        <f t="shared" si="240"/>
        <v>7.8</v>
      </c>
      <c r="H1545" s="16">
        <f t="shared" si="241"/>
        <v>7.8</v>
      </c>
      <c r="I1545" s="11" t="str">
        <f t="shared" si="242"/>
        <v>X</v>
      </c>
      <c r="J1545" s="39" t="str">
        <f t="shared" si="243"/>
        <v>X</v>
      </c>
      <c r="K1545" s="39" t="str">
        <f t="shared" si="246"/>
        <v>X</v>
      </c>
      <c r="L1545" s="39" t="str">
        <f t="shared" si="247"/>
        <v>X</v>
      </c>
      <c r="M1545" s="39" t="str">
        <f t="shared" si="244"/>
        <v>X</v>
      </c>
      <c r="N1545" s="42">
        <v>0</v>
      </c>
      <c r="O1545" s="8">
        <v>0</v>
      </c>
      <c r="P1545" s="9">
        <v>0</v>
      </c>
      <c r="Q1545" s="9">
        <v>0</v>
      </c>
      <c r="R1545" s="8">
        <v>0</v>
      </c>
      <c r="S1545" s="9">
        <v>0</v>
      </c>
      <c r="T1545" s="9">
        <v>0</v>
      </c>
      <c r="U1545" s="8">
        <v>0</v>
      </c>
      <c r="V1545" s="9">
        <v>1</v>
      </c>
      <c r="W1545" s="9">
        <v>0</v>
      </c>
      <c r="X1545" s="9">
        <v>0</v>
      </c>
      <c r="Y1545" s="8">
        <v>0</v>
      </c>
      <c r="Z1545" s="9">
        <v>0</v>
      </c>
      <c r="AA1545" s="8"/>
      <c r="AC1545" s="8"/>
      <c r="AJ1545" s="9">
        <f t="shared" si="245"/>
        <v>-1</v>
      </c>
      <c r="AK1545" s="7">
        <v>10.5</v>
      </c>
      <c r="AO1545" s="8"/>
      <c r="AQ1545" s="31"/>
      <c r="AT1545" s="31"/>
      <c r="AU1545" s="21">
        <v>2004</v>
      </c>
      <c r="AV1545" s="23">
        <f t="shared" si="248"/>
        <v>3.301897717195208</v>
      </c>
      <c r="BB1545" s="18"/>
      <c r="BD1545" s="54"/>
      <c r="BF1545" s="18"/>
      <c r="BH1545" s="18"/>
      <c r="BJ1545" s="18"/>
      <c r="BK1545" s="18" t="s">
        <v>76</v>
      </c>
      <c r="BL1545">
        <v>0</v>
      </c>
      <c r="BM1545">
        <v>1</v>
      </c>
      <c r="BN1545">
        <v>0</v>
      </c>
      <c r="BO1545">
        <v>0</v>
      </c>
      <c r="BP1545">
        <v>0</v>
      </c>
      <c r="BQ1545">
        <v>0</v>
      </c>
      <c r="BR1545" s="18">
        <v>0</v>
      </c>
      <c r="BS1545">
        <v>1</v>
      </c>
      <c r="BT1545">
        <v>0</v>
      </c>
      <c r="BU1545" s="18">
        <v>0</v>
      </c>
      <c r="BV1545" t="s">
        <v>397</v>
      </c>
      <c r="BW1545" t="s">
        <v>397</v>
      </c>
      <c r="CB1545" s="18"/>
      <c r="CD1545" s="18"/>
      <c r="CE1545" s="18"/>
      <c r="CH1545" s="18"/>
      <c r="CJ1545" s="18"/>
      <c r="CU1545" s="18"/>
      <c r="CV1545" t="s">
        <v>397</v>
      </c>
      <c r="CW1545" t="s">
        <v>397</v>
      </c>
      <c r="CX1545" t="s">
        <v>397</v>
      </c>
      <c r="CY1545" s="25" t="s">
        <v>397</v>
      </c>
    </row>
    <row r="1546" spans="1:103" x14ac:dyDescent="0.3">
      <c r="A1546">
        <v>1548</v>
      </c>
      <c r="B1546">
        <v>172</v>
      </c>
      <c r="C1546" s="25" t="s">
        <v>77</v>
      </c>
      <c r="D1546" s="12">
        <v>7.6</v>
      </c>
      <c r="E1546" s="14"/>
      <c r="F1546" s="7" t="str">
        <f t="shared" si="239"/>
        <v>X</v>
      </c>
      <c r="G1546" s="7">
        <f t="shared" si="240"/>
        <v>7.6</v>
      </c>
      <c r="H1546" s="16">
        <f t="shared" si="241"/>
        <v>7.6</v>
      </c>
      <c r="I1546" s="11" t="str">
        <f t="shared" si="242"/>
        <v>X</v>
      </c>
      <c r="J1546" s="39" t="str">
        <f t="shared" si="243"/>
        <v>X</v>
      </c>
      <c r="K1546" s="39" t="str">
        <f t="shared" si="246"/>
        <v>X</v>
      </c>
      <c r="L1546" s="39" t="str">
        <f t="shared" si="247"/>
        <v>X</v>
      </c>
      <c r="M1546" s="39" t="str">
        <f t="shared" si="244"/>
        <v>X</v>
      </c>
      <c r="N1546" s="42">
        <v>1</v>
      </c>
      <c r="O1546" s="8">
        <v>0</v>
      </c>
      <c r="P1546" s="9">
        <v>0</v>
      </c>
      <c r="Q1546" s="9">
        <v>0</v>
      </c>
      <c r="R1546" s="8">
        <v>0</v>
      </c>
      <c r="S1546" s="9">
        <v>0</v>
      </c>
      <c r="T1546" s="9">
        <v>0</v>
      </c>
      <c r="U1546" s="8">
        <v>0</v>
      </c>
      <c r="V1546" s="9">
        <v>0</v>
      </c>
      <c r="W1546" s="9">
        <v>0</v>
      </c>
      <c r="X1546" s="9">
        <v>0</v>
      </c>
      <c r="Y1546" s="8">
        <v>0</v>
      </c>
      <c r="Z1546" s="9">
        <v>0</v>
      </c>
      <c r="AA1546" s="8"/>
      <c r="AC1546" s="8"/>
      <c r="AJ1546" s="9">
        <f t="shared" si="245"/>
        <v>-1</v>
      </c>
      <c r="AK1546" s="7">
        <v>9.1</v>
      </c>
      <c r="AO1546" s="8"/>
      <c r="AQ1546" s="31"/>
      <c r="AT1546" s="31"/>
      <c r="AU1546" s="21">
        <v>1996</v>
      </c>
      <c r="AV1546" s="23">
        <f t="shared" si="248"/>
        <v>3.3001605369513523</v>
      </c>
      <c r="BB1546" s="18"/>
      <c r="BD1546" s="54"/>
      <c r="BF1546" s="18"/>
      <c r="BH1546" s="18"/>
      <c r="BJ1546" s="18"/>
      <c r="BK1546" s="18" t="s">
        <v>76</v>
      </c>
      <c r="BL1546">
        <v>0</v>
      </c>
      <c r="BM1546">
        <v>1</v>
      </c>
      <c r="BN1546">
        <v>0</v>
      </c>
      <c r="BO1546">
        <v>0</v>
      </c>
      <c r="BP1546">
        <v>0</v>
      </c>
      <c r="BQ1546">
        <v>0</v>
      </c>
      <c r="BR1546" s="18">
        <v>0</v>
      </c>
      <c r="BS1546">
        <v>1</v>
      </c>
      <c r="BT1546">
        <v>0</v>
      </c>
      <c r="BU1546" s="18">
        <v>0</v>
      </c>
      <c r="BV1546" t="s">
        <v>397</v>
      </c>
      <c r="BW1546" t="s">
        <v>397</v>
      </c>
      <c r="CB1546" s="18"/>
      <c r="CD1546" s="18"/>
      <c r="CE1546" s="18"/>
      <c r="CH1546" s="18"/>
      <c r="CJ1546" s="18"/>
      <c r="CU1546" s="18"/>
      <c r="CV1546" t="s">
        <v>397</v>
      </c>
      <c r="CW1546" t="s">
        <v>397</v>
      </c>
      <c r="CX1546" t="s">
        <v>397</v>
      </c>
      <c r="CY1546" s="25" t="s">
        <v>397</v>
      </c>
    </row>
    <row r="1547" spans="1:103" x14ac:dyDescent="0.3">
      <c r="A1547">
        <v>1549</v>
      </c>
      <c r="B1547">
        <v>172</v>
      </c>
      <c r="C1547" s="25" t="s">
        <v>77</v>
      </c>
      <c r="D1547" s="12">
        <v>4.9000000000000004</v>
      </c>
      <c r="E1547" s="14"/>
      <c r="F1547" s="7" t="str">
        <f t="shared" si="239"/>
        <v>X</v>
      </c>
      <c r="G1547" s="7">
        <f t="shared" si="240"/>
        <v>4.9000000000000004</v>
      </c>
      <c r="H1547" s="16">
        <f t="shared" si="241"/>
        <v>4.9000000000000004</v>
      </c>
      <c r="I1547" s="11" t="str">
        <f t="shared" si="242"/>
        <v>X</v>
      </c>
      <c r="J1547" s="39" t="str">
        <f t="shared" si="243"/>
        <v>X</v>
      </c>
      <c r="K1547" s="39" t="str">
        <f t="shared" si="246"/>
        <v>X</v>
      </c>
      <c r="L1547" s="39" t="str">
        <f t="shared" si="247"/>
        <v>X</v>
      </c>
      <c r="M1547" s="39" t="str">
        <f t="shared" si="244"/>
        <v>X</v>
      </c>
      <c r="N1547" s="42">
        <v>0</v>
      </c>
      <c r="O1547" s="8">
        <v>0</v>
      </c>
      <c r="P1547" s="9">
        <v>0</v>
      </c>
      <c r="Q1547" s="9">
        <v>0</v>
      </c>
      <c r="R1547" s="8">
        <v>0</v>
      </c>
      <c r="S1547" s="9">
        <v>0</v>
      </c>
      <c r="T1547" s="9">
        <v>0</v>
      </c>
      <c r="U1547" s="8">
        <v>1</v>
      </c>
      <c r="V1547" s="9">
        <v>0</v>
      </c>
      <c r="W1547" s="9">
        <v>0</v>
      </c>
      <c r="X1547" s="9">
        <v>0</v>
      </c>
      <c r="Y1547" s="8">
        <v>0</v>
      </c>
      <c r="Z1547" s="9">
        <v>0</v>
      </c>
      <c r="AA1547" s="8"/>
      <c r="AC1547" s="8"/>
      <c r="AJ1547" s="9">
        <f t="shared" si="245"/>
        <v>-1</v>
      </c>
      <c r="AK1547" s="7">
        <v>9.1</v>
      </c>
      <c r="AO1547" s="8"/>
      <c r="AQ1547" s="31"/>
      <c r="AT1547" s="31"/>
      <c r="AU1547" s="21">
        <v>1996</v>
      </c>
      <c r="AV1547" s="23">
        <f t="shared" si="248"/>
        <v>3.3001605369513523</v>
      </c>
      <c r="BB1547" s="18"/>
      <c r="BD1547" s="54"/>
      <c r="BF1547" s="18"/>
      <c r="BH1547" s="18"/>
      <c r="BJ1547" s="18"/>
      <c r="BK1547" s="18" t="s">
        <v>76</v>
      </c>
      <c r="BL1547">
        <v>0</v>
      </c>
      <c r="BM1547">
        <v>1</v>
      </c>
      <c r="BN1547">
        <v>0</v>
      </c>
      <c r="BO1547">
        <v>0</v>
      </c>
      <c r="BP1547">
        <v>0</v>
      </c>
      <c r="BQ1547">
        <v>0</v>
      </c>
      <c r="BR1547" s="18">
        <v>0</v>
      </c>
      <c r="BS1547">
        <v>1</v>
      </c>
      <c r="BT1547">
        <v>0</v>
      </c>
      <c r="BU1547" s="18">
        <v>0</v>
      </c>
      <c r="BV1547" t="s">
        <v>397</v>
      </c>
      <c r="BW1547" t="s">
        <v>397</v>
      </c>
      <c r="CB1547" s="18"/>
      <c r="CD1547" s="18"/>
      <c r="CE1547" s="18"/>
      <c r="CH1547" s="18"/>
      <c r="CJ1547" s="18"/>
      <c r="CU1547" s="18"/>
      <c r="CV1547" t="s">
        <v>397</v>
      </c>
      <c r="CW1547" t="s">
        <v>397</v>
      </c>
      <c r="CX1547" t="s">
        <v>397</v>
      </c>
      <c r="CY1547" s="25" t="s">
        <v>397</v>
      </c>
    </row>
    <row r="1548" spans="1:103" x14ac:dyDescent="0.3">
      <c r="A1548">
        <v>1550</v>
      </c>
      <c r="B1548">
        <v>172</v>
      </c>
      <c r="C1548" s="25" t="s">
        <v>77</v>
      </c>
      <c r="D1548" s="12">
        <v>5.0990000000000002</v>
      </c>
      <c r="E1548" s="14"/>
      <c r="F1548" s="7" t="str">
        <f t="shared" si="239"/>
        <v>X</v>
      </c>
      <c r="G1548" s="7">
        <f t="shared" si="240"/>
        <v>5.0990000000000002</v>
      </c>
      <c r="H1548" s="16">
        <f t="shared" si="241"/>
        <v>5.0990000000000002</v>
      </c>
      <c r="I1548" s="11" t="str">
        <f t="shared" si="242"/>
        <v>X</v>
      </c>
      <c r="J1548" s="39" t="str">
        <f t="shared" si="243"/>
        <v>X</v>
      </c>
      <c r="K1548" s="39" t="str">
        <f t="shared" si="246"/>
        <v>X</v>
      </c>
      <c r="L1548" s="39" t="str">
        <f t="shared" si="247"/>
        <v>X</v>
      </c>
      <c r="M1548" s="39" t="str">
        <f t="shared" si="244"/>
        <v>X</v>
      </c>
      <c r="N1548" s="42">
        <v>0</v>
      </c>
      <c r="O1548" s="8">
        <v>0</v>
      </c>
      <c r="P1548" s="9">
        <v>0</v>
      </c>
      <c r="Q1548" s="9">
        <v>0</v>
      </c>
      <c r="R1548" s="8">
        <v>0</v>
      </c>
      <c r="S1548" s="9">
        <v>0</v>
      </c>
      <c r="T1548" s="9">
        <v>0</v>
      </c>
      <c r="U1548" s="8">
        <v>0</v>
      </c>
      <c r="V1548" s="9">
        <v>1</v>
      </c>
      <c r="W1548" s="9">
        <v>0</v>
      </c>
      <c r="X1548" s="9">
        <v>0</v>
      </c>
      <c r="Y1548" s="8">
        <v>0</v>
      </c>
      <c r="Z1548" s="9">
        <v>0</v>
      </c>
      <c r="AA1548" s="8"/>
      <c r="AC1548" s="8"/>
      <c r="AJ1548" s="9">
        <f t="shared" si="245"/>
        <v>-1</v>
      </c>
      <c r="AK1548" s="7">
        <v>9.1</v>
      </c>
      <c r="AO1548" s="8"/>
      <c r="AQ1548" s="31"/>
      <c r="AT1548" s="31"/>
      <c r="AU1548" s="21">
        <v>1996</v>
      </c>
      <c r="AV1548" s="23">
        <f t="shared" si="248"/>
        <v>3.3001605369513523</v>
      </c>
      <c r="BB1548" s="18"/>
      <c r="BD1548" s="54"/>
      <c r="BF1548" s="18"/>
      <c r="BH1548" s="18"/>
      <c r="BJ1548" s="18"/>
      <c r="BK1548" s="18" t="s">
        <v>76</v>
      </c>
      <c r="BL1548">
        <v>0</v>
      </c>
      <c r="BM1548">
        <v>1</v>
      </c>
      <c r="BN1548">
        <v>0</v>
      </c>
      <c r="BO1548">
        <v>0</v>
      </c>
      <c r="BP1548">
        <v>0</v>
      </c>
      <c r="BQ1548">
        <v>0</v>
      </c>
      <c r="BR1548" s="18">
        <v>0</v>
      </c>
      <c r="BS1548">
        <v>1</v>
      </c>
      <c r="BT1548">
        <v>0</v>
      </c>
      <c r="BU1548" s="18">
        <v>0</v>
      </c>
      <c r="BV1548" t="s">
        <v>397</v>
      </c>
      <c r="BW1548" t="s">
        <v>397</v>
      </c>
      <c r="CB1548" s="18"/>
      <c r="CD1548" s="18"/>
      <c r="CE1548" s="18"/>
      <c r="CH1548" s="18"/>
      <c r="CJ1548" s="18"/>
      <c r="CU1548" s="18"/>
      <c r="CV1548" t="s">
        <v>397</v>
      </c>
      <c r="CW1548" t="s">
        <v>397</v>
      </c>
      <c r="CX1548" t="s">
        <v>397</v>
      </c>
      <c r="CY1548" s="25" t="s">
        <v>397</v>
      </c>
    </row>
    <row r="1549" spans="1:103" x14ac:dyDescent="0.3">
      <c r="A1549">
        <v>1551</v>
      </c>
      <c r="B1549">
        <v>173</v>
      </c>
      <c r="C1549" s="25" t="s">
        <v>97</v>
      </c>
      <c r="D1549" s="12">
        <v>5.46</v>
      </c>
      <c r="E1549" s="14"/>
      <c r="F1549" s="7" t="str">
        <f t="shared" si="239"/>
        <v>X</v>
      </c>
      <c r="G1549" s="7">
        <f t="shared" si="240"/>
        <v>5.46</v>
      </c>
      <c r="H1549" s="16">
        <f t="shared" si="241"/>
        <v>5.46</v>
      </c>
      <c r="I1549" s="11" t="str">
        <f t="shared" si="242"/>
        <v>X</v>
      </c>
      <c r="J1549" s="39" t="str">
        <f t="shared" si="243"/>
        <v>X</v>
      </c>
      <c r="K1549" s="39" t="str">
        <f t="shared" si="246"/>
        <v>X</v>
      </c>
      <c r="L1549" s="39" t="str">
        <f t="shared" si="247"/>
        <v>X</v>
      </c>
      <c r="M1549" s="39" t="str">
        <f t="shared" si="244"/>
        <v>X</v>
      </c>
      <c r="N1549" s="42">
        <v>1</v>
      </c>
      <c r="O1549" s="8">
        <v>0</v>
      </c>
      <c r="P1549" s="9">
        <v>0</v>
      </c>
      <c r="Q1549" s="9">
        <v>0</v>
      </c>
      <c r="R1549" s="8">
        <v>0</v>
      </c>
      <c r="S1549" s="9">
        <v>0</v>
      </c>
      <c r="T1549" s="9">
        <v>0</v>
      </c>
      <c r="U1549" s="8">
        <v>0</v>
      </c>
      <c r="V1549" s="9">
        <v>0</v>
      </c>
      <c r="W1549" s="9">
        <v>0</v>
      </c>
      <c r="X1549" s="9">
        <v>0</v>
      </c>
      <c r="Y1549" s="8">
        <v>0</v>
      </c>
      <c r="Z1549" s="9">
        <v>0</v>
      </c>
      <c r="AA1549" s="8"/>
      <c r="AC1549" s="8"/>
      <c r="AJ1549" s="9">
        <f t="shared" si="245"/>
        <v>-1</v>
      </c>
      <c r="AK1549" s="7">
        <v>5.8</v>
      </c>
      <c r="AO1549" s="8"/>
      <c r="AQ1549" s="31"/>
      <c r="AT1549" s="31"/>
      <c r="AU1549" s="21">
        <v>1988</v>
      </c>
      <c r="AV1549" s="23">
        <f t="shared" si="248"/>
        <v>3.2984163800612945</v>
      </c>
      <c r="BB1549" s="18"/>
      <c r="BD1549" s="54"/>
      <c r="BF1549" s="18"/>
      <c r="BH1549" s="18"/>
      <c r="BJ1549" s="18"/>
      <c r="BK1549" s="18" t="s">
        <v>94</v>
      </c>
      <c r="BL1549">
        <v>0</v>
      </c>
      <c r="BM1549">
        <v>0</v>
      </c>
      <c r="BN1549">
        <v>0</v>
      </c>
      <c r="BO1549">
        <v>0</v>
      </c>
      <c r="BP1549">
        <v>1</v>
      </c>
      <c r="BQ1549">
        <v>0</v>
      </c>
      <c r="BR1549" s="18">
        <v>0</v>
      </c>
      <c r="BS1549">
        <v>0</v>
      </c>
      <c r="BT1549">
        <v>1</v>
      </c>
      <c r="BU1549" s="18">
        <v>0</v>
      </c>
      <c r="BV1549" t="s">
        <v>397</v>
      </c>
      <c r="BW1549" t="s">
        <v>397</v>
      </c>
      <c r="CB1549" s="18"/>
      <c r="CD1549" s="18"/>
      <c r="CE1549" s="18"/>
      <c r="CH1549" s="18"/>
      <c r="CJ1549" s="18"/>
      <c r="CU1549" s="18"/>
      <c r="CV1549" t="s">
        <v>397</v>
      </c>
      <c r="CW1549" t="s">
        <v>397</v>
      </c>
      <c r="CX1549" t="s">
        <v>397</v>
      </c>
      <c r="CY1549" s="25" t="s">
        <v>397</v>
      </c>
    </row>
    <row r="1550" spans="1:103" x14ac:dyDescent="0.3">
      <c r="A1550">
        <v>1552</v>
      </c>
      <c r="B1550">
        <v>173</v>
      </c>
      <c r="C1550" s="25" t="s">
        <v>97</v>
      </c>
      <c r="D1550" s="12">
        <v>2.4500000000000011</v>
      </c>
      <c r="E1550" s="14"/>
      <c r="F1550" s="7" t="str">
        <f t="shared" si="239"/>
        <v>X</v>
      </c>
      <c r="G1550" s="7">
        <f t="shared" si="240"/>
        <v>2.4500000000000011</v>
      </c>
      <c r="H1550" s="16">
        <f t="shared" si="241"/>
        <v>2.4500000000000011</v>
      </c>
      <c r="I1550" s="11" t="str">
        <f t="shared" si="242"/>
        <v>X</v>
      </c>
      <c r="J1550" s="39" t="str">
        <f t="shared" si="243"/>
        <v>X</v>
      </c>
      <c r="K1550" s="39" t="str">
        <f t="shared" si="246"/>
        <v>X</v>
      </c>
      <c r="L1550" s="39" t="str">
        <f t="shared" si="247"/>
        <v>X</v>
      </c>
      <c r="M1550" s="39" t="str">
        <f t="shared" si="244"/>
        <v>X</v>
      </c>
      <c r="N1550" s="42">
        <v>0</v>
      </c>
      <c r="O1550" s="8">
        <v>1</v>
      </c>
      <c r="P1550" s="9">
        <v>0</v>
      </c>
      <c r="Q1550" s="9">
        <v>0</v>
      </c>
      <c r="R1550" s="8">
        <v>0</v>
      </c>
      <c r="S1550" s="9">
        <v>0</v>
      </c>
      <c r="T1550" s="9">
        <v>0</v>
      </c>
      <c r="U1550" s="8">
        <v>0</v>
      </c>
      <c r="V1550" s="9">
        <v>0</v>
      </c>
      <c r="W1550" s="9">
        <v>0</v>
      </c>
      <c r="X1550" s="9">
        <v>0</v>
      </c>
      <c r="Y1550" s="8">
        <v>0</v>
      </c>
      <c r="Z1550" s="9">
        <v>0</v>
      </c>
      <c r="AA1550" s="8"/>
      <c r="AC1550" s="8"/>
      <c r="AJ1550" s="9">
        <f t="shared" si="245"/>
        <v>-1</v>
      </c>
      <c r="AK1550" s="7">
        <v>5.8</v>
      </c>
      <c r="AO1550" s="8"/>
      <c r="AQ1550" s="31"/>
      <c r="AT1550" s="31"/>
      <c r="AU1550" s="21">
        <v>1988</v>
      </c>
      <c r="AV1550" s="23">
        <f t="shared" si="248"/>
        <v>3.2984163800612945</v>
      </c>
      <c r="BB1550" s="18"/>
      <c r="BD1550" s="54"/>
      <c r="BF1550" s="18"/>
      <c r="BH1550" s="18"/>
      <c r="BJ1550" s="18"/>
      <c r="BK1550" s="18" t="s">
        <v>94</v>
      </c>
      <c r="BL1550">
        <v>0</v>
      </c>
      <c r="BM1550">
        <v>0</v>
      </c>
      <c r="BN1550">
        <v>0</v>
      </c>
      <c r="BO1550">
        <v>0</v>
      </c>
      <c r="BP1550">
        <v>1</v>
      </c>
      <c r="BQ1550">
        <v>0</v>
      </c>
      <c r="BR1550" s="18">
        <v>0</v>
      </c>
      <c r="BS1550">
        <v>0</v>
      </c>
      <c r="BT1550">
        <v>1</v>
      </c>
      <c r="BU1550" s="18">
        <v>0</v>
      </c>
      <c r="BV1550" t="s">
        <v>397</v>
      </c>
      <c r="BW1550" t="s">
        <v>397</v>
      </c>
      <c r="CB1550" s="18"/>
      <c r="CD1550" s="18"/>
      <c r="CE1550" s="18"/>
      <c r="CH1550" s="18"/>
      <c r="CJ1550" s="18"/>
      <c r="CU1550" s="18"/>
      <c r="CV1550" t="s">
        <v>397</v>
      </c>
      <c r="CW1550" t="s">
        <v>397</v>
      </c>
      <c r="CX1550" t="s">
        <v>397</v>
      </c>
      <c r="CY1550" s="25" t="s">
        <v>397</v>
      </c>
    </row>
    <row r="1551" spans="1:103" x14ac:dyDescent="0.3">
      <c r="A1551">
        <v>1553</v>
      </c>
      <c r="B1551">
        <v>173</v>
      </c>
      <c r="C1551" s="25" t="s">
        <v>97</v>
      </c>
      <c r="D1551" s="12">
        <v>8.9499999999999993</v>
      </c>
      <c r="E1551" s="14"/>
      <c r="F1551" s="7" t="str">
        <f t="shared" ref="F1551:F1614" si="249">IFERROR(D1551/E1551, "X")</f>
        <v>X</v>
      </c>
      <c r="G1551" s="7">
        <f t="shared" ref="G1551:G1614" si="250">D1551-E1551</f>
        <v>8.9499999999999993</v>
      </c>
      <c r="H1551" s="16">
        <f t="shared" ref="H1551:H1614" si="251">D1551+E1551</f>
        <v>8.9499999999999993</v>
      </c>
      <c r="I1551" s="11" t="str">
        <f t="shared" ref="I1551:I1614" si="252">IFERROR(F1551/SQRT(F1551^2+AJ1551), "X")</f>
        <v>X</v>
      </c>
      <c r="J1551" s="39" t="str">
        <f t="shared" ref="J1551:J1614" si="253">IFERROR(SQRT((1-I1551^2)/AJ1551), "X")</f>
        <v>X</v>
      </c>
      <c r="K1551" s="39" t="str">
        <f t="shared" si="246"/>
        <v>X</v>
      </c>
      <c r="L1551" s="39" t="str">
        <f t="shared" si="247"/>
        <v>X</v>
      </c>
      <c r="M1551" s="39" t="str">
        <f t="shared" ref="M1551:M1614" si="254">IFERROR(I1551+J1551, "X")</f>
        <v>X</v>
      </c>
      <c r="N1551" s="42">
        <v>0</v>
      </c>
      <c r="O1551" s="8">
        <v>0</v>
      </c>
      <c r="P1551" s="9">
        <v>1</v>
      </c>
      <c r="Q1551" s="9">
        <v>0</v>
      </c>
      <c r="R1551" s="8">
        <v>0</v>
      </c>
      <c r="S1551" s="9">
        <v>0</v>
      </c>
      <c r="T1551" s="9">
        <v>0</v>
      </c>
      <c r="U1551" s="8">
        <v>0</v>
      </c>
      <c r="V1551" s="9">
        <v>0</v>
      </c>
      <c r="W1551" s="9">
        <v>0</v>
      </c>
      <c r="X1551" s="9">
        <v>0</v>
      </c>
      <c r="Y1551" s="8">
        <v>0</v>
      </c>
      <c r="Z1551" s="9">
        <v>0</v>
      </c>
      <c r="AA1551" s="8"/>
      <c r="AC1551" s="8"/>
      <c r="AJ1551" s="9">
        <f t="shared" ref="AJ1551:AJ1614" si="255">IFERROR(AH1551-AI1551-1, "X")</f>
        <v>-1</v>
      </c>
      <c r="AK1551" s="7">
        <v>5.8</v>
      </c>
      <c r="AO1551" s="8"/>
      <c r="AQ1551" s="31"/>
      <c r="AT1551" s="31"/>
      <c r="AU1551" s="21">
        <v>1988</v>
      </c>
      <c r="AV1551" s="23">
        <f t="shared" si="248"/>
        <v>3.2984163800612945</v>
      </c>
      <c r="BB1551" s="18"/>
      <c r="BD1551" s="54"/>
      <c r="BF1551" s="18"/>
      <c r="BH1551" s="18"/>
      <c r="BJ1551" s="18"/>
      <c r="BK1551" s="18" t="s">
        <v>94</v>
      </c>
      <c r="BL1551">
        <v>0</v>
      </c>
      <c r="BM1551">
        <v>0</v>
      </c>
      <c r="BN1551">
        <v>0</v>
      </c>
      <c r="BO1551">
        <v>0</v>
      </c>
      <c r="BP1551">
        <v>1</v>
      </c>
      <c r="BQ1551">
        <v>0</v>
      </c>
      <c r="BR1551" s="18">
        <v>0</v>
      </c>
      <c r="BS1551">
        <v>0</v>
      </c>
      <c r="BT1551">
        <v>1</v>
      </c>
      <c r="BU1551" s="18">
        <v>0</v>
      </c>
      <c r="BV1551" t="s">
        <v>397</v>
      </c>
      <c r="BW1551" t="s">
        <v>397</v>
      </c>
      <c r="CB1551" s="18"/>
      <c r="CD1551" s="18"/>
      <c r="CE1551" s="18"/>
      <c r="CH1551" s="18"/>
      <c r="CJ1551" s="18"/>
      <c r="CU1551" s="18"/>
      <c r="CV1551" t="s">
        <v>397</v>
      </c>
      <c r="CW1551" t="s">
        <v>397</v>
      </c>
      <c r="CX1551" t="s">
        <v>397</v>
      </c>
      <c r="CY1551" s="25" t="s">
        <v>397</v>
      </c>
    </row>
    <row r="1552" spans="1:103" x14ac:dyDescent="0.3">
      <c r="A1552">
        <v>1554</v>
      </c>
      <c r="B1552">
        <v>173</v>
      </c>
      <c r="C1552" s="25" t="s">
        <v>97</v>
      </c>
      <c r="D1552" s="12">
        <v>12.25</v>
      </c>
      <c r="E1552" s="14"/>
      <c r="F1552" s="7" t="str">
        <f t="shared" si="249"/>
        <v>X</v>
      </c>
      <c r="G1552" s="7">
        <f t="shared" si="250"/>
        <v>12.25</v>
      </c>
      <c r="H1552" s="16">
        <f t="shared" si="251"/>
        <v>12.25</v>
      </c>
      <c r="I1552" s="11" t="str">
        <f t="shared" si="252"/>
        <v>X</v>
      </c>
      <c r="J1552" s="39" t="str">
        <f t="shared" si="253"/>
        <v>X</v>
      </c>
      <c r="K1552" s="39" t="str">
        <f t="shared" si="246"/>
        <v>X</v>
      </c>
      <c r="L1552" s="39" t="str">
        <f t="shared" si="247"/>
        <v>X</v>
      </c>
      <c r="M1552" s="39" t="str">
        <f t="shared" si="254"/>
        <v>X</v>
      </c>
      <c r="N1552" s="42">
        <v>0</v>
      </c>
      <c r="O1552" s="8">
        <v>0</v>
      </c>
      <c r="P1552" s="9">
        <v>0</v>
      </c>
      <c r="Q1552" s="9">
        <v>1</v>
      </c>
      <c r="R1552" s="8">
        <v>0</v>
      </c>
      <c r="S1552" s="9">
        <v>0</v>
      </c>
      <c r="T1552" s="9">
        <v>0</v>
      </c>
      <c r="U1552" s="8">
        <v>0</v>
      </c>
      <c r="V1552" s="9">
        <v>0</v>
      </c>
      <c r="W1552" s="9">
        <v>0</v>
      </c>
      <c r="X1552" s="9">
        <v>0</v>
      </c>
      <c r="Y1552" s="8">
        <v>0</v>
      </c>
      <c r="Z1552" s="9">
        <v>0</v>
      </c>
      <c r="AA1552" s="8"/>
      <c r="AC1552" s="8"/>
      <c r="AJ1552" s="9">
        <f t="shared" si="255"/>
        <v>-1</v>
      </c>
      <c r="AK1552" s="7">
        <v>5.8</v>
      </c>
      <c r="AO1552" s="8"/>
      <c r="AQ1552" s="31"/>
      <c r="AT1552" s="31"/>
      <c r="AU1552" s="21">
        <v>1988</v>
      </c>
      <c r="AV1552" s="23">
        <f t="shared" si="248"/>
        <v>3.2984163800612945</v>
      </c>
      <c r="BB1552" s="18"/>
      <c r="BD1552" s="54"/>
      <c r="BF1552" s="18"/>
      <c r="BH1552" s="18"/>
      <c r="BJ1552" s="18"/>
      <c r="BK1552" s="18" t="s">
        <v>94</v>
      </c>
      <c r="BL1552">
        <v>0</v>
      </c>
      <c r="BM1552">
        <v>0</v>
      </c>
      <c r="BN1552">
        <v>0</v>
      </c>
      <c r="BO1552">
        <v>0</v>
      </c>
      <c r="BP1552">
        <v>1</v>
      </c>
      <c r="BQ1552">
        <v>0</v>
      </c>
      <c r="BR1552" s="18">
        <v>0</v>
      </c>
      <c r="BS1552">
        <v>0</v>
      </c>
      <c r="BT1552">
        <v>1</v>
      </c>
      <c r="BU1552" s="18">
        <v>0</v>
      </c>
      <c r="BV1552" t="s">
        <v>397</v>
      </c>
      <c r="BW1552" t="s">
        <v>397</v>
      </c>
      <c r="CB1552" s="18"/>
      <c r="CD1552" s="18"/>
      <c r="CE1552" s="18"/>
      <c r="CH1552" s="18"/>
      <c r="CJ1552" s="18"/>
      <c r="CU1552" s="18"/>
      <c r="CV1552" t="s">
        <v>397</v>
      </c>
      <c r="CW1552" t="s">
        <v>397</v>
      </c>
      <c r="CX1552" t="s">
        <v>397</v>
      </c>
      <c r="CY1552" s="25" t="s">
        <v>397</v>
      </c>
    </row>
    <row r="1553" spans="1:103" x14ac:dyDescent="0.3">
      <c r="A1553">
        <v>1555</v>
      </c>
      <c r="B1553">
        <v>174</v>
      </c>
      <c r="C1553" s="25" t="s">
        <v>280</v>
      </c>
      <c r="D1553" s="12">
        <v>15.2</v>
      </c>
      <c r="E1553" s="14"/>
      <c r="F1553" s="7" t="str">
        <f t="shared" si="249"/>
        <v>X</v>
      </c>
      <c r="G1553" s="7">
        <f t="shared" si="250"/>
        <v>15.2</v>
      </c>
      <c r="H1553" s="16">
        <f t="shared" si="251"/>
        <v>15.2</v>
      </c>
      <c r="I1553" s="11" t="str">
        <f t="shared" si="252"/>
        <v>X</v>
      </c>
      <c r="J1553" s="39" t="str">
        <f t="shared" si="253"/>
        <v>X</v>
      </c>
      <c r="K1553" s="39" t="str">
        <f t="shared" si="246"/>
        <v>X</v>
      </c>
      <c r="L1553" s="39" t="str">
        <f t="shared" si="247"/>
        <v>X</v>
      </c>
      <c r="M1553" s="39" t="str">
        <f t="shared" si="254"/>
        <v>X</v>
      </c>
      <c r="N1553" s="42">
        <v>1</v>
      </c>
      <c r="O1553" s="8">
        <v>0</v>
      </c>
      <c r="P1553" s="9">
        <v>0</v>
      </c>
      <c r="Q1553" s="9">
        <v>0</v>
      </c>
      <c r="R1553" s="8">
        <v>0</v>
      </c>
      <c r="S1553" s="9">
        <v>0</v>
      </c>
      <c r="T1553" s="9">
        <v>0</v>
      </c>
      <c r="U1553" s="8">
        <v>0</v>
      </c>
      <c r="V1553" s="9">
        <v>0</v>
      </c>
      <c r="W1553" s="9">
        <v>0</v>
      </c>
      <c r="X1553" s="9">
        <v>0</v>
      </c>
      <c r="Y1553" s="8">
        <v>0</v>
      </c>
      <c r="Z1553" s="9">
        <v>0</v>
      </c>
      <c r="AA1553" s="8"/>
      <c r="AC1553" s="8"/>
      <c r="AJ1553" s="9">
        <f t="shared" si="255"/>
        <v>-1</v>
      </c>
      <c r="AK1553" s="7">
        <v>5.7</v>
      </c>
      <c r="AO1553" s="8"/>
      <c r="AQ1553" s="31"/>
      <c r="AT1553" s="31"/>
      <c r="AU1553" s="21">
        <v>2002</v>
      </c>
      <c r="AV1553" s="23">
        <f t="shared" si="248"/>
        <v>3.3014640731433</v>
      </c>
      <c r="BB1553" s="18"/>
      <c r="BD1553" s="54"/>
      <c r="BF1553" s="18"/>
      <c r="BH1553" s="18"/>
      <c r="BJ1553" s="18"/>
      <c r="BK1553" s="18" t="s">
        <v>279</v>
      </c>
      <c r="BL1553">
        <v>0</v>
      </c>
      <c r="BM1553">
        <v>1</v>
      </c>
      <c r="BN1553">
        <v>0</v>
      </c>
      <c r="BO1553">
        <v>0</v>
      </c>
      <c r="BP1553">
        <v>0</v>
      </c>
      <c r="BQ1553">
        <v>0</v>
      </c>
      <c r="BR1553" s="18">
        <v>0</v>
      </c>
      <c r="BS1553">
        <v>0</v>
      </c>
      <c r="BT1553">
        <v>1</v>
      </c>
      <c r="BU1553" s="18">
        <v>0</v>
      </c>
      <c r="BV1553" t="s">
        <v>397</v>
      </c>
      <c r="BW1553" t="s">
        <v>397</v>
      </c>
      <c r="CB1553" s="18"/>
      <c r="CD1553" s="18"/>
      <c r="CE1553" s="18"/>
      <c r="CH1553" s="18"/>
      <c r="CJ1553" s="18"/>
      <c r="CU1553" s="18"/>
      <c r="CV1553" t="s">
        <v>397</v>
      </c>
      <c r="CW1553" t="s">
        <v>397</v>
      </c>
      <c r="CX1553" t="s">
        <v>397</v>
      </c>
      <c r="CY1553" s="25" t="s">
        <v>397</v>
      </c>
    </row>
    <row r="1554" spans="1:103" x14ac:dyDescent="0.3">
      <c r="A1554">
        <v>1556</v>
      </c>
      <c r="B1554">
        <v>174</v>
      </c>
      <c r="C1554" s="25" t="s">
        <v>280</v>
      </c>
      <c r="D1554" s="12">
        <v>11.5</v>
      </c>
      <c r="E1554" s="14"/>
      <c r="F1554" s="7" t="str">
        <f t="shared" si="249"/>
        <v>X</v>
      </c>
      <c r="G1554" s="7">
        <f t="shared" si="250"/>
        <v>11.5</v>
      </c>
      <c r="H1554" s="16">
        <f t="shared" si="251"/>
        <v>11.5</v>
      </c>
      <c r="I1554" s="11" t="str">
        <f t="shared" si="252"/>
        <v>X</v>
      </c>
      <c r="J1554" s="39" t="str">
        <f t="shared" si="253"/>
        <v>X</v>
      </c>
      <c r="K1554" s="39" t="str">
        <f t="shared" si="246"/>
        <v>X</v>
      </c>
      <c r="L1554" s="39" t="str">
        <f t="shared" si="247"/>
        <v>X</v>
      </c>
      <c r="M1554" s="39" t="str">
        <f t="shared" si="254"/>
        <v>X</v>
      </c>
      <c r="N1554" s="42">
        <v>1</v>
      </c>
      <c r="O1554" s="8">
        <v>0</v>
      </c>
      <c r="P1554" s="9">
        <v>0</v>
      </c>
      <c r="Q1554" s="9">
        <v>0</v>
      </c>
      <c r="R1554" s="8">
        <v>0</v>
      </c>
      <c r="S1554" s="9">
        <v>0</v>
      </c>
      <c r="T1554" s="9">
        <v>0</v>
      </c>
      <c r="U1554" s="8">
        <v>0</v>
      </c>
      <c r="V1554" s="9">
        <v>0</v>
      </c>
      <c r="W1554" s="9">
        <v>0</v>
      </c>
      <c r="X1554" s="9">
        <v>0</v>
      </c>
      <c r="Y1554" s="8">
        <v>0</v>
      </c>
      <c r="Z1554" s="9">
        <v>0</v>
      </c>
      <c r="AA1554" s="8"/>
      <c r="AC1554" s="8"/>
      <c r="AJ1554" s="9">
        <f t="shared" si="255"/>
        <v>-1</v>
      </c>
      <c r="AK1554" s="7">
        <v>7</v>
      </c>
      <c r="AO1554" s="8"/>
      <c r="AQ1554" s="31"/>
      <c r="AT1554" s="31"/>
      <c r="AU1554" s="21">
        <v>2005</v>
      </c>
      <c r="AV1554" s="23">
        <f t="shared" si="248"/>
        <v>3.3021143769562009</v>
      </c>
      <c r="BB1554" s="18"/>
      <c r="BD1554" s="54"/>
      <c r="BF1554" s="18"/>
      <c r="BH1554" s="18"/>
      <c r="BJ1554" s="18"/>
      <c r="BK1554" s="18" t="s">
        <v>279</v>
      </c>
      <c r="BL1554">
        <v>0</v>
      </c>
      <c r="BM1554">
        <v>1</v>
      </c>
      <c r="BN1554">
        <v>0</v>
      </c>
      <c r="BO1554">
        <v>0</v>
      </c>
      <c r="BP1554">
        <v>0</v>
      </c>
      <c r="BQ1554">
        <v>0</v>
      </c>
      <c r="BR1554" s="18">
        <v>0</v>
      </c>
      <c r="BS1554">
        <v>0</v>
      </c>
      <c r="BT1554">
        <v>1</v>
      </c>
      <c r="BU1554" s="18">
        <v>0</v>
      </c>
      <c r="BV1554" t="s">
        <v>397</v>
      </c>
      <c r="BW1554" t="s">
        <v>397</v>
      </c>
      <c r="CB1554" s="18"/>
      <c r="CD1554" s="18"/>
      <c r="CE1554" s="18"/>
      <c r="CH1554" s="18"/>
      <c r="CJ1554" s="18"/>
      <c r="CU1554" s="18"/>
      <c r="CV1554" t="s">
        <v>397</v>
      </c>
      <c r="CW1554" t="s">
        <v>397</v>
      </c>
      <c r="CX1554" t="s">
        <v>397</v>
      </c>
      <c r="CY1554" s="25" t="s">
        <v>397</v>
      </c>
    </row>
    <row r="1555" spans="1:103" x14ac:dyDescent="0.3">
      <c r="A1555">
        <v>1557</v>
      </c>
      <c r="B1555">
        <v>174</v>
      </c>
      <c r="C1555" s="25" t="s">
        <v>280</v>
      </c>
      <c r="D1555" s="12">
        <v>10.7</v>
      </c>
      <c r="E1555" s="14"/>
      <c r="F1555" s="7" t="str">
        <f t="shared" si="249"/>
        <v>X</v>
      </c>
      <c r="G1555" s="7">
        <f t="shared" si="250"/>
        <v>10.7</v>
      </c>
      <c r="H1555" s="16">
        <f t="shared" si="251"/>
        <v>10.7</v>
      </c>
      <c r="I1555" s="11" t="str">
        <f t="shared" si="252"/>
        <v>X</v>
      </c>
      <c r="J1555" s="39" t="str">
        <f t="shared" si="253"/>
        <v>X</v>
      </c>
      <c r="K1555" s="39" t="str">
        <f t="shared" si="246"/>
        <v>X</v>
      </c>
      <c r="L1555" s="39" t="str">
        <f t="shared" si="247"/>
        <v>X</v>
      </c>
      <c r="M1555" s="39" t="str">
        <f t="shared" si="254"/>
        <v>X</v>
      </c>
      <c r="N1555" s="42">
        <v>0</v>
      </c>
      <c r="O1555" s="8">
        <v>0</v>
      </c>
      <c r="P1555" s="9">
        <v>0</v>
      </c>
      <c r="Q1555" s="9">
        <v>0</v>
      </c>
      <c r="R1555" s="8">
        <v>0</v>
      </c>
      <c r="S1555" s="9">
        <v>0</v>
      </c>
      <c r="T1555" s="9">
        <v>0</v>
      </c>
      <c r="U1555" s="8">
        <v>1</v>
      </c>
      <c r="V1555" s="9">
        <v>0</v>
      </c>
      <c r="W1555" s="9">
        <v>0</v>
      </c>
      <c r="X1555" s="9">
        <v>0</v>
      </c>
      <c r="Y1555" s="8">
        <v>0</v>
      </c>
      <c r="Z1555" s="9">
        <v>0</v>
      </c>
      <c r="AA1555" s="8"/>
      <c r="AC1555" s="8"/>
      <c r="AJ1555" s="9">
        <f t="shared" si="255"/>
        <v>-1</v>
      </c>
      <c r="AK1555" s="7">
        <v>7</v>
      </c>
      <c r="AO1555" s="8"/>
      <c r="AQ1555" s="31"/>
      <c r="AT1555" s="31"/>
      <c r="AU1555" s="21">
        <v>2005</v>
      </c>
      <c r="AV1555" s="23">
        <f t="shared" si="248"/>
        <v>3.3021143769562009</v>
      </c>
      <c r="BB1555" s="18"/>
      <c r="BD1555" s="54"/>
      <c r="BF1555" s="18"/>
      <c r="BH1555" s="18"/>
      <c r="BJ1555" s="18"/>
      <c r="BK1555" s="18" t="s">
        <v>279</v>
      </c>
      <c r="BL1555">
        <v>0</v>
      </c>
      <c r="BM1555">
        <v>1</v>
      </c>
      <c r="BN1555">
        <v>0</v>
      </c>
      <c r="BO1555">
        <v>0</v>
      </c>
      <c r="BP1555">
        <v>0</v>
      </c>
      <c r="BQ1555">
        <v>0</v>
      </c>
      <c r="BR1555" s="18">
        <v>0</v>
      </c>
      <c r="BS1555">
        <v>0</v>
      </c>
      <c r="BT1555">
        <v>1</v>
      </c>
      <c r="BU1555" s="18">
        <v>0</v>
      </c>
      <c r="BV1555" t="s">
        <v>397</v>
      </c>
      <c r="BW1555" t="s">
        <v>397</v>
      </c>
      <c r="CB1555" s="18"/>
      <c r="CD1555" s="18"/>
      <c r="CE1555" s="18"/>
      <c r="CH1555" s="18"/>
      <c r="CJ1555" s="18"/>
      <c r="CU1555" s="18"/>
      <c r="CV1555" t="s">
        <v>397</v>
      </c>
      <c r="CW1555" t="s">
        <v>397</v>
      </c>
      <c r="CX1555" t="s">
        <v>397</v>
      </c>
      <c r="CY1555" s="25" t="s">
        <v>397</v>
      </c>
    </row>
    <row r="1556" spans="1:103" x14ac:dyDescent="0.3">
      <c r="A1556">
        <v>1558</v>
      </c>
      <c r="B1556">
        <v>174</v>
      </c>
      <c r="C1556" s="25" t="s">
        <v>280</v>
      </c>
      <c r="D1556" s="12">
        <v>12.9</v>
      </c>
      <c r="E1556" s="14"/>
      <c r="F1556" s="7" t="str">
        <f t="shared" si="249"/>
        <v>X</v>
      </c>
      <c r="G1556" s="7">
        <f t="shared" si="250"/>
        <v>12.9</v>
      </c>
      <c r="H1556" s="16">
        <f t="shared" si="251"/>
        <v>12.9</v>
      </c>
      <c r="I1556" s="11" t="str">
        <f t="shared" si="252"/>
        <v>X</v>
      </c>
      <c r="J1556" s="39" t="str">
        <f t="shared" si="253"/>
        <v>X</v>
      </c>
      <c r="K1556" s="39" t="str">
        <f t="shared" si="246"/>
        <v>X</v>
      </c>
      <c r="L1556" s="39" t="str">
        <f t="shared" si="247"/>
        <v>X</v>
      </c>
      <c r="M1556" s="39" t="str">
        <f t="shared" si="254"/>
        <v>X</v>
      </c>
      <c r="N1556" s="42">
        <v>0</v>
      </c>
      <c r="O1556" s="8">
        <v>0</v>
      </c>
      <c r="P1556" s="9">
        <v>0</v>
      </c>
      <c r="Q1556" s="9">
        <v>0</v>
      </c>
      <c r="R1556" s="8">
        <v>0</v>
      </c>
      <c r="S1556" s="9">
        <v>0</v>
      </c>
      <c r="T1556" s="9">
        <v>0</v>
      </c>
      <c r="U1556" s="8">
        <v>0</v>
      </c>
      <c r="V1556" s="9">
        <v>1</v>
      </c>
      <c r="W1556" s="9">
        <v>0</v>
      </c>
      <c r="X1556" s="9">
        <v>0</v>
      </c>
      <c r="Y1556" s="8">
        <v>0</v>
      </c>
      <c r="Z1556" s="9">
        <v>0</v>
      </c>
      <c r="AA1556" s="8"/>
      <c r="AC1556" s="8"/>
      <c r="AJ1556" s="9">
        <f t="shared" si="255"/>
        <v>-1</v>
      </c>
      <c r="AK1556" s="7">
        <v>7</v>
      </c>
      <c r="AO1556" s="8"/>
      <c r="AQ1556" s="31"/>
      <c r="AT1556" s="31"/>
      <c r="AU1556" s="21">
        <v>2005</v>
      </c>
      <c r="AV1556" s="23">
        <f t="shared" si="248"/>
        <v>3.3021143769562009</v>
      </c>
      <c r="BB1556" s="18"/>
      <c r="BD1556" s="54"/>
      <c r="BF1556" s="18"/>
      <c r="BH1556" s="18"/>
      <c r="BJ1556" s="18"/>
      <c r="BK1556" s="18" t="s">
        <v>279</v>
      </c>
      <c r="BL1556">
        <v>0</v>
      </c>
      <c r="BM1556">
        <v>1</v>
      </c>
      <c r="BN1556">
        <v>0</v>
      </c>
      <c r="BO1556">
        <v>0</v>
      </c>
      <c r="BP1556">
        <v>0</v>
      </c>
      <c r="BQ1556">
        <v>0</v>
      </c>
      <c r="BR1556" s="18">
        <v>0</v>
      </c>
      <c r="BS1556">
        <v>0</v>
      </c>
      <c r="BT1556">
        <v>1</v>
      </c>
      <c r="BU1556" s="18">
        <v>0</v>
      </c>
      <c r="BV1556" t="s">
        <v>397</v>
      </c>
      <c r="BW1556" t="s">
        <v>397</v>
      </c>
      <c r="CB1556" s="18"/>
      <c r="CD1556" s="18"/>
      <c r="CE1556" s="18"/>
      <c r="CH1556" s="18"/>
      <c r="CJ1556" s="18"/>
      <c r="CU1556" s="18"/>
      <c r="CV1556" t="s">
        <v>397</v>
      </c>
      <c r="CW1556" t="s">
        <v>397</v>
      </c>
      <c r="CX1556" t="s">
        <v>397</v>
      </c>
      <c r="CY1556" s="25" t="s">
        <v>397</v>
      </c>
    </row>
    <row r="1557" spans="1:103" x14ac:dyDescent="0.3">
      <c r="A1557">
        <v>1559</v>
      </c>
      <c r="B1557">
        <v>175</v>
      </c>
      <c r="C1557" s="25" t="s">
        <v>272</v>
      </c>
      <c r="D1557" s="12">
        <v>7.5</v>
      </c>
      <c r="E1557" s="14"/>
      <c r="F1557" s="7" t="str">
        <f t="shared" si="249"/>
        <v>X</v>
      </c>
      <c r="G1557" s="7">
        <f t="shared" si="250"/>
        <v>7.5</v>
      </c>
      <c r="H1557" s="16">
        <f t="shared" si="251"/>
        <v>7.5</v>
      </c>
      <c r="I1557" s="11" t="str">
        <f t="shared" si="252"/>
        <v>X</v>
      </c>
      <c r="J1557" s="39" t="str">
        <f t="shared" si="253"/>
        <v>X</v>
      </c>
      <c r="K1557" s="39" t="str">
        <f t="shared" si="246"/>
        <v>X</v>
      </c>
      <c r="L1557" s="39" t="str">
        <f t="shared" si="247"/>
        <v>X</v>
      </c>
      <c r="M1557" s="39" t="str">
        <f t="shared" si="254"/>
        <v>X</v>
      </c>
      <c r="N1557" s="42">
        <v>1</v>
      </c>
      <c r="O1557" s="8">
        <v>0</v>
      </c>
      <c r="P1557" s="9">
        <v>0</v>
      </c>
      <c r="Q1557" s="9">
        <v>0</v>
      </c>
      <c r="R1557" s="8">
        <v>0</v>
      </c>
      <c r="S1557" s="9">
        <v>0</v>
      </c>
      <c r="T1557" s="9">
        <v>0</v>
      </c>
      <c r="U1557" s="8">
        <v>0</v>
      </c>
      <c r="V1557" s="9">
        <v>0</v>
      </c>
      <c r="W1557" s="9">
        <v>0</v>
      </c>
      <c r="X1557" s="9">
        <v>0</v>
      </c>
      <c r="Y1557" s="8">
        <v>0</v>
      </c>
      <c r="Z1557" s="9">
        <v>0</v>
      </c>
      <c r="AA1557" s="8"/>
      <c r="AC1557" s="8"/>
      <c r="AJ1557" s="9">
        <f t="shared" si="255"/>
        <v>-1</v>
      </c>
      <c r="AK1557" s="7">
        <v>10</v>
      </c>
      <c r="AO1557" s="8"/>
      <c r="AQ1557" s="31"/>
      <c r="AT1557" s="31"/>
      <c r="AU1557" s="21">
        <v>1991</v>
      </c>
      <c r="AV1557" s="23">
        <f t="shared" si="248"/>
        <v>3.2990712600274095</v>
      </c>
      <c r="BB1557" s="18"/>
      <c r="BD1557" s="54"/>
      <c r="BF1557" s="18"/>
      <c r="BH1557" s="18"/>
      <c r="BJ1557" s="18"/>
      <c r="BK1557" s="18" t="s">
        <v>271</v>
      </c>
      <c r="BL1557">
        <v>1</v>
      </c>
      <c r="BM1557">
        <v>0</v>
      </c>
      <c r="BN1557">
        <v>0</v>
      </c>
      <c r="BO1557">
        <v>0</v>
      </c>
      <c r="BP1557">
        <v>0</v>
      </c>
      <c r="BQ1557">
        <v>0</v>
      </c>
      <c r="BR1557" s="18">
        <v>0</v>
      </c>
      <c r="BS1557">
        <v>1</v>
      </c>
      <c r="BT1557">
        <v>0</v>
      </c>
      <c r="BU1557" s="18">
        <v>0</v>
      </c>
      <c r="BV1557" t="s">
        <v>397</v>
      </c>
      <c r="BW1557" t="s">
        <v>397</v>
      </c>
      <c r="CB1557" s="18"/>
      <c r="CD1557" s="18"/>
      <c r="CE1557" s="18"/>
      <c r="CH1557" s="18"/>
      <c r="CJ1557" s="18"/>
      <c r="CU1557" s="18"/>
      <c r="CV1557" t="s">
        <v>397</v>
      </c>
      <c r="CW1557" t="s">
        <v>397</v>
      </c>
      <c r="CX1557" t="s">
        <v>397</v>
      </c>
      <c r="CY1557" s="25" t="s">
        <v>397</v>
      </c>
    </row>
    <row r="1558" spans="1:103" x14ac:dyDescent="0.3">
      <c r="A1558">
        <v>1560</v>
      </c>
      <c r="B1558">
        <v>175</v>
      </c>
      <c r="C1558" s="25" t="s">
        <v>272</v>
      </c>
      <c r="D1558" s="12">
        <v>5.5</v>
      </c>
      <c r="E1558" s="14"/>
      <c r="F1558" s="7" t="str">
        <f t="shared" si="249"/>
        <v>X</v>
      </c>
      <c r="G1558" s="7">
        <f t="shared" si="250"/>
        <v>5.5</v>
      </c>
      <c r="H1558" s="16">
        <f t="shared" si="251"/>
        <v>5.5</v>
      </c>
      <c r="I1558" s="11" t="str">
        <f t="shared" si="252"/>
        <v>X</v>
      </c>
      <c r="J1558" s="39" t="str">
        <f t="shared" si="253"/>
        <v>X</v>
      </c>
      <c r="K1558" s="39" t="str">
        <f t="shared" si="246"/>
        <v>X</v>
      </c>
      <c r="L1558" s="39" t="str">
        <f t="shared" si="247"/>
        <v>X</v>
      </c>
      <c r="M1558" s="39" t="str">
        <f t="shared" si="254"/>
        <v>X</v>
      </c>
      <c r="N1558" s="42">
        <v>0</v>
      </c>
      <c r="O1558" s="8">
        <v>0</v>
      </c>
      <c r="P1558" s="9">
        <v>0</v>
      </c>
      <c r="Q1558" s="9">
        <v>0</v>
      </c>
      <c r="R1558" s="8">
        <v>0</v>
      </c>
      <c r="S1558" s="9">
        <v>0</v>
      </c>
      <c r="T1558" s="9">
        <v>0</v>
      </c>
      <c r="U1558" s="8">
        <v>1</v>
      </c>
      <c r="V1558" s="9">
        <v>0</v>
      </c>
      <c r="W1558" s="9">
        <v>0</v>
      </c>
      <c r="X1558" s="9">
        <v>0</v>
      </c>
      <c r="Y1558" s="8">
        <v>0</v>
      </c>
      <c r="Z1558" s="9">
        <v>0</v>
      </c>
      <c r="AA1558" s="8"/>
      <c r="AC1558" s="8"/>
      <c r="AJ1558" s="9">
        <f t="shared" si="255"/>
        <v>-1</v>
      </c>
      <c r="AK1558" s="7">
        <v>11.1</v>
      </c>
      <c r="AO1558" s="8"/>
      <c r="AQ1558" s="31"/>
      <c r="AT1558" s="31"/>
      <c r="AU1558" s="21">
        <v>1982</v>
      </c>
      <c r="AV1558" s="23">
        <f t="shared" si="248"/>
        <v>3.2971036501492565</v>
      </c>
      <c r="BB1558" s="18"/>
      <c r="BD1558" s="54"/>
      <c r="BF1558" s="18"/>
      <c r="BH1558" s="18"/>
      <c r="BJ1558" s="18"/>
      <c r="BK1558" s="18" t="s">
        <v>271</v>
      </c>
      <c r="BL1558">
        <v>1</v>
      </c>
      <c r="BM1558">
        <v>0</v>
      </c>
      <c r="BN1558">
        <v>0</v>
      </c>
      <c r="BO1558">
        <v>0</v>
      </c>
      <c r="BP1558">
        <v>0</v>
      </c>
      <c r="BQ1558">
        <v>0</v>
      </c>
      <c r="BR1558" s="18">
        <v>0</v>
      </c>
      <c r="BS1558">
        <v>1</v>
      </c>
      <c r="BT1558">
        <v>0</v>
      </c>
      <c r="BU1558" s="18">
        <v>0</v>
      </c>
      <c r="BV1558" t="s">
        <v>397</v>
      </c>
      <c r="BW1558" t="s">
        <v>397</v>
      </c>
      <c r="CB1558" s="18"/>
      <c r="CD1558" s="18"/>
      <c r="CE1558" s="18"/>
      <c r="CH1558" s="18"/>
      <c r="CJ1558" s="18"/>
      <c r="CU1558" s="18"/>
      <c r="CV1558" t="s">
        <v>397</v>
      </c>
      <c r="CW1558" t="s">
        <v>397</v>
      </c>
      <c r="CX1558" t="s">
        <v>397</v>
      </c>
      <c r="CY1558" s="25" t="s">
        <v>397</v>
      </c>
    </row>
    <row r="1559" spans="1:103" x14ac:dyDescent="0.3">
      <c r="A1559">
        <v>1561</v>
      </c>
      <c r="B1559">
        <v>175</v>
      </c>
      <c r="C1559" s="25" t="s">
        <v>272</v>
      </c>
      <c r="D1559" s="12">
        <v>8.3000000000000007</v>
      </c>
      <c r="E1559" s="14"/>
      <c r="F1559" s="7" t="str">
        <f t="shared" si="249"/>
        <v>X</v>
      </c>
      <c r="G1559" s="7">
        <f t="shared" si="250"/>
        <v>8.3000000000000007</v>
      </c>
      <c r="H1559" s="16">
        <f t="shared" si="251"/>
        <v>8.3000000000000007</v>
      </c>
      <c r="I1559" s="11" t="str">
        <f t="shared" si="252"/>
        <v>X</v>
      </c>
      <c r="J1559" s="39" t="str">
        <f t="shared" si="253"/>
        <v>X</v>
      </c>
      <c r="K1559" s="39" t="str">
        <f t="shared" si="246"/>
        <v>X</v>
      </c>
      <c r="L1559" s="39" t="str">
        <f t="shared" si="247"/>
        <v>X</v>
      </c>
      <c r="M1559" s="39" t="str">
        <f t="shared" si="254"/>
        <v>X</v>
      </c>
      <c r="N1559" s="42">
        <v>0</v>
      </c>
      <c r="O1559" s="8">
        <v>0</v>
      </c>
      <c r="P1559" s="9">
        <v>0</v>
      </c>
      <c r="Q1559" s="9">
        <v>0</v>
      </c>
      <c r="R1559" s="8">
        <v>0</v>
      </c>
      <c r="S1559" s="9">
        <v>0</v>
      </c>
      <c r="T1559" s="9">
        <v>0</v>
      </c>
      <c r="U1559" s="8">
        <v>1</v>
      </c>
      <c r="V1559" s="9">
        <v>0</v>
      </c>
      <c r="W1559" s="9">
        <v>0</v>
      </c>
      <c r="X1559" s="9">
        <v>0</v>
      </c>
      <c r="Y1559" s="8">
        <v>0</v>
      </c>
      <c r="Z1559" s="9">
        <v>0</v>
      </c>
      <c r="AA1559" s="8"/>
      <c r="AC1559" s="8"/>
      <c r="AJ1559" s="9">
        <f t="shared" si="255"/>
        <v>-1</v>
      </c>
      <c r="AK1559" s="7">
        <v>10</v>
      </c>
      <c r="AO1559" s="8"/>
      <c r="AQ1559" s="31"/>
      <c r="AT1559" s="31"/>
      <c r="AU1559" s="21">
        <v>1991</v>
      </c>
      <c r="AV1559" s="23">
        <f t="shared" si="248"/>
        <v>3.2990712600274095</v>
      </c>
      <c r="BB1559" s="18"/>
      <c r="BD1559" s="54"/>
      <c r="BF1559" s="18"/>
      <c r="BH1559" s="18"/>
      <c r="BJ1559" s="18"/>
      <c r="BK1559" s="18" t="s">
        <v>271</v>
      </c>
      <c r="BL1559">
        <v>1</v>
      </c>
      <c r="BM1559">
        <v>0</v>
      </c>
      <c r="BN1559">
        <v>0</v>
      </c>
      <c r="BO1559">
        <v>0</v>
      </c>
      <c r="BP1559">
        <v>0</v>
      </c>
      <c r="BQ1559">
        <v>0</v>
      </c>
      <c r="BR1559" s="18">
        <v>0</v>
      </c>
      <c r="BS1559">
        <v>1</v>
      </c>
      <c r="BT1559">
        <v>0</v>
      </c>
      <c r="BU1559" s="18">
        <v>0</v>
      </c>
      <c r="BV1559" t="s">
        <v>397</v>
      </c>
      <c r="BW1559" t="s">
        <v>397</v>
      </c>
      <c r="CB1559" s="18"/>
      <c r="CD1559" s="18"/>
      <c r="CE1559" s="18"/>
      <c r="CH1559" s="18"/>
      <c r="CJ1559" s="18"/>
      <c r="CU1559" s="18"/>
      <c r="CV1559" t="s">
        <v>397</v>
      </c>
      <c r="CW1559" t="s">
        <v>397</v>
      </c>
      <c r="CX1559" t="s">
        <v>397</v>
      </c>
      <c r="CY1559" s="25" t="s">
        <v>397</v>
      </c>
    </row>
    <row r="1560" spans="1:103" x14ac:dyDescent="0.3">
      <c r="A1560">
        <v>1562</v>
      </c>
      <c r="B1560">
        <v>175</v>
      </c>
      <c r="C1560" s="25" t="s">
        <v>272</v>
      </c>
      <c r="D1560" s="12">
        <v>7.8</v>
      </c>
      <c r="E1560" s="14"/>
      <c r="F1560" s="7" t="str">
        <f t="shared" si="249"/>
        <v>X</v>
      </c>
      <c r="G1560" s="7">
        <f t="shared" si="250"/>
        <v>7.8</v>
      </c>
      <c r="H1560" s="16">
        <f t="shared" si="251"/>
        <v>7.8</v>
      </c>
      <c r="I1560" s="11" t="str">
        <f t="shared" si="252"/>
        <v>X</v>
      </c>
      <c r="J1560" s="39" t="str">
        <f t="shared" si="253"/>
        <v>X</v>
      </c>
      <c r="K1560" s="39" t="str">
        <f t="shared" si="246"/>
        <v>X</v>
      </c>
      <c r="L1560" s="39" t="str">
        <f t="shared" si="247"/>
        <v>X</v>
      </c>
      <c r="M1560" s="39" t="str">
        <f t="shared" si="254"/>
        <v>X</v>
      </c>
      <c r="N1560" s="42">
        <v>0</v>
      </c>
      <c r="O1560" s="8">
        <v>0</v>
      </c>
      <c r="P1560" s="9">
        <v>0</v>
      </c>
      <c r="Q1560" s="9">
        <v>0</v>
      </c>
      <c r="R1560" s="8">
        <v>0</v>
      </c>
      <c r="S1560" s="9">
        <v>0</v>
      </c>
      <c r="T1560" s="9">
        <v>0</v>
      </c>
      <c r="U1560" s="8">
        <v>1</v>
      </c>
      <c r="V1560" s="9">
        <v>0</v>
      </c>
      <c r="W1560" s="9">
        <v>0</v>
      </c>
      <c r="X1560" s="9">
        <v>0</v>
      </c>
      <c r="Y1560" s="8">
        <v>0</v>
      </c>
      <c r="Z1560" s="9">
        <v>0</v>
      </c>
      <c r="AA1560" s="8"/>
      <c r="AC1560" s="8"/>
      <c r="AJ1560" s="9">
        <f t="shared" si="255"/>
        <v>-1</v>
      </c>
      <c r="AK1560" s="7">
        <v>10</v>
      </c>
      <c r="AO1560" s="8"/>
      <c r="AQ1560" s="31"/>
      <c r="AT1560" s="31"/>
      <c r="AU1560" s="21">
        <v>1993</v>
      </c>
      <c r="AV1560" s="23">
        <f t="shared" si="248"/>
        <v>3.2995072987004876</v>
      </c>
      <c r="BB1560" s="18"/>
      <c r="BD1560" s="54"/>
      <c r="BF1560" s="18"/>
      <c r="BH1560" s="18"/>
      <c r="BJ1560" s="18"/>
      <c r="BK1560" s="18" t="s">
        <v>271</v>
      </c>
      <c r="BL1560">
        <v>1</v>
      </c>
      <c r="BM1560">
        <v>0</v>
      </c>
      <c r="BN1560">
        <v>0</v>
      </c>
      <c r="BO1560">
        <v>0</v>
      </c>
      <c r="BP1560">
        <v>0</v>
      </c>
      <c r="BQ1560">
        <v>0</v>
      </c>
      <c r="BR1560" s="18">
        <v>0</v>
      </c>
      <c r="BS1560">
        <v>1</v>
      </c>
      <c r="BT1560">
        <v>0</v>
      </c>
      <c r="BU1560" s="18">
        <v>0</v>
      </c>
      <c r="BV1560" t="s">
        <v>397</v>
      </c>
      <c r="BW1560" t="s">
        <v>397</v>
      </c>
      <c r="CB1560" s="18"/>
      <c r="CD1560" s="18"/>
      <c r="CE1560" s="18"/>
      <c r="CH1560" s="18"/>
      <c r="CJ1560" s="18"/>
      <c r="CU1560" s="18"/>
      <c r="CV1560" t="s">
        <v>397</v>
      </c>
      <c r="CW1560" t="s">
        <v>397</v>
      </c>
      <c r="CX1560" t="s">
        <v>397</v>
      </c>
      <c r="CY1560" s="25" t="s">
        <v>397</v>
      </c>
    </row>
    <row r="1561" spans="1:103" x14ac:dyDescent="0.3">
      <c r="A1561">
        <v>1563</v>
      </c>
      <c r="B1561">
        <v>175</v>
      </c>
      <c r="C1561" s="25" t="s">
        <v>272</v>
      </c>
      <c r="D1561" s="12">
        <v>9.1</v>
      </c>
      <c r="E1561" s="14"/>
      <c r="F1561" s="7" t="str">
        <f t="shared" si="249"/>
        <v>X</v>
      </c>
      <c r="G1561" s="7">
        <f t="shared" si="250"/>
        <v>9.1</v>
      </c>
      <c r="H1561" s="16">
        <f t="shared" si="251"/>
        <v>9.1</v>
      </c>
      <c r="I1561" s="11" t="str">
        <f t="shared" si="252"/>
        <v>X</v>
      </c>
      <c r="J1561" s="39" t="str">
        <f t="shared" si="253"/>
        <v>X</v>
      </c>
      <c r="K1561" s="39" t="str">
        <f t="shared" si="246"/>
        <v>X</v>
      </c>
      <c r="L1561" s="39" t="str">
        <f t="shared" si="247"/>
        <v>X</v>
      </c>
      <c r="M1561" s="39" t="str">
        <f t="shared" si="254"/>
        <v>X</v>
      </c>
      <c r="N1561" s="42">
        <v>0</v>
      </c>
      <c r="O1561" s="8">
        <v>0</v>
      </c>
      <c r="P1561" s="9">
        <v>0</v>
      </c>
      <c r="Q1561" s="9">
        <v>0</v>
      </c>
      <c r="R1561" s="8">
        <v>0</v>
      </c>
      <c r="S1561" s="9">
        <v>0</v>
      </c>
      <c r="T1561" s="9">
        <v>0</v>
      </c>
      <c r="U1561" s="8">
        <v>0</v>
      </c>
      <c r="V1561" s="9">
        <v>1</v>
      </c>
      <c r="W1561" s="9">
        <v>0</v>
      </c>
      <c r="X1561" s="9">
        <v>0</v>
      </c>
      <c r="Y1561" s="8">
        <v>0</v>
      </c>
      <c r="Z1561" s="9">
        <v>0</v>
      </c>
      <c r="AA1561" s="8"/>
      <c r="AC1561" s="8"/>
      <c r="AJ1561" s="9">
        <f t="shared" si="255"/>
        <v>-1</v>
      </c>
      <c r="AK1561" s="7">
        <v>11.1</v>
      </c>
      <c r="AO1561" s="8"/>
      <c r="AQ1561" s="31"/>
      <c r="AT1561" s="31"/>
      <c r="AU1561" s="21">
        <v>1982</v>
      </c>
      <c r="AV1561" s="23">
        <f t="shared" si="248"/>
        <v>3.2971036501492565</v>
      </c>
      <c r="BB1561" s="18"/>
      <c r="BD1561" s="54"/>
      <c r="BF1561" s="18"/>
      <c r="BH1561" s="18"/>
      <c r="BJ1561" s="18"/>
      <c r="BK1561" s="18" t="s">
        <v>271</v>
      </c>
      <c r="BL1561">
        <v>1</v>
      </c>
      <c r="BM1561">
        <v>0</v>
      </c>
      <c r="BN1561">
        <v>0</v>
      </c>
      <c r="BO1561">
        <v>0</v>
      </c>
      <c r="BP1561">
        <v>0</v>
      </c>
      <c r="BQ1561">
        <v>0</v>
      </c>
      <c r="BR1561" s="18">
        <v>0</v>
      </c>
      <c r="BS1561">
        <v>1</v>
      </c>
      <c r="BT1561">
        <v>0</v>
      </c>
      <c r="BU1561" s="18">
        <v>0</v>
      </c>
      <c r="BV1561" t="s">
        <v>397</v>
      </c>
      <c r="BW1561" t="s">
        <v>397</v>
      </c>
      <c r="CB1561" s="18"/>
      <c r="CD1561" s="18"/>
      <c r="CE1561" s="18"/>
      <c r="CH1561" s="18"/>
      <c r="CJ1561" s="18"/>
      <c r="CU1561" s="18"/>
      <c r="CV1561" t="s">
        <v>397</v>
      </c>
      <c r="CW1561" t="s">
        <v>397</v>
      </c>
      <c r="CX1561" t="s">
        <v>397</v>
      </c>
      <c r="CY1561" s="25" t="s">
        <v>397</v>
      </c>
    </row>
    <row r="1562" spans="1:103" x14ac:dyDescent="0.3">
      <c r="A1562">
        <v>1564</v>
      </c>
      <c r="B1562">
        <v>175</v>
      </c>
      <c r="C1562" s="25" t="s">
        <v>272</v>
      </c>
      <c r="D1562" s="12">
        <v>7.5</v>
      </c>
      <c r="E1562" s="14"/>
      <c r="F1562" s="7" t="str">
        <f t="shared" si="249"/>
        <v>X</v>
      </c>
      <c r="G1562" s="7">
        <f t="shared" si="250"/>
        <v>7.5</v>
      </c>
      <c r="H1562" s="16">
        <f t="shared" si="251"/>
        <v>7.5</v>
      </c>
      <c r="I1562" s="11" t="str">
        <f t="shared" si="252"/>
        <v>X</v>
      </c>
      <c r="J1562" s="39" t="str">
        <f t="shared" si="253"/>
        <v>X</v>
      </c>
      <c r="K1562" s="39" t="str">
        <f t="shared" si="246"/>
        <v>X</v>
      </c>
      <c r="L1562" s="39" t="str">
        <f t="shared" si="247"/>
        <v>X</v>
      </c>
      <c r="M1562" s="39" t="str">
        <f t="shared" si="254"/>
        <v>X</v>
      </c>
      <c r="N1562" s="42">
        <v>0</v>
      </c>
      <c r="O1562" s="8">
        <v>0</v>
      </c>
      <c r="P1562" s="9">
        <v>0</v>
      </c>
      <c r="Q1562" s="9">
        <v>0</v>
      </c>
      <c r="R1562" s="8">
        <v>0</v>
      </c>
      <c r="S1562" s="9">
        <v>0</v>
      </c>
      <c r="T1562" s="9">
        <v>0</v>
      </c>
      <c r="U1562" s="8">
        <v>0</v>
      </c>
      <c r="V1562" s="9">
        <v>1</v>
      </c>
      <c r="W1562" s="9">
        <v>0</v>
      </c>
      <c r="X1562" s="9">
        <v>0</v>
      </c>
      <c r="Y1562" s="8">
        <v>0</v>
      </c>
      <c r="Z1562" s="9">
        <v>0</v>
      </c>
      <c r="AA1562" s="8"/>
      <c r="AC1562" s="8"/>
      <c r="AJ1562" s="9">
        <f t="shared" si="255"/>
        <v>-1</v>
      </c>
      <c r="AK1562" s="7">
        <v>10</v>
      </c>
      <c r="AO1562" s="8"/>
      <c r="AQ1562" s="31"/>
      <c r="AT1562" s="31"/>
      <c r="AU1562" s="21">
        <v>1991</v>
      </c>
      <c r="AV1562" s="23">
        <f t="shared" si="248"/>
        <v>3.2990712600274095</v>
      </c>
      <c r="BB1562" s="18"/>
      <c r="BD1562" s="54"/>
      <c r="BF1562" s="18"/>
      <c r="BH1562" s="18"/>
      <c r="BJ1562" s="18"/>
      <c r="BK1562" s="18" t="s">
        <v>271</v>
      </c>
      <c r="BL1562">
        <v>1</v>
      </c>
      <c r="BM1562">
        <v>0</v>
      </c>
      <c r="BN1562">
        <v>0</v>
      </c>
      <c r="BO1562">
        <v>0</v>
      </c>
      <c r="BP1562">
        <v>0</v>
      </c>
      <c r="BQ1562">
        <v>0</v>
      </c>
      <c r="BR1562" s="18">
        <v>0</v>
      </c>
      <c r="BS1562">
        <v>1</v>
      </c>
      <c r="BT1562">
        <v>0</v>
      </c>
      <c r="BU1562" s="18">
        <v>0</v>
      </c>
      <c r="BV1562" t="s">
        <v>397</v>
      </c>
      <c r="BW1562" t="s">
        <v>397</v>
      </c>
      <c r="CB1562" s="18"/>
      <c r="CD1562" s="18"/>
      <c r="CE1562" s="18"/>
      <c r="CH1562" s="18"/>
      <c r="CJ1562" s="18"/>
      <c r="CU1562" s="18"/>
      <c r="CV1562" t="s">
        <v>397</v>
      </c>
      <c r="CW1562" t="s">
        <v>397</v>
      </c>
      <c r="CX1562" t="s">
        <v>397</v>
      </c>
      <c r="CY1562" s="25" t="s">
        <v>397</v>
      </c>
    </row>
    <row r="1563" spans="1:103" x14ac:dyDescent="0.3">
      <c r="A1563">
        <v>1565</v>
      </c>
      <c r="B1563">
        <v>175</v>
      </c>
      <c r="C1563" s="25" t="s">
        <v>272</v>
      </c>
      <c r="D1563" s="12">
        <v>7.9</v>
      </c>
      <c r="E1563" s="14"/>
      <c r="F1563" s="7" t="str">
        <f t="shared" si="249"/>
        <v>X</v>
      </c>
      <c r="G1563" s="7">
        <f t="shared" si="250"/>
        <v>7.9</v>
      </c>
      <c r="H1563" s="16">
        <f t="shared" si="251"/>
        <v>7.9</v>
      </c>
      <c r="I1563" s="11" t="str">
        <f t="shared" si="252"/>
        <v>X</v>
      </c>
      <c r="J1563" s="39" t="str">
        <f t="shared" si="253"/>
        <v>X</v>
      </c>
      <c r="K1563" s="39" t="str">
        <f t="shared" si="246"/>
        <v>X</v>
      </c>
      <c r="L1563" s="39" t="str">
        <f t="shared" si="247"/>
        <v>X</v>
      </c>
      <c r="M1563" s="39" t="str">
        <f t="shared" si="254"/>
        <v>X</v>
      </c>
      <c r="N1563" s="42">
        <v>0</v>
      </c>
      <c r="O1563" s="8">
        <v>0</v>
      </c>
      <c r="P1563" s="9">
        <v>0</v>
      </c>
      <c r="Q1563" s="9">
        <v>0</v>
      </c>
      <c r="R1563" s="8">
        <v>0</v>
      </c>
      <c r="S1563" s="9">
        <v>0</v>
      </c>
      <c r="T1563" s="9">
        <v>0</v>
      </c>
      <c r="U1563" s="8">
        <v>0</v>
      </c>
      <c r="V1563" s="9">
        <v>1</v>
      </c>
      <c r="W1563" s="9">
        <v>0</v>
      </c>
      <c r="X1563" s="9">
        <v>0</v>
      </c>
      <c r="Y1563" s="8">
        <v>0</v>
      </c>
      <c r="Z1563" s="9">
        <v>0</v>
      </c>
      <c r="AA1563" s="8"/>
      <c r="AC1563" s="8"/>
      <c r="AJ1563" s="9">
        <f t="shared" si="255"/>
        <v>-1</v>
      </c>
      <c r="AK1563" s="7">
        <v>10</v>
      </c>
      <c r="AO1563" s="8"/>
      <c r="AQ1563" s="31"/>
      <c r="AT1563" s="31"/>
      <c r="AU1563" s="21">
        <v>1993</v>
      </c>
      <c r="AV1563" s="23">
        <f t="shared" si="248"/>
        <v>3.2995072987004876</v>
      </c>
      <c r="BB1563" s="18"/>
      <c r="BD1563" s="54"/>
      <c r="BF1563" s="18"/>
      <c r="BH1563" s="18"/>
      <c r="BJ1563" s="18"/>
      <c r="BK1563" s="18" t="s">
        <v>271</v>
      </c>
      <c r="BL1563">
        <v>1</v>
      </c>
      <c r="BM1563">
        <v>0</v>
      </c>
      <c r="BN1563">
        <v>0</v>
      </c>
      <c r="BO1563">
        <v>0</v>
      </c>
      <c r="BP1563">
        <v>0</v>
      </c>
      <c r="BQ1563">
        <v>0</v>
      </c>
      <c r="BR1563" s="18">
        <v>0</v>
      </c>
      <c r="BS1563">
        <v>1</v>
      </c>
      <c r="BT1563">
        <v>0</v>
      </c>
      <c r="BU1563" s="18">
        <v>0</v>
      </c>
      <c r="BV1563" t="s">
        <v>397</v>
      </c>
      <c r="BW1563" t="s">
        <v>397</v>
      </c>
      <c r="CB1563" s="18"/>
      <c r="CD1563" s="18"/>
      <c r="CE1563" s="18"/>
      <c r="CH1563" s="18"/>
      <c r="CJ1563" s="18"/>
      <c r="CU1563" s="18"/>
      <c r="CV1563" t="s">
        <v>397</v>
      </c>
      <c r="CW1563" t="s">
        <v>397</v>
      </c>
      <c r="CX1563" t="s">
        <v>397</v>
      </c>
      <c r="CY1563" s="25" t="s">
        <v>397</v>
      </c>
    </row>
    <row r="1564" spans="1:103" x14ac:dyDescent="0.3">
      <c r="A1564">
        <v>1566</v>
      </c>
      <c r="B1564">
        <v>176</v>
      </c>
      <c r="C1564" s="25" t="s">
        <v>273</v>
      </c>
      <c r="D1564" s="12">
        <v>9.6</v>
      </c>
      <c r="E1564" s="14"/>
      <c r="F1564" s="7" t="str">
        <f t="shared" si="249"/>
        <v>X</v>
      </c>
      <c r="G1564" s="7">
        <f t="shared" si="250"/>
        <v>9.6</v>
      </c>
      <c r="H1564" s="16">
        <f t="shared" si="251"/>
        <v>9.6</v>
      </c>
      <c r="I1564" s="11" t="str">
        <f t="shared" si="252"/>
        <v>X</v>
      </c>
      <c r="J1564" s="39" t="str">
        <f t="shared" si="253"/>
        <v>X</v>
      </c>
      <c r="K1564" s="39" t="str">
        <f t="shared" si="246"/>
        <v>X</v>
      </c>
      <c r="L1564" s="39" t="str">
        <f t="shared" si="247"/>
        <v>X</v>
      </c>
      <c r="M1564" s="39" t="str">
        <f t="shared" si="254"/>
        <v>X</v>
      </c>
      <c r="N1564" s="42">
        <v>1</v>
      </c>
      <c r="O1564" s="8">
        <v>0</v>
      </c>
      <c r="P1564" s="9">
        <v>0</v>
      </c>
      <c r="Q1564" s="9">
        <v>0</v>
      </c>
      <c r="R1564" s="8">
        <v>0</v>
      </c>
      <c r="S1564" s="9">
        <v>0</v>
      </c>
      <c r="T1564" s="9">
        <v>0</v>
      </c>
      <c r="U1564" s="8">
        <v>0</v>
      </c>
      <c r="V1564" s="9">
        <v>0</v>
      </c>
      <c r="W1564" s="9">
        <v>0</v>
      </c>
      <c r="X1564" s="9">
        <v>0</v>
      </c>
      <c r="Y1564" s="8">
        <v>0</v>
      </c>
      <c r="Z1564" s="9">
        <v>0</v>
      </c>
      <c r="AA1564" s="8"/>
      <c r="AC1564" s="8"/>
      <c r="AJ1564" s="9">
        <f t="shared" si="255"/>
        <v>-1</v>
      </c>
      <c r="AK1564" s="7">
        <v>10</v>
      </c>
      <c r="AO1564" s="8"/>
      <c r="AQ1564" s="31"/>
      <c r="AT1564" s="31"/>
      <c r="AU1564" s="21">
        <v>1992</v>
      </c>
      <c r="AV1564" s="23">
        <f t="shared" si="248"/>
        <v>3.2992893340876801</v>
      </c>
      <c r="BB1564" s="18"/>
      <c r="BD1564" s="54"/>
      <c r="BF1564" s="18"/>
      <c r="BH1564" s="18"/>
      <c r="BJ1564" s="18"/>
      <c r="BK1564" s="18" t="s">
        <v>271</v>
      </c>
      <c r="BL1564">
        <v>1</v>
      </c>
      <c r="BM1564">
        <v>0</v>
      </c>
      <c r="BN1564">
        <v>0</v>
      </c>
      <c r="BO1564">
        <v>0</v>
      </c>
      <c r="BP1564">
        <v>0</v>
      </c>
      <c r="BQ1564">
        <v>0</v>
      </c>
      <c r="BR1564" s="18">
        <v>0</v>
      </c>
      <c r="BS1564">
        <v>1</v>
      </c>
      <c r="BT1564">
        <v>0</v>
      </c>
      <c r="BU1564" s="18">
        <v>0</v>
      </c>
      <c r="BV1564" t="s">
        <v>397</v>
      </c>
      <c r="BW1564" t="s">
        <v>397</v>
      </c>
      <c r="CB1564" s="18"/>
      <c r="CD1564" s="18"/>
      <c r="CE1564" s="18"/>
      <c r="CH1564" s="18"/>
      <c r="CJ1564" s="18"/>
      <c r="CU1564" s="18"/>
      <c r="CV1564" t="s">
        <v>397</v>
      </c>
      <c r="CW1564" t="s">
        <v>397</v>
      </c>
      <c r="CX1564" t="s">
        <v>397</v>
      </c>
      <c r="CY1564" s="25" t="s">
        <v>397</v>
      </c>
    </row>
    <row r="1565" spans="1:103" x14ac:dyDescent="0.3">
      <c r="A1565">
        <v>1567</v>
      </c>
      <c r="B1565">
        <v>176</v>
      </c>
      <c r="C1565" s="25" t="s">
        <v>273</v>
      </c>
      <c r="D1565" s="12">
        <v>9.5</v>
      </c>
      <c r="E1565" s="14"/>
      <c r="F1565" s="7" t="str">
        <f t="shared" si="249"/>
        <v>X</v>
      </c>
      <c r="G1565" s="7">
        <f t="shared" si="250"/>
        <v>9.5</v>
      </c>
      <c r="H1565" s="16">
        <f t="shared" si="251"/>
        <v>9.5</v>
      </c>
      <c r="I1565" s="11" t="str">
        <f t="shared" si="252"/>
        <v>X</v>
      </c>
      <c r="J1565" s="39" t="str">
        <f t="shared" si="253"/>
        <v>X</v>
      </c>
      <c r="K1565" s="39" t="str">
        <f t="shared" si="246"/>
        <v>X</v>
      </c>
      <c r="L1565" s="39" t="str">
        <f t="shared" si="247"/>
        <v>X</v>
      </c>
      <c r="M1565" s="39" t="str">
        <f t="shared" si="254"/>
        <v>X</v>
      </c>
      <c r="N1565" s="42">
        <v>1</v>
      </c>
      <c r="O1565" s="8">
        <v>0</v>
      </c>
      <c r="P1565" s="9">
        <v>0</v>
      </c>
      <c r="Q1565" s="9">
        <v>0</v>
      </c>
      <c r="R1565" s="8">
        <v>0</v>
      </c>
      <c r="S1565" s="9">
        <v>0</v>
      </c>
      <c r="T1565" s="9">
        <v>0</v>
      </c>
      <c r="U1565" s="8">
        <v>0</v>
      </c>
      <c r="V1565" s="9">
        <v>0</v>
      </c>
      <c r="W1565" s="9">
        <v>0</v>
      </c>
      <c r="X1565" s="9">
        <v>0</v>
      </c>
      <c r="Y1565" s="8">
        <v>0</v>
      </c>
      <c r="Z1565" s="9">
        <v>0</v>
      </c>
      <c r="AA1565" s="8"/>
      <c r="AC1565" s="8"/>
      <c r="AJ1565" s="9">
        <f t="shared" si="255"/>
        <v>-1</v>
      </c>
      <c r="AK1565" s="7">
        <v>9.8000000000000007</v>
      </c>
      <c r="AO1565" s="8"/>
      <c r="AQ1565" s="31"/>
      <c r="AT1565" s="31"/>
      <c r="AU1565" s="21">
        <v>1995</v>
      </c>
      <c r="AV1565" s="23">
        <f t="shared" si="248"/>
        <v>3.2999429000227671</v>
      </c>
      <c r="BB1565" s="18"/>
      <c r="BD1565" s="54"/>
      <c r="BF1565" s="18"/>
      <c r="BH1565" s="18"/>
      <c r="BJ1565" s="18"/>
      <c r="BK1565" s="18" t="s">
        <v>271</v>
      </c>
      <c r="BL1565">
        <v>1</v>
      </c>
      <c r="BM1565">
        <v>0</v>
      </c>
      <c r="BN1565">
        <v>0</v>
      </c>
      <c r="BO1565">
        <v>0</v>
      </c>
      <c r="BP1565">
        <v>0</v>
      </c>
      <c r="BQ1565">
        <v>0</v>
      </c>
      <c r="BR1565" s="18">
        <v>0</v>
      </c>
      <c r="BS1565">
        <v>1</v>
      </c>
      <c r="BT1565">
        <v>0</v>
      </c>
      <c r="BU1565" s="18">
        <v>0</v>
      </c>
      <c r="BV1565" t="s">
        <v>397</v>
      </c>
      <c r="BW1565" t="s">
        <v>397</v>
      </c>
      <c r="CB1565" s="18"/>
      <c r="CD1565" s="18"/>
      <c r="CE1565" s="18"/>
      <c r="CH1565" s="18"/>
      <c r="CJ1565" s="18"/>
      <c r="CU1565" s="18"/>
      <c r="CV1565" t="s">
        <v>397</v>
      </c>
      <c r="CW1565" t="s">
        <v>397</v>
      </c>
      <c r="CX1565" t="s">
        <v>397</v>
      </c>
      <c r="CY1565" s="25" t="s">
        <v>397</v>
      </c>
    </row>
    <row r="1566" spans="1:103" x14ac:dyDescent="0.3">
      <c r="A1566">
        <v>1568</v>
      </c>
      <c r="B1566">
        <v>176</v>
      </c>
      <c r="C1566" s="25" t="s">
        <v>273</v>
      </c>
      <c r="D1566" s="12">
        <v>8.1999999999999993</v>
      </c>
      <c r="E1566" s="14"/>
      <c r="F1566" s="7" t="str">
        <f t="shared" si="249"/>
        <v>X</v>
      </c>
      <c r="G1566" s="7">
        <f t="shared" si="250"/>
        <v>8.1999999999999993</v>
      </c>
      <c r="H1566" s="16">
        <f t="shared" si="251"/>
        <v>8.1999999999999993</v>
      </c>
      <c r="I1566" s="11" t="str">
        <f t="shared" si="252"/>
        <v>X</v>
      </c>
      <c r="J1566" s="39" t="str">
        <f t="shared" si="253"/>
        <v>X</v>
      </c>
      <c r="K1566" s="39" t="str">
        <f t="shared" si="246"/>
        <v>X</v>
      </c>
      <c r="L1566" s="39" t="str">
        <f t="shared" si="247"/>
        <v>X</v>
      </c>
      <c r="M1566" s="39" t="str">
        <f t="shared" si="254"/>
        <v>X</v>
      </c>
      <c r="N1566" s="42">
        <v>0</v>
      </c>
      <c r="O1566" s="8">
        <v>0</v>
      </c>
      <c r="P1566" s="9">
        <v>0</v>
      </c>
      <c r="Q1566" s="9">
        <v>0</v>
      </c>
      <c r="R1566" s="8">
        <v>0</v>
      </c>
      <c r="S1566" s="9">
        <v>0</v>
      </c>
      <c r="T1566" s="9">
        <v>0</v>
      </c>
      <c r="U1566" s="8">
        <v>1</v>
      </c>
      <c r="V1566" s="9">
        <v>0</v>
      </c>
      <c r="W1566" s="9">
        <v>0</v>
      </c>
      <c r="X1566" s="9">
        <v>0</v>
      </c>
      <c r="Y1566" s="8">
        <v>0</v>
      </c>
      <c r="Z1566" s="9">
        <v>0</v>
      </c>
      <c r="AA1566" s="8"/>
      <c r="AC1566" s="8"/>
      <c r="AJ1566" s="9">
        <f t="shared" si="255"/>
        <v>-1</v>
      </c>
      <c r="AK1566" s="7">
        <v>10</v>
      </c>
      <c r="AO1566" s="8"/>
      <c r="AQ1566" s="31"/>
      <c r="AT1566" s="31"/>
      <c r="AU1566" s="21">
        <v>1992</v>
      </c>
      <c r="AV1566" s="23">
        <f t="shared" si="248"/>
        <v>3.2992893340876801</v>
      </c>
      <c r="BB1566" s="18"/>
      <c r="BD1566" s="54"/>
      <c r="BF1566" s="18"/>
      <c r="BH1566" s="18"/>
      <c r="BJ1566" s="18"/>
      <c r="BK1566" s="18" t="s">
        <v>271</v>
      </c>
      <c r="BL1566">
        <v>1</v>
      </c>
      <c r="BM1566">
        <v>0</v>
      </c>
      <c r="BN1566">
        <v>0</v>
      </c>
      <c r="BO1566">
        <v>0</v>
      </c>
      <c r="BP1566">
        <v>0</v>
      </c>
      <c r="BQ1566">
        <v>0</v>
      </c>
      <c r="BR1566" s="18">
        <v>0</v>
      </c>
      <c r="BS1566">
        <v>1</v>
      </c>
      <c r="BT1566">
        <v>0</v>
      </c>
      <c r="BU1566" s="18">
        <v>0</v>
      </c>
      <c r="BV1566" t="s">
        <v>397</v>
      </c>
      <c r="BW1566" t="s">
        <v>397</v>
      </c>
      <c r="CB1566" s="18"/>
      <c r="CD1566" s="18"/>
      <c r="CE1566" s="18"/>
      <c r="CH1566" s="18"/>
      <c r="CJ1566" s="18"/>
      <c r="CU1566" s="18"/>
      <c r="CV1566" t="s">
        <v>397</v>
      </c>
      <c r="CW1566" t="s">
        <v>397</v>
      </c>
      <c r="CX1566" t="s">
        <v>397</v>
      </c>
      <c r="CY1566" s="25" t="s">
        <v>397</v>
      </c>
    </row>
    <row r="1567" spans="1:103" x14ac:dyDescent="0.3">
      <c r="A1567">
        <v>1569</v>
      </c>
      <c r="B1567">
        <v>176</v>
      </c>
      <c r="C1567" s="25" t="s">
        <v>273</v>
      </c>
      <c r="D1567" s="12">
        <v>9.1</v>
      </c>
      <c r="E1567" s="14"/>
      <c r="F1567" s="7" t="str">
        <f t="shared" si="249"/>
        <v>X</v>
      </c>
      <c r="G1567" s="7">
        <f t="shared" si="250"/>
        <v>9.1</v>
      </c>
      <c r="H1567" s="16">
        <f t="shared" si="251"/>
        <v>9.1</v>
      </c>
      <c r="I1567" s="11" t="str">
        <f t="shared" si="252"/>
        <v>X</v>
      </c>
      <c r="J1567" s="39" t="str">
        <f t="shared" si="253"/>
        <v>X</v>
      </c>
      <c r="K1567" s="39" t="str">
        <f t="shared" ref="K1567:K1629" si="256">IFERROR(1/J1567, "X")</f>
        <v>X</v>
      </c>
      <c r="L1567" s="39" t="str">
        <f t="shared" ref="L1567:L1629" si="257">IFERROR(I1567-J1567, "X")</f>
        <v>X</v>
      </c>
      <c r="M1567" s="39" t="str">
        <f t="shared" si="254"/>
        <v>X</v>
      </c>
      <c r="N1567" s="42">
        <v>0</v>
      </c>
      <c r="O1567" s="8">
        <v>0</v>
      </c>
      <c r="P1567" s="9">
        <v>0</v>
      </c>
      <c r="Q1567" s="9">
        <v>0</v>
      </c>
      <c r="R1567" s="8">
        <v>0</v>
      </c>
      <c r="S1567" s="9">
        <v>0</v>
      </c>
      <c r="T1567" s="9">
        <v>0</v>
      </c>
      <c r="U1567" s="8">
        <v>1</v>
      </c>
      <c r="V1567" s="9">
        <v>0</v>
      </c>
      <c r="W1567" s="9">
        <v>0</v>
      </c>
      <c r="X1567" s="9">
        <v>0</v>
      </c>
      <c r="Y1567" s="8">
        <v>0</v>
      </c>
      <c r="Z1567" s="9">
        <v>0</v>
      </c>
      <c r="AA1567" s="8"/>
      <c r="AC1567" s="8"/>
      <c r="AJ1567" s="9">
        <f t="shared" si="255"/>
        <v>-1</v>
      </c>
      <c r="AK1567" s="7">
        <v>9.8000000000000007</v>
      </c>
      <c r="AO1567" s="8"/>
      <c r="AQ1567" s="31"/>
      <c r="AT1567" s="31"/>
      <c r="AU1567" s="21">
        <v>1995</v>
      </c>
      <c r="AV1567" s="23">
        <f t="shared" ref="AV1567:AV1629" si="258">LOG(AU1567)</f>
        <v>3.2999429000227671</v>
      </c>
      <c r="BB1567" s="18"/>
      <c r="BD1567" s="54"/>
      <c r="BF1567" s="18"/>
      <c r="BH1567" s="18"/>
      <c r="BJ1567" s="18"/>
      <c r="BK1567" s="18" t="s">
        <v>271</v>
      </c>
      <c r="BL1567">
        <v>1</v>
      </c>
      <c r="BM1567">
        <v>0</v>
      </c>
      <c r="BN1567">
        <v>0</v>
      </c>
      <c r="BO1567">
        <v>0</v>
      </c>
      <c r="BP1567">
        <v>0</v>
      </c>
      <c r="BQ1567">
        <v>0</v>
      </c>
      <c r="BR1567" s="18">
        <v>0</v>
      </c>
      <c r="BS1567">
        <v>1</v>
      </c>
      <c r="BT1567">
        <v>0</v>
      </c>
      <c r="BU1567" s="18">
        <v>0</v>
      </c>
      <c r="BV1567" t="s">
        <v>397</v>
      </c>
      <c r="BW1567" t="s">
        <v>397</v>
      </c>
      <c r="CB1567" s="18"/>
      <c r="CD1567" s="18"/>
      <c r="CE1567" s="18"/>
      <c r="CH1567" s="18"/>
      <c r="CJ1567" s="18"/>
      <c r="CU1567" s="18"/>
      <c r="CV1567" t="s">
        <v>397</v>
      </c>
      <c r="CW1567" t="s">
        <v>397</v>
      </c>
      <c r="CX1567" t="s">
        <v>397</v>
      </c>
      <c r="CY1567" s="25" t="s">
        <v>397</v>
      </c>
    </row>
    <row r="1568" spans="1:103" x14ac:dyDescent="0.3">
      <c r="A1568">
        <v>1570</v>
      </c>
      <c r="B1568">
        <v>176</v>
      </c>
      <c r="C1568" s="25" t="s">
        <v>273</v>
      </c>
      <c r="D1568" s="12">
        <v>7.8</v>
      </c>
      <c r="E1568" s="14"/>
      <c r="F1568" s="7" t="str">
        <f t="shared" si="249"/>
        <v>X</v>
      </c>
      <c r="G1568" s="7">
        <f t="shared" si="250"/>
        <v>7.8</v>
      </c>
      <c r="H1568" s="16">
        <f t="shared" si="251"/>
        <v>7.8</v>
      </c>
      <c r="I1568" s="11" t="str">
        <f t="shared" si="252"/>
        <v>X</v>
      </c>
      <c r="J1568" s="39" t="str">
        <f t="shared" si="253"/>
        <v>X</v>
      </c>
      <c r="K1568" s="39" t="str">
        <f t="shared" si="256"/>
        <v>X</v>
      </c>
      <c r="L1568" s="39" t="str">
        <f t="shared" si="257"/>
        <v>X</v>
      </c>
      <c r="M1568" s="39" t="str">
        <f t="shared" si="254"/>
        <v>X</v>
      </c>
      <c r="N1568" s="42">
        <v>0</v>
      </c>
      <c r="O1568" s="8">
        <v>0</v>
      </c>
      <c r="P1568" s="9">
        <v>0</v>
      </c>
      <c r="Q1568" s="9">
        <v>0</v>
      </c>
      <c r="R1568" s="8">
        <v>0</v>
      </c>
      <c r="S1568" s="9">
        <v>0</v>
      </c>
      <c r="T1568" s="9">
        <v>0</v>
      </c>
      <c r="U1568" s="8">
        <v>0</v>
      </c>
      <c r="V1568" s="9">
        <v>1</v>
      </c>
      <c r="W1568" s="9">
        <v>0</v>
      </c>
      <c r="X1568" s="9">
        <v>0</v>
      </c>
      <c r="Y1568" s="8">
        <v>0</v>
      </c>
      <c r="Z1568" s="9">
        <v>0</v>
      </c>
      <c r="AA1568" s="8"/>
      <c r="AC1568" s="8"/>
      <c r="AJ1568" s="9">
        <f t="shared" si="255"/>
        <v>-1</v>
      </c>
      <c r="AK1568" s="7">
        <v>10</v>
      </c>
      <c r="AO1568" s="8"/>
      <c r="AQ1568" s="31"/>
      <c r="AT1568" s="31"/>
      <c r="AU1568" s="21">
        <v>1992</v>
      </c>
      <c r="AV1568" s="23">
        <f t="shared" si="258"/>
        <v>3.2992893340876801</v>
      </c>
      <c r="BB1568" s="18"/>
      <c r="BD1568" s="54"/>
      <c r="BF1568" s="18"/>
      <c r="BH1568" s="18"/>
      <c r="BJ1568" s="18"/>
      <c r="BK1568" s="18" t="s">
        <v>271</v>
      </c>
      <c r="BL1568">
        <v>1</v>
      </c>
      <c r="BM1568">
        <v>0</v>
      </c>
      <c r="BN1568">
        <v>0</v>
      </c>
      <c r="BO1568">
        <v>0</v>
      </c>
      <c r="BP1568">
        <v>0</v>
      </c>
      <c r="BQ1568">
        <v>0</v>
      </c>
      <c r="BR1568" s="18">
        <v>0</v>
      </c>
      <c r="BS1568">
        <v>1</v>
      </c>
      <c r="BT1568">
        <v>0</v>
      </c>
      <c r="BU1568" s="18">
        <v>0</v>
      </c>
      <c r="BV1568" t="s">
        <v>397</v>
      </c>
      <c r="BW1568" t="s">
        <v>397</v>
      </c>
      <c r="CB1568" s="18"/>
      <c r="CD1568" s="18"/>
      <c r="CE1568" s="18"/>
      <c r="CH1568" s="18"/>
      <c r="CJ1568" s="18"/>
      <c r="CU1568" s="18"/>
      <c r="CV1568" t="s">
        <v>397</v>
      </c>
      <c r="CW1568" t="s">
        <v>397</v>
      </c>
      <c r="CX1568" t="s">
        <v>397</v>
      </c>
      <c r="CY1568" s="25" t="s">
        <v>397</v>
      </c>
    </row>
    <row r="1569" spans="1:103" x14ac:dyDescent="0.3">
      <c r="A1569">
        <v>1571</v>
      </c>
      <c r="B1569">
        <v>176</v>
      </c>
      <c r="C1569" s="25" t="s">
        <v>273</v>
      </c>
      <c r="D1569" s="12">
        <v>9</v>
      </c>
      <c r="E1569" s="14"/>
      <c r="F1569" s="7" t="str">
        <f t="shared" si="249"/>
        <v>X</v>
      </c>
      <c r="G1569" s="7">
        <f t="shared" si="250"/>
        <v>9</v>
      </c>
      <c r="H1569" s="16">
        <f t="shared" si="251"/>
        <v>9</v>
      </c>
      <c r="I1569" s="11" t="str">
        <f t="shared" si="252"/>
        <v>X</v>
      </c>
      <c r="J1569" s="39" t="str">
        <f t="shared" si="253"/>
        <v>X</v>
      </c>
      <c r="K1569" s="39" t="str">
        <f t="shared" si="256"/>
        <v>X</v>
      </c>
      <c r="L1569" s="39" t="str">
        <f t="shared" si="257"/>
        <v>X</v>
      </c>
      <c r="M1569" s="39" t="str">
        <f t="shared" si="254"/>
        <v>X</v>
      </c>
      <c r="N1569" s="42">
        <v>0</v>
      </c>
      <c r="O1569" s="8">
        <v>0</v>
      </c>
      <c r="P1569" s="9">
        <v>0</v>
      </c>
      <c r="Q1569" s="9">
        <v>0</v>
      </c>
      <c r="R1569" s="8">
        <v>0</v>
      </c>
      <c r="S1569" s="9">
        <v>0</v>
      </c>
      <c r="T1569" s="9">
        <v>0</v>
      </c>
      <c r="U1569" s="8">
        <v>0</v>
      </c>
      <c r="V1569" s="9">
        <v>1</v>
      </c>
      <c r="W1569" s="9">
        <v>0</v>
      </c>
      <c r="X1569" s="9">
        <v>0</v>
      </c>
      <c r="Y1569" s="8">
        <v>0</v>
      </c>
      <c r="Z1569" s="9">
        <v>0</v>
      </c>
      <c r="AA1569" s="8"/>
      <c r="AC1569" s="8"/>
      <c r="AJ1569" s="9">
        <f t="shared" si="255"/>
        <v>-1</v>
      </c>
      <c r="AK1569" s="7">
        <v>9.8000000000000007</v>
      </c>
      <c r="AO1569" s="8"/>
      <c r="AQ1569" s="31"/>
      <c r="AT1569" s="31"/>
      <c r="AU1569" s="21">
        <v>1995</v>
      </c>
      <c r="AV1569" s="23">
        <f t="shared" si="258"/>
        <v>3.2999429000227671</v>
      </c>
      <c r="BB1569" s="18"/>
      <c r="BD1569" s="54"/>
      <c r="BF1569" s="18"/>
      <c r="BH1569" s="18"/>
      <c r="BJ1569" s="18"/>
      <c r="BK1569" s="18" t="s">
        <v>271</v>
      </c>
      <c r="BL1569">
        <v>1</v>
      </c>
      <c r="BM1569">
        <v>0</v>
      </c>
      <c r="BN1569">
        <v>0</v>
      </c>
      <c r="BO1569">
        <v>0</v>
      </c>
      <c r="BP1569">
        <v>0</v>
      </c>
      <c r="BQ1569">
        <v>0</v>
      </c>
      <c r="BR1569" s="18">
        <v>0</v>
      </c>
      <c r="BS1569">
        <v>1</v>
      </c>
      <c r="BT1569">
        <v>0</v>
      </c>
      <c r="BU1569" s="18">
        <v>0</v>
      </c>
      <c r="BV1569" t="s">
        <v>397</v>
      </c>
      <c r="BW1569" t="s">
        <v>397</v>
      </c>
      <c r="CB1569" s="18"/>
      <c r="CD1569" s="18"/>
      <c r="CE1569" s="18"/>
      <c r="CH1569" s="18"/>
      <c r="CJ1569" s="18"/>
      <c r="CU1569" s="18"/>
      <c r="CV1569" t="s">
        <v>397</v>
      </c>
      <c r="CW1569" t="s">
        <v>397</v>
      </c>
      <c r="CX1569" t="s">
        <v>397</v>
      </c>
      <c r="CY1569" s="25" t="s">
        <v>397</v>
      </c>
    </row>
    <row r="1570" spans="1:103" x14ac:dyDescent="0.3">
      <c r="A1570">
        <v>1572</v>
      </c>
      <c r="B1570">
        <v>177</v>
      </c>
      <c r="C1570" s="25" t="s">
        <v>121</v>
      </c>
      <c r="D1570" s="12">
        <v>9.3000000000000007</v>
      </c>
      <c r="E1570" s="14"/>
      <c r="F1570" s="7" t="str">
        <f t="shared" si="249"/>
        <v>X</v>
      </c>
      <c r="G1570" s="7">
        <f t="shared" si="250"/>
        <v>9.3000000000000007</v>
      </c>
      <c r="H1570" s="16">
        <f t="shared" si="251"/>
        <v>9.3000000000000007</v>
      </c>
      <c r="I1570" s="11" t="str">
        <f t="shared" si="252"/>
        <v>X</v>
      </c>
      <c r="J1570" s="39" t="str">
        <f t="shared" si="253"/>
        <v>X</v>
      </c>
      <c r="K1570" s="39" t="str">
        <f t="shared" si="256"/>
        <v>X</v>
      </c>
      <c r="L1570" s="39" t="str">
        <f t="shared" si="257"/>
        <v>X</v>
      </c>
      <c r="M1570" s="39" t="str">
        <f t="shared" si="254"/>
        <v>X</v>
      </c>
      <c r="N1570" s="42">
        <v>0</v>
      </c>
      <c r="O1570" s="8">
        <v>0</v>
      </c>
      <c r="P1570" s="9">
        <v>0</v>
      </c>
      <c r="Q1570" s="9">
        <v>0</v>
      </c>
      <c r="R1570" s="8">
        <v>0</v>
      </c>
      <c r="S1570" s="9">
        <v>0</v>
      </c>
      <c r="T1570" s="9">
        <v>0</v>
      </c>
      <c r="U1570" s="8">
        <v>1</v>
      </c>
      <c r="V1570" s="9">
        <v>0</v>
      </c>
      <c r="W1570" s="9">
        <v>0</v>
      </c>
      <c r="X1570" s="9">
        <v>0</v>
      </c>
      <c r="Y1570" s="8">
        <v>0</v>
      </c>
      <c r="Z1570" s="9">
        <v>0</v>
      </c>
      <c r="AA1570" s="8"/>
      <c r="AC1570" s="8"/>
      <c r="AJ1570" s="9">
        <f t="shared" si="255"/>
        <v>-1</v>
      </c>
      <c r="AK1570" s="7">
        <v>5.8</v>
      </c>
      <c r="AO1570" s="8"/>
      <c r="AQ1570" s="31"/>
      <c r="AT1570" s="31"/>
      <c r="AU1570" s="21">
        <v>1992</v>
      </c>
      <c r="AV1570" s="23">
        <f t="shared" si="258"/>
        <v>3.2992893340876801</v>
      </c>
      <c r="BB1570" s="18"/>
      <c r="BD1570" s="54"/>
      <c r="BF1570" s="18"/>
      <c r="BH1570" s="18"/>
      <c r="BJ1570" s="18"/>
      <c r="BK1570" s="18" t="s">
        <v>118</v>
      </c>
      <c r="BL1570">
        <v>0</v>
      </c>
      <c r="BM1570">
        <v>0</v>
      </c>
      <c r="BN1570">
        <v>0</v>
      </c>
      <c r="BO1570">
        <v>0</v>
      </c>
      <c r="BP1570">
        <v>0</v>
      </c>
      <c r="BQ1570">
        <v>0</v>
      </c>
      <c r="BR1570" s="18">
        <v>1</v>
      </c>
      <c r="BS1570">
        <v>0</v>
      </c>
      <c r="BT1570">
        <v>0</v>
      </c>
      <c r="BU1570" s="18">
        <v>1</v>
      </c>
      <c r="BV1570" t="s">
        <v>397</v>
      </c>
      <c r="BW1570" t="s">
        <v>397</v>
      </c>
      <c r="CB1570" s="18"/>
      <c r="CD1570" s="18"/>
      <c r="CE1570" s="18"/>
      <c r="CH1570" s="18"/>
      <c r="CJ1570" s="18"/>
      <c r="CU1570" s="18"/>
      <c r="CV1570" t="s">
        <v>397</v>
      </c>
      <c r="CW1570" t="s">
        <v>397</v>
      </c>
      <c r="CX1570" t="s">
        <v>397</v>
      </c>
      <c r="CY1570" s="25" t="s">
        <v>397</v>
      </c>
    </row>
    <row r="1571" spans="1:103" x14ac:dyDescent="0.3">
      <c r="A1571">
        <v>1573</v>
      </c>
      <c r="B1571">
        <v>177</v>
      </c>
      <c r="C1571" s="25" t="s">
        <v>121</v>
      </c>
      <c r="D1571" s="12">
        <v>10.6</v>
      </c>
      <c r="E1571" s="14"/>
      <c r="F1571" s="7" t="str">
        <f t="shared" si="249"/>
        <v>X</v>
      </c>
      <c r="G1571" s="7">
        <f t="shared" si="250"/>
        <v>10.6</v>
      </c>
      <c r="H1571" s="16">
        <f t="shared" si="251"/>
        <v>10.6</v>
      </c>
      <c r="I1571" s="11" t="str">
        <f t="shared" si="252"/>
        <v>X</v>
      </c>
      <c r="J1571" s="39" t="str">
        <f t="shared" si="253"/>
        <v>X</v>
      </c>
      <c r="K1571" s="39" t="str">
        <f t="shared" si="256"/>
        <v>X</v>
      </c>
      <c r="L1571" s="39" t="str">
        <f t="shared" si="257"/>
        <v>X</v>
      </c>
      <c r="M1571" s="39" t="str">
        <f t="shared" si="254"/>
        <v>X</v>
      </c>
      <c r="N1571" s="42">
        <v>0</v>
      </c>
      <c r="O1571" s="8">
        <v>0</v>
      </c>
      <c r="P1571" s="9">
        <v>0</v>
      </c>
      <c r="Q1571" s="9">
        <v>0</v>
      </c>
      <c r="R1571" s="8">
        <v>0</v>
      </c>
      <c r="S1571" s="9">
        <v>0</v>
      </c>
      <c r="T1571" s="9">
        <v>0</v>
      </c>
      <c r="U1571" s="8">
        <v>0</v>
      </c>
      <c r="V1571" s="9">
        <v>1</v>
      </c>
      <c r="W1571" s="9">
        <v>0</v>
      </c>
      <c r="X1571" s="9">
        <v>0</v>
      </c>
      <c r="Y1571" s="8">
        <v>0</v>
      </c>
      <c r="Z1571" s="9">
        <v>0</v>
      </c>
      <c r="AA1571" s="8"/>
      <c r="AC1571" s="8"/>
      <c r="AJ1571" s="9">
        <f t="shared" si="255"/>
        <v>-1</v>
      </c>
      <c r="AK1571" s="7">
        <v>5.8</v>
      </c>
      <c r="AO1571" s="8"/>
      <c r="AQ1571" s="31"/>
      <c r="AT1571" s="31"/>
      <c r="AU1571" s="21">
        <v>1992</v>
      </c>
      <c r="AV1571" s="23">
        <f t="shared" si="258"/>
        <v>3.2992893340876801</v>
      </c>
      <c r="BB1571" s="18"/>
      <c r="BD1571" s="54"/>
      <c r="BF1571" s="18"/>
      <c r="BH1571" s="18"/>
      <c r="BJ1571" s="18"/>
      <c r="BK1571" s="18" t="s">
        <v>118</v>
      </c>
      <c r="BL1571">
        <v>0</v>
      </c>
      <c r="BM1571">
        <v>0</v>
      </c>
      <c r="BN1571">
        <v>0</v>
      </c>
      <c r="BO1571">
        <v>0</v>
      </c>
      <c r="BP1571">
        <v>0</v>
      </c>
      <c r="BQ1571">
        <v>0</v>
      </c>
      <c r="BR1571" s="18">
        <v>1</v>
      </c>
      <c r="BS1571">
        <v>0</v>
      </c>
      <c r="BT1571">
        <v>0</v>
      </c>
      <c r="BU1571" s="18">
        <v>1</v>
      </c>
      <c r="BV1571" t="s">
        <v>397</v>
      </c>
      <c r="BW1571" t="s">
        <v>397</v>
      </c>
      <c r="CB1571" s="18"/>
      <c r="CD1571" s="18"/>
      <c r="CE1571" s="18"/>
      <c r="CH1571" s="18"/>
      <c r="CJ1571" s="18"/>
      <c r="CU1571" s="18"/>
      <c r="CV1571" t="s">
        <v>397</v>
      </c>
      <c r="CW1571" t="s">
        <v>397</v>
      </c>
      <c r="CX1571" t="s">
        <v>397</v>
      </c>
      <c r="CY1571" s="25" t="s">
        <v>397</v>
      </c>
    </row>
    <row r="1572" spans="1:103" x14ac:dyDescent="0.3">
      <c r="A1572">
        <v>1574</v>
      </c>
      <c r="B1572">
        <v>178</v>
      </c>
      <c r="C1572" s="25" t="s">
        <v>36</v>
      </c>
      <c r="D1572" s="12">
        <v>12.2</v>
      </c>
      <c r="E1572" s="14"/>
      <c r="F1572" s="7" t="str">
        <f t="shared" si="249"/>
        <v>X</v>
      </c>
      <c r="G1572" s="7">
        <f t="shared" si="250"/>
        <v>12.2</v>
      </c>
      <c r="H1572" s="16">
        <f t="shared" si="251"/>
        <v>12.2</v>
      </c>
      <c r="I1572" s="11" t="str">
        <f t="shared" si="252"/>
        <v>X</v>
      </c>
      <c r="J1572" s="39" t="str">
        <f t="shared" si="253"/>
        <v>X</v>
      </c>
      <c r="K1572" s="39" t="str">
        <f t="shared" si="256"/>
        <v>X</v>
      </c>
      <c r="L1572" s="39" t="str">
        <f t="shared" si="257"/>
        <v>X</v>
      </c>
      <c r="M1572" s="39" t="str">
        <f t="shared" si="254"/>
        <v>X</v>
      </c>
      <c r="N1572" s="42">
        <v>1</v>
      </c>
      <c r="O1572" s="8">
        <v>0</v>
      </c>
      <c r="P1572" s="9">
        <v>0</v>
      </c>
      <c r="Q1572" s="9">
        <v>0</v>
      </c>
      <c r="R1572" s="8">
        <v>0</v>
      </c>
      <c r="S1572" s="9">
        <v>0</v>
      </c>
      <c r="T1572" s="9">
        <v>0</v>
      </c>
      <c r="U1572" s="8">
        <v>0</v>
      </c>
      <c r="V1572" s="9">
        <v>0</v>
      </c>
      <c r="W1572" s="9">
        <v>0</v>
      </c>
      <c r="X1572" s="9">
        <v>0</v>
      </c>
      <c r="Y1572" s="8">
        <v>0</v>
      </c>
      <c r="Z1572" s="9">
        <v>0</v>
      </c>
      <c r="AA1572" s="8"/>
      <c r="AC1572" s="8"/>
      <c r="AJ1572" s="9">
        <f t="shared" si="255"/>
        <v>-1</v>
      </c>
      <c r="AK1572" s="7">
        <v>5.7</v>
      </c>
      <c r="AO1572" s="8"/>
      <c r="AQ1572" s="31"/>
      <c r="AT1572" s="31"/>
      <c r="AU1572" s="21">
        <v>1981</v>
      </c>
      <c r="AV1572" s="23">
        <f t="shared" si="258"/>
        <v>3.2968844755385471</v>
      </c>
      <c r="BB1572" s="18"/>
      <c r="BD1572" s="54"/>
      <c r="BF1572" s="18"/>
      <c r="BH1572" s="18"/>
      <c r="BJ1572" s="18"/>
      <c r="BK1572" s="18" t="s">
        <v>35</v>
      </c>
      <c r="BL1572">
        <v>0</v>
      </c>
      <c r="BM1572">
        <v>0</v>
      </c>
      <c r="BN1572">
        <v>0</v>
      </c>
      <c r="BO1572">
        <v>1</v>
      </c>
      <c r="BP1572">
        <v>0</v>
      </c>
      <c r="BQ1572">
        <v>0</v>
      </c>
      <c r="BR1572" s="18">
        <v>0</v>
      </c>
      <c r="BS1572">
        <v>0</v>
      </c>
      <c r="BT1572">
        <v>1</v>
      </c>
      <c r="BU1572" s="18">
        <v>0</v>
      </c>
      <c r="BV1572" t="s">
        <v>397</v>
      </c>
      <c r="BW1572" t="s">
        <v>397</v>
      </c>
      <c r="CB1572" s="18"/>
      <c r="CD1572" s="18"/>
      <c r="CE1572" s="18"/>
      <c r="CH1572" s="18"/>
      <c r="CJ1572" s="18"/>
      <c r="CU1572" s="18"/>
      <c r="CV1572" t="s">
        <v>397</v>
      </c>
      <c r="CW1572" t="s">
        <v>397</v>
      </c>
      <c r="CX1572" t="s">
        <v>397</v>
      </c>
      <c r="CY1572" s="25" t="s">
        <v>397</v>
      </c>
    </row>
    <row r="1573" spans="1:103" x14ac:dyDescent="0.3">
      <c r="A1573">
        <v>1575</v>
      </c>
      <c r="B1573">
        <v>178</v>
      </c>
      <c r="C1573" s="25" t="s">
        <v>36</v>
      </c>
      <c r="D1573" s="12">
        <v>9.5</v>
      </c>
      <c r="E1573" s="14"/>
      <c r="F1573" s="7" t="str">
        <f t="shared" si="249"/>
        <v>X</v>
      </c>
      <c r="G1573" s="7">
        <f t="shared" si="250"/>
        <v>9.5</v>
      </c>
      <c r="H1573" s="16">
        <f t="shared" si="251"/>
        <v>9.5</v>
      </c>
      <c r="I1573" s="11" t="str">
        <f t="shared" si="252"/>
        <v>X</v>
      </c>
      <c r="J1573" s="39" t="str">
        <f t="shared" si="253"/>
        <v>X</v>
      </c>
      <c r="K1573" s="39" t="str">
        <f t="shared" si="256"/>
        <v>X</v>
      </c>
      <c r="L1573" s="39" t="str">
        <f t="shared" si="257"/>
        <v>X</v>
      </c>
      <c r="M1573" s="39" t="str">
        <f t="shared" si="254"/>
        <v>X</v>
      </c>
      <c r="N1573" s="42">
        <v>1</v>
      </c>
      <c r="O1573" s="8">
        <v>0</v>
      </c>
      <c r="P1573" s="9">
        <v>0</v>
      </c>
      <c r="Q1573" s="9">
        <v>0</v>
      </c>
      <c r="R1573" s="8">
        <v>0</v>
      </c>
      <c r="S1573" s="9">
        <v>0</v>
      </c>
      <c r="T1573" s="9">
        <v>0</v>
      </c>
      <c r="U1573" s="8">
        <v>0</v>
      </c>
      <c r="V1573" s="9">
        <v>0</v>
      </c>
      <c r="W1573" s="9">
        <v>0</v>
      </c>
      <c r="X1573" s="9">
        <v>0</v>
      </c>
      <c r="Y1573" s="8">
        <v>0</v>
      </c>
      <c r="Z1573" s="9">
        <v>0</v>
      </c>
      <c r="AA1573" s="8"/>
      <c r="AC1573" s="8"/>
      <c r="AJ1573" s="9">
        <f t="shared" si="255"/>
        <v>-1</v>
      </c>
      <c r="AK1573" s="7">
        <v>6.9</v>
      </c>
      <c r="AO1573" s="8"/>
      <c r="AQ1573" s="31"/>
      <c r="AT1573" s="31"/>
      <c r="AU1573" s="21">
        <v>1988</v>
      </c>
      <c r="AV1573" s="23">
        <f t="shared" si="258"/>
        <v>3.2984163800612945</v>
      </c>
      <c r="BB1573" s="18"/>
      <c r="BD1573" s="54"/>
      <c r="BF1573" s="18"/>
      <c r="BH1573" s="18"/>
      <c r="BJ1573" s="18"/>
      <c r="BK1573" s="18" t="s">
        <v>35</v>
      </c>
      <c r="BL1573">
        <v>0</v>
      </c>
      <c r="BM1573">
        <v>0</v>
      </c>
      <c r="BN1573">
        <v>0</v>
      </c>
      <c r="BO1573">
        <v>1</v>
      </c>
      <c r="BP1573">
        <v>0</v>
      </c>
      <c r="BQ1573">
        <v>0</v>
      </c>
      <c r="BR1573" s="18">
        <v>0</v>
      </c>
      <c r="BS1573">
        <v>0</v>
      </c>
      <c r="BT1573">
        <v>1</v>
      </c>
      <c r="BU1573" s="18">
        <v>0</v>
      </c>
      <c r="BV1573" t="s">
        <v>397</v>
      </c>
      <c r="BW1573" t="s">
        <v>397</v>
      </c>
      <c r="CB1573" s="18"/>
      <c r="CD1573" s="18"/>
      <c r="CE1573" s="18"/>
      <c r="CH1573" s="18"/>
      <c r="CJ1573" s="18"/>
      <c r="CU1573" s="18"/>
      <c r="CV1573" t="s">
        <v>397</v>
      </c>
      <c r="CW1573" t="s">
        <v>397</v>
      </c>
      <c r="CX1573" t="s">
        <v>397</v>
      </c>
      <c r="CY1573" s="25" t="s">
        <v>397</v>
      </c>
    </row>
    <row r="1574" spans="1:103" x14ac:dyDescent="0.3">
      <c r="A1574">
        <v>1576</v>
      </c>
      <c r="B1574">
        <v>178</v>
      </c>
      <c r="C1574" s="25" t="s">
        <v>36</v>
      </c>
      <c r="D1574" s="12">
        <v>7.1</v>
      </c>
      <c r="E1574" s="14"/>
      <c r="F1574" s="7" t="str">
        <f t="shared" si="249"/>
        <v>X</v>
      </c>
      <c r="G1574" s="7">
        <f t="shared" si="250"/>
        <v>7.1</v>
      </c>
      <c r="H1574" s="16">
        <f t="shared" si="251"/>
        <v>7.1</v>
      </c>
      <c r="I1574" s="11" t="str">
        <f t="shared" si="252"/>
        <v>X</v>
      </c>
      <c r="J1574" s="39" t="str">
        <f t="shared" si="253"/>
        <v>X</v>
      </c>
      <c r="K1574" s="39" t="str">
        <f t="shared" si="256"/>
        <v>X</v>
      </c>
      <c r="L1574" s="39" t="str">
        <f t="shared" si="257"/>
        <v>X</v>
      </c>
      <c r="M1574" s="39" t="str">
        <f t="shared" si="254"/>
        <v>X</v>
      </c>
      <c r="N1574" s="42">
        <v>1</v>
      </c>
      <c r="O1574" s="8">
        <v>0</v>
      </c>
      <c r="P1574" s="9">
        <v>0</v>
      </c>
      <c r="Q1574" s="9">
        <v>0</v>
      </c>
      <c r="R1574" s="8">
        <v>0</v>
      </c>
      <c r="S1574" s="9">
        <v>0</v>
      </c>
      <c r="T1574" s="9">
        <v>0</v>
      </c>
      <c r="U1574" s="8">
        <v>0</v>
      </c>
      <c r="V1574" s="9">
        <v>0</v>
      </c>
      <c r="W1574" s="9">
        <v>0</v>
      </c>
      <c r="X1574" s="9">
        <v>0</v>
      </c>
      <c r="Y1574" s="8">
        <v>0</v>
      </c>
      <c r="Z1574" s="9">
        <v>0</v>
      </c>
      <c r="AA1574" s="8"/>
      <c r="AC1574" s="8"/>
      <c r="AJ1574" s="9">
        <f t="shared" si="255"/>
        <v>-1</v>
      </c>
      <c r="AK1574" s="7">
        <v>7.1</v>
      </c>
      <c r="AO1574" s="8"/>
      <c r="AQ1574" s="31"/>
      <c r="AT1574" s="31"/>
      <c r="AU1574" s="21">
        <v>1989</v>
      </c>
      <c r="AV1574" s="23">
        <f t="shared" si="258"/>
        <v>3.2986347831244354</v>
      </c>
      <c r="BB1574" s="18"/>
      <c r="BD1574" s="54"/>
      <c r="BF1574" s="18"/>
      <c r="BH1574" s="18"/>
      <c r="BJ1574" s="18"/>
      <c r="BK1574" s="18" t="s">
        <v>35</v>
      </c>
      <c r="BL1574">
        <v>0</v>
      </c>
      <c r="BM1574">
        <v>0</v>
      </c>
      <c r="BN1574">
        <v>0</v>
      </c>
      <c r="BO1574">
        <v>1</v>
      </c>
      <c r="BP1574">
        <v>0</v>
      </c>
      <c r="BQ1574">
        <v>0</v>
      </c>
      <c r="BR1574" s="18">
        <v>0</v>
      </c>
      <c r="BS1574">
        <v>0</v>
      </c>
      <c r="BT1574">
        <v>1</v>
      </c>
      <c r="BU1574" s="18">
        <v>0</v>
      </c>
      <c r="BV1574" t="s">
        <v>397</v>
      </c>
      <c r="BW1574" t="s">
        <v>397</v>
      </c>
      <c r="CB1574" s="18"/>
      <c r="CD1574" s="18"/>
      <c r="CE1574" s="18"/>
      <c r="CH1574" s="18"/>
      <c r="CJ1574" s="18"/>
      <c r="CU1574" s="18"/>
      <c r="CV1574" t="s">
        <v>397</v>
      </c>
      <c r="CW1574" t="s">
        <v>397</v>
      </c>
      <c r="CX1574" t="s">
        <v>397</v>
      </c>
      <c r="CY1574" s="25" t="s">
        <v>397</v>
      </c>
    </row>
    <row r="1575" spans="1:103" x14ac:dyDescent="0.3">
      <c r="A1575">
        <v>1577</v>
      </c>
      <c r="B1575">
        <v>178</v>
      </c>
      <c r="C1575" s="25" t="s">
        <v>36</v>
      </c>
      <c r="D1575" s="12">
        <v>8.9</v>
      </c>
      <c r="E1575" s="14"/>
      <c r="F1575" s="7" t="str">
        <f t="shared" si="249"/>
        <v>X</v>
      </c>
      <c r="G1575" s="7">
        <f t="shared" si="250"/>
        <v>8.9</v>
      </c>
      <c r="H1575" s="16">
        <f t="shared" si="251"/>
        <v>8.9</v>
      </c>
      <c r="I1575" s="11" t="str">
        <f t="shared" si="252"/>
        <v>X</v>
      </c>
      <c r="J1575" s="39" t="str">
        <f t="shared" si="253"/>
        <v>X</v>
      </c>
      <c r="K1575" s="39" t="str">
        <f t="shared" si="256"/>
        <v>X</v>
      </c>
      <c r="L1575" s="39" t="str">
        <f t="shared" si="257"/>
        <v>X</v>
      </c>
      <c r="M1575" s="39" t="str">
        <f t="shared" si="254"/>
        <v>X</v>
      </c>
      <c r="N1575" s="42">
        <v>1</v>
      </c>
      <c r="O1575" s="8">
        <v>0</v>
      </c>
      <c r="P1575" s="9">
        <v>0</v>
      </c>
      <c r="Q1575" s="9">
        <v>0</v>
      </c>
      <c r="R1575" s="8">
        <v>0</v>
      </c>
      <c r="S1575" s="9">
        <v>0</v>
      </c>
      <c r="T1575" s="9">
        <v>0</v>
      </c>
      <c r="U1575" s="8">
        <v>0</v>
      </c>
      <c r="V1575" s="9">
        <v>0</v>
      </c>
      <c r="W1575" s="9">
        <v>0</v>
      </c>
      <c r="X1575" s="9">
        <v>0</v>
      </c>
      <c r="Y1575" s="8">
        <v>0</v>
      </c>
      <c r="Z1575" s="9">
        <v>0</v>
      </c>
      <c r="AA1575" s="8"/>
      <c r="AC1575" s="8"/>
      <c r="AJ1575" s="9">
        <f t="shared" si="255"/>
        <v>-1</v>
      </c>
      <c r="AK1575" s="7">
        <v>7.4</v>
      </c>
      <c r="AO1575" s="8"/>
      <c r="AQ1575" s="31"/>
      <c r="AT1575" s="31"/>
      <c r="AU1575" s="21">
        <v>1991</v>
      </c>
      <c r="AV1575" s="23">
        <f t="shared" si="258"/>
        <v>3.2990712600274095</v>
      </c>
      <c r="BB1575" s="18"/>
      <c r="BD1575" s="54"/>
      <c r="BF1575" s="18"/>
      <c r="BH1575" s="18"/>
      <c r="BJ1575" s="18"/>
      <c r="BK1575" s="18" t="s">
        <v>35</v>
      </c>
      <c r="BL1575">
        <v>0</v>
      </c>
      <c r="BM1575">
        <v>0</v>
      </c>
      <c r="BN1575">
        <v>0</v>
      </c>
      <c r="BO1575">
        <v>1</v>
      </c>
      <c r="BP1575">
        <v>0</v>
      </c>
      <c r="BQ1575">
        <v>0</v>
      </c>
      <c r="BR1575" s="18">
        <v>0</v>
      </c>
      <c r="BS1575">
        <v>0</v>
      </c>
      <c r="BT1575">
        <v>1</v>
      </c>
      <c r="BU1575" s="18">
        <v>0</v>
      </c>
      <c r="BV1575" t="s">
        <v>397</v>
      </c>
      <c r="BW1575" t="s">
        <v>397</v>
      </c>
      <c r="CB1575" s="18"/>
      <c r="CD1575" s="18"/>
      <c r="CE1575" s="18"/>
      <c r="CH1575" s="18"/>
      <c r="CJ1575" s="18"/>
      <c r="CU1575" s="18"/>
      <c r="CV1575" t="s">
        <v>397</v>
      </c>
      <c r="CW1575" t="s">
        <v>397</v>
      </c>
      <c r="CX1575" t="s">
        <v>397</v>
      </c>
      <c r="CY1575" s="25" t="s">
        <v>397</v>
      </c>
    </row>
    <row r="1576" spans="1:103" x14ac:dyDescent="0.3">
      <c r="A1576">
        <v>1578</v>
      </c>
      <c r="B1576">
        <v>178</v>
      </c>
      <c r="C1576" s="25" t="s">
        <v>36</v>
      </c>
      <c r="D1576" s="12">
        <v>10</v>
      </c>
      <c r="E1576" s="14"/>
      <c r="F1576" s="7" t="str">
        <f t="shared" si="249"/>
        <v>X</v>
      </c>
      <c r="G1576" s="7">
        <f t="shared" si="250"/>
        <v>10</v>
      </c>
      <c r="H1576" s="16">
        <f t="shared" si="251"/>
        <v>10</v>
      </c>
      <c r="I1576" s="11" t="str">
        <f t="shared" si="252"/>
        <v>X</v>
      </c>
      <c r="J1576" s="39" t="str">
        <f t="shared" si="253"/>
        <v>X</v>
      </c>
      <c r="K1576" s="39" t="str">
        <f t="shared" si="256"/>
        <v>X</v>
      </c>
      <c r="L1576" s="39" t="str">
        <f t="shared" si="257"/>
        <v>X</v>
      </c>
      <c r="M1576" s="39" t="str">
        <f t="shared" si="254"/>
        <v>X</v>
      </c>
      <c r="N1576" s="42">
        <v>1</v>
      </c>
      <c r="O1576" s="8">
        <v>0</v>
      </c>
      <c r="P1576" s="9">
        <v>0</v>
      </c>
      <c r="Q1576" s="9">
        <v>0</v>
      </c>
      <c r="R1576" s="8">
        <v>0</v>
      </c>
      <c r="S1576" s="9">
        <v>0</v>
      </c>
      <c r="T1576" s="9">
        <v>0</v>
      </c>
      <c r="U1576" s="8">
        <v>0</v>
      </c>
      <c r="V1576" s="9">
        <v>0</v>
      </c>
      <c r="W1576" s="9">
        <v>0</v>
      </c>
      <c r="X1576" s="9">
        <v>0</v>
      </c>
      <c r="Y1576" s="8">
        <v>0</v>
      </c>
      <c r="Z1576" s="9">
        <v>0</v>
      </c>
      <c r="AA1576" s="8"/>
      <c r="AC1576" s="8"/>
      <c r="AJ1576" s="9">
        <f t="shared" si="255"/>
        <v>-1</v>
      </c>
      <c r="AK1576" s="7">
        <v>7.5</v>
      </c>
      <c r="AO1576" s="8"/>
      <c r="AQ1576" s="31"/>
      <c r="AT1576" s="31"/>
      <c r="AU1576" s="21">
        <v>1992</v>
      </c>
      <c r="AV1576" s="23">
        <f t="shared" si="258"/>
        <v>3.2992893340876801</v>
      </c>
      <c r="BB1576" s="18"/>
      <c r="BD1576" s="54"/>
      <c r="BF1576" s="18"/>
      <c r="BH1576" s="18"/>
      <c r="BJ1576" s="18"/>
      <c r="BK1576" s="18" t="s">
        <v>35</v>
      </c>
      <c r="BL1576">
        <v>0</v>
      </c>
      <c r="BM1576">
        <v>0</v>
      </c>
      <c r="BN1576">
        <v>0</v>
      </c>
      <c r="BO1576">
        <v>1</v>
      </c>
      <c r="BP1576">
        <v>0</v>
      </c>
      <c r="BQ1576">
        <v>0</v>
      </c>
      <c r="BR1576" s="18">
        <v>0</v>
      </c>
      <c r="BS1576">
        <v>0</v>
      </c>
      <c r="BT1576">
        <v>1</v>
      </c>
      <c r="BU1576" s="18">
        <v>0</v>
      </c>
      <c r="BV1576" t="s">
        <v>397</v>
      </c>
      <c r="BW1576" t="s">
        <v>397</v>
      </c>
      <c r="CB1576" s="18"/>
      <c r="CD1576" s="18"/>
      <c r="CE1576" s="18"/>
      <c r="CH1576" s="18"/>
      <c r="CJ1576" s="18"/>
      <c r="CU1576" s="18"/>
      <c r="CV1576" t="s">
        <v>397</v>
      </c>
      <c r="CW1576" t="s">
        <v>397</v>
      </c>
      <c r="CX1576" t="s">
        <v>397</v>
      </c>
      <c r="CY1576" s="25" t="s">
        <v>397</v>
      </c>
    </row>
    <row r="1577" spans="1:103" x14ac:dyDescent="0.3">
      <c r="A1577">
        <v>1579</v>
      </c>
      <c r="B1577">
        <v>179</v>
      </c>
      <c r="C1577" s="25" t="s">
        <v>146</v>
      </c>
      <c r="D1577" s="12">
        <v>10.8</v>
      </c>
      <c r="E1577" s="14"/>
      <c r="F1577" s="7" t="str">
        <f t="shared" si="249"/>
        <v>X</v>
      </c>
      <c r="G1577" s="7">
        <f t="shared" si="250"/>
        <v>10.8</v>
      </c>
      <c r="H1577" s="16">
        <f t="shared" si="251"/>
        <v>10.8</v>
      </c>
      <c r="I1577" s="11" t="str">
        <f t="shared" si="252"/>
        <v>X</v>
      </c>
      <c r="J1577" s="39" t="str">
        <f t="shared" si="253"/>
        <v>X</v>
      </c>
      <c r="K1577" s="39" t="str">
        <f t="shared" si="256"/>
        <v>X</v>
      </c>
      <c r="L1577" s="39" t="str">
        <f t="shared" si="257"/>
        <v>X</v>
      </c>
      <c r="M1577" s="39" t="str">
        <f t="shared" si="254"/>
        <v>X</v>
      </c>
      <c r="N1577" s="42">
        <v>1</v>
      </c>
      <c r="O1577" s="8">
        <v>0</v>
      </c>
      <c r="P1577" s="9">
        <v>0</v>
      </c>
      <c r="Q1577" s="9">
        <v>0</v>
      </c>
      <c r="R1577" s="8">
        <v>0</v>
      </c>
      <c r="S1577" s="9">
        <v>0</v>
      </c>
      <c r="T1577" s="9">
        <v>0</v>
      </c>
      <c r="U1577" s="8">
        <v>0</v>
      </c>
      <c r="V1577" s="9">
        <v>0</v>
      </c>
      <c r="W1577" s="9">
        <v>0</v>
      </c>
      <c r="X1577" s="9">
        <v>0</v>
      </c>
      <c r="Y1577" s="8">
        <v>0</v>
      </c>
      <c r="Z1577" s="9">
        <v>0</v>
      </c>
      <c r="AA1577" s="8"/>
      <c r="AC1577" s="8"/>
      <c r="AJ1577" s="9">
        <f t="shared" si="255"/>
        <v>-1</v>
      </c>
      <c r="AK1577" s="7">
        <v>5.0999999999999996</v>
      </c>
      <c r="AO1577" s="8"/>
      <c r="AQ1577" s="31"/>
      <c r="AT1577" s="31"/>
      <c r="AU1577" s="21">
        <v>2008</v>
      </c>
      <c r="AV1577" s="23">
        <f t="shared" si="258"/>
        <v>3.3027637084729817</v>
      </c>
      <c r="BB1577" s="18"/>
      <c r="BD1577" s="54"/>
      <c r="BF1577" s="18"/>
      <c r="BH1577" s="18"/>
      <c r="BJ1577" s="18"/>
      <c r="BK1577" s="18" t="s">
        <v>144</v>
      </c>
      <c r="BL1577">
        <v>0</v>
      </c>
      <c r="BM1577">
        <v>0</v>
      </c>
      <c r="BN1577">
        <v>0</v>
      </c>
      <c r="BO1577">
        <v>0</v>
      </c>
      <c r="BP1577">
        <v>0</v>
      </c>
      <c r="BQ1577">
        <v>1</v>
      </c>
      <c r="BR1577" s="18">
        <v>0</v>
      </c>
      <c r="BS1577">
        <v>0</v>
      </c>
      <c r="BT1577">
        <v>1</v>
      </c>
      <c r="BU1577" s="18">
        <v>0</v>
      </c>
      <c r="BV1577" t="s">
        <v>397</v>
      </c>
      <c r="BW1577" t="s">
        <v>397</v>
      </c>
      <c r="CB1577" s="18"/>
      <c r="CD1577" s="18"/>
      <c r="CE1577" s="18"/>
      <c r="CH1577" s="18"/>
      <c r="CJ1577" s="18"/>
      <c r="CU1577" s="18"/>
      <c r="CV1577" t="s">
        <v>397</v>
      </c>
      <c r="CW1577" t="s">
        <v>397</v>
      </c>
      <c r="CX1577" t="s">
        <v>397</v>
      </c>
      <c r="CY1577" s="25" t="s">
        <v>397</v>
      </c>
    </row>
    <row r="1578" spans="1:103" x14ac:dyDescent="0.3">
      <c r="A1578">
        <v>1580</v>
      </c>
      <c r="B1578">
        <v>179</v>
      </c>
      <c r="C1578" s="25" t="s">
        <v>146</v>
      </c>
      <c r="D1578" s="12">
        <v>8.4545451811319534</v>
      </c>
      <c r="E1578" s="14"/>
      <c r="F1578" s="7" t="str">
        <f t="shared" si="249"/>
        <v>X</v>
      </c>
      <c r="G1578" s="7">
        <f t="shared" si="250"/>
        <v>8.4545451811319534</v>
      </c>
      <c r="H1578" s="16">
        <f t="shared" si="251"/>
        <v>8.4545451811319534</v>
      </c>
      <c r="I1578" s="11" t="str">
        <f t="shared" si="252"/>
        <v>X</v>
      </c>
      <c r="J1578" s="39" t="str">
        <f t="shared" si="253"/>
        <v>X</v>
      </c>
      <c r="K1578" s="39" t="str">
        <f t="shared" si="256"/>
        <v>X</v>
      </c>
      <c r="L1578" s="39" t="str">
        <f t="shared" si="257"/>
        <v>X</v>
      </c>
      <c r="M1578" s="39" t="str">
        <f t="shared" si="254"/>
        <v>X</v>
      </c>
      <c r="N1578" s="42">
        <v>0</v>
      </c>
      <c r="O1578" s="8">
        <v>0</v>
      </c>
      <c r="P1578" s="9">
        <v>0</v>
      </c>
      <c r="Q1578" s="9">
        <v>0</v>
      </c>
      <c r="R1578" s="8">
        <v>0</v>
      </c>
      <c r="S1578" s="9">
        <v>0</v>
      </c>
      <c r="T1578" s="9">
        <v>0</v>
      </c>
      <c r="U1578" s="8">
        <v>1</v>
      </c>
      <c r="V1578" s="9">
        <v>0</v>
      </c>
      <c r="W1578" s="9">
        <v>0</v>
      </c>
      <c r="X1578" s="9">
        <v>0</v>
      </c>
      <c r="Y1578" s="8">
        <v>0</v>
      </c>
      <c r="Z1578" s="9">
        <v>0</v>
      </c>
      <c r="AA1578" s="8"/>
      <c r="AC1578" s="8"/>
      <c r="AJ1578" s="9">
        <f t="shared" si="255"/>
        <v>-1</v>
      </c>
      <c r="AK1578" s="7">
        <v>4</v>
      </c>
      <c r="AO1578" s="8"/>
      <c r="AQ1578" s="31"/>
      <c r="AT1578" s="31"/>
      <c r="AU1578" s="21">
        <v>1994</v>
      </c>
      <c r="AV1578" s="23">
        <f t="shared" si="258"/>
        <v>3.2997251539756367</v>
      </c>
      <c r="BB1578" s="18"/>
      <c r="BD1578" s="54"/>
      <c r="BF1578" s="18"/>
      <c r="BH1578" s="18"/>
      <c r="BJ1578" s="18"/>
      <c r="BK1578" s="18" t="s">
        <v>144</v>
      </c>
      <c r="BL1578">
        <v>0</v>
      </c>
      <c r="BM1578">
        <v>0</v>
      </c>
      <c r="BN1578">
        <v>0</v>
      </c>
      <c r="BO1578">
        <v>0</v>
      </c>
      <c r="BP1578">
        <v>0</v>
      </c>
      <c r="BQ1578">
        <v>1</v>
      </c>
      <c r="BR1578" s="18">
        <v>0</v>
      </c>
      <c r="BS1578">
        <v>0</v>
      </c>
      <c r="BT1578">
        <v>1</v>
      </c>
      <c r="BU1578" s="18">
        <v>0</v>
      </c>
      <c r="BV1578" t="s">
        <v>397</v>
      </c>
      <c r="BW1578" t="s">
        <v>397</v>
      </c>
      <c r="CB1578" s="18"/>
      <c r="CD1578" s="18"/>
      <c r="CE1578" s="18"/>
      <c r="CH1578" s="18"/>
      <c r="CJ1578" s="18"/>
      <c r="CU1578" s="18"/>
      <c r="CV1578" t="s">
        <v>397</v>
      </c>
      <c r="CW1578" t="s">
        <v>397</v>
      </c>
      <c r="CX1578" t="s">
        <v>397</v>
      </c>
      <c r="CY1578" s="25" t="s">
        <v>397</v>
      </c>
    </row>
    <row r="1579" spans="1:103" x14ac:dyDescent="0.3">
      <c r="A1579">
        <v>1581</v>
      </c>
      <c r="B1579">
        <v>179</v>
      </c>
      <c r="C1579" s="25" t="s">
        <v>146</v>
      </c>
      <c r="D1579" s="12">
        <v>9.0045594416824546</v>
      </c>
      <c r="E1579" s="14"/>
      <c r="F1579" s="7" t="str">
        <f t="shared" si="249"/>
        <v>X</v>
      </c>
      <c r="G1579" s="7">
        <f t="shared" si="250"/>
        <v>9.0045594416824546</v>
      </c>
      <c r="H1579" s="16">
        <f t="shared" si="251"/>
        <v>9.0045594416824546</v>
      </c>
      <c r="I1579" s="11" t="str">
        <f t="shared" si="252"/>
        <v>X</v>
      </c>
      <c r="J1579" s="39" t="str">
        <f t="shared" si="253"/>
        <v>X</v>
      </c>
      <c r="K1579" s="39" t="str">
        <f t="shared" si="256"/>
        <v>X</v>
      </c>
      <c r="L1579" s="39" t="str">
        <f t="shared" si="257"/>
        <v>X</v>
      </c>
      <c r="M1579" s="39" t="str">
        <f t="shared" si="254"/>
        <v>X</v>
      </c>
      <c r="N1579" s="42">
        <v>0</v>
      </c>
      <c r="O1579" s="8">
        <v>0</v>
      </c>
      <c r="P1579" s="9">
        <v>0</v>
      </c>
      <c r="Q1579" s="9">
        <v>0</v>
      </c>
      <c r="R1579" s="8">
        <v>0</v>
      </c>
      <c r="S1579" s="9">
        <v>0</v>
      </c>
      <c r="T1579" s="9">
        <v>0</v>
      </c>
      <c r="U1579" s="8">
        <v>1</v>
      </c>
      <c r="V1579" s="9">
        <v>0</v>
      </c>
      <c r="W1579" s="9">
        <v>0</v>
      </c>
      <c r="X1579" s="9">
        <v>0</v>
      </c>
      <c r="Y1579" s="8">
        <v>0</v>
      </c>
      <c r="Z1579" s="9">
        <v>0</v>
      </c>
      <c r="AA1579" s="8"/>
      <c r="AC1579" s="8"/>
      <c r="AJ1579" s="9">
        <f t="shared" si="255"/>
        <v>-1</v>
      </c>
      <c r="AK1579" s="7">
        <v>5</v>
      </c>
      <c r="AO1579" s="8"/>
      <c r="AQ1579" s="31"/>
      <c r="AT1579" s="31"/>
      <c r="AU1579" s="21">
        <v>2000</v>
      </c>
      <c r="AV1579" s="23">
        <f t="shared" si="258"/>
        <v>3.3010299956639813</v>
      </c>
      <c r="BB1579" s="18"/>
      <c r="BD1579" s="54"/>
      <c r="BF1579" s="18"/>
      <c r="BH1579" s="18"/>
      <c r="BJ1579" s="18"/>
      <c r="BK1579" s="18" t="s">
        <v>144</v>
      </c>
      <c r="BL1579">
        <v>0</v>
      </c>
      <c r="BM1579">
        <v>0</v>
      </c>
      <c r="BN1579">
        <v>0</v>
      </c>
      <c r="BO1579">
        <v>0</v>
      </c>
      <c r="BP1579">
        <v>0</v>
      </c>
      <c r="BQ1579">
        <v>1</v>
      </c>
      <c r="BR1579" s="18">
        <v>0</v>
      </c>
      <c r="BS1579">
        <v>0</v>
      </c>
      <c r="BT1579">
        <v>1</v>
      </c>
      <c r="BU1579" s="18">
        <v>0</v>
      </c>
      <c r="BV1579" t="s">
        <v>397</v>
      </c>
      <c r="BW1579" t="s">
        <v>397</v>
      </c>
      <c r="CB1579" s="18"/>
      <c r="CD1579" s="18"/>
      <c r="CE1579" s="18"/>
      <c r="CH1579" s="18"/>
      <c r="CJ1579" s="18"/>
      <c r="CU1579" s="18"/>
      <c r="CV1579" t="s">
        <v>397</v>
      </c>
      <c r="CW1579" t="s">
        <v>397</v>
      </c>
      <c r="CX1579" t="s">
        <v>397</v>
      </c>
      <c r="CY1579" s="25" t="s">
        <v>397</v>
      </c>
    </row>
    <row r="1580" spans="1:103" x14ac:dyDescent="0.3">
      <c r="A1580">
        <v>1582</v>
      </c>
      <c r="B1580">
        <v>179</v>
      </c>
      <c r="C1580" s="25" t="s">
        <v>146</v>
      </c>
      <c r="D1580" s="12">
        <v>10.040317394140461</v>
      </c>
      <c r="E1580" s="14"/>
      <c r="F1580" s="7" t="str">
        <f t="shared" si="249"/>
        <v>X</v>
      </c>
      <c r="G1580" s="7">
        <f t="shared" si="250"/>
        <v>10.040317394140461</v>
      </c>
      <c r="H1580" s="16">
        <f t="shared" si="251"/>
        <v>10.040317394140461</v>
      </c>
      <c r="I1580" s="11" t="str">
        <f t="shared" si="252"/>
        <v>X</v>
      </c>
      <c r="J1580" s="39" t="str">
        <f t="shared" si="253"/>
        <v>X</v>
      </c>
      <c r="K1580" s="39" t="str">
        <f t="shared" si="256"/>
        <v>X</v>
      </c>
      <c r="L1580" s="39" t="str">
        <f t="shared" si="257"/>
        <v>X</v>
      </c>
      <c r="M1580" s="39" t="str">
        <f t="shared" si="254"/>
        <v>X</v>
      </c>
      <c r="N1580" s="42">
        <v>0</v>
      </c>
      <c r="O1580" s="8">
        <v>0</v>
      </c>
      <c r="P1580" s="9">
        <v>0</v>
      </c>
      <c r="Q1580" s="9">
        <v>0</v>
      </c>
      <c r="R1580" s="8">
        <v>0</v>
      </c>
      <c r="S1580" s="9">
        <v>0</v>
      </c>
      <c r="T1580" s="9">
        <v>0</v>
      </c>
      <c r="U1580" s="8">
        <v>1</v>
      </c>
      <c r="V1580" s="9">
        <v>0</v>
      </c>
      <c r="W1580" s="9">
        <v>0</v>
      </c>
      <c r="X1580" s="9">
        <v>0</v>
      </c>
      <c r="Y1580" s="8">
        <v>0</v>
      </c>
      <c r="Z1580" s="9">
        <v>0</v>
      </c>
      <c r="AA1580" s="8"/>
      <c r="AC1580" s="8"/>
      <c r="AJ1580" s="9">
        <f t="shared" si="255"/>
        <v>-1</v>
      </c>
      <c r="AK1580" s="7">
        <v>5.0999999999999996</v>
      </c>
      <c r="AO1580" s="8"/>
      <c r="AQ1580" s="31"/>
      <c r="AT1580" s="31"/>
      <c r="AU1580" s="21">
        <v>2008</v>
      </c>
      <c r="AV1580" s="23">
        <f t="shared" si="258"/>
        <v>3.3027637084729817</v>
      </c>
      <c r="BB1580" s="18"/>
      <c r="BD1580" s="54"/>
      <c r="BF1580" s="18"/>
      <c r="BH1580" s="18"/>
      <c r="BJ1580" s="18"/>
      <c r="BK1580" s="18" t="s">
        <v>144</v>
      </c>
      <c r="BL1580">
        <v>0</v>
      </c>
      <c r="BM1580">
        <v>0</v>
      </c>
      <c r="BN1580">
        <v>0</v>
      </c>
      <c r="BO1580">
        <v>0</v>
      </c>
      <c r="BP1580">
        <v>0</v>
      </c>
      <c r="BQ1580">
        <v>1</v>
      </c>
      <c r="BR1580" s="18">
        <v>0</v>
      </c>
      <c r="BS1580">
        <v>0</v>
      </c>
      <c r="BT1580">
        <v>1</v>
      </c>
      <c r="BU1580" s="18">
        <v>0</v>
      </c>
      <c r="BV1580" t="s">
        <v>397</v>
      </c>
      <c r="BW1580" t="s">
        <v>397</v>
      </c>
      <c r="CB1580" s="18"/>
      <c r="CD1580" s="18"/>
      <c r="CE1580" s="18"/>
      <c r="CH1580" s="18"/>
      <c r="CJ1580" s="18"/>
      <c r="CU1580" s="18"/>
      <c r="CV1580" t="s">
        <v>397</v>
      </c>
      <c r="CW1580" t="s">
        <v>397</v>
      </c>
      <c r="CX1580" t="s">
        <v>397</v>
      </c>
      <c r="CY1580" s="25" t="s">
        <v>397</v>
      </c>
    </row>
    <row r="1581" spans="1:103" x14ac:dyDescent="0.3">
      <c r="A1581">
        <v>1583</v>
      </c>
      <c r="B1581">
        <v>179</v>
      </c>
      <c r="C1581" s="25" t="s">
        <v>146</v>
      </c>
      <c r="D1581" s="12">
        <v>11.11</v>
      </c>
      <c r="E1581" s="14"/>
      <c r="F1581" s="7" t="str">
        <f t="shared" si="249"/>
        <v>X</v>
      </c>
      <c r="G1581" s="7">
        <f t="shared" si="250"/>
        <v>11.11</v>
      </c>
      <c r="H1581" s="16">
        <f t="shared" si="251"/>
        <v>11.11</v>
      </c>
      <c r="I1581" s="11" t="str">
        <f t="shared" si="252"/>
        <v>X</v>
      </c>
      <c r="J1581" s="39" t="str">
        <f t="shared" si="253"/>
        <v>X</v>
      </c>
      <c r="K1581" s="39" t="str">
        <f t="shared" si="256"/>
        <v>X</v>
      </c>
      <c r="L1581" s="39" t="str">
        <f t="shared" si="257"/>
        <v>X</v>
      </c>
      <c r="M1581" s="39" t="str">
        <f t="shared" si="254"/>
        <v>X</v>
      </c>
      <c r="N1581" s="42">
        <v>0</v>
      </c>
      <c r="O1581" s="8">
        <v>0</v>
      </c>
      <c r="P1581" s="9">
        <v>0</v>
      </c>
      <c r="Q1581" s="9">
        <v>0</v>
      </c>
      <c r="R1581" s="8">
        <v>0</v>
      </c>
      <c r="S1581" s="9">
        <v>0</v>
      </c>
      <c r="T1581" s="9">
        <v>0</v>
      </c>
      <c r="U1581" s="8">
        <v>0</v>
      </c>
      <c r="V1581" s="9">
        <v>1</v>
      </c>
      <c r="W1581" s="9">
        <v>0</v>
      </c>
      <c r="X1581" s="9">
        <v>0</v>
      </c>
      <c r="Y1581" s="8">
        <v>0</v>
      </c>
      <c r="Z1581" s="9">
        <v>0</v>
      </c>
      <c r="AA1581" s="8"/>
      <c r="AC1581" s="8"/>
      <c r="AJ1581" s="9">
        <f t="shared" si="255"/>
        <v>-1</v>
      </c>
      <c r="AK1581" s="7">
        <v>4</v>
      </c>
      <c r="AO1581" s="8"/>
      <c r="AQ1581" s="31"/>
      <c r="AT1581" s="31"/>
      <c r="AU1581" s="21">
        <v>1994</v>
      </c>
      <c r="AV1581" s="23">
        <f t="shared" si="258"/>
        <v>3.2997251539756367</v>
      </c>
      <c r="BB1581" s="18"/>
      <c r="BD1581" s="54"/>
      <c r="BF1581" s="18"/>
      <c r="BH1581" s="18"/>
      <c r="BJ1581" s="18"/>
      <c r="BK1581" s="18" t="s">
        <v>144</v>
      </c>
      <c r="BL1581">
        <v>0</v>
      </c>
      <c r="BM1581">
        <v>0</v>
      </c>
      <c r="BN1581">
        <v>0</v>
      </c>
      <c r="BO1581">
        <v>0</v>
      </c>
      <c r="BP1581">
        <v>0</v>
      </c>
      <c r="BQ1581">
        <v>1</v>
      </c>
      <c r="BR1581" s="18">
        <v>0</v>
      </c>
      <c r="BS1581">
        <v>0</v>
      </c>
      <c r="BT1581">
        <v>1</v>
      </c>
      <c r="BU1581" s="18">
        <v>0</v>
      </c>
      <c r="BV1581" t="s">
        <v>397</v>
      </c>
      <c r="BW1581" t="s">
        <v>397</v>
      </c>
      <c r="CB1581" s="18"/>
      <c r="CD1581" s="18"/>
      <c r="CE1581" s="18"/>
      <c r="CH1581" s="18"/>
      <c r="CJ1581" s="18"/>
      <c r="CU1581" s="18"/>
      <c r="CV1581" t="s">
        <v>397</v>
      </c>
      <c r="CW1581" t="s">
        <v>397</v>
      </c>
      <c r="CX1581" t="s">
        <v>397</v>
      </c>
      <c r="CY1581" s="25" t="s">
        <v>397</v>
      </c>
    </row>
    <row r="1582" spans="1:103" x14ac:dyDescent="0.3">
      <c r="A1582">
        <v>1584</v>
      </c>
      <c r="B1582">
        <v>179</v>
      </c>
      <c r="C1582" s="25" t="s">
        <v>146</v>
      </c>
      <c r="D1582" s="12">
        <v>11.66</v>
      </c>
      <c r="E1582" s="14"/>
      <c r="F1582" s="7" t="str">
        <f t="shared" si="249"/>
        <v>X</v>
      </c>
      <c r="G1582" s="7">
        <f t="shared" si="250"/>
        <v>11.66</v>
      </c>
      <c r="H1582" s="16">
        <f t="shared" si="251"/>
        <v>11.66</v>
      </c>
      <c r="I1582" s="11" t="str">
        <f t="shared" si="252"/>
        <v>X</v>
      </c>
      <c r="J1582" s="39" t="str">
        <f t="shared" si="253"/>
        <v>X</v>
      </c>
      <c r="K1582" s="39" t="str">
        <f t="shared" si="256"/>
        <v>X</v>
      </c>
      <c r="L1582" s="39" t="str">
        <f t="shared" si="257"/>
        <v>X</v>
      </c>
      <c r="M1582" s="39" t="str">
        <f t="shared" si="254"/>
        <v>X</v>
      </c>
      <c r="N1582" s="42">
        <v>0</v>
      </c>
      <c r="O1582" s="8">
        <v>0</v>
      </c>
      <c r="P1582" s="9">
        <v>0</v>
      </c>
      <c r="Q1582" s="9">
        <v>0</v>
      </c>
      <c r="R1582" s="8">
        <v>0</v>
      </c>
      <c r="S1582" s="9">
        <v>0</v>
      </c>
      <c r="T1582" s="9">
        <v>0</v>
      </c>
      <c r="U1582" s="8">
        <v>0</v>
      </c>
      <c r="V1582" s="9">
        <v>1</v>
      </c>
      <c r="W1582" s="9">
        <v>0</v>
      </c>
      <c r="X1582" s="9">
        <v>0</v>
      </c>
      <c r="Y1582" s="8">
        <v>0</v>
      </c>
      <c r="Z1582" s="9">
        <v>0</v>
      </c>
      <c r="AA1582" s="8"/>
      <c r="AC1582" s="8"/>
      <c r="AJ1582" s="9">
        <f t="shared" si="255"/>
        <v>-1</v>
      </c>
      <c r="AK1582" s="7">
        <v>5</v>
      </c>
      <c r="AO1582" s="8"/>
      <c r="AQ1582" s="31"/>
      <c r="AT1582" s="31"/>
      <c r="AU1582" s="21">
        <v>2000</v>
      </c>
      <c r="AV1582" s="23">
        <f t="shared" si="258"/>
        <v>3.3010299956639813</v>
      </c>
      <c r="BB1582" s="18"/>
      <c r="BD1582" s="54"/>
      <c r="BF1582" s="18"/>
      <c r="BH1582" s="18"/>
      <c r="BJ1582" s="18"/>
      <c r="BK1582" s="18" t="s">
        <v>144</v>
      </c>
      <c r="BL1582">
        <v>0</v>
      </c>
      <c r="BM1582">
        <v>0</v>
      </c>
      <c r="BN1582">
        <v>0</v>
      </c>
      <c r="BO1582">
        <v>0</v>
      </c>
      <c r="BP1582">
        <v>0</v>
      </c>
      <c r="BQ1582">
        <v>1</v>
      </c>
      <c r="BR1582" s="18">
        <v>0</v>
      </c>
      <c r="BS1582">
        <v>0</v>
      </c>
      <c r="BT1582">
        <v>1</v>
      </c>
      <c r="BU1582" s="18">
        <v>0</v>
      </c>
      <c r="BV1582" t="s">
        <v>397</v>
      </c>
      <c r="BW1582" t="s">
        <v>397</v>
      </c>
      <c r="CB1582" s="18"/>
      <c r="CD1582" s="18"/>
      <c r="CE1582" s="18"/>
      <c r="CH1582" s="18"/>
      <c r="CJ1582" s="18"/>
      <c r="CU1582" s="18"/>
      <c r="CV1582" t="s">
        <v>397</v>
      </c>
      <c r="CW1582" t="s">
        <v>397</v>
      </c>
      <c r="CX1582" t="s">
        <v>397</v>
      </c>
      <c r="CY1582" s="25" t="s">
        <v>397</v>
      </c>
    </row>
    <row r="1583" spans="1:103" x14ac:dyDescent="0.3">
      <c r="A1583">
        <v>1585</v>
      </c>
      <c r="B1583">
        <v>179</v>
      </c>
      <c r="C1583" s="25" t="s">
        <v>146</v>
      </c>
      <c r="D1583" s="12">
        <v>11.22</v>
      </c>
      <c r="E1583" s="14"/>
      <c r="F1583" s="7" t="str">
        <f t="shared" si="249"/>
        <v>X</v>
      </c>
      <c r="G1583" s="7">
        <f t="shared" si="250"/>
        <v>11.22</v>
      </c>
      <c r="H1583" s="16">
        <f t="shared" si="251"/>
        <v>11.22</v>
      </c>
      <c r="I1583" s="11" t="str">
        <f t="shared" si="252"/>
        <v>X</v>
      </c>
      <c r="J1583" s="39" t="str">
        <f t="shared" si="253"/>
        <v>X</v>
      </c>
      <c r="K1583" s="39" t="str">
        <f t="shared" si="256"/>
        <v>X</v>
      </c>
      <c r="L1583" s="39" t="str">
        <f t="shared" si="257"/>
        <v>X</v>
      </c>
      <c r="M1583" s="39" t="str">
        <f t="shared" si="254"/>
        <v>X</v>
      </c>
      <c r="N1583" s="42">
        <v>0</v>
      </c>
      <c r="O1583" s="8">
        <v>0</v>
      </c>
      <c r="P1583" s="9">
        <v>0</v>
      </c>
      <c r="Q1583" s="9">
        <v>0</v>
      </c>
      <c r="R1583" s="8">
        <v>0</v>
      </c>
      <c r="S1583" s="9">
        <v>0</v>
      </c>
      <c r="T1583" s="9">
        <v>0</v>
      </c>
      <c r="U1583" s="8">
        <v>0</v>
      </c>
      <c r="V1583" s="9">
        <v>1</v>
      </c>
      <c r="W1583" s="9">
        <v>0</v>
      </c>
      <c r="X1583" s="9">
        <v>0</v>
      </c>
      <c r="Y1583" s="8">
        <v>0</v>
      </c>
      <c r="Z1583" s="9">
        <v>0</v>
      </c>
      <c r="AA1583" s="8"/>
      <c r="AC1583" s="8"/>
      <c r="AJ1583" s="9">
        <f t="shared" si="255"/>
        <v>-1</v>
      </c>
      <c r="AK1583" s="7">
        <v>5.0999999999999996</v>
      </c>
      <c r="AO1583" s="8"/>
      <c r="AQ1583" s="31"/>
      <c r="AT1583" s="31"/>
      <c r="AU1583" s="21">
        <v>2008</v>
      </c>
      <c r="AV1583" s="23">
        <f t="shared" si="258"/>
        <v>3.3027637084729817</v>
      </c>
      <c r="BB1583" s="18"/>
      <c r="BD1583" s="54"/>
      <c r="BF1583" s="18"/>
      <c r="BH1583" s="18"/>
      <c r="BJ1583" s="18"/>
      <c r="BK1583" s="18" t="s">
        <v>144</v>
      </c>
      <c r="BL1583">
        <v>0</v>
      </c>
      <c r="BM1583">
        <v>0</v>
      </c>
      <c r="BN1583">
        <v>0</v>
      </c>
      <c r="BO1583">
        <v>0</v>
      </c>
      <c r="BP1583">
        <v>0</v>
      </c>
      <c r="BQ1583">
        <v>1</v>
      </c>
      <c r="BR1583" s="18">
        <v>0</v>
      </c>
      <c r="BS1583">
        <v>0</v>
      </c>
      <c r="BT1583">
        <v>1</v>
      </c>
      <c r="BU1583" s="18">
        <v>0</v>
      </c>
      <c r="BV1583" t="s">
        <v>397</v>
      </c>
      <c r="BW1583" t="s">
        <v>397</v>
      </c>
      <c r="CB1583" s="18"/>
      <c r="CD1583" s="18"/>
      <c r="CE1583" s="18"/>
      <c r="CH1583" s="18"/>
      <c r="CJ1583" s="18"/>
      <c r="CU1583" s="18"/>
      <c r="CV1583" t="s">
        <v>397</v>
      </c>
      <c r="CW1583" t="s">
        <v>397</v>
      </c>
      <c r="CX1583" t="s">
        <v>397</v>
      </c>
      <c r="CY1583" s="25" t="s">
        <v>397</v>
      </c>
    </row>
    <row r="1584" spans="1:103" x14ac:dyDescent="0.3">
      <c r="A1584">
        <v>1586</v>
      </c>
      <c r="B1584">
        <v>179</v>
      </c>
      <c r="C1584" s="25" t="s">
        <v>146</v>
      </c>
      <c r="D1584" s="12">
        <v>6.1</v>
      </c>
      <c r="E1584" s="14"/>
      <c r="F1584" s="7" t="str">
        <f t="shared" si="249"/>
        <v>X</v>
      </c>
      <c r="G1584" s="7">
        <f t="shared" si="250"/>
        <v>6.1</v>
      </c>
      <c r="H1584" s="16">
        <f t="shared" si="251"/>
        <v>6.1</v>
      </c>
      <c r="I1584" s="11" t="str">
        <f t="shared" si="252"/>
        <v>X</v>
      </c>
      <c r="J1584" s="39" t="str">
        <f t="shared" si="253"/>
        <v>X</v>
      </c>
      <c r="K1584" s="39" t="str">
        <f t="shared" si="256"/>
        <v>X</v>
      </c>
      <c r="L1584" s="39" t="str">
        <f t="shared" si="257"/>
        <v>X</v>
      </c>
      <c r="M1584" s="39" t="str">
        <f t="shared" si="254"/>
        <v>X</v>
      </c>
      <c r="N1584" s="42">
        <v>1</v>
      </c>
      <c r="O1584" s="8">
        <v>0</v>
      </c>
      <c r="P1584" s="9">
        <v>0</v>
      </c>
      <c r="Q1584" s="9">
        <v>0</v>
      </c>
      <c r="R1584" s="8">
        <v>0</v>
      </c>
      <c r="S1584" s="9">
        <v>0</v>
      </c>
      <c r="T1584" s="9">
        <v>0</v>
      </c>
      <c r="U1584" s="8">
        <v>0</v>
      </c>
      <c r="V1584" s="9">
        <v>0</v>
      </c>
      <c r="W1584" s="9">
        <v>0</v>
      </c>
      <c r="X1584" s="9">
        <v>0</v>
      </c>
      <c r="Y1584" s="8">
        <v>0</v>
      </c>
      <c r="Z1584" s="9">
        <v>0</v>
      </c>
      <c r="AA1584" s="8"/>
      <c r="AC1584" s="8"/>
      <c r="AJ1584" s="9">
        <f t="shared" si="255"/>
        <v>-1</v>
      </c>
      <c r="AK1584" s="7">
        <v>4.3</v>
      </c>
      <c r="AO1584" s="8"/>
      <c r="AQ1584" s="31"/>
      <c r="AT1584" s="31"/>
      <c r="AU1584" s="21">
        <v>1998</v>
      </c>
      <c r="AV1584" s="23">
        <f t="shared" si="258"/>
        <v>3.3005954838899636</v>
      </c>
      <c r="BB1584" s="18"/>
      <c r="BD1584" s="54"/>
      <c r="BF1584" s="18"/>
      <c r="BH1584" s="18"/>
      <c r="BJ1584" s="18"/>
      <c r="BK1584" s="18" t="s">
        <v>185</v>
      </c>
      <c r="BL1584">
        <v>0</v>
      </c>
      <c r="BM1584">
        <v>0</v>
      </c>
      <c r="BN1584">
        <v>0</v>
      </c>
      <c r="BO1584">
        <v>0</v>
      </c>
      <c r="BP1584">
        <v>0</v>
      </c>
      <c r="BQ1584">
        <v>1</v>
      </c>
      <c r="BR1584" s="18">
        <v>0</v>
      </c>
      <c r="BS1584">
        <v>0</v>
      </c>
      <c r="BT1584">
        <v>1</v>
      </c>
      <c r="BU1584" s="18">
        <v>0</v>
      </c>
      <c r="BV1584" t="s">
        <v>397</v>
      </c>
      <c r="BW1584" t="s">
        <v>397</v>
      </c>
      <c r="CB1584" s="18"/>
      <c r="CD1584" s="18"/>
      <c r="CE1584" s="18"/>
      <c r="CH1584" s="18"/>
      <c r="CJ1584" s="18"/>
      <c r="CU1584" s="18"/>
      <c r="CV1584" t="s">
        <v>397</v>
      </c>
      <c r="CW1584" t="s">
        <v>397</v>
      </c>
      <c r="CX1584" t="s">
        <v>397</v>
      </c>
      <c r="CY1584" s="25" t="s">
        <v>397</v>
      </c>
    </row>
    <row r="1585" spans="1:103" x14ac:dyDescent="0.3">
      <c r="A1585">
        <v>1587</v>
      </c>
      <c r="B1585">
        <v>179</v>
      </c>
      <c r="C1585" s="25" t="s">
        <v>146</v>
      </c>
      <c r="D1585" s="12">
        <v>8.1</v>
      </c>
      <c r="E1585" s="14"/>
      <c r="F1585" s="7" t="str">
        <f t="shared" si="249"/>
        <v>X</v>
      </c>
      <c r="G1585" s="7">
        <f t="shared" si="250"/>
        <v>8.1</v>
      </c>
      <c r="H1585" s="16">
        <f t="shared" si="251"/>
        <v>8.1</v>
      </c>
      <c r="I1585" s="11" t="str">
        <f t="shared" si="252"/>
        <v>X</v>
      </c>
      <c r="J1585" s="39" t="str">
        <f t="shared" si="253"/>
        <v>X</v>
      </c>
      <c r="K1585" s="39" t="str">
        <f t="shared" si="256"/>
        <v>X</v>
      </c>
      <c r="L1585" s="39" t="str">
        <f t="shared" si="257"/>
        <v>X</v>
      </c>
      <c r="M1585" s="39" t="str">
        <f t="shared" si="254"/>
        <v>X</v>
      </c>
      <c r="N1585" s="42">
        <v>1</v>
      </c>
      <c r="O1585" s="8">
        <v>0</v>
      </c>
      <c r="P1585" s="9">
        <v>0</v>
      </c>
      <c r="Q1585" s="9">
        <v>0</v>
      </c>
      <c r="R1585" s="8">
        <v>0</v>
      </c>
      <c r="S1585" s="9">
        <v>0</v>
      </c>
      <c r="T1585" s="9">
        <v>0</v>
      </c>
      <c r="U1585" s="8">
        <v>0</v>
      </c>
      <c r="V1585" s="9">
        <v>0</v>
      </c>
      <c r="W1585" s="9">
        <v>0</v>
      </c>
      <c r="X1585" s="9">
        <v>0</v>
      </c>
      <c r="Y1585" s="8">
        <v>0</v>
      </c>
      <c r="Z1585" s="9">
        <v>0</v>
      </c>
      <c r="AA1585" s="8"/>
      <c r="AC1585" s="8"/>
      <c r="AJ1585" s="9">
        <f t="shared" si="255"/>
        <v>-1</v>
      </c>
      <c r="AK1585" s="7">
        <v>4.7</v>
      </c>
      <c r="AO1585" s="8"/>
      <c r="AQ1585" s="31"/>
      <c r="AT1585" s="31"/>
      <c r="AU1585" s="21">
        <v>2004</v>
      </c>
      <c r="AV1585" s="23">
        <f t="shared" si="258"/>
        <v>3.301897717195208</v>
      </c>
      <c r="BB1585" s="18"/>
      <c r="BD1585" s="54"/>
      <c r="BF1585" s="18"/>
      <c r="BH1585" s="18"/>
      <c r="BJ1585" s="18"/>
      <c r="BK1585" s="18" t="s">
        <v>185</v>
      </c>
      <c r="BL1585">
        <v>0</v>
      </c>
      <c r="BM1585">
        <v>0</v>
      </c>
      <c r="BN1585">
        <v>0</v>
      </c>
      <c r="BO1585">
        <v>0</v>
      </c>
      <c r="BP1585">
        <v>0</v>
      </c>
      <c r="BQ1585">
        <v>1</v>
      </c>
      <c r="BR1585" s="18">
        <v>0</v>
      </c>
      <c r="BS1585">
        <v>0</v>
      </c>
      <c r="BT1585">
        <v>1</v>
      </c>
      <c r="BU1585" s="18">
        <v>0</v>
      </c>
      <c r="BV1585" t="s">
        <v>397</v>
      </c>
      <c r="BW1585" t="s">
        <v>397</v>
      </c>
      <c r="CB1585" s="18"/>
      <c r="CD1585" s="18"/>
      <c r="CE1585" s="18"/>
      <c r="CH1585" s="18"/>
      <c r="CJ1585" s="18"/>
      <c r="CU1585" s="18"/>
      <c r="CV1585" t="s">
        <v>397</v>
      </c>
      <c r="CW1585" t="s">
        <v>397</v>
      </c>
      <c r="CX1585" t="s">
        <v>397</v>
      </c>
      <c r="CY1585" s="25" t="s">
        <v>397</v>
      </c>
    </row>
    <row r="1586" spans="1:103" x14ac:dyDescent="0.3">
      <c r="A1586">
        <v>1588</v>
      </c>
      <c r="B1586">
        <v>179</v>
      </c>
      <c r="C1586" s="25" t="s">
        <v>146</v>
      </c>
      <c r="D1586" s="12">
        <v>5.5991770879099834</v>
      </c>
      <c r="E1586" s="14"/>
      <c r="F1586" s="7" t="str">
        <f t="shared" si="249"/>
        <v>X</v>
      </c>
      <c r="G1586" s="7">
        <f t="shared" si="250"/>
        <v>5.5991770879099834</v>
      </c>
      <c r="H1586" s="16">
        <f t="shared" si="251"/>
        <v>5.5991770879099834</v>
      </c>
      <c r="I1586" s="11" t="str">
        <f t="shared" si="252"/>
        <v>X</v>
      </c>
      <c r="J1586" s="39" t="str">
        <f t="shared" si="253"/>
        <v>X</v>
      </c>
      <c r="K1586" s="39" t="str">
        <f t="shared" si="256"/>
        <v>X</v>
      </c>
      <c r="L1586" s="39" t="str">
        <f t="shared" si="257"/>
        <v>X</v>
      </c>
      <c r="M1586" s="39" t="str">
        <f t="shared" si="254"/>
        <v>X</v>
      </c>
      <c r="N1586" s="42">
        <v>0</v>
      </c>
      <c r="O1586" s="8">
        <v>0</v>
      </c>
      <c r="P1586" s="9">
        <v>0</v>
      </c>
      <c r="Q1586" s="9">
        <v>0</v>
      </c>
      <c r="R1586" s="8">
        <v>0</v>
      </c>
      <c r="S1586" s="9">
        <v>0</v>
      </c>
      <c r="T1586" s="9">
        <v>0</v>
      </c>
      <c r="U1586" s="8">
        <v>1</v>
      </c>
      <c r="V1586" s="9">
        <v>0</v>
      </c>
      <c r="W1586" s="9">
        <v>0</v>
      </c>
      <c r="X1586" s="9">
        <v>0</v>
      </c>
      <c r="Y1586" s="8">
        <v>0</v>
      </c>
      <c r="Z1586" s="9">
        <v>0</v>
      </c>
      <c r="AA1586" s="8"/>
      <c r="AC1586" s="8"/>
      <c r="AJ1586" s="9">
        <f t="shared" si="255"/>
        <v>-1</v>
      </c>
      <c r="AK1586" s="7">
        <v>4.3</v>
      </c>
      <c r="AO1586" s="8"/>
      <c r="AQ1586" s="31"/>
      <c r="AT1586" s="31"/>
      <c r="AU1586" s="21">
        <v>1998</v>
      </c>
      <c r="AV1586" s="23">
        <f t="shared" si="258"/>
        <v>3.3005954838899636</v>
      </c>
      <c r="BB1586" s="18"/>
      <c r="BD1586" s="54"/>
      <c r="BF1586" s="18"/>
      <c r="BH1586" s="18"/>
      <c r="BJ1586" s="18"/>
      <c r="BK1586" s="18" t="s">
        <v>185</v>
      </c>
      <c r="BL1586">
        <v>0</v>
      </c>
      <c r="BM1586">
        <v>0</v>
      </c>
      <c r="BN1586">
        <v>0</v>
      </c>
      <c r="BO1586">
        <v>0</v>
      </c>
      <c r="BP1586">
        <v>0</v>
      </c>
      <c r="BQ1586">
        <v>1</v>
      </c>
      <c r="BR1586" s="18">
        <v>0</v>
      </c>
      <c r="BS1586">
        <v>0</v>
      </c>
      <c r="BT1586">
        <v>1</v>
      </c>
      <c r="BU1586" s="18">
        <v>0</v>
      </c>
      <c r="BV1586" t="s">
        <v>397</v>
      </c>
      <c r="BW1586" t="s">
        <v>397</v>
      </c>
      <c r="CB1586" s="18"/>
      <c r="CD1586" s="18"/>
      <c r="CE1586" s="18"/>
      <c r="CH1586" s="18"/>
      <c r="CJ1586" s="18"/>
      <c r="CU1586" s="18"/>
      <c r="CV1586" t="s">
        <v>397</v>
      </c>
      <c r="CW1586" t="s">
        <v>397</v>
      </c>
      <c r="CX1586" t="s">
        <v>397</v>
      </c>
      <c r="CY1586" s="25" t="s">
        <v>397</v>
      </c>
    </row>
    <row r="1587" spans="1:103" x14ac:dyDescent="0.3">
      <c r="A1587">
        <v>1589</v>
      </c>
      <c r="B1587">
        <v>179</v>
      </c>
      <c r="C1587" s="25" t="s">
        <v>146</v>
      </c>
      <c r="D1587" s="12">
        <v>6.2980898614699754</v>
      </c>
      <c r="E1587" s="14"/>
      <c r="F1587" s="7" t="str">
        <f t="shared" si="249"/>
        <v>X</v>
      </c>
      <c r="G1587" s="7">
        <f t="shared" si="250"/>
        <v>6.2980898614699754</v>
      </c>
      <c r="H1587" s="16">
        <f t="shared" si="251"/>
        <v>6.2980898614699754</v>
      </c>
      <c r="I1587" s="11" t="str">
        <f t="shared" si="252"/>
        <v>X</v>
      </c>
      <c r="J1587" s="39" t="str">
        <f t="shared" si="253"/>
        <v>X</v>
      </c>
      <c r="K1587" s="39" t="str">
        <f t="shared" si="256"/>
        <v>X</v>
      </c>
      <c r="L1587" s="39" t="str">
        <f t="shared" si="257"/>
        <v>X</v>
      </c>
      <c r="M1587" s="39" t="str">
        <f t="shared" si="254"/>
        <v>X</v>
      </c>
      <c r="N1587" s="42">
        <v>0</v>
      </c>
      <c r="O1587" s="8">
        <v>0</v>
      </c>
      <c r="P1587" s="9">
        <v>0</v>
      </c>
      <c r="Q1587" s="9">
        <v>0</v>
      </c>
      <c r="R1587" s="8">
        <v>0</v>
      </c>
      <c r="S1587" s="9">
        <v>0</v>
      </c>
      <c r="T1587" s="9">
        <v>0</v>
      </c>
      <c r="U1587" s="8">
        <v>1</v>
      </c>
      <c r="V1587" s="9">
        <v>0</v>
      </c>
      <c r="W1587" s="9">
        <v>0</v>
      </c>
      <c r="X1587" s="9">
        <v>0</v>
      </c>
      <c r="Y1587" s="8">
        <v>0</v>
      </c>
      <c r="Z1587" s="9">
        <v>0</v>
      </c>
      <c r="AA1587" s="8"/>
      <c r="AC1587" s="8"/>
      <c r="AJ1587" s="9">
        <f t="shared" si="255"/>
        <v>-1</v>
      </c>
      <c r="AK1587" s="7">
        <v>4.7</v>
      </c>
      <c r="AO1587" s="8"/>
      <c r="AQ1587" s="31"/>
      <c r="AT1587" s="31"/>
      <c r="AU1587" s="21">
        <v>2004</v>
      </c>
      <c r="AV1587" s="23">
        <f t="shared" si="258"/>
        <v>3.301897717195208</v>
      </c>
      <c r="BB1587" s="18"/>
      <c r="BD1587" s="54"/>
      <c r="BF1587" s="18"/>
      <c r="BH1587" s="18"/>
      <c r="BJ1587" s="18"/>
      <c r="BK1587" s="18" t="s">
        <v>185</v>
      </c>
      <c r="BL1587">
        <v>0</v>
      </c>
      <c r="BM1587">
        <v>0</v>
      </c>
      <c r="BN1587">
        <v>0</v>
      </c>
      <c r="BO1587">
        <v>0</v>
      </c>
      <c r="BP1587">
        <v>0</v>
      </c>
      <c r="BQ1587">
        <v>1</v>
      </c>
      <c r="BR1587" s="18">
        <v>0</v>
      </c>
      <c r="BS1587">
        <v>0</v>
      </c>
      <c r="BT1587">
        <v>1</v>
      </c>
      <c r="BU1587" s="18">
        <v>0</v>
      </c>
      <c r="BV1587" t="s">
        <v>397</v>
      </c>
      <c r="BW1587" t="s">
        <v>397</v>
      </c>
      <c r="CB1587" s="18"/>
      <c r="CD1587" s="18"/>
      <c r="CE1587" s="18"/>
      <c r="CH1587" s="18"/>
      <c r="CJ1587" s="18"/>
      <c r="CU1587" s="18"/>
      <c r="CV1587" t="s">
        <v>397</v>
      </c>
      <c r="CW1587" t="s">
        <v>397</v>
      </c>
      <c r="CX1587" t="s">
        <v>397</v>
      </c>
      <c r="CY1587" s="25" t="s">
        <v>397</v>
      </c>
    </row>
    <row r="1588" spans="1:103" x14ac:dyDescent="0.3">
      <c r="A1588">
        <v>1590</v>
      </c>
      <c r="B1588">
        <v>179</v>
      </c>
      <c r="C1588" s="25" t="s">
        <v>146</v>
      </c>
      <c r="D1588" s="12">
        <v>7.6779999999999999</v>
      </c>
      <c r="E1588" s="14"/>
      <c r="F1588" s="7" t="str">
        <f t="shared" si="249"/>
        <v>X</v>
      </c>
      <c r="G1588" s="7">
        <f t="shared" si="250"/>
        <v>7.6779999999999999</v>
      </c>
      <c r="H1588" s="16">
        <f t="shared" si="251"/>
        <v>7.6779999999999999</v>
      </c>
      <c r="I1588" s="11" t="str">
        <f t="shared" si="252"/>
        <v>X</v>
      </c>
      <c r="J1588" s="39" t="str">
        <f t="shared" si="253"/>
        <v>X</v>
      </c>
      <c r="K1588" s="39" t="str">
        <f t="shared" si="256"/>
        <v>X</v>
      </c>
      <c r="L1588" s="39" t="str">
        <f t="shared" si="257"/>
        <v>X</v>
      </c>
      <c r="M1588" s="39" t="str">
        <f t="shared" si="254"/>
        <v>X</v>
      </c>
      <c r="N1588" s="42">
        <v>0</v>
      </c>
      <c r="O1588" s="8">
        <v>0</v>
      </c>
      <c r="P1588" s="9">
        <v>0</v>
      </c>
      <c r="Q1588" s="9">
        <v>0</v>
      </c>
      <c r="R1588" s="8">
        <v>0</v>
      </c>
      <c r="S1588" s="9">
        <v>0</v>
      </c>
      <c r="T1588" s="9">
        <v>0</v>
      </c>
      <c r="U1588" s="8">
        <v>0</v>
      </c>
      <c r="V1588" s="9">
        <v>1</v>
      </c>
      <c r="W1588" s="9">
        <v>0</v>
      </c>
      <c r="X1588" s="9">
        <v>0</v>
      </c>
      <c r="Y1588" s="8">
        <v>0</v>
      </c>
      <c r="Z1588" s="9">
        <v>0</v>
      </c>
      <c r="AA1588" s="8"/>
      <c r="AC1588" s="8"/>
      <c r="AJ1588" s="9">
        <f t="shared" si="255"/>
        <v>-1</v>
      </c>
      <c r="AK1588" s="7">
        <v>4.3</v>
      </c>
      <c r="AO1588" s="8"/>
      <c r="AQ1588" s="31"/>
      <c r="AT1588" s="31"/>
      <c r="AU1588" s="21">
        <v>1998</v>
      </c>
      <c r="AV1588" s="23">
        <f t="shared" si="258"/>
        <v>3.3005954838899636</v>
      </c>
      <c r="BB1588" s="18"/>
      <c r="BD1588" s="54"/>
      <c r="BF1588" s="18"/>
      <c r="BH1588" s="18"/>
      <c r="BJ1588" s="18"/>
      <c r="BK1588" s="18" t="s">
        <v>185</v>
      </c>
      <c r="BL1588">
        <v>0</v>
      </c>
      <c r="BM1588">
        <v>0</v>
      </c>
      <c r="BN1588">
        <v>0</v>
      </c>
      <c r="BO1588">
        <v>0</v>
      </c>
      <c r="BP1588">
        <v>0</v>
      </c>
      <c r="BQ1588">
        <v>1</v>
      </c>
      <c r="BR1588" s="18">
        <v>0</v>
      </c>
      <c r="BS1588">
        <v>0</v>
      </c>
      <c r="BT1588">
        <v>1</v>
      </c>
      <c r="BU1588" s="18">
        <v>0</v>
      </c>
      <c r="BV1588" t="s">
        <v>397</v>
      </c>
      <c r="BW1588" t="s">
        <v>397</v>
      </c>
      <c r="CB1588" s="18"/>
      <c r="CD1588" s="18"/>
      <c r="CE1588" s="18"/>
      <c r="CH1588" s="18"/>
      <c r="CJ1588" s="18"/>
      <c r="CU1588" s="18"/>
      <c r="CV1588" t="s">
        <v>397</v>
      </c>
      <c r="CW1588" t="s">
        <v>397</v>
      </c>
      <c r="CX1588" t="s">
        <v>397</v>
      </c>
      <c r="CY1588" s="25" t="s">
        <v>397</v>
      </c>
    </row>
    <row r="1589" spans="1:103" x14ac:dyDescent="0.3">
      <c r="A1589">
        <v>1591</v>
      </c>
      <c r="B1589">
        <v>179</v>
      </c>
      <c r="C1589" s="25" t="s">
        <v>146</v>
      </c>
      <c r="D1589" s="12">
        <v>12.68</v>
      </c>
      <c r="E1589" s="14"/>
      <c r="F1589" s="7" t="str">
        <f t="shared" si="249"/>
        <v>X</v>
      </c>
      <c r="G1589" s="7">
        <f t="shared" si="250"/>
        <v>12.68</v>
      </c>
      <c r="H1589" s="16">
        <f t="shared" si="251"/>
        <v>12.68</v>
      </c>
      <c r="I1589" s="11" t="str">
        <f t="shared" si="252"/>
        <v>X</v>
      </c>
      <c r="J1589" s="39" t="str">
        <f t="shared" si="253"/>
        <v>X</v>
      </c>
      <c r="K1589" s="39" t="str">
        <f t="shared" si="256"/>
        <v>X</v>
      </c>
      <c r="L1589" s="39" t="str">
        <f t="shared" si="257"/>
        <v>X</v>
      </c>
      <c r="M1589" s="39" t="str">
        <f t="shared" si="254"/>
        <v>X</v>
      </c>
      <c r="N1589" s="42">
        <v>0</v>
      </c>
      <c r="O1589" s="8">
        <v>0</v>
      </c>
      <c r="P1589" s="9">
        <v>0</v>
      </c>
      <c r="Q1589" s="9">
        <v>0</v>
      </c>
      <c r="R1589" s="8">
        <v>0</v>
      </c>
      <c r="S1589" s="9">
        <v>0</v>
      </c>
      <c r="T1589" s="9">
        <v>0</v>
      </c>
      <c r="U1589" s="8">
        <v>0</v>
      </c>
      <c r="V1589" s="9">
        <v>1</v>
      </c>
      <c r="W1589" s="9">
        <v>0</v>
      </c>
      <c r="X1589" s="9">
        <v>0</v>
      </c>
      <c r="Y1589" s="8">
        <v>0</v>
      </c>
      <c r="Z1589" s="9">
        <v>0</v>
      </c>
      <c r="AA1589" s="8"/>
      <c r="AC1589" s="8"/>
      <c r="AJ1589" s="9">
        <f t="shared" si="255"/>
        <v>-1</v>
      </c>
      <c r="AK1589" s="7">
        <v>4.7</v>
      </c>
      <c r="AO1589" s="8"/>
      <c r="AQ1589" s="31"/>
      <c r="AT1589" s="31"/>
      <c r="AU1589" s="21">
        <v>2004</v>
      </c>
      <c r="AV1589" s="23">
        <f t="shared" si="258"/>
        <v>3.301897717195208</v>
      </c>
      <c r="BB1589" s="18"/>
      <c r="BD1589" s="54"/>
      <c r="BF1589" s="18"/>
      <c r="BH1589" s="18"/>
      <c r="BJ1589" s="18"/>
      <c r="BK1589" s="18" t="s">
        <v>185</v>
      </c>
      <c r="BL1589">
        <v>0</v>
      </c>
      <c r="BM1589">
        <v>0</v>
      </c>
      <c r="BN1589">
        <v>0</v>
      </c>
      <c r="BO1589">
        <v>0</v>
      </c>
      <c r="BP1589">
        <v>0</v>
      </c>
      <c r="BQ1589">
        <v>1</v>
      </c>
      <c r="BR1589" s="18">
        <v>0</v>
      </c>
      <c r="BS1589">
        <v>0</v>
      </c>
      <c r="BT1589">
        <v>1</v>
      </c>
      <c r="BU1589" s="18">
        <v>0</v>
      </c>
      <c r="BV1589" t="s">
        <v>397</v>
      </c>
      <c r="BW1589" t="s">
        <v>397</v>
      </c>
      <c r="CB1589" s="18"/>
      <c r="CD1589" s="18"/>
      <c r="CE1589" s="18"/>
      <c r="CH1589" s="18"/>
      <c r="CJ1589" s="18"/>
      <c r="CU1589" s="18"/>
      <c r="CV1589" t="s">
        <v>397</v>
      </c>
      <c r="CW1589" t="s">
        <v>397</v>
      </c>
      <c r="CX1589" t="s">
        <v>397</v>
      </c>
      <c r="CY1589" s="25" t="s">
        <v>397</v>
      </c>
    </row>
    <row r="1590" spans="1:103" x14ac:dyDescent="0.3">
      <c r="A1590">
        <v>1592</v>
      </c>
      <c r="B1590">
        <v>179</v>
      </c>
      <c r="C1590" s="25" t="s">
        <v>146</v>
      </c>
      <c r="D1590" s="12">
        <v>7.9</v>
      </c>
      <c r="E1590" s="14"/>
      <c r="F1590" s="7" t="str">
        <f t="shared" si="249"/>
        <v>X</v>
      </c>
      <c r="G1590" s="7">
        <f t="shared" si="250"/>
        <v>7.9</v>
      </c>
      <c r="H1590" s="16">
        <f t="shared" si="251"/>
        <v>7.9</v>
      </c>
      <c r="I1590" s="11" t="str">
        <f t="shared" si="252"/>
        <v>X</v>
      </c>
      <c r="J1590" s="39" t="str">
        <f t="shared" si="253"/>
        <v>X</v>
      </c>
      <c r="K1590" s="39" t="str">
        <f t="shared" si="256"/>
        <v>X</v>
      </c>
      <c r="L1590" s="39" t="str">
        <f t="shared" si="257"/>
        <v>X</v>
      </c>
      <c r="M1590" s="39" t="str">
        <f t="shared" si="254"/>
        <v>X</v>
      </c>
      <c r="N1590" s="42">
        <v>1</v>
      </c>
      <c r="O1590" s="8">
        <v>0</v>
      </c>
      <c r="P1590" s="9">
        <v>0</v>
      </c>
      <c r="Q1590" s="9">
        <v>0</v>
      </c>
      <c r="R1590" s="8">
        <v>0</v>
      </c>
      <c r="S1590" s="9">
        <v>0</v>
      </c>
      <c r="T1590" s="9">
        <v>0</v>
      </c>
      <c r="U1590" s="8">
        <v>0</v>
      </c>
      <c r="V1590" s="9">
        <v>0</v>
      </c>
      <c r="W1590" s="9">
        <v>0</v>
      </c>
      <c r="X1590" s="9">
        <v>0</v>
      </c>
      <c r="Y1590" s="8">
        <v>0</v>
      </c>
      <c r="Z1590" s="9">
        <v>0</v>
      </c>
      <c r="AA1590" s="8"/>
      <c r="AC1590" s="8"/>
      <c r="AJ1590" s="9">
        <f t="shared" si="255"/>
        <v>-1</v>
      </c>
      <c r="AK1590" s="7">
        <v>4</v>
      </c>
      <c r="AO1590" s="8"/>
      <c r="AQ1590" s="31"/>
      <c r="AT1590" s="31"/>
      <c r="AU1590" s="21">
        <v>2008</v>
      </c>
      <c r="AV1590" s="23">
        <f t="shared" si="258"/>
        <v>3.3027637084729817</v>
      </c>
      <c r="BB1590" s="18"/>
      <c r="BD1590" s="54"/>
      <c r="BF1590" s="18"/>
      <c r="BH1590" s="18"/>
      <c r="BJ1590" s="18"/>
      <c r="BK1590" s="18" t="s">
        <v>197</v>
      </c>
      <c r="BL1590">
        <v>0</v>
      </c>
      <c r="BM1590">
        <v>0</v>
      </c>
      <c r="BN1590">
        <v>0</v>
      </c>
      <c r="BO1590">
        <v>0</v>
      </c>
      <c r="BP1590">
        <v>0</v>
      </c>
      <c r="BQ1590">
        <v>1</v>
      </c>
      <c r="BR1590" s="18">
        <v>0</v>
      </c>
      <c r="BS1590">
        <v>0</v>
      </c>
      <c r="BT1590">
        <v>0</v>
      </c>
      <c r="BU1590" s="18">
        <v>1</v>
      </c>
      <c r="BV1590" t="s">
        <v>397</v>
      </c>
      <c r="BW1590" t="s">
        <v>397</v>
      </c>
      <c r="CB1590" s="18"/>
      <c r="CD1590" s="18"/>
      <c r="CE1590" s="18"/>
      <c r="CH1590" s="18"/>
      <c r="CJ1590" s="18"/>
      <c r="CU1590" s="18"/>
      <c r="CV1590" t="s">
        <v>397</v>
      </c>
      <c r="CW1590" t="s">
        <v>397</v>
      </c>
      <c r="CX1590" t="s">
        <v>397</v>
      </c>
      <c r="CY1590" s="25" t="s">
        <v>397</v>
      </c>
    </row>
    <row r="1591" spans="1:103" x14ac:dyDescent="0.3">
      <c r="A1591">
        <v>1593</v>
      </c>
      <c r="B1591">
        <v>179</v>
      </c>
      <c r="C1591" s="25" t="s">
        <v>146</v>
      </c>
      <c r="D1591" s="12">
        <v>6.3653490438972398</v>
      </c>
      <c r="E1591" s="14"/>
      <c r="F1591" s="7" t="str">
        <f t="shared" si="249"/>
        <v>X</v>
      </c>
      <c r="G1591" s="7">
        <f t="shared" si="250"/>
        <v>6.3653490438972398</v>
      </c>
      <c r="H1591" s="16">
        <f t="shared" si="251"/>
        <v>6.3653490438972398</v>
      </c>
      <c r="I1591" s="11" t="str">
        <f t="shared" si="252"/>
        <v>X</v>
      </c>
      <c r="J1591" s="39" t="str">
        <f t="shared" si="253"/>
        <v>X</v>
      </c>
      <c r="K1591" s="39" t="str">
        <f t="shared" si="256"/>
        <v>X</v>
      </c>
      <c r="L1591" s="39" t="str">
        <f t="shared" si="257"/>
        <v>X</v>
      </c>
      <c r="M1591" s="39" t="str">
        <f t="shared" si="254"/>
        <v>X</v>
      </c>
      <c r="N1591" s="42">
        <v>0</v>
      </c>
      <c r="O1591" s="8">
        <v>0</v>
      </c>
      <c r="P1591" s="9">
        <v>0</v>
      </c>
      <c r="Q1591" s="9">
        <v>0</v>
      </c>
      <c r="R1591" s="8">
        <v>0</v>
      </c>
      <c r="S1591" s="9">
        <v>0</v>
      </c>
      <c r="T1591" s="9">
        <v>0</v>
      </c>
      <c r="U1591" s="8">
        <v>1</v>
      </c>
      <c r="V1591" s="9">
        <v>0</v>
      </c>
      <c r="W1591" s="9">
        <v>0</v>
      </c>
      <c r="X1591" s="9">
        <v>0</v>
      </c>
      <c r="Y1591" s="8">
        <v>0</v>
      </c>
      <c r="Z1591" s="9">
        <v>0</v>
      </c>
      <c r="AA1591" s="8"/>
      <c r="AC1591" s="8"/>
      <c r="AJ1591" s="9">
        <f t="shared" si="255"/>
        <v>-1</v>
      </c>
      <c r="AK1591" s="7">
        <v>2.9</v>
      </c>
      <c r="AO1591" s="8"/>
      <c r="AQ1591" s="31"/>
      <c r="AT1591" s="31"/>
      <c r="AU1591" s="21">
        <v>1998</v>
      </c>
      <c r="AV1591" s="23">
        <f t="shared" si="258"/>
        <v>3.3005954838899636</v>
      </c>
      <c r="BB1591" s="18"/>
      <c r="BD1591" s="54"/>
      <c r="BF1591" s="18"/>
      <c r="BH1591" s="18"/>
      <c r="BJ1591" s="18"/>
      <c r="BK1591" s="18" t="s">
        <v>197</v>
      </c>
      <c r="BL1591">
        <v>0</v>
      </c>
      <c r="BM1591">
        <v>0</v>
      </c>
      <c r="BN1591">
        <v>0</v>
      </c>
      <c r="BO1591">
        <v>0</v>
      </c>
      <c r="BP1591">
        <v>0</v>
      </c>
      <c r="BQ1591">
        <v>1</v>
      </c>
      <c r="BR1591" s="18">
        <v>0</v>
      </c>
      <c r="BS1591">
        <v>0</v>
      </c>
      <c r="BT1591">
        <v>0</v>
      </c>
      <c r="BU1591" s="18">
        <v>1</v>
      </c>
      <c r="BV1591" t="s">
        <v>397</v>
      </c>
      <c r="BW1591" t="s">
        <v>397</v>
      </c>
      <c r="CB1591" s="18"/>
      <c r="CD1591" s="18"/>
      <c r="CE1591" s="18"/>
      <c r="CH1591" s="18"/>
      <c r="CJ1591" s="18"/>
      <c r="CU1591" s="18"/>
      <c r="CV1591" t="s">
        <v>397</v>
      </c>
      <c r="CW1591" t="s">
        <v>397</v>
      </c>
      <c r="CX1591" t="s">
        <v>397</v>
      </c>
      <c r="CY1591" s="25" t="s">
        <v>397</v>
      </c>
    </row>
    <row r="1592" spans="1:103" x14ac:dyDescent="0.3">
      <c r="A1592">
        <v>1594</v>
      </c>
      <c r="B1592">
        <v>179</v>
      </c>
      <c r="C1592" s="25" t="s">
        <v>146</v>
      </c>
      <c r="D1592" s="12">
        <v>7.3943587625264744</v>
      </c>
      <c r="E1592" s="14"/>
      <c r="F1592" s="7" t="str">
        <f t="shared" si="249"/>
        <v>X</v>
      </c>
      <c r="G1592" s="7">
        <f t="shared" si="250"/>
        <v>7.3943587625264744</v>
      </c>
      <c r="H1592" s="16">
        <f t="shared" si="251"/>
        <v>7.3943587625264744</v>
      </c>
      <c r="I1592" s="11" t="str">
        <f t="shared" si="252"/>
        <v>X</v>
      </c>
      <c r="J1592" s="39" t="str">
        <f t="shared" si="253"/>
        <v>X</v>
      </c>
      <c r="K1592" s="39" t="str">
        <f t="shared" si="256"/>
        <v>X</v>
      </c>
      <c r="L1592" s="39" t="str">
        <f t="shared" si="257"/>
        <v>X</v>
      </c>
      <c r="M1592" s="39" t="str">
        <f t="shared" si="254"/>
        <v>X</v>
      </c>
      <c r="N1592" s="42">
        <v>0</v>
      </c>
      <c r="O1592" s="8">
        <v>0</v>
      </c>
      <c r="P1592" s="9">
        <v>0</v>
      </c>
      <c r="Q1592" s="9">
        <v>0</v>
      </c>
      <c r="R1592" s="8">
        <v>0</v>
      </c>
      <c r="S1592" s="9">
        <v>0</v>
      </c>
      <c r="T1592" s="9">
        <v>0</v>
      </c>
      <c r="U1592" s="8">
        <v>1</v>
      </c>
      <c r="V1592" s="9">
        <v>0</v>
      </c>
      <c r="W1592" s="9">
        <v>0</v>
      </c>
      <c r="X1592" s="9">
        <v>0</v>
      </c>
      <c r="Y1592" s="8">
        <v>0</v>
      </c>
      <c r="Z1592" s="9">
        <v>0</v>
      </c>
      <c r="AA1592" s="8"/>
      <c r="AC1592" s="8"/>
      <c r="AJ1592" s="9">
        <f t="shared" si="255"/>
        <v>-1</v>
      </c>
      <c r="AK1592" s="7">
        <v>4</v>
      </c>
      <c r="AO1592" s="8"/>
      <c r="AQ1592" s="31"/>
      <c r="AT1592" s="31"/>
      <c r="AU1592" s="21">
        <v>2008</v>
      </c>
      <c r="AV1592" s="23">
        <f t="shared" si="258"/>
        <v>3.3027637084729817</v>
      </c>
      <c r="BB1592" s="18"/>
      <c r="BD1592" s="54"/>
      <c r="BF1592" s="18"/>
      <c r="BH1592" s="18"/>
      <c r="BJ1592" s="18"/>
      <c r="BK1592" s="18" t="s">
        <v>197</v>
      </c>
      <c r="BL1592">
        <v>0</v>
      </c>
      <c r="BM1592">
        <v>0</v>
      </c>
      <c r="BN1592">
        <v>0</v>
      </c>
      <c r="BO1592">
        <v>0</v>
      </c>
      <c r="BP1592">
        <v>0</v>
      </c>
      <c r="BQ1592">
        <v>1</v>
      </c>
      <c r="BR1592" s="18">
        <v>0</v>
      </c>
      <c r="BS1592">
        <v>0</v>
      </c>
      <c r="BT1592">
        <v>0</v>
      </c>
      <c r="BU1592" s="18">
        <v>1</v>
      </c>
      <c r="BV1592" t="s">
        <v>397</v>
      </c>
      <c r="BW1592" t="s">
        <v>397</v>
      </c>
      <c r="CB1592" s="18"/>
      <c r="CD1592" s="18"/>
      <c r="CE1592" s="18"/>
      <c r="CH1592" s="18"/>
      <c r="CJ1592" s="18"/>
      <c r="CU1592" s="18"/>
      <c r="CV1592" t="s">
        <v>397</v>
      </c>
      <c r="CW1592" t="s">
        <v>397</v>
      </c>
      <c r="CX1592" t="s">
        <v>397</v>
      </c>
      <c r="CY1592" s="25" t="s">
        <v>397</v>
      </c>
    </row>
    <row r="1593" spans="1:103" x14ac:dyDescent="0.3">
      <c r="A1593">
        <v>1595</v>
      </c>
      <c r="B1593">
        <v>179</v>
      </c>
      <c r="C1593" s="25" t="s">
        <v>146</v>
      </c>
      <c r="D1593" s="12">
        <v>8.1639999999999997</v>
      </c>
      <c r="E1593" s="14"/>
      <c r="F1593" s="7" t="str">
        <f t="shared" si="249"/>
        <v>X</v>
      </c>
      <c r="G1593" s="7">
        <f t="shared" si="250"/>
        <v>8.1639999999999997</v>
      </c>
      <c r="H1593" s="16">
        <f t="shared" si="251"/>
        <v>8.1639999999999997</v>
      </c>
      <c r="I1593" s="11" t="str">
        <f t="shared" si="252"/>
        <v>X</v>
      </c>
      <c r="J1593" s="39" t="str">
        <f t="shared" si="253"/>
        <v>X</v>
      </c>
      <c r="K1593" s="39" t="str">
        <f t="shared" si="256"/>
        <v>X</v>
      </c>
      <c r="L1593" s="39" t="str">
        <f t="shared" si="257"/>
        <v>X</v>
      </c>
      <c r="M1593" s="39" t="str">
        <f t="shared" si="254"/>
        <v>X</v>
      </c>
      <c r="N1593" s="42">
        <v>0</v>
      </c>
      <c r="O1593" s="8">
        <v>0</v>
      </c>
      <c r="P1593" s="9">
        <v>0</v>
      </c>
      <c r="Q1593" s="9">
        <v>0</v>
      </c>
      <c r="R1593" s="8">
        <v>0</v>
      </c>
      <c r="S1593" s="9">
        <v>0</v>
      </c>
      <c r="T1593" s="9">
        <v>0</v>
      </c>
      <c r="U1593" s="8">
        <v>0</v>
      </c>
      <c r="V1593" s="9">
        <v>1</v>
      </c>
      <c r="W1593" s="9">
        <v>0</v>
      </c>
      <c r="X1593" s="9">
        <v>0</v>
      </c>
      <c r="Y1593" s="8">
        <v>0</v>
      </c>
      <c r="Z1593" s="9">
        <v>0</v>
      </c>
      <c r="AA1593" s="8"/>
      <c r="AC1593" s="8"/>
      <c r="AJ1593" s="9">
        <f t="shared" si="255"/>
        <v>-1</v>
      </c>
      <c r="AK1593" s="7">
        <v>2.9</v>
      </c>
      <c r="AO1593" s="8"/>
      <c r="AQ1593" s="31"/>
      <c r="AT1593" s="31"/>
      <c r="AU1593" s="21">
        <v>1998</v>
      </c>
      <c r="AV1593" s="23">
        <f t="shared" si="258"/>
        <v>3.3005954838899636</v>
      </c>
      <c r="BB1593" s="18"/>
      <c r="BD1593" s="54"/>
      <c r="BF1593" s="18"/>
      <c r="BH1593" s="18"/>
      <c r="BJ1593" s="18"/>
      <c r="BK1593" s="18" t="s">
        <v>197</v>
      </c>
      <c r="BL1593">
        <v>0</v>
      </c>
      <c r="BM1593">
        <v>0</v>
      </c>
      <c r="BN1593">
        <v>0</v>
      </c>
      <c r="BO1593">
        <v>0</v>
      </c>
      <c r="BP1593">
        <v>0</v>
      </c>
      <c r="BQ1593">
        <v>1</v>
      </c>
      <c r="BR1593" s="18">
        <v>0</v>
      </c>
      <c r="BS1593">
        <v>0</v>
      </c>
      <c r="BT1593">
        <v>0</v>
      </c>
      <c r="BU1593" s="18">
        <v>1</v>
      </c>
      <c r="BV1593" t="s">
        <v>397</v>
      </c>
      <c r="BW1593" t="s">
        <v>397</v>
      </c>
      <c r="CB1593" s="18"/>
      <c r="CD1593" s="18"/>
      <c r="CE1593" s="18"/>
      <c r="CH1593" s="18"/>
      <c r="CJ1593" s="18"/>
      <c r="CU1593" s="18"/>
      <c r="CV1593" t="s">
        <v>397</v>
      </c>
      <c r="CW1593" t="s">
        <v>397</v>
      </c>
      <c r="CX1593" t="s">
        <v>397</v>
      </c>
      <c r="CY1593" s="25" t="s">
        <v>397</v>
      </c>
    </row>
    <row r="1594" spans="1:103" x14ac:dyDescent="0.3">
      <c r="A1594">
        <v>1596</v>
      </c>
      <c r="B1594">
        <v>179</v>
      </c>
      <c r="C1594" s="25" t="s">
        <v>146</v>
      </c>
      <c r="D1594" s="12">
        <v>8.2639999999999993</v>
      </c>
      <c r="E1594" s="14"/>
      <c r="F1594" s="7" t="str">
        <f t="shared" si="249"/>
        <v>X</v>
      </c>
      <c r="G1594" s="7">
        <f t="shared" si="250"/>
        <v>8.2639999999999993</v>
      </c>
      <c r="H1594" s="16">
        <f t="shared" si="251"/>
        <v>8.2639999999999993</v>
      </c>
      <c r="I1594" s="11" t="str">
        <f t="shared" si="252"/>
        <v>X</v>
      </c>
      <c r="J1594" s="39" t="str">
        <f t="shared" si="253"/>
        <v>X</v>
      </c>
      <c r="K1594" s="39" t="str">
        <f t="shared" si="256"/>
        <v>X</v>
      </c>
      <c r="L1594" s="39" t="str">
        <f t="shared" si="257"/>
        <v>X</v>
      </c>
      <c r="M1594" s="39" t="str">
        <f t="shared" si="254"/>
        <v>X</v>
      </c>
      <c r="N1594" s="42">
        <v>0</v>
      </c>
      <c r="O1594" s="8">
        <v>0</v>
      </c>
      <c r="P1594" s="9">
        <v>0</v>
      </c>
      <c r="Q1594" s="9">
        <v>0</v>
      </c>
      <c r="R1594" s="8">
        <v>0</v>
      </c>
      <c r="S1594" s="9">
        <v>0</v>
      </c>
      <c r="T1594" s="9">
        <v>0</v>
      </c>
      <c r="U1594" s="8">
        <v>0</v>
      </c>
      <c r="V1594" s="9">
        <v>1</v>
      </c>
      <c r="W1594" s="9">
        <v>0</v>
      </c>
      <c r="X1594" s="9">
        <v>0</v>
      </c>
      <c r="Y1594" s="8">
        <v>0</v>
      </c>
      <c r="Z1594" s="9">
        <v>0</v>
      </c>
      <c r="AA1594" s="8"/>
      <c r="AC1594" s="8"/>
      <c r="AJ1594" s="9">
        <f t="shared" si="255"/>
        <v>-1</v>
      </c>
      <c r="AK1594" s="7">
        <v>4</v>
      </c>
      <c r="AO1594" s="8"/>
      <c r="AQ1594" s="31"/>
      <c r="AT1594" s="31"/>
      <c r="AU1594" s="21">
        <v>2008</v>
      </c>
      <c r="AV1594" s="23">
        <f t="shared" si="258"/>
        <v>3.3027637084729817</v>
      </c>
      <c r="BB1594" s="18"/>
      <c r="BD1594" s="54"/>
      <c r="BF1594" s="18"/>
      <c r="BH1594" s="18"/>
      <c r="BJ1594" s="18"/>
      <c r="BK1594" s="18" t="s">
        <v>197</v>
      </c>
      <c r="BL1594">
        <v>0</v>
      </c>
      <c r="BM1594">
        <v>0</v>
      </c>
      <c r="BN1594">
        <v>0</v>
      </c>
      <c r="BO1594">
        <v>0</v>
      </c>
      <c r="BP1594">
        <v>0</v>
      </c>
      <c r="BQ1594">
        <v>1</v>
      </c>
      <c r="BR1594" s="18">
        <v>0</v>
      </c>
      <c r="BS1594">
        <v>0</v>
      </c>
      <c r="BT1594">
        <v>0</v>
      </c>
      <c r="BU1594" s="18">
        <v>1</v>
      </c>
      <c r="BV1594" t="s">
        <v>397</v>
      </c>
      <c r="BW1594" t="s">
        <v>397</v>
      </c>
      <c r="CB1594" s="18"/>
      <c r="CD1594" s="18"/>
      <c r="CE1594" s="18"/>
      <c r="CH1594" s="18"/>
      <c r="CJ1594" s="18"/>
      <c r="CU1594" s="18"/>
      <c r="CV1594" t="s">
        <v>397</v>
      </c>
      <c r="CW1594" t="s">
        <v>397</v>
      </c>
      <c r="CX1594" t="s">
        <v>397</v>
      </c>
      <c r="CY1594" s="25" t="s">
        <v>397</v>
      </c>
    </row>
    <row r="1595" spans="1:103" x14ac:dyDescent="0.3">
      <c r="A1595">
        <v>1597</v>
      </c>
      <c r="B1595">
        <v>179</v>
      </c>
      <c r="C1595" s="25" t="s">
        <v>146</v>
      </c>
      <c r="D1595" s="12">
        <v>6.1</v>
      </c>
      <c r="E1595" s="14"/>
      <c r="F1595" s="7" t="str">
        <f t="shared" si="249"/>
        <v>X</v>
      </c>
      <c r="G1595" s="7">
        <f t="shared" si="250"/>
        <v>6.1</v>
      </c>
      <c r="H1595" s="16">
        <f t="shared" si="251"/>
        <v>6.1</v>
      </c>
      <c r="I1595" s="11" t="str">
        <f t="shared" si="252"/>
        <v>X</v>
      </c>
      <c r="J1595" s="39" t="str">
        <f t="shared" si="253"/>
        <v>X</v>
      </c>
      <c r="K1595" s="39" t="str">
        <f t="shared" si="256"/>
        <v>X</v>
      </c>
      <c r="L1595" s="39" t="str">
        <f t="shared" si="257"/>
        <v>X</v>
      </c>
      <c r="M1595" s="39" t="str">
        <f t="shared" si="254"/>
        <v>X</v>
      </c>
      <c r="N1595" s="42">
        <v>1</v>
      </c>
      <c r="O1595" s="8">
        <v>0</v>
      </c>
      <c r="P1595" s="9">
        <v>0</v>
      </c>
      <c r="Q1595" s="9">
        <v>0</v>
      </c>
      <c r="R1595" s="8">
        <v>0</v>
      </c>
      <c r="S1595" s="9">
        <v>0</v>
      </c>
      <c r="T1595" s="9">
        <v>0</v>
      </c>
      <c r="U1595" s="8">
        <v>0</v>
      </c>
      <c r="V1595" s="9">
        <v>0</v>
      </c>
      <c r="W1595" s="9">
        <v>0</v>
      </c>
      <c r="X1595" s="9">
        <v>0</v>
      </c>
      <c r="Y1595" s="8">
        <v>0</v>
      </c>
      <c r="Z1595" s="9">
        <v>0</v>
      </c>
      <c r="AA1595" s="8"/>
      <c r="AC1595" s="8"/>
      <c r="AJ1595" s="9">
        <f t="shared" si="255"/>
        <v>-1</v>
      </c>
      <c r="AK1595" s="7">
        <v>3.9</v>
      </c>
      <c r="AO1595" s="8"/>
      <c r="AQ1595" s="31"/>
      <c r="AT1595" s="31"/>
      <c r="AU1595" s="21">
        <v>2000</v>
      </c>
      <c r="AV1595" s="23">
        <f t="shared" si="258"/>
        <v>3.3010299956639813</v>
      </c>
      <c r="BB1595" s="18"/>
      <c r="BD1595" s="54"/>
      <c r="BF1595" s="18"/>
      <c r="BH1595" s="18"/>
      <c r="BJ1595" s="18"/>
      <c r="BK1595" s="18" t="s">
        <v>214</v>
      </c>
      <c r="BL1595">
        <v>0</v>
      </c>
      <c r="BM1595">
        <v>0</v>
      </c>
      <c r="BN1595">
        <v>0</v>
      </c>
      <c r="BO1595">
        <v>0</v>
      </c>
      <c r="BP1595">
        <v>0</v>
      </c>
      <c r="BQ1595">
        <v>1</v>
      </c>
      <c r="BR1595" s="18">
        <v>0</v>
      </c>
      <c r="BS1595">
        <v>0</v>
      </c>
      <c r="BT1595">
        <v>1</v>
      </c>
      <c r="BU1595" s="18">
        <v>0</v>
      </c>
      <c r="BV1595" t="s">
        <v>397</v>
      </c>
      <c r="BW1595" t="s">
        <v>397</v>
      </c>
      <c r="CB1595" s="18"/>
      <c r="CD1595" s="18"/>
      <c r="CE1595" s="18"/>
      <c r="CH1595" s="18"/>
      <c r="CJ1595" s="18"/>
      <c r="CU1595" s="18"/>
      <c r="CV1595" t="s">
        <v>397</v>
      </c>
      <c r="CW1595" t="s">
        <v>397</v>
      </c>
      <c r="CX1595" t="s">
        <v>397</v>
      </c>
      <c r="CY1595" s="25" t="s">
        <v>397</v>
      </c>
    </row>
    <row r="1596" spans="1:103" x14ac:dyDescent="0.3">
      <c r="A1596">
        <v>1598</v>
      </c>
      <c r="B1596">
        <v>179</v>
      </c>
      <c r="C1596" s="25" t="s">
        <v>146</v>
      </c>
      <c r="D1596" s="12">
        <v>6.8</v>
      </c>
      <c r="E1596" s="14"/>
      <c r="F1596" s="7" t="str">
        <f t="shared" si="249"/>
        <v>X</v>
      </c>
      <c r="G1596" s="7">
        <f t="shared" si="250"/>
        <v>6.8</v>
      </c>
      <c r="H1596" s="16">
        <f t="shared" si="251"/>
        <v>6.8</v>
      </c>
      <c r="I1596" s="11" t="str">
        <f t="shared" si="252"/>
        <v>X</v>
      </c>
      <c r="J1596" s="39" t="str">
        <f t="shared" si="253"/>
        <v>X</v>
      </c>
      <c r="K1596" s="39" t="str">
        <f t="shared" si="256"/>
        <v>X</v>
      </c>
      <c r="L1596" s="39" t="str">
        <f t="shared" si="257"/>
        <v>X</v>
      </c>
      <c r="M1596" s="39" t="str">
        <f t="shared" si="254"/>
        <v>X</v>
      </c>
      <c r="N1596" s="42">
        <v>1</v>
      </c>
      <c r="O1596" s="8">
        <v>0</v>
      </c>
      <c r="P1596" s="9">
        <v>0</v>
      </c>
      <c r="Q1596" s="9">
        <v>0</v>
      </c>
      <c r="R1596" s="8">
        <v>0</v>
      </c>
      <c r="S1596" s="9">
        <v>0</v>
      </c>
      <c r="T1596" s="9">
        <v>0</v>
      </c>
      <c r="U1596" s="8">
        <v>0</v>
      </c>
      <c r="V1596" s="9">
        <v>0</v>
      </c>
      <c r="W1596" s="9">
        <v>0</v>
      </c>
      <c r="X1596" s="9">
        <v>0</v>
      </c>
      <c r="Y1596" s="8">
        <v>0</v>
      </c>
      <c r="Z1596" s="9">
        <v>0</v>
      </c>
      <c r="AA1596" s="8"/>
      <c r="AC1596" s="8"/>
      <c r="AJ1596" s="9">
        <f t="shared" si="255"/>
        <v>-1</v>
      </c>
      <c r="AK1596" s="7">
        <v>5</v>
      </c>
      <c r="AO1596" s="8"/>
      <c r="AQ1596" s="31"/>
      <c r="AT1596" s="31"/>
      <c r="AU1596" s="21">
        <v>2006</v>
      </c>
      <c r="AV1596" s="23">
        <f t="shared" si="258"/>
        <v>3.3023309286843991</v>
      </c>
      <c r="BB1596" s="18"/>
      <c r="BD1596" s="54"/>
      <c r="BF1596" s="18"/>
      <c r="BH1596" s="18"/>
      <c r="BJ1596" s="18"/>
      <c r="BK1596" s="18" t="s">
        <v>214</v>
      </c>
      <c r="BL1596">
        <v>0</v>
      </c>
      <c r="BM1596">
        <v>0</v>
      </c>
      <c r="BN1596">
        <v>0</v>
      </c>
      <c r="BO1596">
        <v>0</v>
      </c>
      <c r="BP1596">
        <v>0</v>
      </c>
      <c r="BQ1596">
        <v>1</v>
      </c>
      <c r="BR1596" s="18">
        <v>0</v>
      </c>
      <c r="BS1596">
        <v>0</v>
      </c>
      <c r="BT1596">
        <v>1</v>
      </c>
      <c r="BU1596" s="18">
        <v>0</v>
      </c>
      <c r="BV1596" t="s">
        <v>397</v>
      </c>
      <c r="BW1596" t="s">
        <v>397</v>
      </c>
      <c r="CB1596" s="18"/>
      <c r="CD1596" s="18"/>
      <c r="CE1596" s="18"/>
      <c r="CH1596" s="18"/>
      <c r="CJ1596" s="18"/>
      <c r="CU1596" s="18"/>
      <c r="CV1596" t="s">
        <v>397</v>
      </c>
      <c r="CW1596" t="s">
        <v>397</v>
      </c>
      <c r="CX1596" t="s">
        <v>397</v>
      </c>
      <c r="CY1596" s="25" t="s">
        <v>397</v>
      </c>
    </row>
    <row r="1597" spans="1:103" x14ac:dyDescent="0.3">
      <c r="A1597">
        <v>1599</v>
      </c>
      <c r="B1597">
        <v>179</v>
      </c>
      <c r="C1597" s="25" t="s">
        <v>146</v>
      </c>
      <c r="D1597" s="12">
        <v>6.4</v>
      </c>
      <c r="E1597" s="14"/>
      <c r="F1597" s="7" t="str">
        <f t="shared" si="249"/>
        <v>X</v>
      </c>
      <c r="G1597" s="7">
        <f t="shared" si="250"/>
        <v>6.4</v>
      </c>
      <c r="H1597" s="16">
        <f t="shared" si="251"/>
        <v>6.4</v>
      </c>
      <c r="I1597" s="11" t="str">
        <f t="shared" si="252"/>
        <v>X</v>
      </c>
      <c r="J1597" s="39" t="str">
        <f t="shared" si="253"/>
        <v>X</v>
      </c>
      <c r="K1597" s="39" t="str">
        <f t="shared" si="256"/>
        <v>X</v>
      </c>
      <c r="L1597" s="39" t="str">
        <f t="shared" si="257"/>
        <v>X</v>
      </c>
      <c r="M1597" s="39" t="str">
        <f t="shared" si="254"/>
        <v>X</v>
      </c>
      <c r="N1597" s="42">
        <v>1</v>
      </c>
      <c r="O1597" s="8">
        <v>0</v>
      </c>
      <c r="P1597" s="9">
        <v>0</v>
      </c>
      <c r="Q1597" s="9">
        <v>0</v>
      </c>
      <c r="R1597" s="8">
        <v>0</v>
      </c>
      <c r="S1597" s="9">
        <v>0</v>
      </c>
      <c r="T1597" s="9">
        <v>0</v>
      </c>
      <c r="U1597" s="8">
        <v>0</v>
      </c>
      <c r="V1597" s="9">
        <v>0</v>
      </c>
      <c r="W1597" s="9">
        <v>0</v>
      </c>
      <c r="X1597" s="9">
        <v>0</v>
      </c>
      <c r="Y1597" s="8">
        <v>0</v>
      </c>
      <c r="Z1597" s="9">
        <v>0</v>
      </c>
      <c r="AA1597" s="8"/>
      <c r="AC1597" s="8"/>
      <c r="AJ1597" s="9">
        <f t="shared" si="255"/>
        <v>-1</v>
      </c>
      <c r="AK1597" s="7">
        <v>5.5</v>
      </c>
      <c r="AO1597" s="8"/>
      <c r="AQ1597" s="31"/>
      <c r="AT1597" s="31"/>
      <c r="AU1597" s="21">
        <v>2008</v>
      </c>
      <c r="AV1597" s="23">
        <f t="shared" si="258"/>
        <v>3.3027637084729817</v>
      </c>
      <c r="BB1597" s="18"/>
      <c r="BD1597" s="54"/>
      <c r="BF1597" s="18"/>
      <c r="BH1597" s="18"/>
      <c r="BJ1597" s="18"/>
      <c r="BK1597" s="18" t="s">
        <v>214</v>
      </c>
      <c r="BL1597">
        <v>0</v>
      </c>
      <c r="BM1597">
        <v>0</v>
      </c>
      <c r="BN1597">
        <v>0</v>
      </c>
      <c r="BO1597">
        <v>0</v>
      </c>
      <c r="BP1597">
        <v>0</v>
      </c>
      <c r="BQ1597">
        <v>1</v>
      </c>
      <c r="BR1597" s="18">
        <v>0</v>
      </c>
      <c r="BS1597">
        <v>0</v>
      </c>
      <c r="BT1597">
        <v>1</v>
      </c>
      <c r="BU1597" s="18">
        <v>0</v>
      </c>
      <c r="BV1597" t="s">
        <v>397</v>
      </c>
      <c r="BW1597" t="s">
        <v>397</v>
      </c>
      <c r="CB1597" s="18"/>
      <c r="CD1597" s="18"/>
      <c r="CE1597" s="18"/>
      <c r="CH1597" s="18"/>
      <c r="CJ1597" s="18"/>
      <c r="CU1597" s="18"/>
      <c r="CV1597" t="s">
        <v>397</v>
      </c>
      <c r="CW1597" t="s">
        <v>397</v>
      </c>
      <c r="CX1597" t="s">
        <v>397</v>
      </c>
      <c r="CY1597" s="25" t="s">
        <v>397</v>
      </c>
    </row>
    <row r="1598" spans="1:103" x14ac:dyDescent="0.3">
      <c r="A1598">
        <v>1600</v>
      </c>
      <c r="B1598">
        <v>179</v>
      </c>
      <c r="C1598" s="25" t="s">
        <v>146</v>
      </c>
      <c r="D1598" s="12">
        <v>6.2</v>
      </c>
      <c r="E1598" s="14"/>
      <c r="F1598" s="7" t="str">
        <f t="shared" si="249"/>
        <v>X</v>
      </c>
      <c r="G1598" s="7">
        <f t="shared" si="250"/>
        <v>6.2</v>
      </c>
      <c r="H1598" s="16">
        <f t="shared" si="251"/>
        <v>6.2</v>
      </c>
      <c r="I1598" s="11" t="str">
        <f t="shared" si="252"/>
        <v>X</v>
      </c>
      <c r="J1598" s="39" t="str">
        <f t="shared" si="253"/>
        <v>X</v>
      </c>
      <c r="K1598" s="39" t="str">
        <f t="shared" si="256"/>
        <v>X</v>
      </c>
      <c r="L1598" s="39" t="str">
        <f t="shared" si="257"/>
        <v>X</v>
      </c>
      <c r="M1598" s="39" t="str">
        <f t="shared" si="254"/>
        <v>X</v>
      </c>
      <c r="N1598" s="42">
        <v>1</v>
      </c>
      <c r="O1598" s="8">
        <v>0</v>
      </c>
      <c r="P1598" s="9">
        <v>0</v>
      </c>
      <c r="Q1598" s="9">
        <v>0</v>
      </c>
      <c r="R1598" s="8">
        <v>0</v>
      </c>
      <c r="S1598" s="9">
        <v>0</v>
      </c>
      <c r="T1598" s="9">
        <v>0</v>
      </c>
      <c r="U1598" s="8">
        <v>0</v>
      </c>
      <c r="V1598" s="9">
        <v>0</v>
      </c>
      <c r="W1598" s="9">
        <v>0</v>
      </c>
      <c r="X1598" s="9">
        <v>0</v>
      </c>
      <c r="Y1598" s="8">
        <v>0</v>
      </c>
      <c r="Z1598" s="9">
        <v>0</v>
      </c>
      <c r="AA1598" s="8"/>
      <c r="AC1598" s="8"/>
      <c r="AJ1598" s="9">
        <f t="shared" si="255"/>
        <v>-1</v>
      </c>
      <c r="AK1598" s="7">
        <v>5.6</v>
      </c>
      <c r="AO1598" s="8"/>
      <c r="AQ1598" s="31"/>
      <c r="AT1598" s="31"/>
      <c r="AU1598" s="21">
        <v>2009</v>
      </c>
      <c r="AV1598" s="23">
        <f t="shared" si="258"/>
        <v>3.3029799367482493</v>
      </c>
      <c r="BB1598" s="18"/>
      <c r="BD1598" s="54"/>
      <c r="BF1598" s="18"/>
      <c r="BH1598" s="18"/>
      <c r="BJ1598" s="18"/>
      <c r="BK1598" s="18" t="s">
        <v>214</v>
      </c>
      <c r="BL1598">
        <v>0</v>
      </c>
      <c r="BM1598">
        <v>0</v>
      </c>
      <c r="BN1598">
        <v>0</v>
      </c>
      <c r="BO1598">
        <v>0</v>
      </c>
      <c r="BP1598">
        <v>0</v>
      </c>
      <c r="BQ1598">
        <v>1</v>
      </c>
      <c r="BR1598" s="18">
        <v>0</v>
      </c>
      <c r="BS1598">
        <v>0</v>
      </c>
      <c r="BT1598">
        <v>1</v>
      </c>
      <c r="BU1598" s="18">
        <v>0</v>
      </c>
      <c r="BV1598" t="s">
        <v>397</v>
      </c>
      <c r="BW1598" t="s">
        <v>397</v>
      </c>
      <c r="CB1598" s="18"/>
      <c r="CD1598" s="18"/>
      <c r="CE1598" s="18"/>
      <c r="CH1598" s="18"/>
      <c r="CJ1598" s="18"/>
      <c r="CU1598" s="18"/>
      <c r="CV1598" t="s">
        <v>397</v>
      </c>
      <c r="CW1598" t="s">
        <v>397</v>
      </c>
      <c r="CX1598" t="s">
        <v>397</v>
      </c>
      <c r="CY1598" s="25" t="s">
        <v>397</v>
      </c>
    </row>
    <row r="1599" spans="1:103" x14ac:dyDescent="0.3">
      <c r="A1599">
        <v>1601</v>
      </c>
      <c r="B1599">
        <v>179</v>
      </c>
      <c r="C1599" s="25" t="s">
        <v>146</v>
      </c>
      <c r="D1599" s="12">
        <v>5.7033030556040192</v>
      </c>
      <c r="E1599" s="14"/>
      <c r="F1599" s="7" t="str">
        <f t="shared" si="249"/>
        <v>X</v>
      </c>
      <c r="G1599" s="7">
        <f t="shared" si="250"/>
        <v>5.7033030556040192</v>
      </c>
      <c r="H1599" s="16">
        <f t="shared" si="251"/>
        <v>5.7033030556040192</v>
      </c>
      <c r="I1599" s="11" t="str">
        <f t="shared" si="252"/>
        <v>X</v>
      </c>
      <c r="J1599" s="39" t="str">
        <f t="shared" si="253"/>
        <v>X</v>
      </c>
      <c r="K1599" s="39" t="str">
        <f t="shared" si="256"/>
        <v>X</v>
      </c>
      <c r="L1599" s="39" t="str">
        <f t="shared" si="257"/>
        <v>X</v>
      </c>
      <c r="M1599" s="39" t="str">
        <f t="shared" si="254"/>
        <v>X</v>
      </c>
      <c r="N1599" s="42">
        <v>0</v>
      </c>
      <c r="O1599" s="8">
        <v>0</v>
      </c>
      <c r="P1599" s="9">
        <v>0</v>
      </c>
      <c r="Q1599" s="9">
        <v>0</v>
      </c>
      <c r="R1599" s="8">
        <v>0</v>
      </c>
      <c r="S1599" s="9">
        <v>0</v>
      </c>
      <c r="T1599" s="9">
        <v>0</v>
      </c>
      <c r="U1599" s="8">
        <v>1</v>
      </c>
      <c r="V1599" s="9">
        <v>0</v>
      </c>
      <c r="W1599" s="9">
        <v>0</v>
      </c>
      <c r="X1599" s="9">
        <v>0</v>
      </c>
      <c r="Y1599" s="8">
        <v>0</v>
      </c>
      <c r="Z1599" s="9">
        <v>0</v>
      </c>
      <c r="AA1599" s="8"/>
      <c r="AC1599" s="8"/>
      <c r="AJ1599" s="9">
        <f t="shared" si="255"/>
        <v>-1</v>
      </c>
      <c r="AK1599" s="7">
        <v>3.9</v>
      </c>
      <c r="AO1599" s="8"/>
      <c r="AQ1599" s="31"/>
      <c r="AT1599" s="31"/>
      <c r="AU1599" s="21">
        <v>2000</v>
      </c>
      <c r="AV1599" s="23">
        <f t="shared" si="258"/>
        <v>3.3010299956639813</v>
      </c>
      <c r="BB1599" s="18"/>
      <c r="BD1599" s="54"/>
      <c r="BF1599" s="18"/>
      <c r="BH1599" s="18"/>
      <c r="BJ1599" s="18"/>
      <c r="BK1599" s="18" t="s">
        <v>214</v>
      </c>
      <c r="BL1599">
        <v>0</v>
      </c>
      <c r="BM1599">
        <v>0</v>
      </c>
      <c r="BN1599">
        <v>0</v>
      </c>
      <c r="BO1599">
        <v>0</v>
      </c>
      <c r="BP1599">
        <v>0</v>
      </c>
      <c r="BQ1599">
        <v>1</v>
      </c>
      <c r="BR1599" s="18">
        <v>0</v>
      </c>
      <c r="BS1599">
        <v>0</v>
      </c>
      <c r="BT1599">
        <v>1</v>
      </c>
      <c r="BU1599" s="18">
        <v>0</v>
      </c>
      <c r="BV1599" t="s">
        <v>397</v>
      </c>
      <c r="BW1599" t="s">
        <v>397</v>
      </c>
      <c r="CB1599" s="18"/>
      <c r="CD1599" s="18"/>
      <c r="CE1599" s="18"/>
      <c r="CH1599" s="18"/>
      <c r="CJ1599" s="18"/>
      <c r="CU1599" s="18"/>
      <c r="CV1599" t="s">
        <v>397</v>
      </c>
      <c r="CW1599" t="s">
        <v>397</v>
      </c>
      <c r="CX1599" t="s">
        <v>397</v>
      </c>
      <c r="CY1599" s="25" t="s">
        <v>397</v>
      </c>
    </row>
    <row r="1600" spans="1:103" x14ac:dyDescent="0.3">
      <c r="A1600">
        <v>1602</v>
      </c>
      <c r="B1600">
        <v>179</v>
      </c>
      <c r="C1600" s="25" t="s">
        <v>146</v>
      </c>
      <c r="D1600" s="12">
        <v>6.2515784517822874</v>
      </c>
      <c r="E1600" s="14"/>
      <c r="F1600" s="7" t="str">
        <f t="shared" si="249"/>
        <v>X</v>
      </c>
      <c r="G1600" s="7">
        <f t="shared" si="250"/>
        <v>6.2515784517822874</v>
      </c>
      <c r="H1600" s="16">
        <f t="shared" si="251"/>
        <v>6.2515784517822874</v>
      </c>
      <c r="I1600" s="11" t="str">
        <f t="shared" si="252"/>
        <v>X</v>
      </c>
      <c r="J1600" s="39" t="str">
        <f t="shared" si="253"/>
        <v>X</v>
      </c>
      <c r="K1600" s="39" t="str">
        <f t="shared" si="256"/>
        <v>X</v>
      </c>
      <c r="L1600" s="39" t="str">
        <f t="shared" si="257"/>
        <v>X</v>
      </c>
      <c r="M1600" s="39" t="str">
        <f t="shared" si="254"/>
        <v>X</v>
      </c>
      <c r="N1600" s="42">
        <v>0</v>
      </c>
      <c r="O1600" s="8">
        <v>0</v>
      </c>
      <c r="P1600" s="9">
        <v>0</v>
      </c>
      <c r="Q1600" s="9">
        <v>0</v>
      </c>
      <c r="R1600" s="8">
        <v>0</v>
      </c>
      <c r="S1600" s="9">
        <v>0</v>
      </c>
      <c r="T1600" s="9">
        <v>0</v>
      </c>
      <c r="U1600" s="8">
        <v>1</v>
      </c>
      <c r="V1600" s="9">
        <v>0</v>
      </c>
      <c r="W1600" s="9">
        <v>0</v>
      </c>
      <c r="X1600" s="9">
        <v>0</v>
      </c>
      <c r="Y1600" s="8">
        <v>0</v>
      </c>
      <c r="Z1600" s="9">
        <v>0</v>
      </c>
      <c r="AA1600" s="8"/>
      <c r="AC1600" s="8"/>
      <c r="AJ1600" s="9">
        <f t="shared" si="255"/>
        <v>-1</v>
      </c>
      <c r="AK1600" s="7">
        <v>5</v>
      </c>
      <c r="AO1600" s="8"/>
      <c r="AQ1600" s="31"/>
      <c r="AT1600" s="31"/>
      <c r="AU1600" s="21">
        <v>2006</v>
      </c>
      <c r="AV1600" s="23">
        <f t="shared" si="258"/>
        <v>3.3023309286843991</v>
      </c>
      <c r="BB1600" s="18"/>
      <c r="BD1600" s="54"/>
      <c r="BF1600" s="18"/>
      <c r="BH1600" s="18"/>
      <c r="BJ1600" s="18"/>
      <c r="BK1600" s="18" t="s">
        <v>214</v>
      </c>
      <c r="BL1600">
        <v>0</v>
      </c>
      <c r="BM1600">
        <v>0</v>
      </c>
      <c r="BN1600">
        <v>0</v>
      </c>
      <c r="BO1600">
        <v>0</v>
      </c>
      <c r="BP1600">
        <v>0</v>
      </c>
      <c r="BQ1600">
        <v>1</v>
      </c>
      <c r="BR1600" s="18">
        <v>0</v>
      </c>
      <c r="BS1600">
        <v>0</v>
      </c>
      <c r="BT1600">
        <v>1</v>
      </c>
      <c r="BU1600" s="18">
        <v>0</v>
      </c>
      <c r="BV1600" t="s">
        <v>397</v>
      </c>
      <c r="BW1600" t="s">
        <v>397</v>
      </c>
      <c r="CB1600" s="18"/>
      <c r="CD1600" s="18"/>
      <c r="CE1600" s="18"/>
      <c r="CH1600" s="18"/>
      <c r="CJ1600" s="18"/>
      <c r="CU1600" s="18"/>
      <c r="CV1600" t="s">
        <v>397</v>
      </c>
      <c r="CW1600" t="s">
        <v>397</v>
      </c>
      <c r="CX1600" t="s">
        <v>397</v>
      </c>
      <c r="CY1600" s="25" t="s">
        <v>397</v>
      </c>
    </row>
    <row r="1601" spans="1:103" x14ac:dyDescent="0.3">
      <c r="A1601">
        <v>1603</v>
      </c>
      <c r="B1601">
        <v>179</v>
      </c>
      <c r="C1601" s="25" t="s">
        <v>146</v>
      </c>
      <c r="D1601" s="12">
        <v>5.9951327184263699</v>
      </c>
      <c r="E1601" s="14"/>
      <c r="F1601" s="7" t="str">
        <f t="shared" si="249"/>
        <v>X</v>
      </c>
      <c r="G1601" s="7">
        <f t="shared" si="250"/>
        <v>5.9951327184263699</v>
      </c>
      <c r="H1601" s="16">
        <f t="shared" si="251"/>
        <v>5.9951327184263699</v>
      </c>
      <c r="I1601" s="11" t="str">
        <f t="shared" si="252"/>
        <v>X</v>
      </c>
      <c r="J1601" s="39" t="str">
        <f t="shared" si="253"/>
        <v>X</v>
      </c>
      <c r="K1601" s="39" t="str">
        <f t="shared" si="256"/>
        <v>X</v>
      </c>
      <c r="L1601" s="39" t="str">
        <f t="shared" si="257"/>
        <v>X</v>
      </c>
      <c r="M1601" s="39" t="str">
        <f t="shared" si="254"/>
        <v>X</v>
      </c>
      <c r="N1601" s="42">
        <v>0</v>
      </c>
      <c r="O1601" s="8">
        <v>0</v>
      </c>
      <c r="P1601" s="9">
        <v>0</v>
      </c>
      <c r="Q1601" s="9">
        <v>0</v>
      </c>
      <c r="R1601" s="8">
        <v>0</v>
      </c>
      <c r="S1601" s="9">
        <v>0</v>
      </c>
      <c r="T1601" s="9">
        <v>0</v>
      </c>
      <c r="U1601" s="8">
        <v>1</v>
      </c>
      <c r="V1601" s="9">
        <v>0</v>
      </c>
      <c r="W1601" s="9">
        <v>0</v>
      </c>
      <c r="X1601" s="9">
        <v>0</v>
      </c>
      <c r="Y1601" s="8">
        <v>0</v>
      </c>
      <c r="Z1601" s="9">
        <v>0</v>
      </c>
      <c r="AA1601" s="8"/>
      <c r="AC1601" s="8"/>
      <c r="AJ1601" s="9">
        <f t="shared" si="255"/>
        <v>-1</v>
      </c>
      <c r="AK1601" s="7">
        <v>5.5</v>
      </c>
      <c r="AO1601" s="8"/>
      <c r="AQ1601" s="31"/>
      <c r="AT1601" s="31"/>
      <c r="AU1601" s="21">
        <v>2008</v>
      </c>
      <c r="AV1601" s="23">
        <f t="shared" si="258"/>
        <v>3.3027637084729817</v>
      </c>
      <c r="BB1601" s="18"/>
      <c r="BD1601" s="54"/>
      <c r="BF1601" s="18"/>
      <c r="BH1601" s="18"/>
      <c r="BJ1601" s="18"/>
      <c r="BK1601" s="18" t="s">
        <v>214</v>
      </c>
      <c r="BL1601">
        <v>0</v>
      </c>
      <c r="BM1601">
        <v>0</v>
      </c>
      <c r="BN1601">
        <v>0</v>
      </c>
      <c r="BO1601">
        <v>0</v>
      </c>
      <c r="BP1601">
        <v>0</v>
      </c>
      <c r="BQ1601">
        <v>1</v>
      </c>
      <c r="BR1601" s="18">
        <v>0</v>
      </c>
      <c r="BS1601">
        <v>0</v>
      </c>
      <c r="BT1601">
        <v>1</v>
      </c>
      <c r="BU1601" s="18">
        <v>0</v>
      </c>
      <c r="BV1601" t="s">
        <v>397</v>
      </c>
      <c r="BW1601" t="s">
        <v>397</v>
      </c>
      <c r="CB1601" s="18"/>
      <c r="CD1601" s="18"/>
      <c r="CE1601" s="18"/>
      <c r="CH1601" s="18"/>
      <c r="CJ1601" s="18"/>
      <c r="CU1601" s="18"/>
      <c r="CV1601" t="s">
        <v>397</v>
      </c>
      <c r="CW1601" t="s">
        <v>397</v>
      </c>
      <c r="CX1601" t="s">
        <v>397</v>
      </c>
      <c r="CY1601" s="25" t="s">
        <v>397</v>
      </c>
    </row>
    <row r="1602" spans="1:103" x14ac:dyDescent="0.3">
      <c r="A1602">
        <v>1604</v>
      </c>
      <c r="B1602">
        <v>179</v>
      </c>
      <c r="C1602" s="25" t="s">
        <v>146</v>
      </c>
      <c r="D1602" s="12">
        <v>5.8454718078253762</v>
      </c>
      <c r="E1602" s="14"/>
      <c r="F1602" s="7" t="str">
        <f t="shared" si="249"/>
        <v>X</v>
      </c>
      <c r="G1602" s="7">
        <f t="shared" si="250"/>
        <v>5.8454718078253762</v>
      </c>
      <c r="H1602" s="16">
        <f t="shared" si="251"/>
        <v>5.8454718078253762</v>
      </c>
      <c r="I1602" s="11" t="str">
        <f t="shared" si="252"/>
        <v>X</v>
      </c>
      <c r="J1602" s="39" t="str">
        <f t="shared" si="253"/>
        <v>X</v>
      </c>
      <c r="K1602" s="39" t="str">
        <f t="shared" si="256"/>
        <v>X</v>
      </c>
      <c r="L1602" s="39" t="str">
        <f t="shared" si="257"/>
        <v>X</v>
      </c>
      <c r="M1602" s="39" t="str">
        <f t="shared" si="254"/>
        <v>X</v>
      </c>
      <c r="N1602" s="42">
        <v>0</v>
      </c>
      <c r="O1602" s="8">
        <v>0</v>
      </c>
      <c r="P1602" s="9">
        <v>0</v>
      </c>
      <c r="Q1602" s="9">
        <v>0</v>
      </c>
      <c r="R1602" s="8">
        <v>0</v>
      </c>
      <c r="S1602" s="9">
        <v>0</v>
      </c>
      <c r="T1602" s="9">
        <v>0</v>
      </c>
      <c r="U1602" s="8">
        <v>1</v>
      </c>
      <c r="V1602" s="9">
        <v>0</v>
      </c>
      <c r="W1602" s="9">
        <v>0</v>
      </c>
      <c r="X1602" s="9">
        <v>0</v>
      </c>
      <c r="Y1602" s="8">
        <v>0</v>
      </c>
      <c r="Z1602" s="9">
        <v>0</v>
      </c>
      <c r="AA1602" s="8"/>
      <c r="AC1602" s="8"/>
      <c r="AJ1602" s="9">
        <f t="shared" si="255"/>
        <v>-1</v>
      </c>
      <c r="AK1602" s="7">
        <v>5.6</v>
      </c>
      <c r="AO1602" s="8"/>
      <c r="AQ1602" s="31"/>
      <c r="AT1602" s="31"/>
      <c r="AU1602" s="21">
        <v>2009</v>
      </c>
      <c r="AV1602" s="23">
        <f t="shared" si="258"/>
        <v>3.3029799367482493</v>
      </c>
      <c r="BB1602" s="18"/>
      <c r="BD1602" s="54"/>
      <c r="BF1602" s="18"/>
      <c r="BH1602" s="18"/>
      <c r="BJ1602" s="18"/>
      <c r="BK1602" s="18" t="s">
        <v>214</v>
      </c>
      <c r="BL1602">
        <v>0</v>
      </c>
      <c r="BM1602">
        <v>0</v>
      </c>
      <c r="BN1602">
        <v>0</v>
      </c>
      <c r="BO1602">
        <v>0</v>
      </c>
      <c r="BP1602">
        <v>0</v>
      </c>
      <c r="BQ1602">
        <v>1</v>
      </c>
      <c r="BR1602" s="18">
        <v>0</v>
      </c>
      <c r="BS1602">
        <v>0</v>
      </c>
      <c r="BT1602">
        <v>1</v>
      </c>
      <c r="BU1602" s="18">
        <v>0</v>
      </c>
      <c r="BV1602" t="s">
        <v>397</v>
      </c>
      <c r="BW1602" t="s">
        <v>397</v>
      </c>
      <c r="CB1602" s="18"/>
      <c r="CD1602" s="18"/>
      <c r="CE1602" s="18"/>
      <c r="CH1602" s="18"/>
      <c r="CJ1602" s="18"/>
      <c r="CU1602" s="18"/>
      <c r="CV1602" t="s">
        <v>397</v>
      </c>
      <c r="CW1602" t="s">
        <v>397</v>
      </c>
      <c r="CX1602" t="s">
        <v>397</v>
      </c>
      <c r="CY1602" s="25" t="s">
        <v>397</v>
      </c>
    </row>
    <row r="1603" spans="1:103" x14ac:dyDescent="0.3">
      <c r="A1603">
        <v>1605</v>
      </c>
      <c r="B1603">
        <v>179</v>
      </c>
      <c r="C1603" s="25" t="s">
        <v>146</v>
      </c>
      <c r="D1603" s="12">
        <v>8.5449999999999999</v>
      </c>
      <c r="E1603" s="14"/>
      <c r="F1603" s="7" t="str">
        <f t="shared" si="249"/>
        <v>X</v>
      </c>
      <c r="G1603" s="7">
        <f t="shared" si="250"/>
        <v>8.5449999999999999</v>
      </c>
      <c r="H1603" s="16">
        <f t="shared" si="251"/>
        <v>8.5449999999999999</v>
      </c>
      <c r="I1603" s="11" t="str">
        <f t="shared" si="252"/>
        <v>X</v>
      </c>
      <c r="J1603" s="39" t="str">
        <f t="shared" si="253"/>
        <v>X</v>
      </c>
      <c r="K1603" s="39" t="str">
        <f t="shared" si="256"/>
        <v>X</v>
      </c>
      <c r="L1603" s="39" t="str">
        <f t="shared" si="257"/>
        <v>X</v>
      </c>
      <c r="M1603" s="39" t="str">
        <f t="shared" si="254"/>
        <v>X</v>
      </c>
      <c r="N1603" s="42">
        <v>0</v>
      </c>
      <c r="O1603" s="8">
        <v>0</v>
      </c>
      <c r="P1603" s="9">
        <v>0</v>
      </c>
      <c r="Q1603" s="9">
        <v>0</v>
      </c>
      <c r="R1603" s="8">
        <v>0</v>
      </c>
      <c r="S1603" s="9">
        <v>0</v>
      </c>
      <c r="T1603" s="9">
        <v>0</v>
      </c>
      <c r="U1603" s="8">
        <v>0</v>
      </c>
      <c r="V1603" s="9">
        <v>1</v>
      </c>
      <c r="W1603" s="9">
        <v>0</v>
      </c>
      <c r="X1603" s="9">
        <v>0</v>
      </c>
      <c r="Y1603" s="8">
        <v>0</v>
      </c>
      <c r="Z1603" s="9">
        <v>0</v>
      </c>
      <c r="AA1603" s="8"/>
      <c r="AC1603" s="8"/>
      <c r="AJ1603" s="9">
        <f t="shared" si="255"/>
        <v>-1</v>
      </c>
      <c r="AK1603" s="7">
        <v>3.9</v>
      </c>
      <c r="AO1603" s="8"/>
      <c r="AQ1603" s="31"/>
      <c r="AT1603" s="31"/>
      <c r="AU1603" s="21">
        <v>2000</v>
      </c>
      <c r="AV1603" s="23">
        <f t="shared" si="258"/>
        <v>3.3010299956639813</v>
      </c>
      <c r="BB1603" s="18"/>
      <c r="BD1603" s="54"/>
      <c r="BF1603" s="18"/>
      <c r="BH1603" s="18"/>
      <c r="BJ1603" s="18"/>
      <c r="BK1603" s="18" t="s">
        <v>214</v>
      </c>
      <c r="BL1603">
        <v>0</v>
      </c>
      <c r="BM1603">
        <v>0</v>
      </c>
      <c r="BN1603">
        <v>0</v>
      </c>
      <c r="BO1603">
        <v>0</v>
      </c>
      <c r="BP1603">
        <v>0</v>
      </c>
      <c r="BQ1603">
        <v>1</v>
      </c>
      <c r="BR1603" s="18">
        <v>0</v>
      </c>
      <c r="BS1603">
        <v>0</v>
      </c>
      <c r="BT1603">
        <v>1</v>
      </c>
      <c r="BU1603" s="18">
        <v>0</v>
      </c>
      <c r="BV1603" t="s">
        <v>397</v>
      </c>
      <c r="BW1603" t="s">
        <v>397</v>
      </c>
      <c r="CB1603" s="18"/>
      <c r="CD1603" s="18"/>
      <c r="CE1603" s="18"/>
      <c r="CH1603" s="18"/>
      <c r="CJ1603" s="18"/>
      <c r="CU1603" s="18"/>
      <c r="CV1603" t="s">
        <v>397</v>
      </c>
      <c r="CW1603" t="s">
        <v>397</v>
      </c>
      <c r="CX1603" t="s">
        <v>397</v>
      </c>
      <c r="CY1603" s="25" t="s">
        <v>397</v>
      </c>
    </row>
    <row r="1604" spans="1:103" x14ac:dyDescent="0.3">
      <c r="A1604">
        <v>1606</v>
      </c>
      <c r="B1604">
        <v>179</v>
      </c>
      <c r="C1604" s="25" t="s">
        <v>146</v>
      </c>
      <c r="D1604" s="12">
        <v>9.8089999999999993</v>
      </c>
      <c r="E1604" s="14"/>
      <c r="F1604" s="7" t="str">
        <f t="shared" si="249"/>
        <v>X</v>
      </c>
      <c r="G1604" s="7">
        <f t="shared" si="250"/>
        <v>9.8089999999999993</v>
      </c>
      <c r="H1604" s="16">
        <f t="shared" si="251"/>
        <v>9.8089999999999993</v>
      </c>
      <c r="I1604" s="11" t="str">
        <f t="shared" si="252"/>
        <v>X</v>
      </c>
      <c r="J1604" s="39" t="str">
        <f t="shared" si="253"/>
        <v>X</v>
      </c>
      <c r="K1604" s="39" t="str">
        <f t="shared" si="256"/>
        <v>X</v>
      </c>
      <c r="L1604" s="39" t="str">
        <f t="shared" si="257"/>
        <v>X</v>
      </c>
      <c r="M1604" s="39" t="str">
        <f t="shared" si="254"/>
        <v>X</v>
      </c>
      <c r="N1604" s="42">
        <v>0</v>
      </c>
      <c r="O1604" s="8">
        <v>0</v>
      </c>
      <c r="P1604" s="9">
        <v>0</v>
      </c>
      <c r="Q1604" s="9">
        <v>0</v>
      </c>
      <c r="R1604" s="8">
        <v>0</v>
      </c>
      <c r="S1604" s="9">
        <v>0</v>
      </c>
      <c r="T1604" s="9">
        <v>0</v>
      </c>
      <c r="U1604" s="8">
        <v>0</v>
      </c>
      <c r="V1604" s="9">
        <v>1</v>
      </c>
      <c r="W1604" s="9">
        <v>0</v>
      </c>
      <c r="X1604" s="9">
        <v>0</v>
      </c>
      <c r="Y1604" s="8">
        <v>0</v>
      </c>
      <c r="Z1604" s="9">
        <v>0</v>
      </c>
      <c r="AA1604" s="8"/>
      <c r="AC1604" s="8"/>
      <c r="AJ1604" s="9">
        <f t="shared" si="255"/>
        <v>-1</v>
      </c>
      <c r="AK1604" s="7">
        <v>5</v>
      </c>
      <c r="AO1604" s="8"/>
      <c r="AQ1604" s="31"/>
      <c r="AT1604" s="31"/>
      <c r="AU1604" s="21">
        <v>2006</v>
      </c>
      <c r="AV1604" s="23">
        <f t="shared" si="258"/>
        <v>3.3023309286843991</v>
      </c>
      <c r="BB1604" s="18"/>
      <c r="BD1604" s="54"/>
      <c r="BF1604" s="18"/>
      <c r="BH1604" s="18"/>
      <c r="BJ1604" s="18"/>
      <c r="BK1604" s="18" t="s">
        <v>214</v>
      </c>
      <c r="BL1604">
        <v>0</v>
      </c>
      <c r="BM1604">
        <v>0</v>
      </c>
      <c r="BN1604">
        <v>0</v>
      </c>
      <c r="BO1604">
        <v>0</v>
      </c>
      <c r="BP1604">
        <v>0</v>
      </c>
      <c r="BQ1604">
        <v>1</v>
      </c>
      <c r="BR1604" s="18">
        <v>0</v>
      </c>
      <c r="BS1604">
        <v>0</v>
      </c>
      <c r="BT1604">
        <v>1</v>
      </c>
      <c r="BU1604" s="18">
        <v>0</v>
      </c>
      <c r="BV1604" t="s">
        <v>397</v>
      </c>
      <c r="BW1604" t="s">
        <v>397</v>
      </c>
      <c r="CB1604" s="18"/>
      <c r="CD1604" s="18"/>
      <c r="CE1604" s="18"/>
      <c r="CH1604" s="18"/>
      <c r="CJ1604" s="18"/>
      <c r="CU1604" s="18"/>
      <c r="CV1604" t="s">
        <v>397</v>
      </c>
      <c r="CW1604" t="s">
        <v>397</v>
      </c>
      <c r="CX1604" t="s">
        <v>397</v>
      </c>
      <c r="CY1604" s="25" t="s">
        <v>397</v>
      </c>
    </row>
    <row r="1605" spans="1:103" x14ac:dyDescent="0.3">
      <c r="A1605">
        <v>1607</v>
      </c>
      <c r="B1605">
        <v>179</v>
      </c>
      <c r="C1605" s="25" t="s">
        <v>146</v>
      </c>
      <c r="D1605" s="12">
        <v>9.11</v>
      </c>
      <c r="E1605" s="14"/>
      <c r="F1605" s="7" t="str">
        <f t="shared" si="249"/>
        <v>X</v>
      </c>
      <c r="G1605" s="7">
        <f t="shared" si="250"/>
        <v>9.11</v>
      </c>
      <c r="H1605" s="16">
        <f t="shared" si="251"/>
        <v>9.11</v>
      </c>
      <c r="I1605" s="11" t="str">
        <f t="shared" si="252"/>
        <v>X</v>
      </c>
      <c r="J1605" s="39" t="str">
        <f t="shared" si="253"/>
        <v>X</v>
      </c>
      <c r="K1605" s="39" t="str">
        <f t="shared" si="256"/>
        <v>X</v>
      </c>
      <c r="L1605" s="39" t="str">
        <f t="shared" si="257"/>
        <v>X</v>
      </c>
      <c r="M1605" s="39" t="str">
        <f t="shared" si="254"/>
        <v>X</v>
      </c>
      <c r="N1605" s="42">
        <v>0</v>
      </c>
      <c r="O1605" s="8">
        <v>0</v>
      </c>
      <c r="P1605" s="9">
        <v>0</v>
      </c>
      <c r="Q1605" s="9">
        <v>0</v>
      </c>
      <c r="R1605" s="8">
        <v>0</v>
      </c>
      <c r="S1605" s="9">
        <v>0</v>
      </c>
      <c r="T1605" s="9">
        <v>0</v>
      </c>
      <c r="U1605" s="8">
        <v>0</v>
      </c>
      <c r="V1605" s="9">
        <v>1</v>
      </c>
      <c r="W1605" s="9">
        <v>0</v>
      </c>
      <c r="X1605" s="9">
        <v>0</v>
      </c>
      <c r="Y1605" s="8">
        <v>0</v>
      </c>
      <c r="Z1605" s="9">
        <v>0</v>
      </c>
      <c r="AA1605" s="8"/>
      <c r="AC1605" s="8"/>
      <c r="AJ1605" s="9">
        <f t="shared" si="255"/>
        <v>-1</v>
      </c>
      <c r="AK1605" s="7">
        <v>5.5</v>
      </c>
      <c r="AO1605" s="8"/>
      <c r="AQ1605" s="31"/>
      <c r="AT1605" s="31"/>
      <c r="AU1605" s="21">
        <v>2008</v>
      </c>
      <c r="AV1605" s="23">
        <f t="shared" si="258"/>
        <v>3.3027637084729817</v>
      </c>
      <c r="BB1605" s="18"/>
      <c r="BD1605" s="54"/>
      <c r="BF1605" s="18"/>
      <c r="BH1605" s="18"/>
      <c r="BJ1605" s="18"/>
      <c r="BK1605" s="18" t="s">
        <v>214</v>
      </c>
      <c r="BL1605">
        <v>0</v>
      </c>
      <c r="BM1605">
        <v>0</v>
      </c>
      <c r="BN1605">
        <v>0</v>
      </c>
      <c r="BO1605">
        <v>0</v>
      </c>
      <c r="BP1605">
        <v>0</v>
      </c>
      <c r="BQ1605">
        <v>1</v>
      </c>
      <c r="BR1605" s="18">
        <v>0</v>
      </c>
      <c r="BS1605">
        <v>0</v>
      </c>
      <c r="BT1605">
        <v>1</v>
      </c>
      <c r="BU1605" s="18">
        <v>0</v>
      </c>
      <c r="BV1605" t="s">
        <v>397</v>
      </c>
      <c r="BW1605" t="s">
        <v>397</v>
      </c>
      <c r="CB1605" s="18"/>
      <c r="CD1605" s="18"/>
      <c r="CE1605" s="18"/>
      <c r="CH1605" s="18"/>
      <c r="CJ1605" s="18"/>
      <c r="CU1605" s="18"/>
      <c r="CV1605" t="s">
        <v>397</v>
      </c>
      <c r="CW1605" t="s">
        <v>397</v>
      </c>
      <c r="CX1605" t="s">
        <v>397</v>
      </c>
      <c r="CY1605" s="25" t="s">
        <v>397</v>
      </c>
    </row>
    <row r="1606" spans="1:103" x14ac:dyDescent="0.3">
      <c r="A1606">
        <v>1608</v>
      </c>
      <c r="B1606">
        <v>179</v>
      </c>
      <c r="C1606" s="25" t="s">
        <v>146</v>
      </c>
      <c r="D1606" s="12">
        <v>8.9179999999999993</v>
      </c>
      <c r="E1606" s="14"/>
      <c r="F1606" s="7" t="str">
        <f t="shared" si="249"/>
        <v>X</v>
      </c>
      <c r="G1606" s="7">
        <f t="shared" si="250"/>
        <v>8.9179999999999993</v>
      </c>
      <c r="H1606" s="16">
        <f t="shared" si="251"/>
        <v>8.9179999999999993</v>
      </c>
      <c r="I1606" s="11" t="str">
        <f t="shared" si="252"/>
        <v>X</v>
      </c>
      <c r="J1606" s="39" t="str">
        <f t="shared" si="253"/>
        <v>X</v>
      </c>
      <c r="K1606" s="39" t="str">
        <f t="shared" si="256"/>
        <v>X</v>
      </c>
      <c r="L1606" s="39" t="str">
        <f t="shared" si="257"/>
        <v>X</v>
      </c>
      <c r="M1606" s="39" t="str">
        <f t="shared" si="254"/>
        <v>X</v>
      </c>
      <c r="N1606" s="42">
        <v>0</v>
      </c>
      <c r="O1606" s="8">
        <v>0</v>
      </c>
      <c r="P1606" s="9">
        <v>0</v>
      </c>
      <c r="Q1606" s="9">
        <v>0</v>
      </c>
      <c r="R1606" s="8">
        <v>0</v>
      </c>
      <c r="S1606" s="9">
        <v>0</v>
      </c>
      <c r="T1606" s="9">
        <v>0</v>
      </c>
      <c r="U1606" s="8">
        <v>0</v>
      </c>
      <c r="V1606" s="9">
        <v>1</v>
      </c>
      <c r="W1606" s="9">
        <v>0</v>
      </c>
      <c r="X1606" s="9">
        <v>0</v>
      </c>
      <c r="Y1606" s="8">
        <v>0</v>
      </c>
      <c r="Z1606" s="9">
        <v>0</v>
      </c>
      <c r="AA1606" s="8"/>
      <c r="AC1606" s="8"/>
      <c r="AJ1606" s="9">
        <f t="shared" si="255"/>
        <v>-1</v>
      </c>
      <c r="AK1606" s="7">
        <v>5.6</v>
      </c>
      <c r="AO1606" s="8"/>
      <c r="AQ1606" s="31"/>
      <c r="AT1606" s="31"/>
      <c r="AU1606" s="21">
        <v>2009</v>
      </c>
      <c r="AV1606" s="23">
        <f t="shared" si="258"/>
        <v>3.3029799367482493</v>
      </c>
      <c r="BB1606" s="18"/>
      <c r="BD1606" s="54"/>
      <c r="BF1606" s="18"/>
      <c r="BH1606" s="18"/>
      <c r="BJ1606" s="18"/>
      <c r="BK1606" s="18" t="s">
        <v>214</v>
      </c>
      <c r="BL1606">
        <v>0</v>
      </c>
      <c r="BM1606">
        <v>0</v>
      </c>
      <c r="BN1606">
        <v>0</v>
      </c>
      <c r="BO1606">
        <v>0</v>
      </c>
      <c r="BP1606">
        <v>0</v>
      </c>
      <c r="BQ1606">
        <v>1</v>
      </c>
      <c r="BR1606" s="18">
        <v>0</v>
      </c>
      <c r="BS1606">
        <v>0</v>
      </c>
      <c r="BT1606">
        <v>1</v>
      </c>
      <c r="BU1606" s="18">
        <v>0</v>
      </c>
      <c r="BV1606" t="s">
        <v>397</v>
      </c>
      <c r="BW1606" t="s">
        <v>397</v>
      </c>
      <c r="CB1606" s="18"/>
      <c r="CD1606" s="18"/>
      <c r="CE1606" s="18"/>
      <c r="CH1606" s="18"/>
      <c r="CJ1606" s="18"/>
      <c r="CU1606" s="18"/>
      <c r="CV1606" t="s">
        <v>397</v>
      </c>
      <c r="CW1606" t="s">
        <v>397</v>
      </c>
      <c r="CX1606" t="s">
        <v>397</v>
      </c>
      <c r="CY1606" s="25" t="s">
        <v>397</v>
      </c>
    </row>
    <row r="1607" spans="1:103" x14ac:dyDescent="0.3">
      <c r="A1607">
        <v>1609</v>
      </c>
      <c r="B1607">
        <v>179</v>
      </c>
      <c r="C1607" s="25" t="s">
        <v>146</v>
      </c>
      <c r="D1607" s="12">
        <v>7.9</v>
      </c>
      <c r="E1607" s="14"/>
      <c r="F1607" s="7" t="str">
        <f t="shared" si="249"/>
        <v>X</v>
      </c>
      <c r="G1607" s="7">
        <f t="shared" si="250"/>
        <v>7.9</v>
      </c>
      <c r="H1607" s="16">
        <f t="shared" si="251"/>
        <v>7.9</v>
      </c>
      <c r="I1607" s="11" t="str">
        <f t="shared" si="252"/>
        <v>X</v>
      </c>
      <c r="J1607" s="39" t="str">
        <f t="shared" si="253"/>
        <v>X</v>
      </c>
      <c r="K1607" s="39" t="str">
        <f t="shared" si="256"/>
        <v>X</v>
      </c>
      <c r="L1607" s="39" t="str">
        <f t="shared" si="257"/>
        <v>X</v>
      </c>
      <c r="M1607" s="39" t="str">
        <f t="shared" si="254"/>
        <v>X</v>
      </c>
      <c r="N1607" s="42">
        <v>1</v>
      </c>
      <c r="O1607" s="8">
        <v>0</v>
      </c>
      <c r="P1607" s="9">
        <v>0</v>
      </c>
      <c r="Q1607" s="9">
        <v>0</v>
      </c>
      <c r="R1607" s="8">
        <v>0</v>
      </c>
      <c r="S1607" s="9">
        <v>0</v>
      </c>
      <c r="T1607" s="9">
        <v>0</v>
      </c>
      <c r="U1607" s="8">
        <v>0</v>
      </c>
      <c r="V1607" s="9">
        <v>0</v>
      </c>
      <c r="W1607" s="9">
        <v>0</v>
      </c>
      <c r="X1607" s="9">
        <v>0</v>
      </c>
      <c r="Y1607" s="8">
        <v>0</v>
      </c>
      <c r="Z1607" s="9">
        <v>0</v>
      </c>
      <c r="AA1607" s="8"/>
      <c r="AC1607" s="8"/>
      <c r="AJ1607" s="9">
        <f t="shared" si="255"/>
        <v>-1</v>
      </c>
      <c r="AK1607" s="7">
        <v>10.199999999999999</v>
      </c>
      <c r="AO1607" s="8"/>
      <c r="AQ1607" s="31"/>
      <c r="AT1607" s="31"/>
      <c r="AU1607" s="21">
        <v>2000</v>
      </c>
      <c r="AV1607" s="23">
        <f t="shared" si="258"/>
        <v>3.3010299956639813</v>
      </c>
      <c r="BB1607" s="18"/>
      <c r="BD1607" s="54"/>
      <c r="BF1607" s="18"/>
      <c r="BH1607" s="18"/>
      <c r="BJ1607" s="18"/>
      <c r="BK1607" s="18" t="s">
        <v>262</v>
      </c>
      <c r="BL1607">
        <v>0</v>
      </c>
      <c r="BM1607">
        <v>0</v>
      </c>
      <c r="BN1607">
        <v>0</v>
      </c>
      <c r="BO1607">
        <v>0</v>
      </c>
      <c r="BP1607">
        <v>0</v>
      </c>
      <c r="BQ1607">
        <v>1</v>
      </c>
      <c r="BR1607" s="18">
        <v>0</v>
      </c>
      <c r="BS1607">
        <v>0</v>
      </c>
      <c r="BT1607">
        <v>1</v>
      </c>
      <c r="BU1607" s="18">
        <v>0</v>
      </c>
      <c r="BV1607" t="s">
        <v>397</v>
      </c>
      <c r="BW1607" t="s">
        <v>397</v>
      </c>
      <c r="CB1607" s="18"/>
      <c r="CD1607" s="18"/>
      <c r="CE1607" s="18"/>
      <c r="CH1607" s="18"/>
      <c r="CJ1607" s="18"/>
      <c r="CU1607" s="18"/>
      <c r="CV1607" t="s">
        <v>397</v>
      </c>
      <c r="CW1607" t="s">
        <v>397</v>
      </c>
      <c r="CX1607" t="s">
        <v>397</v>
      </c>
      <c r="CY1607" s="25" t="s">
        <v>397</v>
      </c>
    </row>
    <row r="1608" spans="1:103" x14ac:dyDescent="0.3">
      <c r="A1608">
        <v>1610</v>
      </c>
      <c r="B1608">
        <v>179</v>
      </c>
      <c r="C1608" s="25" t="s">
        <v>146</v>
      </c>
      <c r="D1608" s="12">
        <v>8.9</v>
      </c>
      <c r="E1608" s="14"/>
      <c r="F1608" s="7" t="str">
        <f t="shared" si="249"/>
        <v>X</v>
      </c>
      <c r="G1608" s="7">
        <f t="shared" si="250"/>
        <v>8.9</v>
      </c>
      <c r="H1608" s="16">
        <f t="shared" si="251"/>
        <v>8.9</v>
      </c>
      <c r="I1608" s="11" t="str">
        <f t="shared" si="252"/>
        <v>X</v>
      </c>
      <c r="J1608" s="39" t="str">
        <f t="shared" si="253"/>
        <v>X</v>
      </c>
      <c r="K1608" s="39" t="str">
        <f t="shared" si="256"/>
        <v>X</v>
      </c>
      <c r="L1608" s="39" t="str">
        <f t="shared" si="257"/>
        <v>X</v>
      </c>
      <c r="M1608" s="39" t="str">
        <f t="shared" si="254"/>
        <v>X</v>
      </c>
      <c r="N1608" s="42">
        <v>1</v>
      </c>
      <c r="O1608" s="8">
        <v>0</v>
      </c>
      <c r="P1608" s="9">
        <v>0</v>
      </c>
      <c r="Q1608" s="9">
        <v>0</v>
      </c>
      <c r="R1608" s="8">
        <v>0</v>
      </c>
      <c r="S1608" s="9">
        <v>0</v>
      </c>
      <c r="T1608" s="9">
        <v>0</v>
      </c>
      <c r="U1608" s="8">
        <v>0</v>
      </c>
      <c r="V1608" s="9">
        <v>0</v>
      </c>
      <c r="W1608" s="9">
        <v>0</v>
      </c>
      <c r="X1608" s="9">
        <v>0</v>
      </c>
      <c r="Y1608" s="8">
        <v>0</v>
      </c>
      <c r="Z1608" s="9">
        <v>0</v>
      </c>
      <c r="AA1608" s="8"/>
      <c r="AC1608" s="8"/>
      <c r="AJ1608" s="9">
        <f t="shared" si="255"/>
        <v>-1</v>
      </c>
      <c r="AK1608" s="7">
        <v>11.1</v>
      </c>
      <c r="AO1608" s="8"/>
      <c r="AQ1608" s="31"/>
      <c r="AT1608" s="31"/>
      <c r="AU1608" s="21">
        <v>2008</v>
      </c>
      <c r="AV1608" s="23">
        <f t="shared" si="258"/>
        <v>3.3027637084729817</v>
      </c>
      <c r="BB1608" s="18"/>
      <c r="BD1608" s="54"/>
      <c r="BF1608" s="18"/>
      <c r="BH1608" s="18"/>
      <c r="BJ1608" s="18"/>
      <c r="BK1608" s="18" t="s">
        <v>262</v>
      </c>
      <c r="BL1608">
        <v>0</v>
      </c>
      <c r="BM1608">
        <v>0</v>
      </c>
      <c r="BN1608">
        <v>0</v>
      </c>
      <c r="BO1608">
        <v>0</v>
      </c>
      <c r="BP1608">
        <v>0</v>
      </c>
      <c r="BQ1608">
        <v>1</v>
      </c>
      <c r="BR1608" s="18">
        <v>0</v>
      </c>
      <c r="BS1608">
        <v>0</v>
      </c>
      <c r="BT1608">
        <v>1</v>
      </c>
      <c r="BU1608" s="18">
        <v>0</v>
      </c>
      <c r="BV1608" t="s">
        <v>397</v>
      </c>
      <c r="BW1608" t="s">
        <v>397</v>
      </c>
      <c r="CB1608" s="18"/>
      <c r="CD1608" s="18"/>
      <c r="CE1608" s="18"/>
      <c r="CH1608" s="18"/>
      <c r="CJ1608" s="18"/>
      <c r="CU1608" s="18"/>
      <c r="CV1608" t="s">
        <v>397</v>
      </c>
      <c r="CW1608" t="s">
        <v>397</v>
      </c>
      <c r="CX1608" t="s">
        <v>397</v>
      </c>
      <c r="CY1608" s="25" t="s">
        <v>397</v>
      </c>
    </row>
    <row r="1609" spans="1:103" x14ac:dyDescent="0.3">
      <c r="A1609">
        <v>1611</v>
      </c>
      <c r="B1609">
        <v>179</v>
      </c>
      <c r="C1609" s="25" t="s">
        <v>146</v>
      </c>
      <c r="D1609" s="12">
        <v>6.3842485504255713</v>
      </c>
      <c r="E1609" s="14"/>
      <c r="F1609" s="7" t="str">
        <f t="shared" si="249"/>
        <v>X</v>
      </c>
      <c r="G1609" s="7">
        <f t="shared" si="250"/>
        <v>6.3842485504255713</v>
      </c>
      <c r="H1609" s="16">
        <f t="shared" si="251"/>
        <v>6.3842485504255713</v>
      </c>
      <c r="I1609" s="11" t="str">
        <f t="shared" si="252"/>
        <v>X</v>
      </c>
      <c r="J1609" s="39" t="str">
        <f t="shared" si="253"/>
        <v>X</v>
      </c>
      <c r="K1609" s="39" t="str">
        <f t="shared" si="256"/>
        <v>X</v>
      </c>
      <c r="L1609" s="39" t="str">
        <f t="shared" si="257"/>
        <v>X</v>
      </c>
      <c r="M1609" s="39" t="str">
        <f t="shared" si="254"/>
        <v>X</v>
      </c>
      <c r="N1609" s="42">
        <v>0</v>
      </c>
      <c r="O1609" s="8">
        <v>0</v>
      </c>
      <c r="P1609" s="9">
        <v>0</v>
      </c>
      <c r="Q1609" s="9">
        <v>0</v>
      </c>
      <c r="R1609" s="8">
        <v>0</v>
      </c>
      <c r="S1609" s="9">
        <v>0</v>
      </c>
      <c r="T1609" s="9">
        <v>0</v>
      </c>
      <c r="U1609" s="8">
        <v>1</v>
      </c>
      <c r="V1609" s="9">
        <v>0</v>
      </c>
      <c r="W1609" s="9">
        <v>0</v>
      </c>
      <c r="X1609" s="9">
        <v>0</v>
      </c>
      <c r="Y1609" s="8">
        <v>0</v>
      </c>
      <c r="Z1609" s="9">
        <v>0</v>
      </c>
      <c r="AA1609" s="8"/>
      <c r="AC1609" s="8"/>
      <c r="AJ1609" s="9">
        <f t="shared" si="255"/>
        <v>-1</v>
      </c>
      <c r="AK1609" s="7">
        <v>10.199999999999999</v>
      </c>
      <c r="AO1609" s="8"/>
      <c r="AQ1609" s="31"/>
      <c r="AT1609" s="31"/>
      <c r="AU1609" s="21">
        <v>2000</v>
      </c>
      <c r="AV1609" s="23">
        <f t="shared" si="258"/>
        <v>3.3010299956639813</v>
      </c>
      <c r="BB1609" s="18"/>
      <c r="BD1609" s="54"/>
      <c r="BF1609" s="18"/>
      <c r="BH1609" s="18"/>
      <c r="BJ1609" s="18"/>
      <c r="BK1609" s="18" t="s">
        <v>262</v>
      </c>
      <c r="BL1609">
        <v>0</v>
      </c>
      <c r="BM1609">
        <v>0</v>
      </c>
      <c r="BN1609">
        <v>0</v>
      </c>
      <c r="BO1609">
        <v>0</v>
      </c>
      <c r="BP1609">
        <v>0</v>
      </c>
      <c r="BQ1609">
        <v>1</v>
      </c>
      <c r="BR1609" s="18">
        <v>0</v>
      </c>
      <c r="BS1609">
        <v>0</v>
      </c>
      <c r="BT1609">
        <v>1</v>
      </c>
      <c r="BU1609" s="18">
        <v>0</v>
      </c>
      <c r="BV1609" t="s">
        <v>397</v>
      </c>
      <c r="BW1609" t="s">
        <v>397</v>
      </c>
      <c r="CB1609" s="18"/>
      <c r="CD1609" s="18"/>
      <c r="CE1609" s="18"/>
      <c r="CH1609" s="18"/>
      <c r="CJ1609" s="18"/>
      <c r="CU1609" s="18"/>
      <c r="CV1609" t="s">
        <v>397</v>
      </c>
      <c r="CW1609" t="s">
        <v>397</v>
      </c>
      <c r="CX1609" t="s">
        <v>397</v>
      </c>
      <c r="CY1609" s="25" t="s">
        <v>397</v>
      </c>
    </row>
    <row r="1610" spans="1:103" x14ac:dyDescent="0.3">
      <c r="A1610">
        <v>1612</v>
      </c>
      <c r="B1610">
        <v>179</v>
      </c>
      <c r="C1610" s="25" t="s">
        <v>146</v>
      </c>
      <c r="D1610" s="12">
        <v>7.1363312572152449</v>
      </c>
      <c r="E1610" s="14"/>
      <c r="F1610" s="7" t="str">
        <f t="shared" si="249"/>
        <v>X</v>
      </c>
      <c r="G1610" s="7">
        <f t="shared" si="250"/>
        <v>7.1363312572152449</v>
      </c>
      <c r="H1610" s="16">
        <f t="shared" si="251"/>
        <v>7.1363312572152449</v>
      </c>
      <c r="I1610" s="11" t="str">
        <f t="shared" si="252"/>
        <v>X</v>
      </c>
      <c r="J1610" s="39" t="str">
        <f t="shared" si="253"/>
        <v>X</v>
      </c>
      <c r="K1610" s="39" t="str">
        <f t="shared" si="256"/>
        <v>X</v>
      </c>
      <c r="L1610" s="39" t="str">
        <f t="shared" si="257"/>
        <v>X</v>
      </c>
      <c r="M1610" s="39" t="str">
        <f t="shared" si="254"/>
        <v>X</v>
      </c>
      <c r="N1610" s="42">
        <v>0</v>
      </c>
      <c r="O1610" s="8">
        <v>0</v>
      </c>
      <c r="P1610" s="9">
        <v>0</v>
      </c>
      <c r="Q1610" s="9">
        <v>0</v>
      </c>
      <c r="R1610" s="8">
        <v>0</v>
      </c>
      <c r="S1610" s="9">
        <v>0</v>
      </c>
      <c r="T1610" s="9">
        <v>0</v>
      </c>
      <c r="U1610" s="8">
        <v>1</v>
      </c>
      <c r="V1610" s="9">
        <v>0</v>
      </c>
      <c r="W1610" s="9">
        <v>0</v>
      </c>
      <c r="X1610" s="9">
        <v>0</v>
      </c>
      <c r="Y1610" s="8">
        <v>0</v>
      </c>
      <c r="Z1610" s="9">
        <v>0</v>
      </c>
      <c r="AA1610" s="8"/>
      <c r="AC1610" s="8"/>
      <c r="AJ1610" s="9">
        <f t="shared" si="255"/>
        <v>-1</v>
      </c>
      <c r="AK1610" s="7">
        <v>11.1</v>
      </c>
      <c r="AO1610" s="8"/>
      <c r="AQ1610" s="31"/>
      <c r="AT1610" s="31"/>
      <c r="AU1610" s="21">
        <v>2008</v>
      </c>
      <c r="AV1610" s="23">
        <f t="shared" si="258"/>
        <v>3.3027637084729817</v>
      </c>
      <c r="BB1610" s="18"/>
      <c r="BD1610" s="54"/>
      <c r="BF1610" s="18"/>
      <c r="BH1610" s="18"/>
      <c r="BJ1610" s="18"/>
      <c r="BK1610" s="18" t="s">
        <v>262</v>
      </c>
      <c r="BL1610">
        <v>0</v>
      </c>
      <c r="BM1610">
        <v>0</v>
      </c>
      <c r="BN1610">
        <v>0</v>
      </c>
      <c r="BO1610">
        <v>0</v>
      </c>
      <c r="BP1610">
        <v>0</v>
      </c>
      <c r="BQ1610">
        <v>1</v>
      </c>
      <c r="BR1610" s="18">
        <v>0</v>
      </c>
      <c r="BS1610">
        <v>0</v>
      </c>
      <c r="BT1610">
        <v>1</v>
      </c>
      <c r="BU1610" s="18">
        <v>0</v>
      </c>
      <c r="BV1610" t="s">
        <v>397</v>
      </c>
      <c r="BW1610" t="s">
        <v>397</v>
      </c>
      <c r="CB1610" s="18"/>
      <c r="CD1610" s="18"/>
      <c r="CE1610" s="18"/>
      <c r="CH1610" s="18"/>
      <c r="CJ1610" s="18"/>
      <c r="CU1610" s="18"/>
      <c r="CV1610" t="s">
        <v>397</v>
      </c>
      <c r="CW1610" t="s">
        <v>397</v>
      </c>
      <c r="CX1610" t="s">
        <v>397</v>
      </c>
      <c r="CY1610" s="25" t="s">
        <v>397</v>
      </c>
    </row>
    <row r="1611" spans="1:103" x14ac:dyDescent="0.3">
      <c r="A1611">
        <v>1613</v>
      </c>
      <c r="B1611">
        <v>179</v>
      </c>
      <c r="C1611" s="25" t="s">
        <v>146</v>
      </c>
      <c r="D1611" s="12">
        <v>10.199999999999999</v>
      </c>
      <c r="E1611" s="14"/>
      <c r="F1611" s="7" t="str">
        <f t="shared" si="249"/>
        <v>X</v>
      </c>
      <c r="G1611" s="7">
        <f t="shared" si="250"/>
        <v>10.199999999999999</v>
      </c>
      <c r="H1611" s="16">
        <f t="shared" si="251"/>
        <v>10.199999999999999</v>
      </c>
      <c r="I1611" s="11" t="str">
        <f t="shared" si="252"/>
        <v>X</v>
      </c>
      <c r="J1611" s="39" t="str">
        <f t="shared" si="253"/>
        <v>X</v>
      </c>
      <c r="K1611" s="39" t="str">
        <f t="shared" si="256"/>
        <v>X</v>
      </c>
      <c r="L1611" s="39" t="str">
        <f t="shared" si="257"/>
        <v>X</v>
      </c>
      <c r="M1611" s="39" t="str">
        <f t="shared" si="254"/>
        <v>X</v>
      </c>
      <c r="N1611" s="42">
        <v>0</v>
      </c>
      <c r="O1611" s="8">
        <v>0</v>
      </c>
      <c r="P1611" s="9">
        <v>0</v>
      </c>
      <c r="Q1611" s="9">
        <v>0</v>
      </c>
      <c r="R1611" s="8">
        <v>0</v>
      </c>
      <c r="S1611" s="9">
        <v>0</v>
      </c>
      <c r="T1611" s="9">
        <v>0</v>
      </c>
      <c r="U1611" s="8">
        <v>0</v>
      </c>
      <c r="V1611" s="9">
        <v>1</v>
      </c>
      <c r="W1611" s="9">
        <v>0</v>
      </c>
      <c r="X1611" s="9">
        <v>0</v>
      </c>
      <c r="Y1611" s="8">
        <v>0</v>
      </c>
      <c r="Z1611" s="9">
        <v>0</v>
      </c>
      <c r="AA1611" s="8"/>
      <c r="AC1611" s="8"/>
      <c r="AJ1611" s="9">
        <f t="shared" si="255"/>
        <v>-1</v>
      </c>
      <c r="AK1611" s="7">
        <v>10.199999999999999</v>
      </c>
      <c r="AO1611" s="8"/>
      <c r="AQ1611" s="31"/>
      <c r="AT1611" s="31"/>
      <c r="AU1611" s="21">
        <v>2000</v>
      </c>
      <c r="AV1611" s="23">
        <f t="shared" si="258"/>
        <v>3.3010299956639813</v>
      </c>
      <c r="BB1611" s="18"/>
      <c r="BD1611" s="54"/>
      <c r="BF1611" s="18"/>
      <c r="BH1611" s="18"/>
      <c r="BJ1611" s="18"/>
      <c r="BK1611" s="18" t="s">
        <v>262</v>
      </c>
      <c r="BL1611">
        <v>0</v>
      </c>
      <c r="BM1611">
        <v>0</v>
      </c>
      <c r="BN1611">
        <v>0</v>
      </c>
      <c r="BO1611">
        <v>0</v>
      </c>
      <c r="BP1611">
        <v>0</v>
      </c>
      <c r="BQ1611">
        <v>1</v>
      </c>
      <c r="BR1611" s="18">
        <v>0</v>
      </c>
      <c r="BS1611">
        <v>0</v>
      </c>
      <c r="BT1611">
        <v>1</v>
      </c>
      <c r="BU1611" s="18">
        <v>0</v>
      </c>
      <c r="BV1611" t="s">
        <v>397</v>
      </c>
      <c r="BW1611" t="s">
        <v>397</v>
      </c>
      <c r="CB1611" s="18"/>
      <c r="CD1611" s="18"/>
      <c r="CE1611" s="18"/>
      <c r="CH1611" s="18"/>
      <c r="CJ1611" s="18"/>
      <c r="CU1611" s="18"/>
      <c r="CV1611" t="s">
        <v>397</v>
      </c>
      <c r="CW1611" t="s">
        <v>397</v>
      </c>
      <c r="CX1611" t="s">
        <v>397</v>
      </c>
      <c r="CY1611" s="25" t="s">
        <v>397</v>
      </c>
    </row>
    <row r="1612" spans="1:103" x14ac:dyDescent="0.3">
      <c r="A1612">
        <v>1614</v>
      </c>
      <c r="B1612">
        <v>179</v>
      </c>
      <c r="C1612" s="25" t="s">
        <v>146</v>
      </c>
      <c r="D1612" s="12">
        <v>11.63</v>
      </c>
      <c r="E1612" s="14"/>
      <c r="F1612" s="7" t="str">
        <f t="shared" si="249"/>
        <v>X</v>
      </c>
      <c r="G1612" s="7">
        <f t="shared" si="250"/>
        <v>11.63</v>
      </c>
      <c r="H1612" s="16">
        <f t="shared" si="251"/>
        <v>11.63</v>
      </c>
      <c r="I1612" s="11" t="str">
        <f t="shared" si="252"/>
        <v>X</v>
      </c>
      <c r="J1612" s="39" t="str">
        <f t="shared" si="253"/>
        <v>X</v>
      </c>
      <c r="K1612" s="39" t="str">
        <f t="shared" si="256"/>
        <v>X</v>
      </c>
      <c r="L1612" s="39" t="str">
        <f t="shared" si="257"/>
        <v>X</v>
      </c>
      <c r="M1612" s="39" t="str">
        <f t="shared" si="254"/>
        <v>X</v>
      </c>
      <c r="N1612" s="42">
        <v>0</v>
      </c>
      <c r="O1612" s="8">
        <v>0</v>
      </c>
      <c r="P1612" s="9">
        <v>0</v>
      </c>
      <c r="Q1612" s="9">
        <v>0</v>
      </c>
      <c r="R1612" s="8">
        <v>0</v>
      </c>
      <c r="S1612" s="9">
        <v>0</v>
      </c>
      <c r="T1612" s="9">
        <v>0</v>
      </c>
      <c r="U1612" s="8">
        <v>0</v>
      </c>
      <c r="V1612" s="9">
        <v>1</v>
      </c>
      <c r="W1612" s="9">
        <v>0</v>
      </c>
      <c r="X1612" s="9">
        <v>0</v>
      </c>
      <c r="Y1612" s="8">
        <v>0</v>
      </c>
      <c r="Z1612" s="9">
        <v>0</v>
      </c>
      <c r="AA1612" s="8"/>
      <c r="AC1612" s="8"/>
      <c r="AJ1612" s="9">
        <f t="shared" si="255"/>
        <v>-1</v>
      </c>
      <c r="AK1612" s="7">
        <v>11.1</v>
      </c>
      <c r="AO1612" s="8"/>
      <c r="AQ1612" s="31"/>
      <c r="AT1612" s="31"/>
      <c r="AU1612" s="21">
        <v>2008</v>
      </c>
      <c r="AV1612" s="23">
        <f t="shared" si="258"/>
        <v>3.3027637084729817</v>
      </c>
      <c r="BB1612" s="18"/>
      <c r="BD1612" s="54"/>
      <c r="BF1612" s="18"/>
      <c r="BH1612" s="18"/>
      <c r="BJ1612" s="18"/>
      <c r="BK1612" s="18" t="s">
        <v>262</v>
      </c>
      <c r="BL1612">
        <v>0</v>
      </c>
      <c r="BM1612">
        <v>0</v>
      </c>
      <c r="BN1612">
        <v>0</v>
      </c>
      <c r="BO1612">
        <v>0</v>
      </c>
      <c r="BP1612">
        <v>0</v>
      </c>
      <c r="BQ1612">
        <v>1</v>
      </c>
      <c r="BR1612" s="18">
        <v>0</v>
      </c>
      <c r="BS1612">
        <v>0</v>
      </c>
      <c r="BT1612">
        <v>1</v>
      </c>
      <c r="BU1612" s="18">
        <v>0</v>
      </c>
      <c r="BV1612" t="s">
        <v>397</v>
      </c>
      <c r="BW1612" t="s">
        <v>397</v>
      </c>
      <c r="CB1612" s="18"/>
      <c r="CD1612" s="18"/>
      <c r="CE1612" s="18"/>
      <c r="CH1612" s="18"/>
      <c r="CJ1612" s="18"/>
      <c r="CU1612" s="18"/>
      <c r="CV1612" t="s">
        <v>397</v>
      </c>
      <c r="CW1612" t="s">
        <v>397</v>
      </c>
      <c r="CX1612" t="s">
        <v>397</v>
      </c>
      <c r="CY1612" s="25" t="s">
        <v>397</v>
      </c>
    </row>
    <row r="1613" spans="1:103" x14ac:dyDescent="0.3">
      <c r="A1613">
        <v>1615</v>
      </c>
      <c r="B1613">
        <v>180</v>
      </c>
      <c r="C1613" s="25" t="s">
        <v>148</v>
      </c>
      <c r="D1613" s="12">
        <v>8.5</v>
      </c>
      <c r="E1613" s="14"/>
      <c r="F1613" s="7" t="str">
        <f t="shared" si="249"/>
        <v>X</v>
      </c>
      <c r="G1613" s="7">
        <f t="shared" si="250"/>
        <v>8.5</v>
      </c>
      <c r="H1613" s="16">
        <f t="shared" si="251"/>
        <v>8.5</v>
      </c>
      <c r="I1613" s="11" t="str">
        <f t="shared" si="252"/>
        <v>X</v>
      </c>
      <c r="J1613" s="39" t="str">
        <f t="shared" si="253"/>
        <v>X</v>
      </c>
      <c r="K1613" s="39" t="str">
        <f t="shared" si="256"/>
        <v>X</v>
      </c>
      <c r="L1613" s="39" t="str">
        <f t="shared" si="257"/>
        <v>X</v>
      </c>
      <c r="M1613" s="39" t="str">
        <f t="shared" si="254"/>
        <v>X</v>
      </c>
      <c r="N1613" s="42">
        <v>1</v>
      </c>
      <c r="O1613" s="8">
        <v>0</v>
      </c>
      <c r="P1613" s="9">
        <v>0</v>
      </c>
      <c r="Q1613" s="9">
        <v>0</v>
      </c>
      <c r="R1613" s="8">
        <v>0</v>
      </c>
      <c r="S1613" s="9">
        <v>0</v>
      </c>
      <c r="T1613" s="9">
        <v>0</v>
      </c>
      <c r="U1613" s="8">
        <v>0</v>
      </c>
      <c r="V1613" s="9">
        <v>0</v>
      </c>
      <c r="W1613" s="9">
        <v>0</v>
      </c>
      <c r="X1613" s="9">
        <v>0</v>
      </c>
      <c r="Y1613" s="8">
        <v>0</v>
      </c>
      <c r="Z1613" s="9">
        <v>0</v>
      </c>
      <c r="AA1613" s="8"/>
      <c r="AC1613" s="8"/>
      <c r="AJ1613" s="9">
        <f t="shared" si="255"/>
        <v>-1</v>
      </c>
      <c r="AK1613" s="7">
        <v>5.6</v>
      </c>
      <c r="AO1613" s="8"/>
      <c r="AQ1613" s="31"/>
      <c r="AT1613" s="31"/>
      <c r="AU1613" s="21">
        <v>2005</v>
      </c>
      <c r="AV1613" s="23">
        <f t="shared" si="258"/>
        <v>3.3021143769562009</v>
      </c>
      <c r="BB1613" s="18"/>
      <c r="BD1613" s="54"/>
      <c r="BF1613" s="18"/>
      <c r="BH1613" s="18"/>
      <c r="BJ1613" s="18"/>
      <c r="BK1613" s="18" t="s">
        <v>144</v>
      </c>
      <c r="BL1613">
        <v>0</v>
      </c>
      <c r="BM1613">
        <v>0</v>
      </c>
      <c r="BN1613">
        <v>0</v>
      </c>
      <c r="BO1613">
        <v>0</v>
      </c>
      <c r="BP1613">
        <v>0</v>
      </c>
      <c r="BQ1613">
        <v>1</v>
      </c>
      <c r="BR1613" s="18">
        <v>0</v>
      </c>
      <c r="BS1613">
        <v>0</v>
      </c>
      <c r="BT1613">
        <v>1</v>
      </c>
      <c r="BU1613" s="18">
        <v>0</v>
      </c>
      <c r="BV1613" t="s">
        <v>397</v>
      </c>
      <c r="BW1613" t="s">
        <v>397</v>
      </c>
      <c r="CB1613" s="18"/>
      <c r="CD1613" s="18"/>
      <c r="CE1613" s="18"/>
      <c r="CH1613" s="18"/>
      <c r="CJ1613" s="18"/>
      <c r="CU1613" s="18"/>
      <c r="CV1613" t="s">
        <v>397</v>
      </c>
      <c r="CW1613" t="s">
        <v>397</v>
      </c>
      <c r="CX1613" t="s">
        <v>397</v>
      </c>
      <c r="CY1613" s="25" t="s">
        <v>397</v>
      </c>
    </row>
    <row r="1614" spans="1:103" x14ac:dyDescent="0.3">
      <c r="A1614">
        <v>1616</v>
      </c>
      <c r="B1614">
        <v>180</v>
      </c>
      <c r="C1614" s="25" t="s">
        <v>148</v>
      </c>
      <c r="D1614" s="12">
        <v>8.66692982018421</v>
      </c>
      <c r="E1614" s="14"/>
      <c r="F1614" s="7" t="str">
        <f t="shared" si="249"/>
        <v>X</v>
      </c>
      <c r="G1614" s="7">
        <f t="shared" si="250"/>
        <v>8.66692982018421</v>
      </c>
      <c r="H1614" s="16">
        <f t="shared" si="251"/>
        <v>8.66692982018421</v>
      </c>
      <c r="I1614" s="11" t="str">
        <f t="shared" si="252"/>
        <v>X</v>
      </c>
      <c r="J1614" s="39" t="str">
        <f t="shared" si="253"/>
        <v>X</v>
      </c>
      <c r="K1614" s="39" t="str">
        <f t="shared" si="256"/>
        <v>X</v>
      </c>
      <c r="L1614" s="39" t="str">
        <f t="shared" si="257"/>
        <v>X</v>
      </c>
      <c r="M1614" s="39" t="str">
        <f t="shared" si="254"/>
        <v>X</v>
      </c>
      <c r="N1614" s="42">
        <v>0</v>
      </c>
      <c r="O1614" s="8">
        <v>0</v>
      </c>
      <c r="P1614" s="9">
        <v>0</v>
      </c>
      <c r="Q1614" s="9">
        <v>0</v>
      </c>
      <c r="R1614" s="8">
        <v>0</v>
      </c>
      <c r="S1614" s="9">
        <v>0</v>
      </c>
      <c r="T1614" s="9">
        <v>0</v>
      </c>
      <c r="U1614" s="8">
        <v>1</v>
      </c>
      <c r="V1614" s="9">
        <v>0</v>
      </c>
      <c r="W1614" s="9">
        <v>0</v>
      </c>
      <c r="X1614" s="9">
        <v>0</v>
      </c>
      <c r="Y1614" s="8">
        <v>0</v>
      </c>
      <c r="Z1614" s="9">
        <v>0</v>
      </c>
      <c r="AA1614" s="8"/>
      <c r="AC1614" s="8"/>
      <c r="AJ1614" s="9">
        <f t="shared" si="255"/>
        <v>-1</v>
      </c>
      <c r="AK1614" s="7">
        <v>5.6</v>
      </c>
      <c r="AO1614" s="8"/>
      <c r="AQ1614" s="31"/>
      <c r="AT1614" s="31"/>
      <c r="AU1614" s="21">
        <v>2005</v>
      </c>
      <c r="AV1614" s="23">
        <f t="shared" si="258"/>
        <v>3.3021143769562009</v>
      </c>
      <c r="BB1614" s="18"/>
      <c r="BD1614" s="54"/>
      <c r="BF1614" s="18"/>
      <c r="BH1614" s="18"/>
      <c r="BJ1614" s="18"/>
      <c r="BK1614" s="18" t="s">
        <v>144</v>
      </c>
      <c r="BL1614">
        <v>0</v>
      </c>
      <c r="BM1614">
        <v>0</v>
      </c>
      <c r="BN1614">
        <v>0</v>
      </c>
      <c r="BO1614">
        <v>0</v>
      </c>
      <c r="BP1614">
        <v>0</v>
      </c>
      <c r="BQ1614">
        <v>1</v>
      </c>
      <c r="BR1614" s="18">
        <v>0</v>
      </c>
      <c r="BS1614">
        <v>0</v>
      </c>
      <c r="BT1614">
        <v>1</v>
      </c>
      <c r="BU1614" s="18">
        <v>0</v>
      </c>
      <c r="BV1614" t="s">
        <v>397</v>
      </c>
      <c r="BW1614" t="s">
        <v>397</v>
      </c>
      <c r="CB1614" s="18"/>
      <c r="CD1614" s="18"/>
      <c r="CE1614" s="18"/>
      <c r="CH1614" s="18"/>
      <c r="CJ1614" s="18"/>
      <c r="CU1614" s="18"/>
      <c r="CV1614" t="s">
        <v>397</v>
      </c>
      <c r="CW1614" t="s">
        <v>397</v>
      </c>
      <c r="CX1614" t="s">
        <v>397</v>
      </c>
      <c r="CY1614" s="25" t="s">
        <v>397</v>
      </c>
    </row>
    <row r="1615" spans="1:103" x14ac:dyDescent="0.3">
      <c r="A1615">
        <v>1617</v>
      </c>
      <c r="B1615">
        <v>180</v>
      </c>
      <c r="C1615" s="25" t="s">
        <v>148</v>
      </c>
      <c r="D1615" s="12">
        <v>10.78</v>
      </c>
      <c r="E1615" s="14"/>
      <c r="F1615" s="7" t="str">
        <f t="shared" ref="F1615:F1678" si="259">IFERROR(D1615/E1615, "X")</f>
        <v>X</v>
      </c>
      <c r="G1615" s="7">
        <f t="shared" ref="G1615:G1678" si="260">D1615-E1615</f>
        <v>10.78</v>
      </c>
      <c r="H1615" s="16">
        <f t="shared" ref="H1615:H1678" si="261">D1615+E1615</f>
        <v>10.78</v>
      </c>
      <c r="I1615" s="11" t="str">
        <f t="shared" ref="I1615:I1678" si="262">IFERROR(F1615/SQRT(F1615^2+AJ1615), "X")</f>
        <v>X</v>
      </c>
      <c r="J1615" s="39" t="str">
        <f t="shared" ref="J1615:J1678" si="263">IFERROR(SQRT((1-I1615^2)/AJ1615), "X")</f>
        <v>X</v>
      </c>
      <c r="K1615" s="39" t="str">
        <f t="shared" si="256"/>
        <v>X</v>
      </c>
      <c r="L1615" s="39" t="str">
        <f t="shared" si="257"/>
        <v>X</v>
      </c>
      <c r="M1615" s="39" t="str">
        <f t="shared" ref="M1615:M1678" si="264">IFERROR(I1615+J1615, "X")</f>
        <v>X</v>
      </c>
      <c r="N1615" s="42">
        <v>0</v>
      </c>
      <c r="O1615" s="8">
        <v>0</v>
      </c>
      <c r="P1615" s="9">
        <v>0</v>
      </c>
      <c r="Q1615" s="9">
        <v>0</v>
      </c>
      <c r="R1615" s="8">
        <v>0</v>
      </c>
      <c r="S1615" s="9">
        <v>0</v>
      </c>
      <c r="T1615" s="9">
        <v>0</v>
      </c>
      <c r="U1615" s="8">
        <v>0</v>
      </c>
      <c r="V1615" s="9">
        <v>1</v>
      </c>
      <c r="W1615" s="9">
        <v>0</v>
      </c>
      <c r="X1615" s="9">
        <v>0</v>
      </c>
      <c r="Y1615" s="8">
        <v>0</v>
      </c>
      <c r="Z1615" s="9">
        <v>0</v>
      </c>
      <c r="AA1615" s="8"/>
      <c r="AC1615" s="8"/>
      <c r="AJ1615" s="9">
        <f t="shared" ref="AJ1615:AJ1678" si="265">IFERROR(AH1615-AI1615-1, "X")</f>
        <v>-1</v>
      </c>
      <c r="AK1615" s="7">
        <v>5.6</v>
      </c>
      <c r="AO1615" s="8"/>
      <c r="AQ1615" s="31"/>
      <c r="AT1615" s="31"/>
      <c r="AU1615" s="21">
        <v>2005</v>
      </c>
      <c r="AV1615" s="23">
        <f t="shared" si="258"/>
        <v>3.3021143769562009</v>
      </c>
      <c r="BB1615" s="18"/>
      <c r="BD1615" s="54"/>
      <c r="BF1615" s="18"/>
      <c r="BH1615" s="18"/>
      <c r="BJ1615" s="18"/>
      <c r="BK1615" s="18" t="s">
        <v>144</v>
      </c>
      <c r="BL1615">
        <v>0</v>
      </c>
      <c r="BM1615">
        <v>0</v>
      </c>
      <c r="BN1615">
        <v>0</v>
      </c>
      <c r="BO1615">
        <v>0</v>
      </c>
      <c r="BP1615">
        <v>0</v>
      </c>
      <c r="BQ1615">
        <v>1</v>
      </c>
      <c r="BR1615" s="18">
        <v>0</v>
      </c>
      <c r="BS1615">
        <v>0</v>
      </c>
      <c r="BT1615">
        <v>1</v>
      </c>
      <c r="BU1615" s="18">
        <v>0</v>
      </c>
      <c r="BV1615" t="s">
        <v>397</v>
      </c>
      <c r="BW1615" t="s">
        <v>397</v>
      </c>
      <c r="CB1615" s="18"/>
      <c r="CD1615" s="18"/>
      <c r="CE1615" s="18"/>
      <c r="CH1615" s="18"/>
      <c r="CJ1615" s="18"/>
      <c r="CU1615" s="18"/>
      <c r="CV1615" t="s">
        <v>397</v>
      </c>
      <c r="CW1615" t="s">
        <v>397</v>
      </c>
      <c r="CX1615" t="s">
        <v>397</v>
      </c>
      <c r="CY1615" s="25" t="s">
        <v>397</v>
      </c>
    </row>
    <row r="1616" spans="1:103" x14ac:dyDescent="0.3">
      <c r="A1616">
        <v>1618</v>
      </c>
      <c r="B1616">
        <v>181</v>
      </c>
      <c r="C1616" s="25" t="s">
        <v>66</v>
      </c>
      <c r="D1616" s="12">
        <v>8.1</v>
      </c>
      <c r="E1616" s="14"/>
      <c r="F1616" s="7" t="str">
        <f t="shared" si="259"/>
        <v>X</v>
      </c>
      <c r="G1616" s="7">
        <f t="shared" si="260"/>
        <v>8.1</v>
      </c>
      <c r="H1616" s="16">
        <f t="shared" si="261"/>
        <v>8.1</v>
      </c>
      <c r="I1616" s="11" t="str">
        <f t="shared" si="262"/>
        <v>X</v>
      </c>
      <c r="J1616" s="39" t="str">
        <f t="shared" si="263"/>
        <v>X</v>
      </c>
      <c r="K1616" s="39" t="str">
        <f t="shared" si="256"/>
        <v>X</v>
      </c>
      <c r="L1616" s="39" t="str">
        <f t="shared" si="257"/>
        <v>X</v>
      </c>
      <c r="M1616" s="39" t="str">
        <f t="shared" si="264"/>
        <v>X</v>
      </c>
      <c r="N1616" s="42">
        <v>1</v>
      </c>
      <c r="O1616" s="8">
        <v>0</v>
      </c>
      <c r="P1616" s="9">
        <v>0</v>
      </c>
      <c r="Q1616" s="9">
        <v>0</v>
      </c>
      <c r="R1616" s="8">
        <v>0</v>
      </c>
      <c r="S1616" s="9">
        <v>0</v>
      </c>
      <c r="T1616" s="9">
        <v>0</v>
      </c>
      <c r="U1616" s="8">
        <v>0</v>
      </c>
      <c r="V1616" s="9">
        <v>0</v>
      </c>
      <c r="W1616" s="9">
        <v>0</v>
      </c>
      <c r="X1616" s="9">
        <v>0</v>
      </c>
      <c r="Y1616" s="8">
        <v>0</v>
      </c>
      <c r="Z1616" s="9">
        <v>0</v>
      </c>
      <c r="AA1616" s="8"/>
      <c r="AC1616" s="8"/>
      <c r="AJ1616" s="9">
        <f t="shared" si="265"/>
        <v>-1</v>
      </c>
      <c r="AK1616" s="7">
        <v>11.6</v>
      </c>
      <c r="AO1616" s="8"/>
      <c r="AQ1616" s="31"/>
      <c r="AT1616" s="31"/>
      <c r="AU1616" s="21">
        <v>2002</v>
      </c>
      <c r="AV1616" s="23">
        <f t="shared" si="258"/>
        <v>3.3014640731433</v>
      </c>
      <c r="BB1616" s="18"/>
      <c r="BD1616" s="54"/>
      <c r="BF1616" s="18"/>
      <c r="BH1616" s="18"/>
      <c r="BJ1616" s="18"/>
      <c r="BK1616" s="18" t="s">
        <v>62</v>
      </c>
      <c r="BL1616">
        <v>0</v>
      </c>
      <c r="BM1616">
        <v>1</v>
      </c>
      <c r="BN1616">
        <v>0</v>
      </c>
      <c r="BO1616">
        <v>0</v>
      </c>
      <c r="BP1616">
        <v>0</v>
      </c>
      <c r="BQ1616">
        <v>0</v>
      </c>
      <c r="BR1616" s="18">
        <v>0</v>
      </c>
      <c r="BS1616">
        <v>0</v>
      </c>
      <c r="BT1616">
        <v>1</v>
      </c>
      <c r="BU1616" s="18">
        <v>0</v>
      </c>
      <c r="BV1616" t="s">
        <v>397</v>
      </c>
      <c r="BW1616" t="s">
        <v>397</v>
      </c>
      <c r="CB1616" s="18"/>
      <c r="CD1616" s="18"/>
      <c r="CE1616" s="18"/>
      <c r="CH1616" s="18"/>
      <c r="CJ1616" s="18"/>
      <c r="CU1616" s="18"/>
      <c r="CV1616" t="s">
        <v>397</v>
      </c>
      <c r="CW1616" t="s">
        <v>397</v>
      </c>
      <c r="CX1616" t="s">
        <v>397</v>
      </c>
      <c r="CY1616" s="25" t="s">
        <v>397</v>
      </c>
    </row>
    <row r="1617" spans="1:103" x14ac:dyDescent="0.3">
      <c r="A1617">
        <v>1619</v>
      </c>
      <c r="B1617">
        <v>181</v>
      </c>
      <c r="C1617" s="25" t="s">
        <v>66</v>
      </c>
      <c r="D1617" s="12">
        <v>7.5</v>
      </c>
      <c r="E1617" s="14"/>
      <c r="F1617" s="7" t="str">
        <f t="shared" si="259"/>
        <v>X</v>
      </c>
      <c r="G1617" s="7">
        <f t="shared" si="260"/>
        <v>7.5</v>
      </c>
      <c r="H1617" s="16">
        <f t="shared" si="261"/>
        <v>7.5</v>
      </c>
      <c r="I1617" s="11" t="str">
        <f t="shared" si="262"/>
        <v>X</v>
      </c>
      <c r="J1617" s="39" t="str">
        <f t="shared" si="263"/>
        <v>X</v>
      </c>
      <c r="K1617" s="39" t="str">
        <f t="shared" si="256"/>
        <v>X</v>
      </c>
      <c r="L1617" s="39" t="str">
        <f t="shared" si="257"/>
        <v>X</v>
      </c>
      <c r="M1617" s="39" t="str">
        <f t="shared" si="264"/>
        <v>X</v>
      </c>
      <c r="N1617" s="42">
        <v>0</v>
      </c>
      <c r="O1617" s="8">
        <v>0</v>
      </c>
      <c r="P1617" s="9">
        <v>0</v>
      </c>
      <c r="Q1617" s="9">
        <v>0</v>
      </c>
      <c r="R1617" s="8">
        <v>0</v>
      </c>
      <c r="S1617" s="9">
        <v>0</v>
      </c>
      <c r="T1617" s="9">
        <v>0</v>
      </c>
      <c r="U1617" s="8">
        <v>1</v>
      </c>
      <c r="V1617" s="9">
        <v>0</v>
      </c>
      <c r="W1617" s="9">
        <v>0</v>
      </c>
      <c r="X1617" s="9">
        <v>0</v>
      </c>
      <c r="Y1617" s="8">
        <v>0</v>
      </c>
      <c r="Z1617" s="9">
        <v>0</v>
      </c>
      <c r="AA1617" s="8"/>
      <c r="AC1617" s="8"/>
      <c r="AJ1617" s="9">
        <f t="shared" si="265"/>
        <v>-1</v>
      </c>
      <c r="AK1617" s="7">
        <v>11.6</v>
      </c>
      <c r="AO1617" s="8"/>
      <c r="AQ1617" s="31"/>
      <c r="AT1617" s="31"/>
      <c r="AU1617" s="21">
        <v>2002</v>
      </c>
      <c r="AV1617" s="23">
        <f t="shared" si="258"/>
        <v>3.3014640731433</v>
      </c>
      <c r="BB1617" s="18"/>
      <c r="BD1617" s="54"/>
      <c r="BF1617" s="18"/>
      <c r="BH1617" s="18"/>
      <c r="BJ1617" s="18"/>
      <c r="BK1617" s="18" t="s">
        <v>62</v>
      </c>
      <c r="BL1617">
        <v>0</v>
      </c>
      <c r="BM1617">
        <v>1</v>
      </c>
      <c r="BN1617">
        <v>0</v>
      </c>
      <c r="BO1617">
        <v>0</v>
      </c>
      <c r="BP1617">
        <v>0</v>
      </c>
      <c r="BQ1617">
        <v>0</v>
      </c>
      <c r="BR1617" s="18">
        <v>0</v>
      </c>
      <c r="BS1617">
        <v>0</v>
      </c>
      <c r="BT1617">
        <v>1</v>
      </c>
      <c r="BU1617" s="18">
        <v>0</v>
      </c>
      <c r="BV1617" t="s">
        <v>397</v>
      </c>
      <c r="BW1617" t="s">
        <v>397</v>
      </c>
      <c r="CB1617" s="18"/>
      <c r="CD1617" s="18"/>
      <c r="CE1617" s="18"/>
      <c r="CH1617" s="18"/>
      <c r="CJ1617" s="18"/>
      <c r="CU1617" s="18"/>
      <c r="CV1617" t="s">
        <v>397</v>
      </c>
      <c r="CW1617" t="s">
        <v>397</v>
      </c>
      <c r="CX1617" t="s">
        <v>397</v>
      </c>
      <c r="CY1617" s="25" t="s">
        <v>397</v>
      </c>
    </row>
    <row r="1618" spans="1:103" x14ac:dyDescent="0.3">
      <c r="A1618">
        <v>1620</v>
      </c>
      <c r="B1618">
        <v>181</v>
      </c>
      <c r="C1618" s="25" t="s">
        <v>66</v>
      </c>
      <c r="D1618" s="12">
        <v>8.8000000000000007</v>
      </c>
      <c r="E1618" s="14"/>
      <c r="F1618" s="7" t="str">
        <f t="shared" si="259"/>
        <v>X</v>
      </c>
      <c r="G1618" s="7">
        <f t="shared" si="260"/>
        <v>8.8000000000000007</v>
      </c>
      <c r="H1618" s="16">
        <f t="shared" si="261"/>
        <v>8.8000000000000007</v>
      </c>
      <c r="I1618" s="11" t="str">
        <f t="shared" si="262"/>
        <v>X</v>
      </c>
      <c r="J1618" s="39" t="str">
        <f t="shared" si="263"/>
        <v>X</v>
      </c>
      <c r="K1618" s="39" t="str">
        <f t="shared" si="256"/>
        <v>X</v>
      </c>
      <c r="L1618" s="39" t="str">
        <f t="shared" si="257"/>
        <v>X</v>
      </c>
      <c r="M1618" s="39" t="str">
        <f t="shared" si="264"/>
        <v>X</v>
      </c>
      <c r="N1618" s="42">
        <v>0</v>
      </c>
      <c r="O1618" s="8">
        <v>0</v>
      </c>
      <c r="P1618" s="9">
        <v>0</v>
      </c>
      <c r="Q1618" s="9">
        <v>0</v>
      </c>
      <c r="R1618" s="8">
        <v>0</v>
      </c>
      <c r="S1618" s="9">
        <v>0</v>
      </c>
      <c r="T1618" s="9">
        <v>0</v>
      </c>
      <c r="U1618" s="8">
        <v>0</v>
      </c>
      <c r="V1618" s="9">
        <v>1</v>
      </c>
      <c r="W1618" s="9">
        <v>0</v>
      </c>
      <c r="X1618" s="9">
        <v>0</v>
      </c>
      <c r="Y1618" s="8">
        <v>0</v>
      </c>
      <c r="Z1618" s="9">
        <v>0</v>
      </c>
      <c r="AA1618" s="8"/>
      <c r="AC1618" s="8"/>
      <c r="AJ1618" s="9">
        <f t="shared" si="265"/>
        <v>-1</v>
      </c>
      <c r="AK1618" s="7">
        <v>11.6</v>
      </c>
      <c r="AO1618" s="8"/>
      <c r="AQ1618" s="31"/>
      <c r="AT1618" s="31"/>
      <c r="AU1618" s="21">
        <v>2002</v>
      </c>
      <c r="AV1618" s="23">
        <f t="shared" si="258"/>
        <v>3.3014640731433</v>
      </c>
      <c r="BB1618" s="18"/>
      <c r="BD1618" s="54"/>
      <c r="BF1618" s="18"/>
      <c r="BH1618" s="18"/>
      <c r="BJ1618" s="18"/>
      <c r="BK1618" s="18" t="s">
        <v>62</v>
      </c>
      <c r="BL1618">
        <v>0</v>
      </c>
      <c r="BM1618">
        <v>1</v>
      </c>
      <c r="BN1618">
        <v>0</v>
      </c>
      <c r="BO1618">
        <v>0</v>
      </c>
      <c r="BP1618">
        <v>0</v>
      </c>
      <c r="BQ1618">
        <v>0</v>
      </c>
      <c r="BR1618" s="18">
        <v>0</v>
      </c>
      <c r="BS1618">
        <v>0</v>
      </c>
      <c r="BT1618">
        <v>1</v>
      </c>
      <c r="BU1618" s="18">
        <v>0</v>
      </c>
      <c r="BV1618" t="s">
        <v>397</v>
      </c>
      <c r="BW1618" t="s">
        <v>397</v>
      </c>
      <c r="CB1618" s="18"/>
      <c r="CD1618" s="18"/>
      <c r="CE1618" s="18"/>
      <c r="CH1618" s="18"/>
      <c r="CJ1618" s="18"/>
      <c r="CU1618" s="18"/>
      <c r="CV1618" t="s">
        <v>397</v>
      </c>
      <c r="CW1618" t="s">
        <v>397</v>
      </c>
      <c r="CX1618" t="s">
        <v>397</v>
      </c>
      <c r="CY1618" s="25" t="s">
        <v>397</v>
      </c>
    </row>
    <row r="1619" spans="1:103" x14ac:dyDescent="0.3">
      <c r="A1619">
        <v>1621</v>
      </c>
      <c r="B1619">
        <v>182</v>
      </c>
      <c r="C1619" s="25" t="s">
        <v>65</v>
      </c>
      <c r="D1619" s="12">
        <v>7.32</v>
      </c>
      <c r="E1619" s="14"/>
      <c r="F1619" s="7" t="str">
        <f t="shared" si="259"/>
        <v>X</v>
      </c>
      <c r="G1619" s="7">
        <f t="shared" si="260"/>
        <v>7.32</v>
      </c>
      <c r="H1619" s="16">
        <f t="shared" si="261"/>
        <v>7.32</v>
      </c>
      <c r="I1619" s="11" t="str">
        <f t="shared" si="262"/>
        <v>X</v>
      </c>
      <c r="J1619" s="39" t="str">
        <f t="shared" si="263"/>
        <v>X</v>
      </c>
      <c r="K1619" s="39" t="str">
        <f t="shared" si="256"/>
        <v>X</v>
      </c>
      <c r="L1619" s="39" t="str">
        <f t="shared" si="257"/>
        <v>X</v>
      </c>
      <c r="M1619" s="39" t="str">
        <f t="shared" si="264"/>
        <v>X</v>
      </c>
      <c r="N1619" s="42">
        <v>1</v>
      </c>
      <c r="O1619" s="8">
        <v>0</v>
      </c>
      <c r="P1619" s="9">
        <v>0</v>
      </c>
      <c r="Q1619" s="9">
        <v>0</v>
      </c>
      <c r="R1619" s="8">
        <v>0</v>
      </c>
      <c r="S1619" s="9">
        <v>0</v>
      </c>
      <c r="T1619" s="9">
        <v>0</v>
      </c>
      <c r="U1619" s="8">
        <v>0</v>
      </c>
      <c r="V1619" s="9">
        <v>0</v>
      </c>
      <c r="W1619" s="9">
        <v>0</v>
      </c>
      <c r="X1619" s="9">
        <v>0</v>
      </c>
      <c r="Y1619" s="8">
        <v>0</v>
      </c>
      <c r="Z1619" s="9">
        <v>0</v>
      </c>
      <c r="AA1619" s="8"/>
      <c r="AC1619" s="8"/>
      <c r="AJ1619" s="9">
        <f t="shared" si="265"/>
        <v>-1</v>
      </c>
      <c r="AK1619" s="7">
        <v>6.3</v>
      </c>
      <c r="AO1619" s="8"/>
      <c r="AQ1619" s="31"/>
      <c r="AT1619" s="31"/>
      <c r="AU1619" s="21">
        <v>1995</v>
      </c>
      <c r="AV1619" s="23">
        <f t="shared" si="258"/>
        <v>3.2999429000227671</v>
      </c>
      <c r="BB1619" s="18"/>
      <c r="BD1619" s="54"/>
      <c r="BF1619" s="18"/>
      <c r="BH1619" s="18"/>
      <c r="BJ1619" s="18"/>
      <c r="BK1619" s="18" t="s">
        <v>62</v>
      </c>
      <c r="BL1619">
        <v>0</v>
      </c>
      <c r="BM1619">
        <v>1</v>
      </c>
      <c r="BN1619">
        <v>0</v>
      </c>
      <c r="BO1619">
        <v>0</v>
      </c>
      <c r="BP1619">
        <v>0</v>
      </c>
      <c r="BQ1619">
        <v>0</v>
      </c>
      <c r="BR1619" s="18">
        <v>0</v>
      </c>
      <c r="BS1619">
        <v>0</v>
      </c>
      <c r="BT1619">
        <v>1</v>
      </c>
      <c r="BU1619" s="18">
        <v>0</v>
      </c>
      <c r="BV1619" t="s">
        <v>397</v>
      </c>
      <c r="BW1619" t="s">
        <v>397</v>
      </c>
      <c r="CB1619" s="18"/>
      <c r="CD1619" s="18"/>
      <c r="CE1619" s="18"/>
      <c r="CH1619" s="18"/>
      <c r="CJ1619" s="18"/>
      <c r="CU1619" s="18"/>
      <c r="CV1619" t="s">
        <v>397</v>
      </c>
      <c r="CW1619" t="s">
        <v>397</v>
      </c>
      <c r="CX1619" t="s">
        <v>397</v>
      </c>
      <c r="CY1619" s="25" t="s">
        <v>397</v>
      </c>
    </row>
    <row r="1620" spans="1:103" x14ac:dyDescent="0.3">
      <c r="A1620">
        <v>1622</v>
      </c>
      <c r="B1620">
        <v>182</v>
      </c>
      <c r="C1620" s="25" t="s">
        <v>65</v>
      </c>
      <c r="D1620" s="12">
        <v>6.2</v>
      </c>
      <c r="E1620" s="14"/>
      <c r="F1620" s="7" t="str">
        <f t="shared" si="259"/>
        <v>X</v>
      </c>
      <c r="G1620" s="7">
        <f t="shared" si="260"/>
        <v>6.2</v>
      </c>
      <c r="H1620" s="16">
        <f t="shared" si="261"/>
        <v>6.2</v>
      </c>
      <c r="I1620" s="11" t="str">
        <f t="shared" si="262"/>
        <v>X</v>
      </c>
      <c r="J1620" s="39" t="str">
        <f t="shared" si="263"/>
        <v>X</v>
      </c>
      <c r="K1620" s="39" t="str">
        <f t="shared" si="256"/>
        <v>X</v>
      </c>
      <c r="L1620" s="39" t="str">
        <f t="shared" si="257"/>
        <v>X</v>
      </c>
      <c r="M1620" s="39" t="str">
        <f t="shared" si="264"/>
        <v>X</v>
      </c>
      <c r="N1620" s="42">
        <v>0</v>
      </c>
      <c r="O1620" s="8">
        <v>0</v>
      </c>
      <c r="P1620" s="9">
        <v>0</v>
      </c>
      <c r="Q1620" s="9">
        <v>0</v>
      </c>
      <c r="R1620" s="8">
        <v>0</v>
      </c>
      <c r="S1620" s="9">
        <v>0</v>
      </c>
      <c r="T1620" s="9">
        <v>0</v>
      </c>
      <c r="U1620" s="8">
        <v>1</v>
      </c>
      <c r="V1620" s="9">
        <v>0</v>
      </c>
      <c r="W1620" s="9">
        <v>0</v>
      </c>
      <c r="X1620" s="9">
        <v>0</v>
      </c>
      <c r="Y1620" s="8">
        <v>0</v>
      </c>
      <c r="Z1620" s="9">
        <v>0</v>
      </c>
      <c r="AA1620" s="8"/>
      <c r="AC1620" s="8"/>
      <c r="AJ1620" s="9">
        <f t="shared" si="265"/>
        <v>-1</v>
      </c>
      <c r="AK1620" s="7">
        <v>6.3</v>
      </c>
      <c r="AO1620" s="8"/>
      <c r="AQ1620" s="31"/>
      <c r="AT1620" s="31"/>
      <c r="AU1620" s="21">
        <v>1995</v>
      </c>
      <c r="AV1620" s="23">
        <f t="shared" si="258"/>
        <v>3.2999429000227671</v>
      </c>
      <c r="BB1620" s="18"/>
      <c r="BD1620" s="54"/>
      <c r="BF1620" s="18"/>
      <c r="BH1620" s="18"/>
      <c r="BJ1620" s="18"/>
      <c r="BK1620" s="18" t="s">
        <v>62</v>
      </c>
      <c r="BL1620">
        <v>0</v>
      </c>
      <c r="BM1620">
        <v>1</v>
      </c>
      <c r="BN1620">
        <v>0</v>
      </c>
      <c r="BO1620">
        <v>0</v>
      </c>
      <c r="BP1620">
        <v>0</v>
      </c>
      <c r="BQ1620">
        <v>0</v>
      </c>
      <c r="BR1620" s="18">
        <v>0</v>
      </c>
      <c r="BS1620">
        <v>0</v>
      </c>
      <c r="BT1620">
        <v>1</v>
      </c>
      <c r="BU1620" s="18">
        <v>0</v>
      </c>
      <c r="BV1620" t="s">
        <v>397</v>
      </c>
      <c r="BW1620" t="s">
        <v>397</v>
      </c>
      <c r="CB1620" s="18"/>
      <c r="CD1620" s="18"/>
      <c r="CE1620" s="18"/>
      <c r="CH1620" s="18"/>
      <c r="CJ1620" s="18"/>
      <c r="CU1620" s="18"/>
      <c r="CV1620" t="s">
        <v>397</v>
      </c>
      <c r="CW1620" t="s">
        <v>397</v>
      </c>
      <c r="CX1620" t="s">
        <v>397</v>
      </c>
      <c r="CY1620" s="25" t="s">
        <v>397</v>
      </c>
    </row>
    <row r="1621" spans="1:103" x14ac:dyDescent="0.3">
      <c r="A1621">
        <v>1623</v>
      </c>
      <c r="B1621">
        <v>182</v>
      </c>
      <c r="C1621" s="25" t="s">
        <v>65</v>
      </c>
      <c r="D1621" s="12">
        <v>9.6989999999999998</v>
      </c>
      <c r="E1621" s="14"/>
      <c r="F1621" s="7" t="str">
        <f t="shared" si="259"/>
        <v>X</v>
      </c>
      <c r="G1621" s="7">
        <f t="shared" si="260"/>
        <v>9.6989999999999998</v>
      </c>
      <c r="H1621" s="16">
        <f t="shared" si="261"/>
        <v>9.6989999999999998</v>
      </c>
      <c r="I1621" s="11" t="str">
        <f t="shared" si="262"/>
        <v>X</v>
      </c>
      <c r="J1621" s="39" t="str">
        <f t="shared" si="263"/>
        <v>X</v>
      </c>
      <c r="K1621" s="39" t="str">
        <f t="shared" si="256"/>
        <v>X</v>
      </c>
      <c r="L1621" s="39" t="str">
        <f t="shared" si="257"/>
        <v>X</v>
      </c>
      <c r="M1621" s="39" t="str">
        <f t="shared" si="264"/>
        <v>X</v>
      </c>
      <c r="N1621" s="42">
        <v>0</v>
      </c>
      <c r="O1621" s="8">
        <v>0</v>
      </c>
      <c r="P1621" s="9">
        <v>0</v>
      </c>
      <c r="Q1621" s="9">
        <v>0</v>
      </c>
      <c r="R1621" s="8">
        <v>0</v>
      </c>
      <c r="S1621" s="9">
        <v>0</v>
      </c>
      <c r="T1621" s="9">
        <v>0</v>
      </c>
      <c r="U1621" s="8">
        <v>0</v>
      </c>
      <c r="V1621" s="9">
        <v>1</v>
      </c>
      <c r="W1621" s="9">
        <v>0</v>
      </c>
      <c r="X1621" s="9">
        <v>0</v>
      </c>
      <c r="Y1621" s="8">
        <v>0</v>
      </c>
      <c r="Z1621" s="9">
        <v>0</v>
      </c>
      <c r="AA1621" s="8"/>
      <c r="AC1621" s="8"/>
      <c r="AJ1621" s="9">
        <f t="shared" si="265"/>
        <v>-1</v>
      </c>
      <c r="AK1621" s="7">
        <v>6.3</v>
      </c>
      <c r="AO1621" s="8"/>
      <c r="AQ1621" s="31"/>
      <c r="AT1621" s="31"/>
      <c r="AU1621" s="21">
        <v>1995</v>
      </c>
      <c r="AV1621" s="23">
        <f t="shared" si="258"/>
        <v>3.2999429000227671</v>
      </c>
      <c r="BB1621" s="18"/>
      <c r="BD1621" s="54"/>
      <c r="BF1621" s="18"/>
      <c r="BH1621" s="18"/>
      <c r="BJ1621" s="18"/>
      <c r="BK1621" s="18" t="s">
        <v>62</v>
      </c>
      <c r="BL1621">
        <v>0</v>
      </c>
      <c r="BM1621">
        <v>1</v>
      </c>
      <c r="BN1621">
        <v>0</v>
      </c>
      <c r="BO1621">
        <v>0</v>
      </c>
      <c r="BP1621">
        <v>0</v>
      </c>
      <c r="BQ1621">
        <v>0</v>
      </c>
      <c r="BR1621" s="18">
        <v>0</v>
      </c>
      <c r="BS1621">
        <v>0</v>
      </c>
      <c r="BT1621">
        <v>1</v>
      </c>
      <c r="BU1621" s="18">
        <v>0</v>
      </c>
      <c r="BV1621" t="s">
        <v>397</v>
      </c>
      <c r="BW1621" t="s">
        <v>397</v>
      </c>
      <c r="CB1621" s="18"/>
      <c r="CD1621" s="18"/>
      <c r="CE1621" s="18"/>
      <c r="CH1621" s="18"/>
      <c r="CJ1621" s="18"/>
      <c r="CU1621" s="18"/>
      <c r="CV1621" t="s">
        <v>397</v>
      </c>
      <c r="CW1621" t="s">
        <v>397</v>
      </c>
      <c r="CX1621" t="s">
        <v>397</v>
      </c>
      <c r="CY1621" s="25" t="s">
        <v>397</v>
      </c>
    </row>
    <row r="1622" spans="1:103" x14ac:dyDescent="0.3">
      <c r="A1622">
        <v>1624</v>
      </c>
      <c r="B1622">
        <v>184</v>
      </c>
      <c r="C1622" s="25" t="s">
        <v>67</v>
      </c>
      <c r="D1622" s="12">
        <v>4</v>
      </c>
      <c r="E1622" s="14"/>
      <c r="F1622" s="7" t="str">
        <f t="shared" si="259"/>
        <v>X</v>
      </c>
      <c r="G1622" s="7">
        <f t="shared" si="260"/>
        <v>4</v>
      </c>
      <c r="H1622" s="16">
        <f t="shared" si="261"/>
        <v>4</v>
      </c>
      <c r="I1622" s="11" t="str">
        <f t="shared" si="262"/>
        <v>X</v>
      </c>
      <c r="J1622" s="39" t="str">
        <f t="shared" si="263"/>
        <v>X</v>
      </c>
      <c r="K1622" s="39" t="str">
        <f t="shared" si="256"/>
        <v>X</v>
      </c>
      <c r="L1622" s="39" t="str">
        <f t="shared" si="257"/>
        <v>X</v>
      </c>
      <c r="M1622" s="39" t="str">
        <f t="shared" si="264"/>
        <v>X</v>
      </c>
      <c r="N1622" s="42">
        <v>1</v>
      </c>
      <c r="O1622" s="8">
        <v>0</v>
      </c>
      <c r="P1622" s="9">
        <v>0</v>
      </c>
      <c r="Q1622" s="9">
        <v>0</v>
      </c>
      <c r="R1622" s="8">
        <v>0</v>
      </c>
      <c r="S1622" s="9">
        <v>0</v>
      </c>
      <c r="T1622" s="9">
        <v>0</v>
      </c>
      <c r="U1622" s="8">
        <v>0</v>
      </c>
      <c r="V1622" s="9">
        <v>0</v>
      </c>
      <c r="W1622" s="9">
        <v>0</v>
      </c>
      <c r="X1622" s="9">
        <v>0</v>
      </c>
      <c r="Y1622" s="8">
        <v>0</v>
      </c>
      <c r="Z1622" s="9">
        <v>0</v>
      </c>
      <c r="AA1622" s="8"/>
      <c r="AC1622" s="8"/>
      <c r="AJ1622" s="9">
        <f t="shared" si="265"/>
        <v>-1</v>
      </c>
      <c r="AK1622" s="7">
        <v>5.5</v>
      </c>
      <c r="AO1622" s="8"/>
      <c r="AQ1622" s="31"/>
      <c r="AT1622" s="31"/>
      <c r="AU1622" s="21">
        <v>1988</v>
      </c>
      <c r="AV1622" s="23">
        <f t="shared" si="258"/>
        <v>3.2984163800612945</v>
      </c>
      <c r="BB1622" s="18"/>
      <c r="BD1622" s="54"/>
      <c r="BF1622" s="18"/>
      <c r="BH1622" s="18"/>
      <c r="BJ1622" s="18"/>
      <c r="BK1622" s="18" t="s">
        <v>62</v>
      </c>
      <c r="BL1622">
        <v>0</v>
      </c>
      <c r="BM1622">
        <v>1</v>
      </c>
      <c r="BN1622">
        <v>0</v>
      </c>
      <c r="BO1622">
        <v>0</v>
      </c>
      <c r="BP1622">
        <v>0</v>
      </c>
      <c r="BQ1622">
        <v>0</v>
      </c>
      <c r="BR1622" s="18">
        <v>0</v>
      </c>
      <c r="BS1622">
        <v>0</v>
      </c>
      <c r="BT1622">
        <v>1</v>
      </c>
      <c r="BU1622" s="18">
        <v>0</v>
      </c>
      <c r="BV1622" t="s">
        <v>397</v>
      </c>
      <c r="BW1622" t="s">
        <v>397</v>
      </c>
      <c r="CB1622" s="18"/>
      <c r="CD1622" s="18"/>
      <c r="CE1622" s="18"/>
      <c r="CH1622" s="18"/>
      <c r="CJ1622" s="18"/>
      <c r="CU1622" s="18"/>
      <c r="CV1622" t="s">
        <v>397</v>
      </c>
      <c r="CW1622" t="s">
        <v>397</v>
      </c>
      <c r="CX1622" t="s">
        <v>397</v>
      </c>
      <c r="CY1622" s="25" t="s">
        <v>397</v>
      </c>
    </row>
    <row r="1623" spans="1:103" x14ac:dyDescent="0.3">
      <c r="A1623">
        <v>1625</v>
      </c>
      <c r="B1623">
        <v>184</v>
      </c>
      <c r="C1623" s="25" t="s">
        <v>67</v>
      </c>
      <c r="D1623" s="12">
        <v>4.5999999999999996</v>
      </c>
      <c r="E1623" s="14"/>
      <c r="F1623" s="7" t="str">
        <f t="shared" si="259"/>
        <v>X</v>
      </c>
      <c r="G1623" s="7">
        <f t="shared" si="260"/>
        <v>4.5999999999999996</v>
      </c>
      <c r="H1623" s="16">
        <f t="shared" si="261"/>
        <v>4.5999999999999996</v>
      </c>
      <c r="I1623" s="11" t="str">
        <f t="shared" si="262"/>
        <v>X</v>
      </c>
      <c r="J1623" s="39" t="str">
        <f t="shared" si="263"/>
        <v>X</v>
      </c>
      <c r="K1623" s="39" t="str">
        <f t="shared" si="256"/>
        <v>X</v>
      </c>
      <c r="L1623" s="39" t="str">
        <f t="shared" si="257"/>
        <v>X</v>
      </c>
      <c r="M1623" s="39" t="str">
        <f t="shared" si="264"/>
        <v>X</v>
      </c>
      <c r="N1623" s="42">
        <v>1</v>
      </c>
      <c r="O1623" s="8">
        <v>0</v>
      </c>
      <c r="P1623" s="9">
        <v>0</v>
      </c>
      <c r="Q1623" s="9">
        <v>0</v>
      </c>
      <c r="R1623" s="8">
        <v>0</v>
      </c>
      <c r="S1623" s="9">
        <v>0</v>
      </c>
      <c r="T1623" s="9">
        <v>0</v>
      </c>
      <c r="U1623" s="8">
        <v>0</v>
      </c>
      <c r="V1623" s="9">
        <v>0</v>
      </c>
      <c r="W1623" s="9">
        <v>0</v>
      </c>
      <c r="X1623" s="9">
        <v>0</v>
      </c>
      <c r="Y1623" s="8">
        <v>0</v>
      </c>
      <c r="Z1623" s="9">
        <v>0</v>
      </c>
      <c r="AA1623" s="8"/>
      <c r="AC1623" s="8"/>
      <c r="AJ1623" s="9">
        <f t="shared" si="265"/>
        <v>-1</v>
      </c>
      <c r="AK1623" s="7">
        <v>5.5</v>
      </c>
      <c r="AO1623" s="8"/>
      <c r="AQ1623" s="31"/>
      <c r="AT1623" s="31"/>
      <c r="AU1623" s="21">
        <v>1989</v>
      </c>
      <c r="AV1623" s="23">
        <f t="shared" si="258"/>
        <v>3.2986347831244354</v>
      </c>
      <c r="BB1623" s="18"/>
      <c r="BD1623" s="54"/>
      <c r="BF1623" s="18"/>
      <c r="BH1623" s="18"/>
      <c r="BJ1623" s="18"/>
      <c r="BK1623" s="18" t="s">
        <v>62</v>
      </c>
      <c r="BL1623">
        <v>0</v>
      </c>
      <c r="BM1623">
        <v>1</v>
      </c>
      <c r="BN1623">
        <v>0</v>
      </c>
      <c r="BO1623">
        <v>0</v>
      </c>
      <c r="BP1623">
        <v>0</v>
      </c>
      <c r="BQ1623">
        <v>0</v>
      </c>
      <c r="BR1623" s="18">
        <v>0</v>
      </c>
      <c r="BS1623">
        <v>0</v>
      </c>
      <c r="BT1623">
        <v>1</v>
      </c>
      <c r="BU1623" s="18">
        <v>0</v>
      </c>
      <c r="BV1623" t="s">
        <v>397</v>
      </c>
      <c r="BW1623" t="s">
        <v>397</v>
      </c>
      <c r="CB1623" s="18"/>
      <c r="CD1623" s="18"/>
      <c r="CE1623" s="18"/>
      <c r="CH1623" s="18"/>
      <c r="CJ1623" s="18"/>
      <c r="CU1623" s="18"/>
      <c r="CV1623" t="s">
        <v>397</v>
      </c>
      <c r="CW1623" t="s">
        <v>397</v>
      </c>
      <c r="CX1623" t="s">
        <v>397</v>
      </c>
      <c r="CY1623" s="25" t="s">
        <v>397</v>
      </c>
    </row>
    <row r="1624" spans="1:103" x14ac:dyDescent="0.3">
      <c r="A1624">
        <v>1626</v>
      </c>
      <c r="B1624">
        <v>184</v>
      </c>
      <c r="C1624" s="25" t="s">
        <v>67</v>
      </c>
      <c r="D1624" s="12">
        <v>4.7</v>
      </c>
      <c r="E1624" s="14"/>
      <c r="F1624" s="7" t="str">
        <f t="shared" si="259"/>
        <v>X</v>
      </c>
      <c r="G1624" s="7">
        <f t="shared" si="260"/>
        <v>4.7</v>
      </c>
      <c r="H1624" s="16">
        <f t="shared" si="261"/>
        <v>4.7</v>
      </c>
      <c r="I1624" s="11" t="str">
        <f t="shared" si="262"/>
        <v>X</v>
      </c>
      <c r="J1624" s="39" t="str">
        <f t="shared" si="263"/>
        <v>X</v>
      </c>
      <c r="K1624" s="39" t="str">
        <f t="shared" si="256"/>
        <v>X</v>
      </c>
      <c r="L1624" s="39" t="str">
        <f t="shared" si="257"/>
        <v>X</v>
      </c>
      <c r="M1624" s="39" t="str">
        <f t="shared" si="264"/>
        <v>X</v>
      </c>
      <c r="N1624" s="42">
        <v>1</v>
      </c>
      <c r="O1624" s="8">
        <v>0</v>
      </c>
      <c r="P1624" s="9">
        <v>0</v>
      </c>
      <c r="Q1624" s="9">
        <v>0</v>
      </c>
      <c r="R1624" s="8">
        <v>0</v>
      </c>
      <c r="S1624" s="9">
        <v>0</v>
      </c>
      <c r="T1624" s="9">
        <v>0</v>
      </c>
      <c r="U1624" s="8">
        <v>0</v>
      </c>
      <c r="V1624" s="9">
        <v>0</v>
      </c>
      <c r="W1624" s="9">
        <v>0</v>
      </c>
      <c r="X1624" s="9">
        <v>0</v>
      </c>
      <c r="Y1624" s="8">
        <v>0</v>
      </c>
      <c r="Z1624" s="9">
        <v>0</v>
      </c>
      <c r="AA1624" s="8"/>
      <c r="AC1624" s="8"/>
      <c r="AJ1624" s="9">
        <f t="shared" si="265"/>
        <v>-1</v>
      </c>
      <c r="AK1624" s="7">
        <v>5.6</v>
      </c>
      <c r="AO1624" s="8"/>
      <c r="AQ1624" s="31"/>
      <c r="AT1624" s="31"/>
      <c r="AU1624" s="21">
        <v>1990</v>
      </c>
      <c r="AV1624" s="23">
        <f t="shared" si="258"/>
        <v>3.2988530764097068</v>
      </c>
      <c r="BB1624" s="18"/>
      <c r="BD1624" s="54"/>
      <c r="BF1624" s="18"/>
      <c r="BH1624" s="18"/>
      <c r="BJ1624" s="18"/>
      <c r="BK1624" s="18" t="s">
        <v>62</v>
      </c>
      <c r="BL1624">
        <v>0</v>
      </c>
      <c r="BM1624">
        <v>1</v>
      </c>
      <c r="BN1624">
        <v>0</v>
      </c>
      <c r="BO1624">
        <v>0</v>
      </c>
      <c r="BP1624">
        <v>0</v>
      </c>
      <c r="BQ1624">
        <v>0</v>
      </c>
      <c r="BR1624" s="18">
        <v>0</v>
      </c>
      <c r="BS1624">
        <v>0</v>
      </c>
      <c r="BT1624">
        <v>1</v>
      </c>
      <c r="BU1624" s="18">
        <v>0</v>
      </c>
      <c r="BV1624" t="s">
        <v>397</v>
      </c>
      <c r="BW1624" t="s">
        <v>397</v>
      </c>
      <c r="CB1624" s="18"/>
      <c r="CD1624" s="18"/>
      <c r="CE1624" s="18"/>
      <c r="CH1624" s="18"/>
      <c r="CJ1624" s="18"/>
      <c r="CU1624" s="18"/>
      <c r="CV1624" t="s">
        <v>397</v>
      </c>
      <c r="CW1624" t="s">
        <v>397</v>
      </c>
      <c r="CX1624" t="s">
        <v>397</v>
      </c>
      <c r="CY1624" s="25" t="s">
        <v>397</v>
      </c>
    </row>
    <row r="1625" spans="1:103" x14ac:dyDescent="0.3">
      <c r="A1625">
        <v>1627</v>
      </c>
      <c r="B1625">
        <v>184</v>
      </c>
      <c r="C1625" s="25" t="s">
        <v>67</v>
      </c>
      <c r="D1625" s="12">
        <v>4.3</v>
      </c>
      <c r="E1625" s="14"/>
      <c r="F1625" s="7" t="str">
        <f t="shared" si="259"/>
        <v>X</v>
      </c>
      <c r="G1625" s="7">
        <f t="shared" si="260"/>
        <v>4.3</v>
      </c>
      <c r="H1625" s="16">
        <f t="shared" si="261"/>
        <v>4.3</v>
      </c>
      <c r="I1625" s="11" t="str">
        <f t="shared" si="262"/>
        <v>X</v>
      </c>
      <c r="J1625" s="39" t="str">
        <f t="shared" si="263"/>
        <v>X</v>
      </c>
      <c r="K1625" s="39" t="str">
        <f t="shared" si="256"/>
        <v>X</v>
      </c>
      <c r="L1625" s="39" t="str">
        <f t="shared" si="257"/>
        <v>X</v>
      </c>
      <c r="M1625" s="39" t="str">
        <f t="shared" si="264"/>
        <v>X</v>
      </c>
      <c r="N1625" s="42">
        <v>1</v>
      </c>
      <c r="O1625" s="8">
        <v>0</v>
      </c>
      <c r="P1625" s="9">
        <v>0</v>
      </c>
      <c r="Q1625" s="9">
        <v>0</v>
      </c>
      <c r="R1625" s="8">
        <v>0</v>
      </c>
      <c r="S1625" s="9">
        <v>0</v>
      </c>
      <c r="T1625" s="9">
        <v>0</v>
      </c>
      <c r="U1625" s="8">
        <v>0</v>
      </c>
      <c r="V1625" s="9">
        <v>0</v>
      </c>
      <c r="W1625" s="9">
        <v>0</v>
      </c>
      <c r="X1625" s="9">
        <v>0</v>
      </c>
      <c r="Y1625" s="8">
        <v>0</v>
      </c>
      <c r="Z1625" s="9">
        <v>0</v>
      </c>
      <c r="AA1625" s="8"/>
      <c r="AC1625" s="8"/>
      <c r="AJ1625" s="9">
        <f t="shared" si="265"/>
        <v>-1</v>
      </c>
      <c r="AK1625" s="7">
        <v>5.7</v>
      </c>
      <c r="AO1625" s="8"/>
      <c r="AQ1625" s="31"/>
      <c r="AT1625" s="31"/>
      <c r="AU1625" s="21">
        <v>1991</v>
      </c>
      <c r="AV1625" s="23">
        <f t="shared" si="258"/>
        <v>3.2990712600274095</v>
      </c>
      <c r="BB1625" s="18"/>
      <c r="BD1625" s="54"/>
      <c r="BF1625" s="18"/>
      <c r="BH1625" s="18"/>
      <c r="BJ1625" s="18"/>
      <c r="BK1625" s="18" t="s">
        <v>62</v>
      </c>
      <c r="BL1625">
        <v>0</v>
      </c>
      <c r="BM1625">
        <v>1</v>
      </c>
      <c r="BN1625">
        <v>0</v>
      </c>
      <c r="BO1625">
        <v>0</v>
      </c>
      <c r="BP1625">
        <v>0</v>
      </c>
      <c r="BQ1625">
        <v>0</v>
      </c>
      <c r="BR1625" s="18">
        <v>0</v>
      </c>
      <c r="BS1625">
        <v>0</v>
      </c>
      <c r="BT1625">
        <v>1</v>
      </c>
      <c r="BU1625" s="18">
        <v>0</v>
      </c>
      <c r="BV1625" t="s">
        <v>397</v>
      </c>
      <c r="BW1625" t="s">
        <v>397</v>
      </c>
      <c r="CB1625" s="18"/>
      <c r="CD1625" s="18"/>
      <c r="CE1625" s="18"/>
      <c r="CH1625" s="18"/>
      <c r="CJ1625" s="18"/>
      <c r="CU1625" s="18"/>
      <c r="CV1625" t="s">
        <v>397</v>
      </c>
      <c r="CW1625" t="s">
        <v>397</v>
      </c>
      <c r="CX1625" t="s">
        <v>397</v>
      </c>
      <c r="CY1625" s="25" t="s">
        <v>397</v>
      </c>
    </row>
    <row r="1626" spans="1:103" x14ac:dyDescent="0.3">
      <c r="A1626">
        <v>1628</v>
      </c>
      <c r="B1626">
        <v>184</v>
      </c>
      <c r="C1626" s="25" t="s">
        <v>67</v>
      </c>
      <c r="D1626" s="12">
        <v>4.7</v>
      </c>
      <c r="E1626" s="14"/>
      <c r="F1626" s="7" t="str">
        <f t="shared" si="259"/>
        <v>X</v>
      </c>
      <c r="G1626" s="7">
        <f t="shared" si="260"/>
        <v>4.7</v>
      </c>
      <c r="H1626" s="16">
        <f t="shared" si="261"/>
        <v>4.7</v>
      </c>
      <c r="I1626" s="11" t="str">
        <f t="shared" si="262"/>
        <v>X</v>
      </c>
      <c r="J1626" s="39" t="str">
        <f t="shared" si="263"/>
        <v>X</v>
      </c>
      <c r="K1626" s="39" t="str">
        <f t="shared" si="256"/>
        <v>X</v>
      </c>
      <c r="L1626" s="39" t="str">
        <f t="shared" si="257"/>
        <v>X</v>
      </c>
      <c r="M1626" s="39" t="str">
        <f t="shared" si="264"/>
        <v>X</v>
      </c>
      <c r="N1626" s="42">
        <v>1</v>
      </c>
      <c r="O1626" s="8">
        <v>0</v>
      </c>
      <c r="P1626" s="9">
        <v>0</v>
      </c>
      <c r="Q1626" s="9">
        <v>0</v>
      </c>
      <c r="R1626" s="8">
        <v>0</v>
      </c>
      <c r="S1626" s="9">
        <v>0</v>
      </c>
      <c r="T1626" s="9">
        <v>0</v>
      </c>
      <c r="U1626" s="8">
        <v>0</v>
      </c>
      <c r="V1626" s="9">
        <v>0</v>
      </c>
      <c r="W1626" s="9">
        <v>0</v>
      </c>
      <c r="X1626" s="9">
        <v>0</v>
      </c>
      <c r="Y1626" s="8">
        <v>0</v>
      </c>
      <c r="Z1626" s="9">
        <v>0</v>
      </c>
      <c r="AA1626" s="8"/>
      <c r="AC1626" s="8"/>
      <c r="AJ1626" s="9">
        <f t="shared" si="265"/>
        <v>-1</v>
      </c>
      <c r="AK1626" s="7">
        <v>5.8</v>
      </c>
      <c r="AO1626" s="8"/>
      <c r="AQ1626" s="31"/>
      <c r="AT1626" s="31"/>
      <c r="AU1626" s="21">
        <v>1992</v>
      </c>
      <c r="AV1626" s="23">
        <f t="shared" si="258"/>
        <v>3.2992893340876801</v>
      </c>
      <c r="BB1626" s="18"/>
      <c r="BD1626" s="54"/>
      <c r="BF1626" s="18"/>
      <c r="BH1626" s="18"/>
      <c r="BJ1626" s="18"/>
      <c r="BK1626" s="18" t="s">
        <v>62</v>
      </c>
      <c r="BL1626">
        <v>0</v>
      </c>
      <c r="BM1626">
        <v>1</v>
      </c>
      <c r="BN1626">
        <v>0</v>
      </c>
      <c r="BO1626">
        <v>0</v>
      </c>
      <c r="BP1626">
        <v>0</v>
      </c>
      <c r="BQ1626">
        <v>0</v>
      </c>
      <c r="BR1626" s="18">
        <v>0</v>
      </c>
      <c r="BS1626">
        <v>0</v>
      </c>
      <c r="BT1626">
        <v>1</v>
      </c>
      <c r="BU1626" s="18">
        <v>0</v>
      </c>
      <c r="BV1626" t="s">
        <v>397</v>
      </c>
      <c r="BW1626" t="s">
        <v>397</v>
      </c>
      <c r="CB1626" s="18"/>
      <c r="CD1626" s="18"/>
      <c r="CE1626" s="18"/>
      <c r="CH1626" s="18"/>
      <c r="CJ1626" s="18"/>
      <c r="CU1626" s="18"/>
      <c r="CV1626" t="s">
        <v>397</v>
      </c>
      <c r="CW1626" t="s">
        <v>397</v>
      </c>
      <c r="CX1626" t="s">
        <v>397</v>
      </c>
      <c r="CY1626" s="25" t="s">
        <v>397</v>
      </c>
    </row>
    <row r="1627" spans="1:103" x14ac:dyDescent="0.3">
      <c r="A1627">
        <v>1629</v>
      </c>
      <c r="B1627">
        <v>184</v>
      </c>
      <c r="C1627" s="25" t="s">
        <v>67</v>
      </c>
      <c r="D1627" s="12">
        <v>5.2</v>
      </c>
      <c r="E1627" s="14"/>
      <c r="F1627" s="7" t="str">
        <f t="shared" si="259"/>
        <v>X</v>
      </c>
      <c r="G1627" s="7">
        <f t="shared" si="260"/>
        <v>5.2</v>
      </c>
      <c r="H1627" s="16">
        <f t="shared" si="261"/>
        <v>5.2</v>
      </c>
      <c r="I1627" s="11" t="str">
        <f t="shared" si="262"/>
        <v>X</v>
      </c>
      <c r="J1627" s="39" t="str">
        <f t="shared" si="263"/>
        <v>X</v>
      </c>
      <c r="K1627" s="39" t="str">
        <f t="shared" si="256"/>
        <v>X</v>
      </c>
      <c r="L1627" s="39" t="str">
        <f t="shared" si="257"/>
        <v>X</v>
      </c>
      <c r="M1627" s="39" t="str">
        <f t="shared" si="264"/>
        <v>X</v>
      </c>
      <c r="N1627" s="42">
        <v>1</v>
      </c>
      <c r="O1627" s="8">
        <v>0</v>
      </c>
      <c r="P1627" s="9">
        <v>0</v>
      </c>
      <c r="Q1627" s="9">
        <v>0</v>
      </c>
      <c r="R1627" s="8">
        <v>0</v>
      </c>
      <c r="S1627" s="9">
        <v>0</v>
      </c>
      <c r="T1627" s="9">
        <v>0</v>
      </c>
      <c r="U1627" s="8">
        <v>0</v>
      </c>
      <c r="V1627" s="9">
        <v>0</v>
      </c>
      <c r="W1627" s="9">
        <v>0</v>
      </c>
      <c r="X1627" s="9">
        <v>0</v>
      </c>
      <c r="Y1627" s="8">
        <v>0</v>
      </c>
      <c r="Z1627" s="9">
        <v>0</v>
      </c>
      <c r="AA1627" s="8"/>
      <c r="AC1627" s="8"/>
      <c r="AJ1627" s="9">
        <f t="shared" si="265"/>
        <v>-1</v>
      </c>
      <c r="AK1627" s="7">
        <v>5.9</v>
      </c>
      <c r="AO1627" s="8"/>
      <c r="AQ1627" s="31"/>
      <c r="AT1627" s="31"/>
      <c r="AU1627" s="21">
        <v>1993</v>
      </c>
      <c r="AV1627" s="23">
        <f t="shared" si="258"/>
        <v>3.2995072987004876</v>
      </c>
      <c r="BB1627" s="18"/>
      <c r="BD1627" s="54"/>
      <c r="BF1627" s="18"/>
      <c r="BH1627" s="18"/>
      <c r="BJ1627" s="18"/>
      <c r="BK1627" s="18" t="s">
        <v>62</v>
      </c>
      <c r="BL1627">
        <v>0</v>
      </c>
      <c r="BM1627">
        <v>1</v>
      </c>
      <c r="BN1627">
        <v>0</v>
      </c>
      <c r="BO1627">
        <v>0</v>
      </c>
      <c r="BP1627">
        <v>0</v>
      </c>
      <c r="BQ1627">
        <v>0</v>
      </c>
      <c r="BR1627" s="18">
        <v>0</v>
      </c>
      <c r="BS1627">
        <v>0</v>
      </c>
      <c r="BT1627">
        <v>1</v>
      </c>
      <c r="BU1627" s="18">
        <v>0</v>
      </c>
      <c r="BV1627" t="s">
        <v>397</v>
      </c>
      <c r="BW1627" t="s">
        <v>397</v>
      </c>
      <c r="CB1627" s="18"/>
      <c r="CD1627" s="18"/>
      <c r="CE1627" s="18"/>
      <c r="CH1627" s="18"/>
      <c r="CJ1627" s="18"/>
      <c r="CU1627" s="18"/>
      <c r="CV1627" t="s">
        <v>397</v>
      </c>
      <c r="CW1627" t="s">
        <v>397</v>
      </c>
      <c r="CX1627" t="s">
        <v>397</v>
      </c>
      <c r="CY1627" s="25" t="s">
        <v>397</v>
      </c>
    </row>
    <row r="1628" spans="1:103" x14ac:dyDescent="0.3">
      <c r="A1628">
        <v>1630</v>
      </c>
      <c r="B1628">
        <v>184</v>
      </c>
      <c r="C1628" s="25" t="s">
        <v>67</v>
      </c>
      <c r="D1628" s="12">
        <v>7.3</v>
      </c>
      <c r="E1628" s="14"/>
      <c r="F1628" s="7" t="str">
        <f t="shared" si="259"/>
        <v>X</v>
      </c>
      <c r="G1628" s="7">
        <f t="shared" si="260"/>
        <v>7.3</v>
      </c>
      <c r="H1628" s="16">
        <f t="shared" si="261"/>
        <v>7.3</v>
      </c>
      <c r="I1628" s="11" t="str">
        <f t="shared" si="262"/>
        <v>X</v>
      </c>
      <c r="J1628" s="39" t="str">
        <f t="shared" si="263"/>
        <v>X</v>
      </c>
      <c r="K1628" s="39" t="str">
        <f t="shared" si="256"/>
        <v>X</v>
      </c>
      <c r="L1628" s="39" t="str">
        <f t="shared" si="257"/>
        <v>X</v>
      </c>
      <c r="M1628" s="39" t="str">
        <f t="shared" si="264"/>
        <v>X</v>
      </c>
      <c r="N1628" s="42">
        <v>1</v>
      </c>
      <c r="O1628" s="8">
        <v>0</v>
      </c>
      <c r="P1628" s="9">
        <v>0</v>
      </c>
      <c r="Q1628" s="9">
        <v>0</v>
      </c>
      <c r="R1628" s="8">
        <v>0</v>
      </c>
      <c r="S1628" s="9">
        <v>0</v>
      </c>
      <c r="T1628" s="9">
        <v>0</v>
      </c>
      <c r="U1628" s="8">
        <v>0</v>
      </c>
      <c r="V1628" s="9">
        <v>0</v>
      </c>
      <c r="W1628" s="9">
        <v>0</v>
      </c>
      <c r="X1628" s="9">
        <v>0</v>
      </c>
      <c r="Y1628" s="8">
        <v>0</v>
      </c>
      <c r="Z1628" s="9">
        <v>0</v>
      </c>
      <c r="AA1628" s="8"/>
      <c r="AC1628" s="8"/>
      <c r="AJ1628" s="9">
        <f t="shared" si="265"/>
        <v>-1</v>
      </c>
      <c r="AK1628" s="7">
        <v>6</v>
      </c>
      <c r="AO1628" s="8"/>
      <c r="AQ1628" s="31"/>
      <c r="AT1628" s="31"/>
      <c r="AU1628" s="21">
        <v>1994</v>
      </c>
      <c r="AV1628" s="23">
        <f t="shared" si="258"/>
        <v>3.2997251539756367</v>
      </c>
      <c r="BB1628" s="18"/>
      <c r="BD1628" s="54"/>
      <c r="BF1628" s="18"/>
      <c r="BH1628" s="18"/>
      <c r="BJ1628" s="18"/>
      <c r="BK1628" s="18" t="s">
        <v>62</v>
      </c>
      <c r="BL1628">
        <v>0</v>
      </c>
      <c r="BM1628">
        <v>1</v>
      </c>
      <c r="BN1628">
        <v>0</v>
      </c>
      <c r="BO1628">
        <v>0</v>
      </c>
      <c r="BP1628">
        <v>0</v>
      </c>
      <c r="BQ1628">
        <v>0</v>
      </c>
      <c r="BR1628" s="18">
        <v>0</v>
      </c>
      <c r="BS1628">
        <v>0</v>
      </c>
      <c r="BT1628">
        <v>1</v>
      </c>
      <c r="BU1628" s="18">
        <v>0</v>
      </c>
      <c r="BV1628" t="s">
        <v>397</v>
      </c>
      <c r="BW1628" t="s">
        <v>397</v>
      </c>
      <c r="CB1628" s="18"/>
      <c r="CD1628" s="18"/>
      <c r="CE1628" s="18"/>
      <c r="CH1628" s="18"/>
      <c r="CJ1628" s="18"/>
      <c r="CU1628" s="18"/>
      <c r="CV1628" t="s">
        <v>397</v>
      </c>
      <c r="CW1628" t="s">
        <v>397</v>
      </c>
      <c r="CX1628" t="s">
        <v>397</v>
      </c>
      <c r="CY1628" s="25" t="s">
        <v>397</v>
      </c>
    </row>
    <row r="1629" spans="1:103" x14ac:dyDescent="0.3">
      <c r="A1629">
        <v>1631</v>
      </c>
      <c r="B1629">
        <v>184</v>
      </c>
      <c r="C1629" s="25" t="s">
        <v>67</v>
      </c>
      <c r="D1629" s="12">
        <v>6.8</v>
      </c>
      <c r="E1629" s="14"/>
      <c r="F1629" s="7" t="str">
        <f t="shared" si="259"/>
        <v>X</v>
      </c>
      <c r="G1629" s="7">
        <f t="shared" si="260"/>
        <v>6.8</v>
      </c>
      <c r="H1629" s="16">
        <f t="shared" si="261"/>
        <v>6.8</v>
      </c>
      <c r="I1629" s="11" t="str">
        <f t="shared" si="262"/>
        <v>X</v>
      </c>
      <c r="J1629" s="39" t="str">
        <f t="shared" si="263"/>
        <v>X</v>
      </c>
      <c r="K1629" s="39" t="str">
        <f t="shared" si="256"/>
        <v>X</v>
      </c>
      <c r="L1629" s="39" t="str">
        <f t="shared" si="257"/>
        <v>X</v>
      </c>
      <c r="M1629" s="39" t="str">
        <f t="shared" si="264"/>
        <v>X</v>
      </c>
      <c r="N1629" s="42">
        <v>1</v>
      </c>
      <c r="O1629" s="8">
        <v>0</v>
      </c>
      <c r="P1629" s="9">
        <v>0</v>
      </c>
      <c r="Q1629" s="9">
        <v>0</v>
      </c>
      <c r="R1629" s="8">
        <v>0</v>
      </c>
      <c r="S1629" s="9">
        <v>0</v>
      </c>
      <c r="T1629" s="9">
        <v>0</v>
      </c>
      <c r="U1629" s="8">
        <v>0</v>
      </c>
      <c r="V1629" s="9">
        <v>0</v>
      </c>
      <c r="W1629" s="9">
        <v>0</v>
      </c>
      <c r="X1629" s="9">
        <v>0</v>
      </c>
      <c r="Y1629" s="8">
        <v>0</v>
      </c>
      <c r="Z1629" s="9">
        <v>0</v>
      </c>
      <c r="AA1629" s="8"/>
      <c r="AC1629" s="8"/>
      <c r="AJ1629" s="9">
        <f t="shared" si="265"/>
        <v>-1</v>
      </c>
      <c r="AK1629" s="7">
        <v>6.4</v>
      </c>
      <c r="AO1629" s="8"/>
      <c r="AQ1629" s="31"/>
      <c r="AT1629" s="31"/>
      <c r="AU1629" s="21">
        <v>1996</v>
      </c>
      <c r="AV1629" s="23">
        <f t="shared" si="258"/>
        <v>3.3001605369513523</v>
      </c>
      <c r="BB1629" s="18"/>
      <c r="BD1629" s="54"/>
      <c r="BF1629" s="18"/>
      <c r="BH1629" s="18"/>
      <c r="BJ1629" s="18"/>
      <c r="BK1629" s="18" t="s">
        <v>62</v>
      </c>
      <c r="BL1629">
        <v>0</v>
      </c>
      <c r="BM1629">
        <v>1</v>
      </c>
      <c r="BN1629">
        <v>0</v>
      </c>
      <c r="BO1629">
        <v>0</v>
      </c>
      <c r="BP1629">
        <v>0</v>
      </c>
      <c r="BQ1629">
        <v>0</v>
      </c>
      <c r="BR1629" s="18">
        <v>0</v>
      </c>
      <c r="BS1629">
        <v>0</v>
      </c>
      <c r="BT1629">
        <v>1</v>
      </c>
      <c r="BU1629" s="18">
        <v>0</v>
      </c>
      <c r="BV1629" t="s">
        <v>397</v>
      </c>
      <c r="BW1629" t="s">
        <v>397</v>
      </c>
      <c r="CB1629" s="18"/>
      <c r="CD1629" s="18"/>
      <c r="CE1629" s="18"/>
      <c r="CH1629" s="18"/>
      <c r="CJ1629" s="18"/>
      <c r="CU1629" s="18"/>
      <c r="CV1629" t="s">
        <v>397</v>
      </c>
      <c r="CW1629" t="s">
        <v>397</v>
      </c>
      <c r="CX1629" t="s">
        <v>397</v>
      </c>
      <c r="CY1629" s="25" t="s">
        <v>397</v>
      </c>
    </row>
    <row r="1630" spans="1:103" x14ac:dyDescent="0.3">
      <c r="A1630">
        <v>1632</v>
      </c>
      <c r="B1630">
        <v>184</v>
      </c>
      <c r="C1630" s="25" t="s">
        <v>67</v>
      </c>
      <c r="D1630" s="12">
        <v>6.7</v>
      </c>
      <c r="E1630" s="14"/>
      <c r="F1630" s="7" t="str">
        <f t="shared" si="259"/>
        <v>X</v>
      </c>
      <c r="G1630" s="7">
        <f t="shared" si="260"/>
        <v>6.7</v>
      </c>
      <c r="H1630" s="16">
        <f t="shared" si="261"/>
        <v>6.7</v>
      </c>
      <c r="I1630" s="11" t="str">
        <f t="shared" si="262"/>
        <v>X</v>
      </c>
      <c r="J1630" s="39" t="str">
        <f t="shared" si="263"/>
        <v>X</v>
      </c>
      <c r="K1630" s="39" t="str">
        <f t="shared" ref="K1630:K1685" si="266">IFERROR(1/J1630, "X")</f>
        <v>X</v>
      </c>
      <c r="L1630" s="39" t="str">
        <f t="shared" ref="L1630:L1685" si="267">IFERROR(I1630-J1630, "X")</f>
        <v>X</v>
      </c>
      <c r="M1630" s="39" t="str">
        <f t="shared" si="264"/>
        <v>X</v>
      </c>
      <c r="N1630" s="42">
        <v>1</v>
      </c>
      <c r="O1630" s="8">
        <v>0</v>
      </c>
      <c r="P1630" s="9">
        <v>0</v>
      </c>
      <c r="Q1630" s="9">
        <v>0</v>
      </c>
      <c r="R1630" s="8">
        <v>0</v>
      </c>
      <c r="S1630" s="9">
        <v>0</v>
      </c>
      <c r="T1630" s="9">
        <v>0</v>
      </c>
      <c r="U1630" s="8">
        <v>0</v>
      </c>
      <c r="V1630" s="9">
        <v>0</v>
      </c>
      <c r="W1630" s="9">
        <v>0</v>
      </c>
      <c r="X1630" s="9">
        <v>0</v>
      </c>
      <c r="Y1630" s="8">
        <v>0</v>
      </c>
      <c r="Z1630" s="9">
        <v>0</v>
      </c>
      <c r="AA1630" s="8"/>
      <c r="AC1630" s="8"/>
      <c r="AJ1630" s="9">
        <f t="shared" si="265"/>
        <v>-1</v>
      </c>
      <c r="AK1630" s="7">
        <v>6.5</v>
      </c>
      <c r="AO1630" s="8"/>
      <c r="AQ1630" s="31"/>
      <c r="AT1630" s="31"/>
      <c r="AU1630" s="21">
        <v>1997</v>
      </c>
      <c r="AV1630" s="23">
        <f t="shared" ref="AV1630:AV1685" si="268">LOG(AU1630)</f>
        <v>3.3003780648707024</v>
      </c>
      <c r="BB1630" s="18"/>
      <c r="BD1630" s="54"/>
      <c r="BF1630" s="18"/>
      <c r="BH1630" s="18"/>
      <c r="BJ1630" s="18"/>
      <c r="BK1630" s="18" t="s">
        <v>62</v>
      </c>
      <c r="BL1630">
        <v>0</v>
      </c>
      <c r="BM1630">
        <v>1</v>
      </c>
      <c r="BN1630">
        <v>0</v>
      </c>
      <c r="BO1630">
        <v>0</v>
      </c>
      <c r="BP1630">
        <v>0</v>
      </c>
      <c r="BQ1630">
        <v>0</v>
      </c>
      <c r="BR1630" s="18">
        <v>0</v>
      </c>
      <c r="BS1630">
        <v>0</v>
      </c>
      <c r="BT1630">
        <v>1</v>
      </c>
      <c r="BU1630" s="18">
        <v>0</v>
      </c>
      <c r="BV1630" t="s">
        <v>397</v>
      </c>
      <c r="BW1630" t="s">
        <v>397</v>
      </c>
      <c r="CB1630" s="18"/>
      <c r="CD1630" s="18"/>
      <c r="CE1630" s="18"/>
      <c r="CH1630" s="18"/>
      <c r="CJ1630" s="18"/>
      <c r="CU1630" s="18"/>
      <c r="CV1630" t="s">
        <v>397</v>
      </c>
      <c r="CW1630" t="s">
        <v>397</v>
      </c>
      <c r="CX1630" t="s">
        <v>397</v>
      </c>
      <c r="CY1630" s="25" t="s">
        <v>397</v>
      </c>
    </row>
    <row r="1631" spans="1:103" x14ac:dyDescent="0.3">
      <c r="A1631">
        <v>1633</v>
      </c>
      <c r="B1631">
        <v>184</v>
      </c>
      <c r="C1631" s="25" t="s">
        <v>67</v>
      </c>
      <c r="D1631" s="12">
        <v>8.1</v>
      </c>
      <c r="E1631" s="14"/>
      <c r="F1631" s="7" t="str">
        <f t="shared" si="259"/>
        <v>X</v>
      </c>
      <c r="G1631" s="7">
        <f t="shared" si="260"/>
        <v>8.1</v>
      </c>
      <c r="H1631" s="16">
        <f t="shared" si="261"/>
        <v>8.1</v>
      </c>
      <c r="I1631" s="11" t="str">
        <f t="shared" si="262"/>
        <v>X</v>
      </c>
      <c r="J1631" s="39" t="str">
        <f t="shared" si="263"/>
        <v>X</v>
      </c>
      <c r="K1631" s="39" t="str">
        <f t="shared" si="266"/>
        <v>X</v>
      </c>
      <c r="L1631" s="39" t="str">
        <f t="shared" si="267"/>
        <v>X</v>
      </c>
      <c r="M1631" s="39" t="str">
        <f t="shared" si="264"/>
        <v>X</v>
      </c>
      <c r="N1631" s="42">
        <v>1</v>
      </c>
      <c r="O1631" s="8">
        <v>0</v>
      </c>
      <c r="P1631" s="9">
        <v>0</v>
      </c>
      <c r="Q1631" s="9">
        <v>0</v>
      </c>
      <c r="R1631" s="8">
        <v>0</v>
      </c>
      <c r="S1631" s="9">
        <v>0</v>
      </c>
      <c r="T1631" s="9">
        <v>0</v>
      </c>
      <c r="U1631" s="8">
        <v>0</v>
      </c>
      <c r="V1631" s="9">
        <v>0</v>
      </c>
      <c r="W1631" s="9">
        <v>0</v>
      </c>
      <c r="X1631" s="9">
        <v>0</v>
      </c>
      <c r="Y1631" s="8">
        <v>0</v>
      </c>
      <c r="Z1631" s="9">
        <v>0</v>
      </c>
      <c r="AA1631" s="8"/>
      <c r="AC1631" s="8"/>
      <c r="AJ1631" s="9">
        <f t="shared" si="265"/>
        <v>-1</v>
      </c>
      <c r="AK1631" s="7">
        <v>6.7</v>
      </c>
      <c r="AO1631" s="8"/>
      <c r="AQ1631" s="31"/>
      <c r="AT1631" s="31"/>
      <c r="AU1631" s="21">
        <v>1998</v>
      </c>
      <c r="AV1631" s="23">
        <f t="shared" si="268"/>
        <v>3.3005954838899636</v>
      </c>
      <c r="BB1631" s="18"/>
      <c r="BD1631" s="54"/>
      <c r="BF1631" s="18"/>
      <c r="BH1631" s="18"/>
      <c r="BJ1631" s="18"/>
      <c r="BK1631" s="18" t="s">
        <v>62</v>
      </c>
      <c r="BL1631">
        <v>0</v>
      </c>
      <c r="BM1631">
        <v>1</v>
      </c>
      <c r="BN1631">
        <v>0</v>
      </c>
      <c r="BO1631">
        <v>0</v>
      </c>
      <c r="BP1631">
        <v>0</v>
      </c>
      <c r="BQ1631">
        <v>0</v>
      </c>
      <c r="BR1631" s="18">
        <v>0</v>
      </c>
      <c r="BS1631">
        <v>0</v>
      </c>
      <c r="BT1631">
        <v>1</v>
      </c>
      <c r="BU1631" s="18">
        <v>0</v>
      </c>
      <c r="BV1631" t="s">
        <v>397</v>
      </c>
      <c r="BW1631" t="s">
        <v>397</v>
      </c>
      <c r="CB1631" s="18"/>
      <c r="CD1631" s="18"/>
      <c r="CE1631" s="18"/>
      <c r="CH1631" s="18"/>
      <c r="CJ1631" s="18"/>
      <c r="CU1631" s="18"/>
      <c r="CV1631" t="s">
        <v>397</v>
      </c>
      <c r="CW1631" t="s">
        <v>397</v>
      </c>
      <c r="CX1631" t="s">
        <v>397</v>
      </c>
      <c r="CY1631" s="25" t="s">
        <v>397</v>
      </c>
    </row>
    <row r="1632" spans="1:103" x14ac:dyDescent="0.3">
      <c r="A1632">
        <v>1634</v>
      </c>
      <c r="B1632">
        <v>184</v>
      </c>
      <c r="C1632" s="25" t="s">
        <v>67</v>
      </c>
      <c r="D1632" s="12">
        <v>9.9</v>
      </c>
      <c r="E1632" s="14"/>
      <c r="F1632" s="7" t="str">
        <f t="shared" si="259"/>
        <v>X</v>
      </c>
      <c r="G1632" s="7">
        <f t="shared" si="260"/>
        <v>9.9</v>
      </c>
      <c r="H1632" s="16">
        <f t="shared" si="261"/>
        <v>9.9</v>
      </c>
      <c r="I1632" s="11" t="str">
        <f t="shared" si="262"/>
        <v>X</v>
      </c>
      <c r="J1632" s="39" t="str">
        <f t="shared" si="263"/>
        <v>X</v>
      </c>
      <c r="K1632" s="39" t="str">
        <f t="shared" si="266"/>
        <v>X</v>
      </c>
      <c r="L1632" s="39" t="str">
        <f t="shared" si="267"/>
        <v>X</v>
      </c>
      <c r="M1632" s="39" t="str">
        <f t="shared" si="264"/>
        <v>X</v>
      </c>
      <c r="N1632" s="42">
        <v>1</v>
      </c>
      <c r="O1632" s="8">
        <v>0</v>
      </c>
      <c r="P1632" s="9">
        <v>0</v>
      </c>
      <c r="Q1632" s="9">
        <v>0</v>
      </c>
      <c r="R1632" s="8">
        <v>0</v>
      </c>
      <c r="S1632" s="9">
        <v>0</v>
      </c>
      <c r="T1632" s="9">
        <v>0</v>
      </c>
      <c r="U1632" s="8">
        <v>0</v>
      </c>
      <c r="V1632" s="9">
        <v>0</v>
      </c>
      <c r="W1632" s="9">
        <v>0</v>
      </c>
      <c r="X1632" s="9">
        <v>0</v>
      </c>
      <c r="Y1632" s="8">
        <v>0</v>
      </c>
      <c r="Z1632" s="9">
        <v>0</v>
      </c>
      <c r="AA1632" s="8"/>
      <c r="AC1632" s="8"/>
      <c r="AJ1632" s="9">
        <f t="shared" si="265"/>
        <v>-1</v>
      </c>
      <c r="AK1632" s="7">
        <v>6.8</v>
      </c>
      <c r="AO1632" s="8"/>
      <c r="AQ1632" s="31"/>
      <c r="AT1632" s="31"/>
      <c r="AU1632" s="21">
        <v>1999</v>
      </c>
      <c r="AV1632" s="23">
        <f t="shared" si="268"/>
        <v>3.3008127941181171</v>
      </c>
      <c r="BB1632" s="18"/>
      <c r="BD1632" s="54"/>
      <c r="BF1632" s="18"/>
      <c r="BH1632" s="18"/>
      <c r="BJ1632" s="18"/>
      <c r="BK1632" s="18" t="s">
        <v>62</v>
      </c>
      <c r="BL1632">
        <v>0</v>
      </c>
      <c r="BM1632">
        <v>1</v>
      </c>
      <c r="BN1632">
        <v>0</v>
      </c>
      <c r="BO1632">
        <v>0</v>
      </c>
      <c r="BP1632">
        <v>0</v>
      </c>
      <c r="BQ1632">
        <v>0</v>
      </c>
      <c r="BR1632" s="18">
        <v>0</v>
      </c>
      <c r="BS1632">
        <v>0</v>
      </c>
      <c r="BT1632">
        <v>1</v>
      </c>
      <c r="BU1632" s="18">
        <v>0</v>
      </c>
      <c r="BV1632" t="s">
        <v>397</v>
      </c>
      <c r="BW1632" t="s">
        <v>397</v>
      </c>
      <c r="CB1632" s="18"/>
      <c r="CD1632" s="18"/>
      <c r="CE1632" s="18"/>
      <c r="CH1632" s="18"/>
      <c r="CJ1632" s="18"/>
      <c r="CU1632" s="18"/>
      <c r="CV1632" t="s">
        <v>397</v>
      </c>
      <c r="CW1632" t="s">
        <v>397</v>
      </c>
      <c r="CX1632" t="s">
        <v>397</v>
      </c>
      <c r="CY1632" s="25" t="s">
        <v>397</v>
      </c>
    </row>
    <row r="1633" spans="1:103" x14ac:dyDescent="0.3">
      <c r="A1633">
        <v>1635</v>
      </c>
      <c r="B1633">
        <v>184</v>
      </c>
      <c r="C1633" s="25" t="s">
        <v>67</v>
      </c>
      <c r="D1633" s="12">
        <v>10.1</v>
      </c>
      <c r="E1633" s="14"/>
      <c r="F1633" s="7" t="str">
        <f t="shared" si="259"/>
        <v>X</v>
      </c>
      <c r="G1633" s="7">
        <f t="shared" si="260"/>
        <v>10.1</v>
      </c>
      <c r="H1633" s="16">
        <f t="shared" si="261"/>
        <v>10.1</v>
      </c>
      <c r="I1633" s="11" t="str">
        <f t="shared" si="262"/>
        <v>X</v>
      </c>
      <c r="J1633" s="39" t="str">
        <f t="shared" si="263"/>
        <v>X</v>
      </c>
      <c r="K1633" s="39" t="str">
        <f t="shared" si="266"/>
        <v>X</v>
      </c>
      <c r="L1633" s="39" t="str">
        <f t="shared" si="267"/>
        <v>X</v>
      </c>
      <c r="M1633" s="39" t="str">
        <f t="shared" si="264"/>
        <v>X</v>
      </c>
      <c r="N1633" s="42">
        <v>1</v>
      </c>
      <c r="O1633" s="8">
        <v>0</v>
      </c>
      <c r="P1633" s="9">
        <v>0</v>
      </c>
      <c r="Q1633" s="9">
        <v>0</v>
      </c>
      <c r="R1633" s="8">
        <v>0</v>
      </c>
      <c r="S1633" s="9">
        <v>0</v>
      </c>
      <c r="T1633" s="9">
        <v>0</v>
      </c>
      <c r="U1633" s="8">
        <v>0</v>
      </c>
      <c r="V1633" s="9">
        <v>0</v>
      </c>
      <c r="W1633" s="9">
        <v>0</v>
      </c>
      <c r="X1633" s="9">
        <v>0</v>
      </c>
      <c r="Y1633" s="8">
        <v>0</v>
      </c>
      <c r="Z1633" s="9">
        <v>0</v>
      </c>
      <c r="AA1633" s="8"/>
      <c r="AC1633" s="8"/>
      <c r="AJ1633" s="9">
        <f t="shared" si="265"/>
        <v>-1</v>
      </c>
      <c r="AK1633" s="7">
        <v>6.9</v>
      </c>
      <c r="AO1633" s="8"/>
      <c r="AQ1633" s="31"/>
      <c r="AT1633" s="31"/>
      <c r="AU1633" s="21">
        <v>2000</v>
      </c>
      <c r="AV1633" s="23">
        <f t="shared" si="268"/>
        <v>3.3010299956639813</v>
      </c>
      <c r="BB1633" s="18"/>
      <c r="BD1633" s="54"/>
      <c r="BF1633" s="18"/>
      <c r="BH1633" s="18"/>
      <c r="BJ1633" s="18"/>
      <c r="BK1633" s="18" t="s">
        <v>62</v>
      </c>
      <c r="BL1633">
        <v>0</v>
      </c>
      <c r="BM1633">
        <v>1</v>
      </c>
      <c r="BN1633">
        <v>0</v>
      </c>
      <c r="BO1633">
        <v>0</v>
      </c>
      <c r="BP1633">
        <v>0</v>
      </c>
      <c r="BQ1633">
        <v>0</v>
      </c>
      <c r="BR1633" s="18">
        <v>0</v>
      </c>
      <c r="BS1633">
        <v>0</v>
      </c>
      <c r="BT1633">
        <v>1</v>
      </c>
      <c r="BU1633" s="18">
        <v>0</v>
      </c>
      <c r="BV1633" t="s">
        <v>397</v>
      </c>
      <c r="BW1633" t="s">
        <v>397</v>
      </c>
      <c r="CB1633" s="18"/>
      <c r="CD1633" s="18"/>
      <c r="CE1633" s="18"/>
      <c r="CH1633" s="18"/>
      <c r="CJ1633" s="18"/>
      <c r="CU1633" s="18"/>
      <c r="CV1633" t="s">
        <v>397</v>
      </c>
      <c r="CW1633" t="s">
        <v>397</v>
      </c>
      <c r="CX1633" t="s">
        <v>397</v>
      </c>
      <c r="CY1633" s="25" t="s">
        <v>397</v>
      </c>
    </row>
    <row r="1634" spans="1:103" x14ac:dyDescent="0.3">
      <c r="A1634">
        <v>1636</v>
      </c>
      <c r="B1634">
        <v>184</v>
      </c>
      <c r="C1634" s="25" t="s">
        <v>67</v>
      </c>
      <c r="D1634" s="12">
        <v>10.199999999999999</v>
      </c>
      <c r="E1634" s="14"/>
      <c r="F1634" s="7" t="str">
        <f t="shared" si="259"/>
        <v>X</v>
      </c>
      <c r="G1634" s="7">
        <f t="shared" si="260"/>
        <v>10.199999999999999</v>
      </c>
      <c r="H1634" s="16">
        <f t="shared" si="261"/>
        <v>10.199999999999999</v>
      </c>
      <c r="I1634" s="11" t="str">
        <f t="shared" si="262"/>
        <v>X</v>
      </c>
      <c r="J1634" s="39" t="str">
        <f t="shared" si="263"/>
        <v>X</v>
      </c>
      <c r="K1634" s="39" t="str">
        <f t="shared" si="266"/>
        <v>X</v>
      </c>
      <c r="L1634" s="39" t="str">
        <f t="shared" si="267"/>
        <v>X</v>
      </c>
      <c r="M1634" s="39" t="str">
        <f t="shared" si="264"/>
        <v>X</v>
      </c>
      <c r="N1634" s="42">
        <v>1</v>
      </c>
      <c r="O1634" s="8">
        <v>0</v>
      </c>
      <c r="P1634" s="9">
        <v>0</v>
      </c>
      <c r="Q1634" s="9">
        <v>0</v>
      </c>
      <c r="R1634" s="8">
        <v>0</v>
      </c>
      <c r="S1634" s="9">
        <v>0</v>
      </c>
      <c r="T1634" s="9">
        <v>0</v>
      </c>
      <c r="U1634" s="8">
        <v>0</v>
      </c>
      <c r="V1634" s="9">
        <v>0</v>
      </c>
      <c r="W1634" s="9">
        <v>0</v>
      </c>
      <c r="X1634" s="9">
        <v>0</v>
      </c>
      <c r="Y1634" s="8">
        <v>0</v>
      </c>
      <c r="Z1634" s="9">
        <v>0</v>
      </c>
      <c r="AA1634" s="8"/>
      <c r="AC1634" s="8"/>
      <c r="AJ1634" s="9">
        <f t="shared" si="265"/>
        <v>-1</v>
      </c>
      <c r="AK1634" s="7">
        <v>7</v>
      </c>
      <c r="AO1634" s="8"/>
      <c r="AQ1634" s="31"/>
      <c r="AT1634" s="31"/>
      <c r="AU1634" s="21">
        <v>2001</v>
      </c>
      <c r="AV1634" s="23">
        <f t="shared" si="268"/>
        <v>3.3012470886362113</v>
      </c>
      <c r="BB1634" s="18"/>
      <c r="BD1634" s="54"/>
      <c r="BF1634" s="18"/>
      <c r="BH1634" s="18"/>
      <c r="BJ1634" s="18"/>
      <c r="BK1634" s="18" t="s">
        <v>62</v>
      </c>
      <c r="BL1634">
        <v>0</v>
      </c>
      <c r="BM1634">
        <v>1</v>
      </c>
      <c r="BN1634">
        <v>0</v>
      </c>
      <c r="BO1634">
        <v>0</v>
      </c>
      <c r="BP1634">
        <v>0</v>
      </c>
      <c r="BQ1634">
        <v>0</v>
      </c>
      <c r="BR1634" s="18">
        <v>0</v>
      </c>
      <c r="BS1634">
        <v>0</v>
      </c>
      <c r="BT1634">
        <v>1</v>
      </c>
      <c r="BU1634" s="18">
        <v>0</v>
      </c>
      <c r="BV1634" t="s">
        <v>397</v>
      </c>
      <c r="BW1634" t="s">
        <v>397</v>
      </c>
      <c r="CB1634" s="18"/>
      <c r="CD1634" s="18"/>
      <c r="CE1634" s="18"/>
      <c r="CH1634" s="18"/>
      <c r="CJ1634" s="18"/>
      <c r="CU1634" s="18"/>
      <c r="CV1634" t="s">
        <v>397</v>
      </c>
      <c r="CW1634" t="s">
        <v>397</v>
      </c>
      <c r="CX1634" t="s">
        <v>397</v>
      </c>
      <c r="CY1634" s="25" t="s">
        <v>397</v>
      </c>
    </row>
    <row r="1635" spans="1:103" x14ac:dyDescent="0.3">
      <c r="A1635">
        <v>1637</v>
      </c>
      <c r="B1635">
        <v>184</v>
      </c>
      <c r="C1635" s="25" t="s">
        <v>67</v>
      </c>
      <c r="D1635" s="12">
        <v>3.666666666666667</v>
      </c>
      <c r="E1635" s="14"/>
      <c r="F1635" s="7" t="str">
        <f t="shared" si="259"/>
        <v>X</v>
      </c>
      <c r="G1635" s="7">
        <f t="shared" si="260"/>
        <v>3.666666666666667</v>
      </c>
      <c r="H1635" s="16">
        <f t="shared" si="261"/>
        <v>3.666666666666667</v>
      </c>
      <c r="I1635" s="11" t="str">
        <f t="shared" si="262"/>
        <v>X</v>
      </c>
      <c r="J1635" s="39" t="str">
        <f t="shared" si="263"/>
        <v>X</v>
      </c>
      <c r="K1635" s="39" t="str">
        <f t="shared" si="266"/>
        <v>X</v>
      </c>
      <c r="L1635" s="39" t="str">
        <f t="shared" si="267"/>
        <v>X</v>
      </c>
      <c r="M1635" s="39" t="str">
        <f t="shared" si="264"/>
        <v>X</v>
      </c>
      <c r="N1635" s="42">
        <v>0</v>
      </c>
      <c r="O1635" s="8">
        <v>0</v>
      </c>
      <c r="P1635" s="9">
        <v>1</v>
      </c>
      <c r="Q1635" s="9">
        <v>0</v>
      </c>
      <c r="R1635" s="8">
        <v>0</v>
      </c>
      <c r="S1635" s="9">
        <v>0</v>
      </c>
      <c r="T1635" s="9">
        <v>0</v>
      </c>
      <c r="U1635" s="8">
        <v>0</v>
      </c>
      <c r="V1635" s="9">
        <v>0</v>
      </c>
      <c r="W1635" s="9">
        <v>0</v>
      </c>
      <c r="X1635" s="9">
        <v>0</v>
      </c>
      <c r="Y1635" s="8">
        <v>0</v>
      </c>
      <c r="Z1635" s="9">
        <v>0</v>
      </c>
      <c r="AA1635" s="8"/>
      <c r="AC1635" s="8"/>
      <c r="AJ1635" s="9">
        <f t="shared" si="265"/>
        <v>-1</v>
      </c>
      <c r="AK1635" s="7">
        <v>5.5</v>
      </c>
      <c r="AO1635" s="8"/>
      <c r="AQ1635" s="31"/>
      <c r="AT1635" s="31"/>
      <c r="AU1635" s="21">
        <v>1988</v>
      </c>
      <c r="AV1635" s="23">
        <f t="shared" si="268"/>
        <v>3.2984163800612945</v>
      </c>
      <c r="BB1635" s="18"/>
      <c r="BD1635" s="54"/>
      <c r="BF1635" s="18"/>
      <c r="BH1635" s="18"/>
      <c r="BJ1635" s="18"/>
      <c r="BK1635" s="18" t="s">
        <v>62</v>
      </c>
      <c r="BL1635">
        <v>0</v>
      </c>
      <c r="BM1635">
        <v>1</v>
      </c>
      <c r="BN1635">
        <v>0</v>
      </c>
      <c r="BO1635">
        <v>0</v>
      </c>
      <c r="BP1635">
        <v>0</v>
      </c>
      <c r="BQ1635">
        <v>0</v>
      </c>
      <c r="BR1635" s="18">
        <v>0</v>
      </c>
      <c r="BS1635">
        <v>0</v>
      </c>
      <c r="BT1635">
        <v>1</v>
      </c>
      <c r="BU1635" s="18">
        <v>0</v>
      </c>
      <c r="BV1635" t="s">
        <v>397</v>
      </c>
      <c r="BW1635" t="s">
        <v>397</v>
      </c>
      <c r="CB1635" s="18"/>
      <c r="CD1635" s="18"/>
      <c r="CE1635" s="18"/>
      <c r="CH1635" s="18"/>
      <c r="CJ1635" s="18"/>
      <c r="CU1635" s="18"/>
      <c r="CV1635" t="s">
        <v>397</v>
      </c>
      <c r="CW1635" t="s">
        <v>397</v>
      </c>
      <c r="CX1635" t="s">
        <v>397</v>
      </c>
      <c r="CY1635" s="25" t="s">
        <v>397</v>
      </c>
    </row>
    <row r="1636" spans="1:103" x14ac:dyDescent="0.3">
      <c r="A1636">
        <v>1638</v>
      </c>
      <c r="B1636">
        <v>184</v>
      </c>
      <c r="C1636" s="25" t="s">
        <v>67</v>
      </c>
      <c r="D1636" s="12">
        <v>3.8666666666666671</v>
      </c>
      <c r="E1636" s="14"/>
      <c r="F1636" s="7" t="str">
        <f t="shared" si="259"/>
        <v>X</v>
      </c>
      <c r="G1636" s="7">
        <f t="shared" si="260"/>
        <v>3.8666666666666671</v>
      </c>
      <c r="H1636" s="16">
        <f t="shared" si="261"/>
        <v>3.8666666666666671</v>
      </c>
      <c r="I1636" s="11" t="str">
        <f t="shared" si="262"/>
        <v>X</v>
      </c>
      <c r="J1636" s="39" t="str">
        <f t="shared" si="263"/>
        <v>X</v>
      </c>
      <c r="K1636" s="39" t="str">
        <f t="shared" si="266"/>
        <v>X</v>
      </c>
      <c r="L1636" s="39" t="str">
        <f t="shared" si="267"/>
        <v>X</v>
      </c>
      <c r="M1636" s="39" t="str">
        <f t="shared" si="264"/>
        <v>X</v>
      </c>
      <c r="N1636" s="42">
        <v>0</v>
      </c>
      <c r="O1636" s="8">
        <v>0</v>
      </c>
      <c r="P1636" s="9">
        <v>1</v>
      </c>
      <c r="Q1636" s="9">
        <v>0</v>
      </c>
      <c r="R1636" s="8">
        <v>0</v>
      </c>
      <c r="S1636" s="9">
        <v>0</v>
      </c>
      <c r="T1636" s="9">
        <v>0</v>
      </c>
      <c r="U1636" s="8">
        <v>0</v>
      </c>
      <c r="V1636" s="9">
        <v>0</v>
      </c>
      <c r="W1636" s="9">
        <v>0</v>
      </c>
      <c r="X1636" s="9">
        <v>0</v>
      </c>
      <c r="Y1636" s="8">
        <v>0</v>
      </c>
      <c r="Z1636" s="9">
        <v>0</v>
      </c>
      <c r="AA1636" s="8"/>
      <c r="AC1636" s="8"/>
      <c r="AJ1636" s="9">
        <f t="shared" si="265"/>
        <v>-1</v>
      </c>
      <c r="AK1636" s="7">
        <v>5.5</v>
      </c>
      <c r="AO1636" s="8"/>
      <c r="AQ1636" s="31"/>
      <c r="AT1636" s="31"/>
      <c r="AU1636" s="21">
        <v>1989</v>
      </c>
      <c r="AV1636" s="23">
        <f t="shared" si="268"/>
        <v>3.2986347831244354</v>
      </c>
      <c r="BB1636" s="18"/>
      <c r="BD1636" s="54"/>
      <c r="BF1636" s="18"/>
      <c r="BH1636" s="18"/>
      <c r="BJ1636" s="18"/>
      <c r="BK1636" s="18" t="s">
        <v>62</v>
      </c>
      <c r="BL1636">
        <v>0</v>
      </c>
      <c r="BM1636">
        <v>1</v>
      </c>
      <c r="BN1636">
        <v>0</v>
      </c>
      <c r="BO1636">
        <v>0</v>
      </c>
      <c r="BP1636">
        <v>0</v>
      </c>
      <c r="BQ1636">
        <v>0</v>
      </c>
      <c r="BR1636" s="18">
        <v>0</v>
      </c>
      <c r="BS1636">
        <v>0</v>
      </c>
      <c r="BT1636">
        <v>1</v>
      </c>
      <c r="BU1636" s="18">
        <v>0</v>
      </c>
      <c r="BV1636" t="s">
        <v>397</v>
      </c>
      <c r="BW1636" t="s">
        <v>397</v>
      </c>
      <c r="CB1636" s="18"/>
      <c r="CD1636" s="18"/>
      <c r="CE1636" s="18"/>
      <c r="CH1636" s="18"/>
      <c r="CJ1636" s="18"/>
      <c r="CU1636" s="18"/>
      <c r="CV1636" t="s">
        <v>397</v>
      </c>
      <c r="CW1636" t="s">
        <v>397</v>
      </c>
      <c r="CX1636" t="s">
        <v>397</v>
      </c>
      <c r="CY1636" s="25" t="s">
        <v>397</v>
      </c>
    </row>
    <row r="1637" spans="1:103" x14ac:dyDescent="0.3">
      <c r="A1637">
        <v>1639</v>
      </c>
      <c r="B1637">
        <v>184</v>
      </c>
      <c r="C1637" s="25" t="s">
        <v>67</v>
      </c>
      <c r="D1637" s="12">
        <v>3.833333333333333</v>
      </c>
      <c r="E1637" s="14"/>
      <c r="F1637" s="7" t="str">
        <f t="shared" si="259"/>
        <v>X</v>
      </c>
      <c r="G1637" s="7">
        <f t="shared" si="260"/>
        <v>3.833333333333333</v>
      </c>
      <c r="H1637" s="16">
        <f t="shared" si="261"/>
        <v>3.833333333333333</v>
      </c>
      <c r="I1637" s="11" t="str">
        <f t="shared" si="262"/>
        <v>X</v>
      </c>
      <c r="J1637" s="39" t="str">
        <f t="shared" si="263"/>
        <v>X</v>
      </c>
      <c r="K1637" s="39" t="str">
        <f t="shared" si="266"/>
        <v>X</v>
      </c>
      <c r="L1637" s="39" t="str">
        <f t="shared" si="267"/>
        <v>X</v>
      </c>
      <c r="M1637" s="39" t="str">
        <f t="shared" si="264"/>
        <v>X</v>
      </c>
      <c r="N1637" s="42">
        <v>0</v>
      </c>
      <c r="O1637" s="8">
        <v>0</v>
      </c>
      <c r="P1637" s="9">
        <v>1</v>
      </c>
      <c r="Q1637" s="9">
        <v>0</v>
      </c>
      <c r="R1637" s="8">
        <v>0</v>
      </c>
      <c r="S1637" s="9">
        <v>0</v>
      </c>
      <c r="T1637" s="9">
        <v>0</v>
      </c>
      <c r="U1637" s="8">
        <v>0</v>
      </c>
      <c r="V1637" s="9">
        <v>0</v>
      </c>
      <c r="W1637" s="9">
        <v>0</v>
      </c>
      <c r="X1637" s="9">
        <v>0</v>
      </c>
      <c r="Y1637" s="8">
        <v>0</v>
      </c>
      <c r="Z1637" s="9">
        <v>0</v>
      </c>
      <c r="AA1637" s="8"/>
      <c r="AC1637" s="8"/>
      <c r="AJ1637" s="9">
        <f t="shared" si="265"/>
        <v>-1</v>
      </c>
      <c r="AK1637" s="7">
        <v>5.6</v>
      </c>
      <c r="AO1637" s="8"/>
      <c r="AQ1637" s="31"/>
      <c r="AT1637" s="31"/>
      <c r="AU1637" s="21">
        <v>1990</v>
      </c>
      <c r="AV1637" s="23">
        <f t="shared" si="268"/>
        <v>3.2988530764097068</v>
      </c>
      <c r="BB1637" s="18"/>
      <c r="BD1637" s="54"/>
      <c r="BF1637" s="18"/>
      <c r="BH1637" s="18"/>
      <c r="BJ1637" s="18"/>
      <c r="BK1637" s="18" t="s">
        <v>62</v>
      </c>
      <c r="BL1637">
        <v>0</v>
      </c>
      <c r="BM1637">
        <v>1</v>
      </c>
      <c r="BN1637">
        <v>0</v>
      </c>
      <c r="BO1637">
        <v>0</v>
      </c>
      <c r="BP1637">
        <v>0</v>
      </c>
      <c r="BQ1637">
        <v>0</v>
      </c>
      <c r="BR1637" s="18">
        <v>0</v>
      </c>
      <c r="BS1637">
        <v>0</v>
      </c>
      <c r="BT1637">
        <v>1</v>
      </c>
      <c r="BU1637" s="18">
        <v>0</v>
      </c>
      <c r="BV1637" t="s">
        <v>397</v>
      </c>
      <c r="BW1637" t="s">
        <v>397</v>
      </c>
      <c r="CB1637" s="18"/>
      <c r="CD1637" s="18"/>
      <c r="CE1637" s="18"/>
      <c r="CH1637" s="18"/>
      <c r="CJ1637" s="18"/>
      <c r="CU1637" s="18"/>
      <c r="CV1637" t="s">
        <v>397</v>
      </c>
      <c r="CW1637" t="s">
        <v>397</v>
      </c>
      <c r="CX1637" t="s">
        <v>397</v>
      </c>
      <c r="CY1637" s="25" t="s">
        <v>397</v>
      </c>
    </row>
    <row r="1638" spans="1:103" x14ac:dyDescent="0.3">
      <c r="A1638">
        <v>1640</v>
      </c>
      <c r="B1638">
        <v>184</v>
      </c>
      <c r="C1638" s="25" t="s">
        <v>67</v>
      </c>
      <c r="D1638" s="12">
        <v>3.2333333333333329</v>
      </c>
      <c r="E1638" s="14"/>
      <c r="F1638" s="7" t="str">
        <f t="shared" si="259"/>
        <v>X</v>
      </c>
      <c r="G1638" s="7">
        <f t="shared" si="260"/>
        <v>3.2333333333333329</v>
      </c>
      <c r="H1638" s="16">
        <f t="shared" si="261"/>
        <v>3.2333333333333329</v>
      </c>
      <c r="I1638" s="11" t="str">
        <f t="shared" si="262"/>
        <v>X</v>
      </c>
      <c r="J1638" s="39" t="str">
        <f t="shared" si="263"/>
        <v>X</v>
      </c>
      <c r="K1638" s="39" t="str">
        <f t="shared" si="266"/>
        <v>X</v>
      </c>
      <c r="L1638" s="39" t="str">
        <f t="shared" si="267"/>
        <v>X</v>
      </c>
      <c r="M1638" s="39" t="str">
        <f t="shared" si="264"/>
        <v>X</v>
      </c>
      <c r="N1638" s="42">
        <v>0</v>
      </c>
      <c r="O1638" s="8">
        <v>0</v>
      </c>
      <c r="P1638" s="9">
        <v>1</v>
      </c>
      <c r="Q1638" s="9">
        <v>0</v>
      </c>
      <c r="R1638" s="8">
        <v>0</v>
      </c>
      <c r="S1638" s="9">
        <v>0</v>
      </c>
      <c r="T1638" s="9">
        <v>0</v>
      </c>
      <c r="U1638" s="8">
        <v>0</v>
      </c>
      <c r="V1638" s="9">
        <v>0</v>
      </c>
      <c r="W1638" s="9">
        <v>0</v>
      </c>
      <c r="X1638" s="9">
        <v>0</v>
      </c>
      <c r="Y1638" s="8">
        <v>0</v>
      </c>
      <c r="Z1638" s="9">
        <v>0</v>
      </c>
      <c r="AA1638" s="8"/>
      <c r="AC1638" s="8"/>
      <c r="AJ1638" s="9">
        <f t="shared" si="265"/>
        <v>-1</v>
      </c>
      <c r="AK1638" s="7">
        <v>5.7</v>
      </c>
      <c r="AO1638" s="8"/>
      <c r="AQ1638" s="31"/>
      <c r="AT1638" s="31"/>
      <c r="AU1638" s="21">
        <v>1991</v>
      </c>
      <c r="AV1638" s="23">
        <f t="shared" si="268"/>
        <v>3.2990712600274095</v>
      </c>
      <c r="BB1638" s="18"/>
      <c r="BD1638" s="54"/>
      <c r="BF1638" s="18"/>
      <c r="BH1638" s="18"/>
      <c r="BJ1638" s="18"/>
      <c r="BK1638" s="18" t="s">
        <v>62</v>
      </c>
      <c r="BL1638">
        <v>0</v>
      </c>
      <c r="BM1638">
        <v>1</v>
      </c>
      <c r="BN1638">
        <v>0</v>
      </c>
      <c r="BO1638">
        <v>0</v>
      </c>
      <c r="BP1638">
        <v>0</v>
      </c>
      <c r="BQ1638">
        <v>0</v>
      </c>
      <c r="BR1638" s="18">
        <v>0</v>
      </c>
      <c r="BS1638">
        <v>0</v>
      </c>
      <c r="BT1638">
        <v>1</v>
      </c>
      <c r="BU1638" s="18">
        <v>0</v>
      </c>
      <c r="BV1638" t="s">
        <v>397</v>
      </c>
      <c r="BW1638" t="s">
        <v>397</v>
      </c>
      <c r="CB1638" s="18"/>
      <c r="CD1638" s="18"/>
      <c r="CE1638" s="18"/>
      <c r="CH1638" s="18"/>
      <c r="CJ1638" s="18"/>
      <c r="CU1638" s="18"/>
      <c r="CV1638" t="s">
        <v>397</v>
      </c>
      <c r="CW1638" t="s">
        <v>397</v>
      </c>
      <c r="CX1638" t="s">
        <v>397</v>
      </c>
      <c r="CY1638" s="25" t="s">
        <v>397</v>
      </c>
    </row>
    <row r="1639" spans="1:103" x14ac:dyDescent="0.3">
      <c r="A1639">
        <v>1641</v>
      </c>
      <c r="B1639">
        <v>184</v>
      </c>
      <c r="C1639" s="25" t="s">
        <v>67</v>
      </c>
      <c r="D1639" s="12">
        <v>3.2666666666666671</v>
      </c>
      <c r="E1639" s="14"/>
      <c r="F1639" s="7" t="str">
        <f t="shared" si="259"/>
        <v>X</v>
      </c>
      <c r="G1639" s="7">
        <f t="shared" si="260"/>
        <v>3.2666666666666671</v>
      </c>
      <c r="H1639" s="16">
        <f t="shared" si="261"/>
        <v>3.2666666666666671</v>
      </c>
      <c r="I1639" s="11" t="str">
        <f t="shared" si="262"/>
        <v>X</v>
      </c>
      <c r="J1639" s="39" t="str">
        <f t="shared" si="263"/>
        <v>X</v>
      </c>
      <c r="K1639" s="39" t="str">
        <f t="shared" si="266"/>
        <v>X</v>
      </c>
      <c r="L1639" s="39" t="str">
        <f t="shared" si="267"/>
        <v>X</v>
      </c>
      <c r="M1639" s="39" t="str">
        <f t="shared" si="264"/>
        <v>X</v>
      </c>
      <c r="N1639" s="42">
        <v>0</v>
      </c>
      <c r="O1639" s="8">
        <v>0</v>
      </c>
      <c r="P1639" s="9">
        <v>1</v>
      </c>
      <c r="Q1639" s="9">
        <v>0</v>
      </c>
      <c r="R1639" s="8">
        <v>0</v>
      </c>
      <c r="S1639" s="9">
        <v>0</v>
      </c>
      <c r="T1639" s="9">
        <v>0</v>
      </c>
      <c r="U1639" s="8">
        <v>0</v>
      </c>
      <c r="V1639" s="9">
        <v>0</v>
      </c>
      <c r="W1639" s="9">
        <v>0</v>
      </c>
      <c r="X1639" s="9">
        <v>0</v>
      </c>
      <c r="Y1639" s="8">
        <v>0</v>
      </c>
      <c r="Z1639" s="9">
        <v>0</v>
      </c>
      <c r="AA1639" s="8"/>
      <c r="AC1639" s="8"/>
      <c r="AJ1639" s="9">
        <f t="shared" si="265"/>
        <v>-1</v>
      </c>
      <c r="AK1639" s="7">
        <v>5.8</v>
      </c>
      <c r="AO1639" s="8"/>
      <c r="AQ1639" s="31"/>
      <c r="AT1639" s="31"/>
      <c r="AU1639" s="21">
        <v>1992</v>
      </c>
      <c r="AV1639" s="23">
        <f t="shared" si="268"/>
        <v>3.2992893340876801</v>
      </c>
      <c r="BB1639" s="18"/>
      <c r="BD1639" s="54"/>
      <c r="BF1639" s="18"/>
      <c r="BH1639" s="18"/>
      <c r="BJ1639" s="18"/>
      <c r="BK1639" s="18" t="s">
        <v>62</v>
      </c>
      <c r="BL1639">
        <v>0</v>
      </c>
      <c r="BM1639">
        <v>1</v>
      </c>
      <c r="BN1639">
        <v>0</v>
      </c>
      <c r="BO1639">
        <v>0</v>
      </c>
      <c r="BP1639">
        <v>0</v>
      </c>
      <c r="BQ1639">
        <v>0</v>
      </c>
      <c r="BR1639" s="18">
        <v>0</v>
      </c>
      <c r="BS1639">
        <v>0</v>
      </c>
      <c r="BT1639">
        <v>1</v>
      </c>
      <c r="BU1639" s="18">
        <v>0</v>
      </c>
      <c r="BV1639" t="s">
        <v>397</v>
      </c>
      <c r="BW1639" t="s">
        <v>397</v>
      </c>
      <c r="CB1639" s="18"/>
      <c r="CD1639" s="18"/>
      <c r="CE1639" s="18"/>
      <c r="CH1639" s="18"/>
      <c r="CJ1639" s="18"/>
      <c r="CU1639" s="18"/>
      <c r="CV1639" t="s">
        <v>397</v>
      </c>
      <c r="CW1639" t="s">
        <v>397</v>
      </c>
      <c r="CX1639" t="s">
        <v>397</v>
      </c>
      <c r="CY1639" s="25" t="s">
        <v>397</v>
      </c>
    </row>
    <row r="1640" spans="1:103" x14ac:dyDescent="0.3">
      <c r="A1640">
        <v>1642</v>
      </c>
      <c r="B1640">
        <v>184</v>
      </c>
      <c r="C1640" s="25" t="s">
        <v>67</v>
      </c>
      <c r="D1640" s="12">
        <v>3.833333333333333</v>
      </c>
      <c r="E1640" s="14"/>
      <c r="F1640" s="7" t="str">
        <f t="shared" si="259"/>
        <v>X</v>
      </c>
      <c r="G1640" s="7">
        <f t="shared" si="260"/>
        <v>3.833333333333333</v>
      </c>
      <c r="H1640" s="16">
        <f t="shared" si="261"/>
        <v>3.833333333333333</v>
      </c>
      <c r="I1640" s="11" t="str">
        <f t="shared" si="262"/>
        <v>X</v>
      </c>
      <c r="J1640" s="39" t="str">
        <f t="shared" si="263"/>
        <v>X</v>
      </c>
      <c r="K1640" s="39" t="str">
        <f t="shared" si="266"/>
        <v>X</v>
      </c>
      <c r="L1640" s="39" t="str">
        <f t="shared" si="267"/>
        <v>X</v>
      </c>
      <c r="M1640" s="39" t="str">
        <f t="shared" si="264"/>
        <v>X</v>
      </c>
      <c r="N1640" s="42">
        <v>0</v>
      </c>
      <c r="O1640" s="8">
        <v>0</v>
      </c>
      <c r="P1640" s="9">
        <v>1</v>
      </c>
      <c r="Q1640" s="9">
        <v>0</v>
      </c>
      <c r="R1640" s="8">
        <v>0</v>
      </c>
      <c r="S1640" s="9">
        <v>0</v>
      </c>
      <c r="T1640" s="9">
        <v>0</v>
      </c>
      <c r="U1640" s="8">
        <v>0</v>
      </c>
      <c r="V1640" s="9">
        <v>0</v>
      </c>
      <c r="W1640" s="9">
        <v>0</v>
      </c>
      <c r="X1640" s="9">
        <v>0</v>
      </c>
      <c r="Y1640" s="8">
        <v>0</v>
      </c>
      <c r="Z1640" s="9">
        <v>0</v>
      </c>
      <c r="AA1640" s="8"/>
      <c r="AC1640" s="8"/>
      <c r="AJ1640" s="9">
        <f t="shared" si="265"/>
        <v>-1</v>
      </c>
      <c r="AK1640" s="7">
        <v>5.9</v>
      </c>
      <c r="AO1640" s="8"/>
      <c r="AQ1640" s="31"/>
      <c r="AT1640" s="31"/>
      <c r="AU1640" s="21">
        <v>1993</v>
      </c>
      <c r="AV1640" s="23">
        <f t="shared" si="268"/>
        <v>3.2995072987004876</v>
      </c>
      <c r="BB1640" s="18"/>
      <c r="BD1640" s="54"/>
      <c r="BF1640" s="18"/>
      <c r="BH1640" s="18"/>
      <c r="BJ1640" s="18"/>
      <c r="BK1640" s="18" t="s">
        <v>62</v>
      </c>
      <c r="BL1640">
        <v>0</v>
      </c>
      <c r="BM1640">
        <v>1</v>
      </c>
      <c r="BN1640">
        <v>0</v>
      </c>
      <c r="BO1640">
        <v>0</v>
      </c>
      <c r="BP1640">
        <v>0</v>
      </c>
      <c r="BQ1640">
        <v>0</v>
      </c>
      <c r="BR1640" s="18">
        <v>0</v>
      </c>
      <c r="BS1640">
        <v>0</v>
      </c>
      <c r="BT1640">
        <v>1</v>
      </c>
      <c r="BU1640" s="18">
        <v>0</v>
      </c>
      <c r="BV1640" t="s">
        <v>397</v>
      </c>
      <c r="BW1640" t="s">
        <v>397</v>
      </c>
      <c r="CB1640" s="18"/>
      <c r="CD1640" s="18"/>
      <c r="CE1640" s="18"/>
      <c r="CH1640" s="18"/>
      <c r="CJ1640" s="18"/>
      <c r="CU1640" s="18"/>
      <c r="CV1640" t="s">
        <v>397</v>
      </c>
      <c r="CW1640" t="s">
        <v>397</v>
      </c>
      <c r="CX1640" t="s">
        <v>397</v>
      </c>
      <c r="CY1640" s="25" t="s">
        <v>397</v>
      </c>
    </row>
    <row r="1641" spans="1:103" x14ac:dyDescent="0.3">
      <c r="A1641">
        <v>1643</v>
      </c>
      <c r="B1641">
        <v>184</v>
      </c>
      <c r="C1641" s="25" t="s">
        <v>67</v>
      </c>
      <c r="D1641" s="12">
        <v>4.833333333333333</v>
      </c>
      <c r="E1641" s="14"/>
      <c r="F1641" s="7" t="str">
        <f t="shared" si="259"/>
        <v>X</v>
      </c>
      <c r="G1641" s="7">
        <f t="shared" si="260"/>
        <v>4.833333333333333</v>
      </c>
      <c r="H1641" s="16">
        <f t="shared" si="261"/>
        <v>4.833333333333333</v>
      </c>
      <c r="I1641" s="11" t="str">
        <f t="shared" si="262"/>
        <v>X</v>
      </c>
      <c r="J1641" s="39" t="str">
        <f t="shared" si="263"/>
        <v>X</v>
      </c>
      <c r="K1641" s="39" t="str">
        <f t="shared" si="266"/>
        <v>X</v>
      </c>
      <c r="L1641" s="39" t="str">
        <f t="shared" si="267"/>
        <v>X</v>
      </c>
      <c r="M1641" s="39" t="str">
        <f t="shared" si="264"/>
        <v>X</v>
      </c>
      <c r="N1641" s="42">
        <v>0</v>
      </c>
      <c r="O1641" s="8">
        <v>0</v>
      </c>
      <c r="P1641" s="9">
        <v>1</v>
      </c>
      <c r="Q1641" s="9">
        <v>0</v>
      </c>
      <c r="R1641" s="8">
        <v>0</v>
      </c>
      <c r="S1641" s="9">
        <v>0</v>
      </c>
      <c r="T1641" s="9">
        <v>0</v>
      </c>
      <c r="U1641" s="8">
        <v>0</v>
      </c>
      <c r="V1641" s="9">
        <v>0</v>
      </c>
      <c r="W1641" s="9">
        <v>0</v>
      </c>
      <c r="X1641" s="9">
        <v>0</v>
      </c>
      <c r="Y1641" s="8">
        <v>0</v>
      </c>
      <c r="Z1641" s="9">
        <v>0</v>
      </c>
      <c r="AA1641" s="8"/>
      <c r="AC1641" s="8"/>
      <c r="AJ1641" s="9">
        <f t="shared" si="265"/>
        <v>-1</v>
      </c>
      <c r="AK1641" s="7">
        <v>6</v>
      </c>
      <c r="AO1641" s="8"/>
      <c r="AQ1641" s="31"/>
      <c r="AT1641" s="31"/>
      <c r="AU1641" s="21">
        <v>1994</v>
      </c>
      <c r="AV1641" s="23">
        <f t="shared" si="268"/>
        <v>3.2997251539756367</v>
      </c>
      <c r="BB1641" s="18"/>
      <c r="BD1641" s="54"/>
      <c r="BF1641" s="18"/>
      <c r="BH1641" s="18"/>
      <c r="BJ1641" s="18"/>
      <c r="BK1641" s="18" t="s">
        <v>62</v>
      </c>
      <c r="BL1641">
        <v>0</v>
      </c>
      <c r="BM1641">
        <v>1</v>
      </c>
      <c r="BN1641">
        <v>0</v>
      </c>
      <c r="BO1641">
        <v>0</v>
      </c>
      <c r="BP1641">
        <v>0</v>
      </c>
      <c r="BQ1641">
        <v>0</v>
      </c>
      <c r="BR1641" s="18">
        <v>0</v>
      </c>
      <c r="BS1641">
        <v>0</v>
      </c>
      <c r="BT1641">
        <v>1</v>
      </c>
      <c r="BU1641" s="18">
        <v>0</v>
      </c>
      <c r="BV1641" t="s">
        <v>397</v>
      </c>
      <c r="BW1641" t="s">
        <v>397</v>
      </c>
      <c r="CB1641" s="18"/>
      <c r="CD1641" s="18"/>
      <c r="CE1641" s="18"/>
      <c r="CH1641" s="18"/>
      <c r="CJ1641" s="18"/>
      <c r="CU1641" s="18"/>
      <c r="CV1641" t="s">
        <v>397</v>
      </c>
      <c r="CW1641" t="s">
        <v>397</v>
      </c>
      <c r="CX1641" t="s">
        <v>397</v>
      </c>
      <c r="CY1641" s="25" t="s">
        <v>397</v>
      </c>
    </row>
    <row r="1642" spans="1:103" x14ac:dyDescent="0.3">
      <c r="A1642">
        <v>1644</v>
      </c>
      <c r="B1642">
        <v>184</v>
      </c>
      <c r="C1642" s="25" t="s">
        <v>67</v>
      </c>
      <c r="D1642" s="12">
        <v>5.2</v>
      </c>
      <c r="E1642" s="14"/>
      <c r="F1642" s="7" t="str">
        <f t="shared" si="259"/>
        <v>X</v>
      </c>
      <c r="G1642" s="7">
        <f t="shared" si="260"/>
        <v>5.2</v>
      </c>
      <c r="H1642" s="16">
        <f t="shared" si="261"/>
        <v>5.2</v>
      </c>
      <c r="I1642" s="11" t="str">
        <f t="shared" si="262"/>
        <v>X</v>
      </c>
      <c r="J1642" s="39" t="str">
        <f t="shared" si="263"/>
        <v>X</v>
      </c>
      <c r="K1642" s="39" t="str">
        <f t="shared" si="266"/>
        <v>X</v>
      </c>
      <c r="L1642" s="39" t="str">
        <f t="shared" si="267"/>
        <v>X</v>
      </c>
      <c r="M1642" s="39" t="str">
        <f t="shared" si="264"/>
        <v>X</v>
      </c>
      <c r="N1642" s="42">
        <v>0</v>
      </c>
      <c r="O1642" s="8">
        <v>0</v>
      </c>
      <c r="P1642" s="9">
        <v>1</v>
      </c>
      <c r="Q1642" s="9">
        <v>0</v>
      </c>
      <c r="R1642" s="8">
        <v>0</v>
      </c>
      <c r="S1642" s="9">
        <v>0</v>
      </c>
      <c r="T1642" s="9">
        <v>0</v>
      </c>
      <c r="U1642" s="8">
        <v>0</v>
      </c>
      <c r="V1642" s="9">
        <v>0</v>
      </c>
      <c r="W1642" s="9">
        <v>0</v>
      </c>
      <c r="X1642" s="9">
        <v>0</v>
      </c>
      <c r="Y1642" s="8">
        <v>0</v>
      </c>
      <c r="Z1642" s="9">
        <v>0</v>
      </c>
      <c r="AA1642" s="8"/>
      <c r="AC1642" s="8"/>
      <c r="AJ1642" s="9">
        <f t="shared" si="265"/>
        <v>-1</v>
      </c>
      <c r="AK1642" s="7">
        <v>6.4</v>
      </c>
      <c r="AO1642" s="8"/>
      <c r="AQ1642" s="31"/>
      <c r="AT1642" s="31"/>
      <c r="AU1642" s="21">
        <v>1996</v>
      </c>
      <c r="AV1642" s="23">
        <f t="shared" si="268"/>
        <v>3.3001605369513523</v>
      </c>
      <c r="BB1642" s="18"/>
      <c r="BD1642" s="54"/>
      <c r="BF1642" s="18"/>
      <c r="BH1642" s="18"/>
      <c r="BJ1642" s="18"/>
      <c r="BK1642" s="18" t="s">
        <v>62</v>
      </c>
      <c r="BL1642">
        <v>0</v>
      </c>
      <c r="BM1642">
        <v>1</v>
      </c>
      <c r="BN1642">
        <v>0</v>
      </c>
      <c r="BO1642">
        <v>0</v>
      </c>
      <c r="BP1642">
        <v>0</v>
      </c>
      <c r="BQ1642">
        <v>0</v>
      </c>
      <c r="BR1642" s="18">
        <v>0</v>
      </c>
      <c r="BS1642">
        <v>0</v>
      </c>
      <c r="BT1642">
        <v>1</v>
      </c>
      <c r="BU1642" s="18">
        <v>0</v>
      </c>
      <c r="BV1642" t="s">
        <v>397</v>
      </c>
      <c r="BW1642" t="s">
        <v>397</v>
      </c>
      <c r="CB1642" s="18"/>
      <c r="CD1642" s="18"/>
      <c r="CE1642" s="18"/>
      <c r="CH1642" s="18"/>
      <c r="CJ1642" s="18"/>
      <c r="CU1642" s="18"/>
      <c r="CV1642" t="s">
        <v>397</v>
      </c>
      <c r="CW1642" t="s">
        <v>397</v>
      </c>
      <c r="CX1642" t="s">
        <v>397</v>
      </c>
      <c r="CY1642" s="25" t="s">
        <v>397</v>
      </c>
    </row>
    <row r="1643" spans="1:103" x14ac:dyDescent="0.3">
      <c r="A1643">
        <v>1645</v>
      </c>
      <c r="B1643">
        <v>184</v>
      </c>
      <c r="C1643" s="25" t="s">
        <v>67</v>
      </c>
      <c r="D1643" s="12">
        <v>5.7666666666666666</v>
      </c>
      <c r="E1643" s="14"/>
      <c r="F1643" s="7" t="str">
        <f t="shared" si="259"/>
        <v>X</v>
      </c>
      <c r="G1643" s="7">
        <f t="shared" si="260"/>
        <v>5.7666666666666666</v>
      </c>
      <c r="H1643" s="16">
        <f t="shared" si="261"/>
        <v>5.7666666666666666</v>
      </c>
      <c r="I1643" s="11" t="str">
        <f t="shared" si="262"/>
        <v>X</v>
      </c>
      <c r="J1643" s="39" t="str">
        <f t="shared" si="263"/>
        <v>X</v>
      </c>
      <c r="K1643" s="39" t="str">
        <f t="shared" si="266"/>
        <v>X</v>
      </c>
      <c r="L1643" s="39" t="str">
        <f t="shared" si="267"/>
        <v>X</v>
      </c>
      <c r="M1643" s="39" t="str">
        <f t="shared" si="264"/>
        <v>X</v>
      </c>
      <c r="N1643" s="42">
        <v>0</v>
      </c>
      <c r="O1643" s="8">
        <v>0</v>
      </c>
      <c r="P1643" s="9">
        <v>1</v>
      </c>
      <c r="Q1643" s="9">
        <v>0</v>
      </c>
      <c r="R1643" s="8">
        <v>0</v>
      </c>
      <c r="S1643" s="9">
        <v>0</v>
      </c>
      <c r="T1643" s="9">
        <v>0</v>
      </c>
      <c r="U1643" s="8">
        <v>0</v>
      </c>
      <c r="V1643" s="9">
        <v>0</v>
      </c>
      <c r="W1643" s="9">
        <v>0</v>
      </c>
      <c r="X1643" s="9">
        <v>0</v>
      </c>
      <c r="Y1643" s="8">
        <v>0</v>
      </c>
      <c r="Z1643" s="9">
        <v>0</v>
      </c>
      <c r="AA1643" s="8"/>
      <c r="AC1643" s="8"/>
      <c r="AJ1643" s="9">
        <f t="shared" si="265"/>
        <v>-1</v>
      </c>
      <c r="AK1643" s="7">
        <v>6.5</v>
      </c>
      <c r="AO1643" s="8"/>
      <c r="AQ1643" s="31"/>
      <c r="AT1643" s="31"/>
      <c r="AU1643" s="21">
        <v>1997</v>
      </c>
      <c r="AV1643" s="23">
        <f t="shared" si="268"/>
        <v>3.3003780648707024</v>
      </c>
      <c r="BB1643" s="18"/>
      <c r="BD1643" s="54"/>
      <c r="BF1643" s="18"/>
      <c r="BH1643" s="18"/>
      <c r="BJ1643" s="18"/>
      <c r="BK1643" s="18" t="s">
        <v>62</v>
      </c>
      <c r="BL1643">
        <v>0</v>
      </c>
      <c r="BM1643">
        <v>1</v>
      </c>
      <c r="BN1643">
        <v>0</v>
      </c>
      <c r="BO1643">
        <v>0</v>
      </c>
      <c r="BP1643">
        <v>0</v>
      </c>
      <c r="BQ1643">
        <v>0</v>
      </c>
      <c r="BR1643" s="18">
        <v>0</v>
      </c>
      <c r="BS1643">
        <v>0</v>
      </c>
      <c r="BT1643">
        <v>1</v>
      </c>
      <c r="BU1643" s="18">
        <v>0</v>
      </c>
      <c r="BV1643" t="s">
        <v>397</v>
      </c>
      <c r="BW1643" t="s">
        <v>397</v>
      </c>
      <c r="CB1643" s="18"/>
      <c r="CD1643" s="18"/>
      <c r="CE1643" s="18"/>
      <c r="CH1643" s="18"/>
      <c r="CJ1643" s="18"/>
      <c r="CU1643" s="18"/>
      <c r="CV1643" t="s">
        <v>397</v>
      </c>
      <c r="CW1643" t="s">
        <v>397</v>
      </c>
      <c r="CX1643" t="s">
        <v>397</v>
      </c>
      <c r="CY1643" s="25" t="s">
        <v>397</v>
      </c>
    </row>
    <row r="1644" spans="1:103" x14ac:dyDescent="0.3">
      <c r="A1644">
        <v>1646</v>
      </c>
      <c r="B1644">
        <v>184</v>
      </c>
      <c r="C1644" s="25" t="s">
        <v>67</v>
      </c>
      <c r="D1644" s="12">
        <v>5.3999999999999986</v>
      </c>
      <c r="E1644" s="14"/>
      <c r="F1644" s="7" t="str">
        <f t="shared" si="259"/>
        <v>X</v>
      </c>
      <c r="G1644" s="7">
        <f t="shared" si="260"/>
        <v>5.3999999999999986</v>
      </c>
      <c r="H1644" s="16">
        <f t="shared" si="261"/>
        <v>5.3999999999999986</v>
      </c>
      <c r="I1644" s="11" t="str">
        <f t="shared" si="262"/>
        <v>X</v>
      </c>
      <c r="J1644" s="39" t="str">
        <f t="shared" si="263"/>
        <v>X</v>
      </c>
      <c r="K1644" s="39" t="str">
        <f t="shared" si="266"/>
        <v>X</v>
      </c>
      <c r="L1644" s="39" t="str">
        <f t="shared" si="267"/>
        <v>X</v>
      </c>
      <c r="M1644" s="39" t="str">
        <f t="shared" si="264"/>
        <v>X</v>
      </c>
      <c r="N1644" s="42">
        <v>0</v>
      </c>
      <c r="O1644" s="8">
        <v>0</v>
      </c>
      <c r="P1644" s="9">
        <v>1</v>
      </c>
      <c r="Q1644" s="9">
        <v>0</v>
      </c>
      <c r="R1644" s="8">
        <v>0</v>
      </c>
      <c r="S1644" s="9">
        <v>0</v>
      </c>
      <c r="T1644" s="9">
        <v>0</v>
      </c>
      <c r="U1644" s="8">
        <v>0</v>
      </c>
      <c r="V1644" s="9">
        <v>0</v>
      </c>
      <c r="W1644" s="9">
        <v>0</v>
      </c>
      <c r="X1644" s="9">
        <v>0</v>
      </c>
      <c r="Y1644" s="8">
        <v>0</v>
      </c>
      <c r="Z1644" s="9">
        <v>0</v>
      </c>
      <c r="AA1644" s="8"/>
      <c r="AC1644" s="8"/>
      <c r="AJ1644" s="9">
        <f t="shared" si="265"/>
        <v>-1</v>
      </c>
      <c r="AK1644" s="7">
        <v>6.7</v>
      </c>
      <c r="AO1644" s="8"/>
      <c r="AQ1644" s="31"/>
      <c r="AT1644" s="31"/>
      <c r="AU1644" s="21">
        <v>1998</v>
      </c>
      <c r="AV1644" s="23">
        <f t="shared" si="268"/>
        <v>3.3005954838899636</v>
      </c>
      <c r="BB1644" s="18"/>
      <c r="BD1644" s="54"/>
      <c r="BF1644" s="18"/>
      <c r="BH1644" s="18"/>
      <c r="BJ1644" s="18"/>
      <c r="BK1644" s="18" t="s">
        <v>62</v>
      </c>
      <c r="BL1644">
        <v>0</v>
      </c>
      <c r="BM1644">
        <v>1</v>
      </c>
      <c r="BN1644">
        <v>0</v>
      </c>
      <c r="BO1644">
        <v>0</v>
      </c>
      <c r="BP1644">
        <v>0</v>
      </c>
      <c r="BQ1644">
        <v>0</v>
      </c>
      <c r="BR1644" s="18">
        <v>0</v>
      </c>
      <c r="BS1644">
        <v>0</v>
      </c>
      <c r="BT1644">
        <v>1</v>
      </c>
      <c r="BU1644" s="18">
        <v>0</v>
      </c>
      <c r="BV1644" t="s">
        <v>397</v>
      </c>
      <c r="BW1644" t="s">
        <v>397</v>
      </c>
      <c r="CB1644" s="18"/>
      <c r="CD1644" s="18"/>
      <c r="CE1644" s="18"/>
      <c r="CH1644" s="18"/>
      <c r="CJ1644" s="18"/>
      <c r="CU1644" s="18"/>
      <c r="CV1644" t="s">
        <v>397</v>
      </c>
      <c r="CW1644" t="s">
        <v>397</v>
      </c>
      <c r="CX1644" t="s">
        <v>397</v>
      </c>
      <c r="CY1644" s="25" t="s">
        <v>397</v>
      </c>
    </row>
    <row r="1645" spans="1:103" x14ac:dyDescent="0.3">
      <c r="A1645">
        <v>1647</v>
      </c>
      <c r="B1645">
        <v>184</v>
      </c>
      <c r="C1645" s="25" t="s">
        <v>67</v>
      </c>
      <c r="D1645" s="12">
        <v>7</v>
      </c>
      <c r="E1645" s="14"/>
      <c r="F1645" s="7" t="str">
        <f t="shared" si="259"/>
        <v>X</v>
      </c>
      <c r="G1645" s="7">
        <f t="shared" si="260"/>
        <v>7</v>
      </c>
      <c r="H1645" s="16">
        <f t="shared" si="261"/>
        <v>7</v>
      </c>
      <c r="I1645" s="11" t="str">
        <f t="shared" si="262"/>
        <v>X</v>
      </c>
      <c r="J1645" s="39" t="str">
        <f t="shared" si="263"/>
        <v>X</v>
      </c>
      <c r="K1645" s="39" t="str">
        <f t="shared" si="266"/>
        <v>X</v>
      </c>
      <c r="L1645" s="39" t="str">
        <f t="shared" si="267"/>
        <v>X</v>
      </c>
      <c r="M1645" s="39" t="str">
        <f t="shared" si="264"/>
        <v>X</v>
      </c>
      <c r="N1645" s="42">
        <v>0</v>
      </c>
      <c r="O1645" s="8">
        <v>0</v>
      </c>
      <c r="P1645" s="9">
        <v>1</v>
      </c>
      <c r="Q1645" s="9">
        <v>0</v>
      </c>
      <c r="R1645" s="8">
        <v>0</v>
      </c>
      <c r="S1645" s="9">
        <v>0</v>
      </c>
      <c r="T1645" s="9">
        <v>0</v>
      </c>
      <c r="U1645" s="8">
        <v>0</v>
      </c>
      <c r="V1645" s="9">
        <v>0</v>
      </c>
      <c r="W1645" s="9">
        <v>0</v>
      </c>
      <c r="X1645" s="9">
        <v>0</v>
      </c>
      <c r="Y1645" s="8">
        <v>0</v>
      </c>
      <c r="Z1645" s="9">
        <v>0</v>
      </c>
      <c r="AA1645" s="8"/>
      <c r="AC1645" s="8"/>
      <c r="AJ1645" s="9">
        <f t="shared" si="265"/>
        <v>-1</v>
      </c>
      <c r="AK1645" s="7">
        <v>6.8</v>
      </c>
      <c r="AO1645" s="8"/>
      <c r="AQ1645" s="31"/>
      <c r="AT1645" s="31"/>
      <c r="AU1645" s="21">
        <v>1999</v>
      </c>
      <c r="AV1645" s="23">
        <f t="shared" si="268"/>
        <v>3.3008127941181171</v>
      </c>
      <c r="BB1645" s="18"/>
      <c r="BD1645" s="54"/>
      <c r="BF1645" s="18"/>
      <c r="BH1645" s="18"/>
      <c r="BJ1645" s="18"/>
      <c r="BK1645" s="18" t="s">
        <v>62</v>
      </c>
      <c r="BL1645">
        <v>0</v>
      </c>
      <c r="BM1645">
        <v>1</v>
      </c>
      <c r="BN1645">
        <v>0</v>
      </c>
      <c r="BO1645">
        <v>0</v>
      </c>
      <c r="BP1645">
        <v>0</v>
      </c>
      <c r="BQ1645">
        <v>0</v>
      </c>
      <c r="BR1645" s="18">
        <v>0</v>
      </c>
      <c r="BS1645">
        <v>0</v>
      </c>
      <c r="BT1645">
        <v>1</v>
      </c>
      <c r="BU1645" s="18">
        <v>0</v>
      </c>
      <c r="BV1645" t="s">
        <v>397</v>
      </c>
      <c r="BW1645" t="s">
        <v>397</v>
      </c>
      <c r="CB1645" s="18"/>
      <c r="CD1645" s="18"/>
      <c r="CE1645" s="18"/>
      <c r="CH1645" s="18"/>
      <c r="CJ1645" s="18"/>
      <c r="CU1645" s="18"/>
      <c r="CV1645" t="s">
        <v>397</v>
      </c>
      <c r="CW1645" t="s">
        <v>397</v>
      </c>
      <c r="CX1645" t="s">
        <v>397</v>
      </c>
      <c r="CY1645" s="25" t="s">
        <v>397</v>
      </c>
    </row>
    <row r="1646" spans="1:103" x14ac:dyDescent="0.3">
      <c r="A1646">
        <v>1648</v>
      </c>
      <c r="B1646">
        <v>184</v>
      </c>
      <c r="C1646" s="25" t="s">
        <v>67</v>
      </c>
      <c r="D1646" s="12">
        <v>6.833333333333333</v>
      </c>
      <c r="E1646" s="14"/>
      <c r="F1646" s="7" t="str">
        <f t="shared" si="259"/>
        <v>X</v>
      </c>
      <c r="G1646" s="7">
        <f t="shared" si="260"/>
        <v>6.833333333333333</v>
      </c>
      <c r="H1646" s="16">
        <f t="shared" si="261"/>
        <v>6.833333333333333</v>
      </c>
      <c r="I1646" s="11" t="str">
        <f t="shared" si="262"/>
        <v>X</v>
      </c>
      <c r="J1646" s="39" t="str">
        <f t="shared" si="263"/>
        <v>X</v>
      </c>
      <c r="K1646" s="39" t="str">
        <f t="shared" si="266"/>
        <v>X</v>
      </c>
      <c r="L1646" s="39" t="str">
        <f t="shared" si="267"/>
        <v>X</v>
      </c>
      <c r="M1646" s="39" t="str">
        <f t="shared" si="264"/>
        <v>X</v>
      </c>
      <c r="N1646" s="42">
        <v>0</v>
      </c>
      <c r="O1646" s="8">
        <v>0</v>
      </c>
      <c r="P1646" s="9">
        <v>1</v>
      </c>
      <c r="Q1646" s="9">
        <v>0</v>
      </c>
      <c r="R1646" s="8">
        <v>0</v>
      </c>
      <c r="S1646" s="9">
        <v>0</v>
      </c>
      <c r="T1646" s="9">
        <v>0</v>
      </c>
      <c r="U1646" s="8">
        <v>0</v>
      </c>
      <c r="V1646" s="9">
        <v>0</v>
      </c>
      <c r="W1646" s="9">
        <v>0</v>
      </c>
      <c r="X1646" s="9">
        <v>0</v>
      </c>
      <c r="Y1646" s="8">
        <v>0</v>
      </c>
      <c r="Z1646" s="9">
        <v>0</v>
      </c>
      <c r="AA1646" s="8"/>
      <c r="AC1646" s="8"/>
      <c r="AJ1646" s="9">
        <f t="shared" si="265"/>
        <v>-1</v>
      </c>
      <c r="AK1646" s="7">
        <v>6.9</v>
      </c>
      <c r="AO1646" s="8"/>
      <c r="AQ1646" s="31"/>
      <c r="AT1646" s="31"/>
      <c r="AU1646" s="21">
        <v>2000</v>
      </c>
      <c r="AV1646" s="23">
        <f t="shared" si="268"/>
        <v>3.3010299956639813</v>
      </c>
      <c r="BB1646" s="18"/>
      <c r="BD1646" s="54"/>
      <c r="BF1646" s="18"/>
      <c r="BH1646" s="18"/>
      <c r="BJ1646" s="18"/>
      <c r="BK1646" s="18" t="s">
        <v>62</v>
      </c>
      <c r="BL1646">
        <v>0</v>
      </c>
      <c r="BM1646">
        <v>1</v>
      </c>
      <c r="BN1646">
        <v>0</v>
      </c>
      <c r="BO1646">
        <v>0</v>
      </c>
      <c r="BP1646">
        <v>0</v>
      </c>
      <c r="BQ1646">
        <v>0</v>
      </c>
      <c r="BR1646" s="18">
        <v>0</v>
      </c>
      <c r="BS1646">
        <v>0</v>
      </c>
      <c r="BT1646">
        <v>1</v>
      </c>
      <c r="BU1646" s="18">
        <v>0</v>
      </c>
      <c r="BV1646" t="s">
        <v>397</v>
      </c>
      <c r="BW1646" t="s">
        <v>397</v>
      </c>
      <c r="CB1646" s="18"/>
      <c r="CD1646" s="18"/>
      <c r="CE1646" s="18"/>
      <c r="CH1646" s="18"/>
      <c r="CJ1646" s="18"/>
      <c r="CU1646" s="18"/>
      <c r="CV1646" t="s">
        <v>397</v>
      </c>
      <c r="CW1646" t="s">
        <v>397</v>
      </c>
      <c r="CX1646" t="s">
        <v>397</v>
      </c>
      <c r="CY1646" s="25" t="s">
        <v>397</v>
      </c>
    </row>
    <row r="1647" spans="1:103" x14ac:dyDescent="0.3">
      <c r="A1647">
        <v>1649</v>
      </c>
      <c r="B1647">
        <v>184</v>
      </c>
      <c r="C1647" s="25" t="s">
        <v>67</v>
      </c>
      <c r="D1647" s="12">
        <v>7.1333333333333329</v>
      </c>
      <c r="E1647" s="14"/>
      <c r="F1647" s="7" t="str">
        <f t="shared" si="259"/>
        <v>X</v>
      </c>
      <c r="G1647" s="7">
        <f t="shared" si="260"/>
        <v>7.1333333333333329</v>
      </c>
      <c r="H1647" s="16">
        <f t="shared" si="261"/>
        <v>7.1333333333333329</v>
      </c>
      <c r="I1647" s="11" t="str">
        <f t="shared" si="262"/>
        <v>X</v>
      </c>
      <c r="J1647" s="39" t="str">
        <f t="shared" si="263"/>
        <v>X</v>
      </c>
      <c r="K1647" s="39" t="str">
        <f t="shared" si="266"/>
        <v>X</v>
      </c>
      <c r="L1647" s="39" t="str">
        <f t="shared" si="267"/>
        <v>X</v>
      </c>
      <c r="M1647" s="39" t="str">
        <f t="shared" si="264"/>
        <v>X</v>
      </c>
      <c r="N1647" s="42">
        <v>0</v>
      </c>
      <c r="O1647" s="8">
        <v>0</v>
      </c>
      <c r="P1647" s="9">
        <v>1</v>
      </c>
      <c r="Q1647" s="9">
        <v>0</v>
      </c>
      <c r="R1647" s="8">
        <v>0</v>
      </c>
      <c r="S1647" s="9">
        <v>0</v>
      </c>
      <c r="T1647" s="9">
        <v>0</v>
      </c>
      <c r="U1647" s="8">
        <v>0</v>
      </c>
      <c r="V1647" s="9">
        <v>0</v>
      </c>
      <c r="W1647" s="9">
        <v>0</v>
      </c>
      <c r="X1647" s="9">
        <v>0</v>
      </c>
      <c r="Y1647" s="8">
        <v>0</v>
      </c>
      <c r="Z1647" s="9">
        <v>0</v>
      </c>
      <c r="AA1647" s="8"/>
      <c r="AC1647" s="8"/>
      <c r="AJ1647" s="9">
        <f t="shared" si="265"/>
        <v>-1</v>
      </c>
      <c r="AK1647" s="7">
        <v>7</v>
      </c>
      <c r="AO1647" s="8"/>
      <c r="AQ1647" s="31"/>
      <c r="AT1647" s="31"/>
      <c r="AU1647" s="21">
        <v>2001</v>
      </c>
      <c r="AV1647" s="23">
        <f t="shared" si="268"/>
        <v>3.3012470886362113</v>
      </c>
      <c r="BB1647" s="18"/>
      <c r="BD1647" s="54"/>
      <c r="BF1647" s="18"/>
      <c r="BH1647" s="18"/>
      <c r="BJ1647" s="18"/>
      <c r="BK1647" s="18" t="s">
        <v>62</v>
      </c>
      <c r="BL1647">
        <v>0</v>
      </c>
      <c r="BM1647">
        <v>1</v>
      </c>
      <c r="BN1647">
        <v>0</v>
      </c>
      <c r="BO1647">
        <v>0</v>
      </c>
      <c r="BP1647">
        <v>0</v>
      </c>
      <c r="BQ1647">
        <v>0</v>
      </c>
      <c r="BR1647" s="18">
        <v>0</v>
      </c>
      <c r="BS1647">
        <v>0</v>
      </c>
      <c r="BT1647">
        <v>1</v>
      </c>
      <c r="BU1647" s="18">
        <v>0</v>
      </c>
      <c r="BV1647" t="s">
        <v>397</v>
      </c>
      <c r="BW1647" t="s">
        <v>397</v>
      </c>
      <c r="CB1647" s="18"/>
      <c r="CD1647" s="18"/>
      <c r="CE1647" s="18"/>
      <c r="CH1647" s="18"/>
      <c r="CJ1647" s="18"/>
      <c r="CU1647" s="18"/>
      <c r="CV1647" t="s">
        <v>397</v>
      </c>
      <c r="CW1647" t="s">
        <v>397</v>
      </c>
      <c r="CX1647" t="s">
        <v>397</v>
      </c>
      <c r="CY1647" s="25" t="s">
        <v>397</v>
      </c>
    </row>
    <row r="1648" spans="1:103" x14ac:dyDescent="0.3">
      <c r="A1648">
        <v>1650</v>
      </c>
      <c r="B1648">
        <v>184</v>
      </c>
      <c r="C1648" s="25" t="s">
        <v>67</v>
      </c>
      <c r="D1648" s="12">
        <v>3.05</v>
      </c>
      <c r="E1648" s="14"/>
      <c r="F1648" s="7" t="str">
        <f t="shared" si="259"/>
        <v>X</v>
      </c>
      <c r="G1648" s="7">
        <f t="shared" si="260"/>
        <v>3.05</v>
      </c>
      <c r="H1648" s="16">
        <f t="shared" si="261"/>
        <v>3.05</v>
      </c>
      <c r="I1648" s="11" t="str">
        <f t="shared" si="262"/>
        <v>X</v>
      </c>
      <c r="J1648" s="39" t="str">
        <f t="shared" si="263"/>
        <v>X</v>
      </c>
      <c r="K1648" s="39" t="str">
        <f t="shared" si="266"/>
        <v>X</v>
      </c>
      <c r="L1648" s="39" t="str">
        <f t="shared" si="267"/>
        <v>X</v>
      </c>
      <c r="M1648" s="39" t="str">
        <f t="shared" si="264"/>
        <v>X</v>
      </c>
      <c r="N1648" s="42">
        <v>0</v>
      </c>
      <c r="O1648" s="8">
        <v>0</v>
      </c>
      <c r="P1648" s="9">
        <v>0</v>
      </c>
      <c r="Q1648" s="9">
        <v>1</v>
      </c>
      <c r="R1648" s="8">
        <v>0</v>
      </c>
      <c r="S1648" s="9">
        <v>0</v>
      </c>
      <c r="T1648" s="9">
        <v>0</v>
      </c>
      <c r="U1648" s="8">
        <v>0</v>
      </c>
      <c r="V1648" s="9">
        <v>0</v>
      </c>
      <c r="W1648" s="9">
        <v>0</v>
      </c>
      <c r="X1648" s="9">
        <v>0</v>
      </c>
      <c r="Y1648" s="8">
        <v>0</v>
      </c>
      <c r="Z1648" s="9">
        <v>0</v>
      </c>
      <c r="AA1648" s="8"/>
      <c r="AC1648" s="8"/>
      <c r="AJ1648" s="9">
        <f t="shared" si="265"/>
        <v>-1</v>
      </c>
      <c r="AK1648" s="7">
        <v>5.5</v>
      </c>
      <c r="AO1648" s="8"/>
      <c r="AQ1648" s="31"/>
      <c r="AT1648" s="31"/>
      <c r="AU1648" s="21">
        <v>1988</v>
      </c>
      <c r="AV1648" s="23">
        <f t="shared" si="268"/>
        <v>3.2984163800612945</v>
      </c>
      <c r="BB1648" s="18"/>
      <c r="BD1648" s="54"/>
      <c r="BF1648" s="18"/>
      <c r="BH1648" s="18"/>
      <c r="BJ1648" s="18"/>
      <c r="BK1648" s="18" t="s">
        <v>62</v>
      </c>
      <c r="BL1648">
        <v>0</v>
      </c>
      <c r="BM1648">
        <v>1</v>
      </c>
      <c r="BN1648">
        <v>0</v>
      </c>
      <c r="BO1648">
        <v>0</v>
      </c>
      <c r="BP1648">
        <v>0</v>
      </c>
      <c r="BQ1648">
        <v>0</v>
      </c>
      <c r="BR1648" s="18">
        <v>0</v>
      </c>
      <c r="BS1648">
        <v>0</v>
      </c>
      <c r="BT1648">
        <v>1</v>
      </c>
      <c r="BU1648" s="18">
        <v>0</v>
      </c>
      <c r="BV1648" t="s">
        <v>397</v>
      </c>
      <c r="BW1648" t="s">
        <v>397</v>
      </c>
      <c r="CB1648" s="18"/>
      <c r="CD1648" s="18"/>
      <c r="CE1648" s="18"/>
      <c r="CH1648" s="18"/>
      <c r="CJ1648" s="18"/>
      <c r="CU1648" s="18"/>
      <c r="CV1648" t="s">
        <v>397</v>
      </c>
      <c r="CW1648" t="s">
        <v>397</v>
      </c>
      <c r="CX1648" t="s">
        <v>397</v>
      </c>
      <c r="CY1648" s="25" t="s">
        <v>397</v>
      </c>
    </row>
    <row r="1649" spans="1:103" x14ac:dyDescent="0.3">
      <c r="A1649">
        <v>1651</v>
      </c>
      <c r="B1649">
        <v>184</v>
      </c>
      <c r="C1649" s="25" t="s">
        <v>67</v>
      </c>
      <c r="D1649" s="12">
        <v>3.6</v>
      </c>
      <c r="E1649" s="14"/>
      <c r="F1649" s="7" t="str">
        <f t="shared" si="259"/>
        <v>X</v>
      </c>
      <c r="G1649" s="7">
        <f t="shared" si="260"/>
        <v>3.6</v>
      </c>
      <c r="H1649" s="16">
        <f t="shared" si="261"/>
        <v>3.6</v>
      </c>
      <c r="I1649" s="11" t="str">
        <f t="shared" si="262"/>
        <v>X</v>
      </c>
      <c r="J1649" s="39" t="str">
        <f t="shared" si="263"/>
        <v>X</v>
      </c>
      <c r="K1649" s="39" t="str">
        <f t="shared" si="266"/>
        <v>X</v>
      </c>
      <c r="L1649" s="39" t="str">
        <f t="shared" si="267"/>
        <v>X</v>
      </c>
      <c r="M1649" s="39" t="str">
        <f t="shared" si="264"/>
        <v>X</v>
      </c>
      <c r="N1649" s="42">
        <v>0</v>
      </c>
      <c r="O1649" s="8">
        <v>0</v>
      </c>
      <c r="P1649" s="9">
        <v>0</v>
      </c>
      <c r="Q1649" s="9">
        <v>1</v>
      </c>
      <c r="R1649" s="8">
        <v>0</v>
      </c>
      <c r="S1649" s="9">
        <v>0</v>
      </c>
      <c r="T1649" s="9">
        <v>0</v>
      </c>
      <c r="U1649" s="8">
        <v>0</v>
      </c>
      <c r="V1649" s="9">
        <v>0</v>
      </c>
      <c r="W1649" s="9">
        <v>0</v>
      </c>
      <c r="X1649" s="9">
        <v>0</v>
      </c>
      <c r="Y1649" s="8">
        <v>0</v>
      </c>
      <c r="Z1649" s="9">
        <v>0</v>
      </c>
      <c r="AA1649" s="8"/>
      <c r="AC1649" s="8"/>
      <c r="AJ1649" s="9">
        <f t="shared" si="265"/>
        <v>-1</v>
      </c>
      <c r="AK1649" s="7">
        <v>5.5</v>
      </c>
      <c r="AO1649" s="8"/>
      <c r="AQ1649" s="31"/>
      <c r="AT1649" s="31"/>
      <c r="AU1649" s="21">
        <v>1989</v>
      </c>
      <c r="AV1649" s="23">
        <f t="shared" si="268"/>
        <v>3.2986347831244354</v>
      </c>
      <c r="BB1649" s="18"/>
      <c r="BD1649" s="54"/>
      <c r="BF1649" s="18"/>
      <c r="BH1649" s="18"/>
      <c r="BJ1649" s="18"/>
      <c r="BK1649" s="18" t="s">
        <v>62</v>
      </c>
      <c r="BL1649">
        <v>0</v>
      </c>
      <c r="BM1649">
        <v>1</v>
      </c>
      <c r="BN1649">
        <v>0</v>
      </c>
      <c r="BO1649">
        <v>0</v>
      </c>
      <c r="BP1649">
        <v>0</v>
      </c>
      <c r="BQ1649">
        <v>0</v>
      </c>
      <c r="BR1649" s="18">
        <v>0</v>
      </c>
      <c r="BS1649">
        <v>0</v>
      </c>
      <c r="BT1649">
        <v>1</v>
      </c>
      <c r="BU1649" s="18">
        <v>0</v>
      </c>
      <c r="BV1649" t="s">
        <v>397</v>
      </c>
      <c r="BW1649" t="s">
        <v>397</v>
      </c>
      <c r="CB1649" s="18"/>
      <c r="CD1649" s="18"/>
      <c r="CE1649" s="18"/>
      <c r="CH1649" s="18"/>
      <c r="CJ1649" s="18"/>
      <c r="CU1649" s="18"/>
      <c r="CV1649" t="s">
        <v>397</v>
      </c>
      <c r="CW1649" t="s">
        <v>397</v>
      </c>
      <c r="CX1649" t="s">
        <v>397</v>
      </c>
      <c r="CY1649" s="25" t="s">
        <v>397</v>
      </c>
    </row>
    <row r="1650" spans="1:103" x14ac:dyDescent="0.3">
      <c r="A1650">
        <v>1652</v>
      </c>
      <c r="B1650">
        <v>184</v>
      </c>
      <c r="C1650" s="25" t="s">
        <v>67</v>
      </c>
      <c r="D1650" s="12">
        <v>4.1500000000000004</v>
      </c>
      <c r="E1650" s="14"/>
      <c r="F1650" s="7" t="str">
        <f t="shared" si="259"/>
        <v>X</v>
      </c>
      <c r="G1650" s="7">
        <f t="shared" si="260"/>
        <v>4.1500000000000004</v>
      </c>
      <c r="H1650" s="16">
        <f t="shared" si="261"/>
        <v>4.1500000000000004</v>
      </c>
      <c r="I1650" s="11" t="str">
        <f t="shared" si="262"/>
        <v>X</v>
      </c>
      <c r="J1650" s="39" t="str">
        <f t="shared" si="263"/>
        <v>X</v>
      </c>
      <c r="K1650" s="39" t="str">
        <f t="shared" si="266"/>
        <v>X</v>
      </c>
      <c r="L1650" s="39" t="str">
        <f t="shared" si="267"/>
        <v>X</v>
      </c>
      <c r="M1650" s="39" t="str">
        <f t="shared" si="264"/>
        <v>X</v>
      </c>
      <c r="N1650" s="42">
        <v>0</v>
      </c>
      <c r="O1650" s="8">
        <v>0</v>
      </c>
      <c r="P1650" s="9">
        <v>0</v>
      </c>
      <c r="Q1650" s="9">
        <v>1</v>
      </c>
      <c r="R1650" s="8">
        <v>0</v>
      </c>
      <c r="S1650" s="9">
        <v>0</v>
      </c>
      <c r="T1650" s="9">
        <v>0</v>
      </c>
      <c r="U1650" s="8">
        <v>0</v>
      </c>
      <c r="V1650" s="9">
        <v>0</v>
      </c>
      <c r="W1650" s="9">
        <v>0</v>
      </c>
      <c r="X1650" s="9">
        <v>0</v>
      </c>
      <c r="Y1650" s="8">
        <v>0</v>
      </c>
      <c r="Z1650" s="9">
        <v>0</v>
      </c>
      <c r="AA1650" s="8"/>
      <c r="AC1650" s="8"/>
      <c r="AJ1650" s="9">
        <f t="shared" si="265"/>
        <v>-1</v>
      </c>
      <c r="AK1650" s="7">
        <v>5.6</v>
      </c>
      <c r="AO1650" s="8"/>
      <c r="AQ1650" s="31"/>
      <c r="AT1650" s="31"/>
      <c r="AU1650" s="21">
        <v>1990</v>
      </c>
      <c r="AV1650" s="23">
        <f t="shared" si="268"/>
        <v>3.2988530764097068</v>
      </c>
      <c r="BB1650" s="18"/>
      <c r="BD1650" s="54"/>
      <c r="BF1650" s="18"/>
      <c r="BH1650" s="18"/>
      <c r="BJ1650" s="18"/>
      <c r="BK1650" s="18" t="s">
        <v>62</v>
      </c>
      <c r="BL1650">
        <v>0</v>
      </c>
      <c r="BM1650">
        <v>1</v>
      </c>
      <c r="BN1650">
        <v>0</v>
      </c>
      <c r="BO1650">
        <v>0</v>
      </c>
      <c r="BP1650">
        <v>0</v>
      </c>
      <c r="BQ1650">
        <v>0</v>
      </c>
      <c r="BR1650" s="18">
        <v>0</v>
      </c>
      <c r="BS1650">
        <v>0</v>
      </c>
      <c r="BT1650">
        <v>1</v>
      </c>
      <c r="BU1650" s="18">
        <v>0</v>
      </c>
      <c r="BV1650" t="s">
        <v>397</v>
      </c>
      <c r="BW1650" t="s">
        <v>397</v>
      </c>
      <c r="CB1650" s="18"/>
      <c r="CD1650" s="18"/>
      <c r="CE1650" s="18"/>
      <c r="CH1650" s="18"/>
      <c r="CJ1650" s="18"/>
      <c r="CU1650" s="18"/>
      <c r="CV1650" t="s">
        <v>397</v>
      </c>
      <c r="CW1650" t="s">
        <v>397</v>
      </c>
      <c r="CX1650" t="s">
        <v>397</v>
      </c>
      <c r="CY1650" s="25" t="s">
        <v>397</v>
      </c>
    </row>
    <row r="1651" spans="1:103" x14ac:dyDescent="0.3">
      <c r="A1651">
        <v>1653</v>
      </c>
      <c r="B1651">
        <v>184</v>
      </c>
      <c r="C1651" s="25" t="s">
        <v>67</v>
      </c>
      <c r="D1651" s="12">
        <v>3.9750000000000001</v>
      </c>
      <c r="E1651" s="14"/>
      <c r="F1651" s="7" t="str">
        <f t="shared" si="259"/>
        <v>X</v>
      </c>
      <c r="G1651" s="7">
        <f t="shared" si="260"/>
        <v>3.9750000000000001</v>
      </c>
      <c r="H1651" s="16">
        <f t="shared" si="261"/>
        <v>3.9750000000000001</v>
      </c>
      <c r="I1651" s="11" t="str">
        <f t="shared" si="262"/>
        <v>X</v>
      </c>
      <c r="J1651" s="39" t="str">
        <f t="shared" si="263"/>
        <v>X</v>
      </c>
      <c r="K1651" s="39" t="str">
        <f t="shared" si="266"/>
        <v>X</v>
      </c>
      <c r="L1651" s="39" t="str">
        <f t="shared" si="267"/>
        <v>X</v>
      </c>
      <c r="M1651" s="39" t="str">
        <f t="shared" si="264"/>
        <v>X</v>
      </c>
      <c r="N1651" s="42">
        <v>0</v>
      </c>
      <c r="O1651" s="8">
        <v>0</v>
      </c>
      <c r="P1651" s="9">
        <v>0</v>
      </c>
      <c r="Q1651" s="9">
        <v>1</v>
      </c>
      <c r="R1651" s="8">
        <v>0</v>
      </c>
      <c r="S1651" s="9">
        <v>0</v>
      </c>
      <c r="T1651" s="9">
        <v>0</v>
      </c>
      <c r="U1651" s="8">
        <v>0</v>
      </c>
      <c r="V1651" s="9">
        <v>0</v>
      </c>
      <c r="W1651" s="9">
        <v>0</v>
      </c>
      <c r="X1651" s="9">
        <v>0</v>
      </c>
      <c r="Y1651" s="8">
        <v>0</v>
      </c>
      <c r="Z1651" s="9">
        <v>0</v>
      </c>
      <c r="AA1651" s="8"/>
      <c r="AC1651" s="8"/>
      <c r="AJ1651" s="9">
        <f t="shared" si="265"/>
        <v>-1</v>
      </c>
      <c r="AK1651" s="7">
        <v>5.7</v>
      </c>
      <c r="AO1651" s="8"/>
      <c r="AQ1651" s="31"/>
      <c r="AT1651" s="31"/>
      <c r="AU1651" s="21">
        <v>1991</v>
      </c>
      <c r="AV1651" s="23">
        <f t="shared" si="268"/>
        <v>3.2990712600274095</v>
      </c>
      <c r="BB1651" s="18"/>
      <c r="BD1651" s="54"/>
      <c r="BF1651" s="18"/>
      <c r="BH1651" s="18"/>
      <c r="BJ1651" s="18"/>
      <c r="BK1651" s="18" t="s">
        <v>62</v>
      </c>
      <c r="BL1651">
        <v>0</v>
      </c>
      <c r="BM1651">
        <v>1</v>
      </c>
      <c r="BN1651">
        <v>0</v>
      </c>
      <c r="BO1651">
        <v>0</v>
      </c>
      <c r="BP1651">
        <v>0</v>
      </c>
      <c r="BQ1651">
        <v>0</v>
      </c>
      <c r="BR1651" s="18">
        <v>0</v>
      </c>
      <c r="BS1651">
        <v>0</v>
      </c>
      <c r="BT1651">
        <v>1</v>
      </c>
      <c r="BU1651" s="18">
        <v>0</v>
      </c>
      <c r="BV1651" t="s">
        <v>397</v>
      </c>
      <c r="BW1651" t="s">
        <v>397</v>
      </c>
      <c r="CB1651" s="18"/>
      <c r="CD1651" s="18"/>
      <c r="CE1651" s="18"/>
      <c r="CH1651" s="18"/>
      <c r="CJ1651" s="18"/>
      <c r="CU1651" s="18"/>
      <c r="CV1651" t="s">
        <v>397</v>
      </c>
      <c r="CW1651" t="s">
        <v>397</v>
      </c>
      <c r="CX1651" t="s">
        <v>397</v>
      </c>
      <c r="CY1651" s="25" t="s">
        <v>397</v>
      </c>
    </row>
    <row r="1652" spans="1:103" x14ac:dyDescent="0.3">
      <c r="A1652">
        <v>1654</v>
      </c>
      <c r="B1652">
        <v>184</v>
      </c>
      <c r="C1652" s="25" t="s">
        <v>67</v>
      </c>
      <c r="D1652" s="12">
        <v>5.0250000000000004</v>
      </c>
      <c r="E1652" s="14"/>
      <c r="F1652" s="7" t="str">
        <f t="shared" si="259"/>
        <v>X</v>
      </c>
      <c r="G1652" s="7">
        <f t="shared" si="260"/>
        <v>5.0250000000000004</v>
      </c>
      <c r="H1652" s="16">
        <f t="shared" si="261"/>
        <v>5.0250000000000004</v>
      </c>
      <c r="I1652" s="11" t="str">
        <f t="shared" si="262"/>
        <v>X</v>
      </c>
      <c r="J1652" s="39" t="str">
        <f t="shared" si="263"/>
        <v>X</v>
      </c>
      <c r="K1652" s="39" t="str">
        <f t="shared" si="266"/>
        <v>X</v>
      </c>
      <c r="L1652" s="39" t="str">
        <f t="shared" si="267"/>
        <v>X</v>
      </c>
      <c r="M1652" s="39" t="str">
        <f t="shared" si="264"/>
        <v>X</v>
      </c>
      <c r="N1652" s="42">
        <v>0</v>
      </c>
      <c r="O1652" s="8">
        <v>0</v>
      </c>
      <c r="P1652" s="9">
        <v>0</v>
      </c>
      <c r="Q1652" s="9">
        <v>1</v>
      </c>
      <c r="R1652" s="8">
        <v>0</v>
      </c>
      <c r="S1652" s="9">
        <v>0</v>
      </c>
      <c r="T1652" s="9">
        <v>0</v>
      </c>
      <c r="U1652" s="8">
        <v>0</v>
      </c>
      <c r="V1652" s="9">
        <v>0</v>
      </c>
      <c r="W1652" s="9">
        <v>0</v>
      </c>
      <c r="X1652" s="9">
        <v>0</v>
      </c>
      <c r="Y1652" s="8">
        <v>0</v>
      </c>
      <c r="Z1652" s="9">
        <v>0</v>
      </c>
      <c r="AA1652" s="8"/>
      <c r="AC1652" s="8"/>
      <c r="AJ1652" s="9">
        <f t="shared" si="265"/>
        <v>-1</v>
      </c>
      <c r="AK1652" s="7">
        <v>5.8</v>
      </c>
      <c r="AO1652" s="8"/>
      <c r="AQ1652" s="31"/>
      <c r="AT1652" s="31"/>
      <c r="AU1652" s="21">
        <v>1992</v>
      </c>
      <c r="AV1652" s="23">
        <f t="shared" si="268"/>
        <v>3.2992893340876801</v>
      </c>
      <c r="BB1652" s="18"/>
      <c r="BD1652" s="54"/>
      <c r="BF1652" s="18"/>
      <c r="BH1652" s="18"/>
      <c r="BJ1652" s="18"/>
      <c r="BK1652" s="18" t="s">
        <v>62</v>
      </c>
      <c r="BL1652">
        <v>0</v>
      </c>
      <c r="BM1652">
        <v>1</v>
      </c>
      <c r="BN1652">
        <v>0</v>
      </c>
      <c r="BO1652">
        <v>0</v>
      </c>
      <c r="BP1652">
        <v>0</v>
      </c>
      <c r="BQ1652">
        <v>0</v>
      </c>
      <c r="BR1652" s="18">
        <v>0</v>
      </c>
      <c r="BS1652">
        <v>0</v>
      </c>
      <c r="BT1652">
        <v>1</v>
      </c>
      <c r="BU1652" s="18">
        <v>0</v>
      </c>
      <c r="BV1652" t="s">
        <v>397</v>
      </c>
      <c r="BW1652" t="s">
        <v>397</v>
      </c>
      <c r="CB1652" s="18"/>
      <c r="CD1652" s="18"/>
      <c r="CE1652" s="18"/>
      <c r="CH1652" s="18"/>
      <c r="CJ1652" s="18"/>
      <c r="CU1652" s="18"/>
      <c r="CV1652" t="s">
        <v>397</v>
      </c>
      <c r="CW1652" t="s">
        <v>397</v>
      </c>
      <c r="CX1652" t="s">
        <v>397</v>
      </c>
      <c r="CY1652" s="25" t="s">
        <v>397</v>
      </c>
    </row>
    <row r="1653" spans="1:103" x14ac:dyDescent="0.3">
      <c r="A1653">
        <v>1655</v>
      </c>
      <c r="B1653">
        <v>184</v>
      </c>
      <c r="C1653" s="25" t="s">
        <v>67</v>
      </c>
      <c r="D1653" s="12">
        <v>5.0999999999999996</v>
      </c>
      <c r="E1653" s="14"/>
      <c r="F1653" s="7" t="str">
        <f t="shared" si="259"/>
        <v>X</v>
      </c>
      <c r="G1653" s="7">
        <f t="shared" si="260"/>
        <v>5.0999999999999996</v>
      </c>
      <c r="H1653" s="16">
        <f t="shared" si="261"/>
        <v>5.0999999999999996</v>
      </c>
      <c r="I1653" s="11" t="str">
        <f t="shared" si="262"/>
        <v>X</v>
      </c>
      <c r="J1653" s="39" t="str">
        <f t="shared" si="263"/>
        <v>X</v>
      </c>
      <c r="K1653" s="39" t="str">
        <f t="shared" si="266"/>
        <v>X</v>
      </c>
      <c r="L1653" s="39" t="str">
        <f t="shared" si="267"/>
        <v>X</v>
      </c>
      <c r="M1653" s="39" t="str">
        <f t="shared" si="264"/>
        <v>X</v>
      </c>
      <c r="N1653" s="42">
        <v>0</v>
      </c>
      <c r="O1653" s="8">
        <v>0</v>
      </c>
      <c r="P1653" s="9">
        <v>0</v>
      </c>
      <c r="Q1653" s="9">
        <v>1</v>
      </c>
      <c r="R1653" s="8">
        <v>0</v>
      </c>
      <c r="S1653" s="9">
        <v>0</v>
      </c>
      <c r="T1653" s="9">
        <v>0</v>
      </c>
      <c r="U1653" s="8">
        <v>0</v>
      </c>
      <c r="V1653" s="9">
        <v>0</v>
      </c>
      <c r="W1653" s="9">
        <v>0</v>
      </c>
      <c r="X1653" s="9">
        <v>0</v>
      </c>
      <c r="Y1653" s="8">
        <v>0</v>
      </c>
      <c r="Z1653" s="9">
        <v>0</v>
      </c>
      <c r="AA1653" s="8"/>
      <c r="AC1653" s="8"/>
      <c r="AJ1653" s="9">
        <f t="shared" si="265"/>
        <v>-1</v>
      </c>
      <c r="AK1653" s="7">
        <v>5.9</v>
      </c>
      <c r="AO1653" s="8"/>
      <c r="AQ1653" s="31"/>
      <c r="AT1653" s="31"/>
      <c r="AU1653" s="21">
        <v>1993</v>
      </c>
      <c r="AV1653" s="23">
        <f t="shared" si="268"/>
        <v>3.2995072987004876</v>
      </c>
      <c r="BB1653" s="18"/>
      <c r="BD1653" s="54"/>
      <c r="BF1653" s="18"/>
      <c r="BH1653" s="18"/>
      <c r="BJ1653" s="18"/>
      <c r="BK1653" s="18" t="s">
        <v>62</v>
      </c>
      <c r="BL1653">
        <v>0</v>
      </c>
      <c r="BM1653">
        <v>1</v>
      </c>
      <c r="BN1653">
        <v>0</v>
      </c>
      <c r="BO1653">
        <v>0</v>
      </c>
      <c r="BP1653">
        <v>0</v>
      </c>
      <c r="BQ1653">
        <v>0</v>
      </c>
      <c r="BR1653" s="18">
        <v>0</v>
      </c>
      <c r="BS1653">
        <v>0</v>
      </c>
      <c r="BT1653">
        <v>1</v>
      </c>
      <c r="BU1653" s="18">
        <v>0</v>
      </c>
      <c r="BV1653" t="s">
        <v>397</v>
      </c>
      <c r="BW1653" t="s">
        <v>397</v>
      </c>
      <c r="CB1653" s="18"/>
      <c r="CD1653" s="18"/>
      <c r="CE1653" s="18"/>
      <c r="CH1653" s="18"/>
      <c r="CJ1653" s="18"/>
      <c r="CU1653" s="18"/>
      <c r="CV1653" t="s">
        <v>397</v>
      </c>
      <c r="CW1653" t="s">
        <v>397</v>
      </c>
      <c r="CX1653" t="s">
        <v>397</v>
      </c>
      <c r="CY1653" s="25" t="s">
        <v>397</v>
      </c>
    </row>
    <row r="1654" spans="1:103" x14ac:dyDescent="0.3">
      <c r="A1654">
        <v>1656</v>
      </c>
      <c r="B1654">
        <v>184</v>
      </c>
      <c r="C1654" s="25" t="s">
        <v>67</v>
      </c>
      <c r="D1654" s="12">
        <v>7.1749999999999998</v>
      </c>
      <c r="E1654" s="14"/>
      <c r="F1654" s="7" t="str">
        <f t="shared" si="259"/>
        <v>X</v>
      </c>
      <c r="G1654" s="7">
        <f t="shared" si="260"/>
        <v>7.1749999999999998</v>
      </c>
      <c r="H1654" s="16">
        <f t="shared" si="261"/>
        <v>7.1749999999999998</v>
      </c>
      <c r="I1654" s="11" t="str">
        <f t="shared" si="262"/>
        <v>X</v>
      </c>
      <c r="J1654" s="39" t="str">
        <f t="shared" si="263"/>
        <v>X</v>
      </c>
      <c r="K1654" s="39" t="str">
        <f t="shared" si="266"/>
        <v>X</v>
      </c>
      <c r="L1654" s="39" t="str">
        <f t="shared" si="267"/>
        <v>X</v>
      </c>
      <c r="M1654" s="39" t="str">
        <f t="shared" si="264"/>
        <v>X</v>
      </c>
      <c r="N1654" s="42">
        <v>0</v>
      </c>
      <c r="O1654" s="8">
        <v>0</v>
      </c>
      <c r="P1654" s="9">
        <v>0</v>
      </c>
      <c r="Q1654" s="9">
        <v>1</v>
      </c>
      <c r="R1654" s="8">
        <v>0</v>
      </c>
      <c r="S1654" s="9">
        <v>0</v>
      </c>
      <c r="T1654" s="9">
        <v>0</v>
      </c>
      <c r="U1654" s="8">
        <v>0</v>
      </c>
      <c r="V1654" s="9">
        <v>0</v>
      </c>
      <c r="W1654" s="9">
        <v>0</v>
      </c>
      <c r="X1654" s="9">
        <v>0</v>
      </c>
      <c r="Y1654" s="8">
        <v>0</v>
      </c>
      <c r="Z1654" s="9">
        <v>0</v>
      </c>
      <c r="AA1654" s="8"/>
      <c r="AC1654" s="8"/>
      <c r="AJ1654" s="9">
        <f t="shared" si="265"/>
        <v>-1</v>
      </c>
      <c r="AK1654" s="7">
        <v>6</v>
      </c>
      <c r="AO1654" s="8"/>
      <c r="AQ1654" s="31"/>
      <c r="AT1654" s="31"/>
      <c r="AU1654" s="21">
        <v>1994</v>
      </c>
      <c r="AV1654" s="23">
        <f t="shared" si="268"/>
        <v>3.2997251539756367</v>
      </c>
      <c r="BB1654" s="18"/>
      <c r="BD1654" s="54"/>
      <c r="BF1654" s="18"/>
      <c r="BH1654" s="18"/>
      <c r="BJ1654" s="18"/>
      <c r="BK1654" s="18" t="s">
        <v>62</v>
      </c>
      <c r="BL1654">
        <v>0</v>
      </c>
      <c r="BM1654">
        <v>1</v>
      </c>
      <c r="BN1654">
        <v>0</v>
      </c>
      <c r="BO1654">
        <v>0</v>
      </c>
      <c r="BP1654">
        <v>0</v>
      </c>
      <c r="BQ1654">
        <v>0</v>
      </c>
      <c r="BR1654" s="18">
        <v>0</v>
      </c>
      <c r="BS1654">
        <v>0</v>
      </c>
      <c r="BT1654">
        <v>1</v>
      </c>
      <c r="BU1654" s="18">
        <v>0</v>
      </c>
      <c r="BV1654" t="s">
        <v>397</v>
      </c>
      <c r="BW1654" t="s">
        <v>397</v>
      </c>
      <c r="CB1654" s="18"/>
      <c r="CD1654" s="18"/>
      <c r="CE1654" s="18"/>
      <c r="CH1654" s="18"/>
      <c r="CJ1654" s="18"/>
      <c r="CU1654" s="18"/>
      <c r="CV1654" t="s">
        <v>397</v>
      </c>
      <c r="CW1654" t="s">
        <v>397</v>
      </c>
      <c r="CX1654" t="s">
        <v>397</v>
      </c>
      <c r="CY1654" s="25" t="s">
        <v>397</v>
      </c>
    </row>
    <row r="1655" spans="1:103" x14ac:dyDescent="0.3">
      <c r="A1655">
        <v>1657</v>
      </c>
      <c r="B1655">
        <v>184</v>
      </c>
      <c r="C1655" s="25" t="s">
        <v>67</v>
      </c>
      <c r="D1655" s="12">
        <v>6.3</v>
      </c>
      <c r="E1655" s="14"/>
      <c r="F1655" s="7" t="str">
        <f t="shared" si="259"/>
        <v>X</v>
      </c>
      <c r="G1655" s="7">
        <f t="shared" si="260"/>
        <v>6.3</v>
      </c>
      <c r="H1655" s="16">
        <f t="shared" si="261"/>
        <v>6.3</v>
      </c>
      <c r="I1655" s="11" t="str">
        <f t="shared" si="262"/>
        <v>X</v>
      </c>
      <c r="J1655" s="39" t="str">
        <f t="shared" si="263"/>
        <v>X</v>
      </c>
      <c r="K1655" s="39" t="str">
        <f t="shared" si="266"/>
        <v>X</v>
      </c>
      <c r="L1655" s="39" t="str">
        <f t="shared" si="267"/>
        <v>X</v>
      </c>
      <c r="M1655" s="39" t="str">
        <f t="shared" si="264"/>
        <v>X</v>
      </c>
      <c r="N1655" s="42">
        <v>0</v>
      </c>
      <c r="O1655" s="8">
        <v>0</v>
      </c>
      <c r="P1655" s="9">
        <v>0</v>
      </c>
      <c r="Q1655" s="9">
        <v>1</v>
      </c>
      <c r="R1655" s="8">
        <v>0</v>
      </c>
      <c r="S1655" s="9">
        <v>0</v>
      </c>
      <c r="T1655" s="9">
        <v>0</v>
      </c>
      <c r="U1655" s="8">
        <v>0</v>
      </c>
      <c r="V1655" s="9">
        <v>0</v>
      </c>
      <c r="W1655" s="9">
        <v>0</v>
      </c>
      <c r="X1655" s="9">
        <v>0</v>
      </c>
      <c r="Y1655" s="8">
        <v>0</v>
      </c>
      <c r="Z1655" s="9">
        <v>0</v>
      </c>
      <c r="AA1655" s="8"/>
      <c r="AC1655" s="8"/>
      <c r="AJ1655" s="9">
        <f t="shared" si="265"/>
        <v>-1</v>
      </c>
      <c r="AK1655" s="7">
        <v>6.4</v>
      </c>
      <c r="AO1655" s="8"/>
      <c r="AQ1655" s="31"/>
      <c r="AT1655" s="31"/>
      <c r="AU1655" s="21">
        <v>1996</v>
      </c>
      <c r="AV1655" s="23">
        <f t="shared" si="268"/>
        <v>3.3001605369513523</v>
      </c>
      <c r="BB1655" s="18"/>
      <c r="BD1655" s="54"/>
      <c r="BF1655" s="18"/>
      <c r="BH1655" s="18"/>
      <c r="BJ1655" s="18"/>
      <c r="BK1655" s="18" t="s">
        <v>62</v>
      </c>
      <c r="BL1655">
        <v>0</v>
      </c>
      <c r="BM1655">
        <v>1</v>
      </c>
      <c r="BN1655">
        <v>0</v>
      </c>
      <c r="BO1655">
        <v>0</v>
      </c>
      <c r="BP1655">
        <v>0</v>
      </c>
      <c r="BQ1655">
        <v>0</v>
      </c>
      <c r="BR1655" s="18">
        <v>0</v>
      </c>
      <c r="BS1655">
        <v>0</v>
      </c>
      <c r="BT1655">
        <v>1</v>
      </c>
      <c r="BU1655" s="18">
        <v>0</v>
      </c>
      <c r="BV1655" t="s">
        <v>397</v>
      </c>
      <c r="BW1655" t="s">
        <v>397</v>
      </c>
      <c r="CB1655" s="18"/>
      <c r="CD1655" s="18"/>
      <c r="CE1655" s="18"/>
      <c r="CH1655" s="18"/>
      <c r="CJ1655" s="18"/>
      <c r="CU1655" s="18"/>
      <c r="CV1655" t="s">
        <v>397</v>
      </c>
      <c r="CW1655" t="s">
        <v>397</v>
      </c>
      <c r="CX1655" t="s">
        <v>397</v>
      </c>
      <c r="CY1655" s="25" t="s">
        <v>397</v>
      </c>
    </row>
    <row r="1656" spans="1:103" x14ac:dyDescent="0.3">
      <c r="A1656">
        <v>1658</v>
      </c>
      <c r="B1656">
        <v>184</v>
      </c>
      <c r="C1656" s="25" t="s">
        <v>67</v>
      </c>
      <c r="D1656" s="12">
        <v>5.5750000000000002</v>
      </c>
      <c r="E1656" s="14"/>
      <c r="F1656" s="7" t="str">
        <f t="shared" si="259"/>
        <v>X</v>
      </c>
      <c r="G1656" s="7">
        <f t="shared" si="260"/>
        <v>5.5750000000000002</v>
      </c>
      <c r="H1656" s="16">
        <f t="shared" si="261"/>
        <v>5.5750000000000002</v>
      </c>
      <c r="I1656" s="11" t="str">
        <f t="shared" si="262"/>
        <v>X</v>
      </c>
      <c r="J1656" s="39" t="str">
        <f t="shared" si="263"/>
        <v>X</v>
      </c>
      <c r="K1656" s="39" t="str">
        <f t="shared" si="266"/>
        <v>X</v>
      </c>
      <c r="L1656" s="39" t="str">
        <f t="shared" si="267"/>
        <v>X</v>
      </c>
      <c r="M1656" s="39" t="str">
        <f t="shared" si="264"/>
        <v>X</v>
      </c>
      <c r="N1656" s="42">
        <v>0</v>
      </c>
      <c r="O1656" s="8">
        <v>0</v>
      </c>
      <c r="P1656" s="9">
        <v>0</v>
      </c>
      <c r="Q1656" s="9">
        <v>1</v>
      </c>
      <c r="R1656" s="8">
        <v>0</v>
      </c>
      <c r="S1656" s="9">
        <v>0</v>
      </c>
      <c r="T1656" s="9">
        <v>0</v>
      </c>
      <c r="U1656" s="8">
        <v>0</v>
      </c>
      <c r="V1656" s="9">
        <v>0</v>
      </c>
      <c r="W1656" s="9">
        <v>0</v>
      </c>
      <c r="X1656" s="9">
        <v>0</v>
      </c>
      <c r="Y1656" s="8">
        <v>0</v>
      </c>
      <c r="Z1656" s="9">
        <v>0</v>
      </c>
      <c r="AA1656" s="8"/>
      <c r="AC1656" s="8"/>
      <c r="AJ1656" s="9">
        <f t="shared" si="265"/>
        <v>-1</v>
      </c>
      <c r="AK1656" s="7">
        <v>6.5</v>
      </c>
      <c r="AO1656" s="8"/>
      <c r="AQ1656" s="31"/>
      <c r="AT1656" s="31"/>
      <c r="AU1656" s="21">
        <v>1997</v>
      </c>
      <c r="AV1656" s="23">
        <f t="shared" si="268"/>
        <v>3.3003780648707024</v>
      </c>
      <c r="BB1656" s="18"/>
      <c r="BD1656" s="54"/>
      <c r="BF1656" s="18"/>
      <c r="BH1656" s="18"/>
      <c r="BJ1656" s="18"/>
      <c r="BK1656" s="18" t="s">
        <v>62</v>
      </c>
      <c r="BL1656">
        <v>0</v>
      </c>
      <c r="BM1656">
        <v>1</v>
      </c>
      <c r="BN1656">
        <v>0</v>
      </c>
      <c r="BO1656">
        <v>0</v>
      </c>
      <c r="BP1656">
        <v>0</v>
      </c>
      <c r="BQ1656">
        <v>0</v>
      </c>
      <c r="BR1656" s="18">
        <v>0</v>
      </c>
      <c r="BS1656">
        <v>0</v>
      </c>
      <c r="BT1656">
        <v>1</v>
      </c>
      <c r="BU1656" s="18">
        <v>0</v>
      </c>
      <c r="BV1656" t="s">
        <v>397</v>
      </c>
      <c r="BW1656" t="s">
        <v>397</v>
      </c>
      <c r="CB1656" s="18"/>
      <c r="CD1656" s="18"/>
      <c r="CE1656" s="18"/>
      <c r="CH1656" s="18"/>
      <c r="CJ1656" s="18"/>
      <c r="CU1656" s="18"/>
      <c r="CV1656" t="s">
        <v>397</v>
      </c>
      <c r="CW1656" t="s">
        <v>397</v>
      </c>
      <c r="CX1656" t="s">
        <v>397</v>
      </c>
      <c r="CY1656" s="25" t="s">
        <v>397</v>
      </c>
    </row>
    <row r="1657" spans="1:103" x14ac:dyDescent="0.3">
      <c r="A1657">
        <v>1659</v>
      </c>
      <c r="B1657">
        <v>184</v>
      </c>
      <c r="C1657" s="25" t="s">
        <v>67</v>
      </c>
      <c r="D1657" s="12">
        <v>8.0250000000000004</v>
      </c>
      <c r="E1657" s="14"/>
      <c r="F1657" s="7" t="str">
        <f t="shared" si="259"/>
        <v>X</v>
      </c>
      <c r="G1657" s="7">
        <f t="shared" si="260"/>
        <v>8.0250000000000004</v>
      </c>
      <c r="H1657" s="16">
        <f t="shared" si="261"/>
        <v>8.0250000000000004</v>
      </c>
      <c r="I1657" s="11" t="str">
        <f t="shared" si="262"/>
        <v>X</v>
      </c>
      <c r="J1657" s="39" t="str">
        <f t="shared" si="263"/>
        <v>X</v>
      </c>
      <c r="K1657" s="39" t="str">
        <f t="shared" si="266"/>
        <v>X</v>
      </c>
      <c r="L1657" s="39" t="str">
        <f t="shared" si="267"/>
        <v>X</v>
      </c>
      <c r="M1657" s="39" t="str">
        <f t="shared" si="264"/>
        <v>X</v>
      </c>
      <c r="N1657" s="42">
        <v>0</v>
      </c>
      <c r="O1657" s="8">
        <v>0</v>
      </c>
      <c r="P1657" s="9">
        <v>0</v>
      </c>
      <c r="Q1657" s="9">
        <v>1</v>
      </c>
      <c r="R1657" s="8">
        <v>0</v>
      </c>
      <c r="S1657" s="9">
        <v>0</v>
      </c>
      <c r="T1657" s="9">
        <v>0</v>
      </c>
      <c r="U1657" s="8">
        <v>0</v>
      </c>
      <c r="V1657" s="9">
        <v>0</v>
      </c>
      <c r="W1657" s="9">
        <v>0</v>
      </c>
      <c r="X1657" s="9">
        <v>0</v>
      </c>
      <c r="Y1657" s="8">
        <v>0</v>
      </c>
      <c r="Z1657" s="9">
        <v>0</v>
      </c>
      <c r="AA1657" s="8"/>
      <c r="AC1657" s="8"/>
      <c r="AJ1657" s="9">
        <f t="shared" si="265"/>
        <v>-1</v>
      </c>
      <c r="AK1657" s="7">
        <v>6.7</v>
      </c>
      <c r="AO1657" s="8"/>
      <c r="AQ1657" s="31"/>
      <c r="AT1657" s="31"/>
      <c r="AU1657" s="21">
        <v>1998</v>
      </c>
      <c r="AV1657" s="23">
        <f t="shared" si="268"/>
        <v>3.3005954838899636</v>
      </c>
      <c r="BB1657" s="18"/>
      <c r="BD1657" s="54"/>
      <c r="BF1657" s="18"/>
      <c r="BH1657" s="18"/>
      <c r="BJ1657" s="18"/>
      <c r="BK1657" s="18" t="s">
        <v>62</v>
      </c>
      <c r="BL1657">
        <v>0</v>
      </c>
      <c r="BM1657">
        <v>1</v>
      </c>
      <c r="BN1657">
        <v>0</v>
      </c>
      <c r="BO1657">
        <v>0</v>
      </c>
      <c r="BP1657">
        <v>0</v>
      </c>
      <c r="BQ1657">
        <v>0</v>
      </c>
      <c r="BR1657" s="18">
        <v>0</v>
      </c>
      <c r="BS1657">
        <v>0</v>
      </c>
      <c r="BT1657">
        <v>1</v>
      </c>
      <c r="BU1657" s="18">
        <v>0</v>
      </c>
      <c r="BV1657" t="s">
        <v>397</v>
      </c>
      <c r="BW1657" t="s">
        <v>397</v>
      </c>
      <c r="CB1657" s="18"/>
      <c r="CD1657" s="18"/>
      <c r="CE1657" s="18"/>
      <c r="CH1657" s="18"/>
      <c r="CJ1657" s="18"/>
      <c r="CU1657" s="18"/>
      <c r="CV1657" t="s">
        <v>397</v>
      </c>
      <c r="CW1657" t="s">
        <v>397</v>
      </c>
      <c r="CX1657" t="s">
        <v>397</v>
      </c>
      <c r="CY1657" s="25" t="s">
        <v>397</v>
      </c>
    </row>
    <row r="1658" spans="1:103" x14ac:dyDescent="0.3">
      <c r="A1658">
        <v>1660</v>
      </c>
      <c r="B1658">
        <v>184</v>
      </c>
      <c r="C1658" s="25" t="s">
        <v>67</v>
      </c>
      <c r="D1658" s="12">
        <v>9.5250000000000004</v>
      </c>
      <c r="E1658" s="14"/>
      <c r="F1658" s="7" t="str">
        <f t="shared" si="259"/>
        <v>X</v>
      </c>
      <c r="G1658" s="7">
        <f t="shared" si="260"/>
        <v>9.5250000000000004</v>
      </c>
      <c r="H1658" s="16">
        <f t="shared" si="261"/>
        <v>9.5250000000000004</v>
      </c>
      <c r="I1658" s="11" t="str">
        <f t="shared" si="262"/>
        <v>X</v>
      </c>
      <c r="J1658" s="39" t="str">
        <f t="shared" si="263"/>
        <v>X</v>
      </c>
      <c r="K1658" s="39" t="str">
        <f t="shared" si="266"/>
        <v>X</v>
      </c>
      <c r="L1658" s="39" t="str">
        <f t="shared" si="267"/>
        <v>X</v>
      </c>
      <c r="M1658" s="39" t="str">
        <f t="shared" si="264"/>
        <v>X</v>
      </c>
      <c r="N1658" s="42">
        <v>0</v>
      </c>
      <c r="O1658" s="8">
        <v>0</v>
      </c>
      <c r="P1658" s="9">
        <v>0</v>
      </c>
      <c r="Q1658" s="9">
        <v>1</v>
      </c>
      <c r="R1658" s="8">
        <v>0</v>
      </c>
      <c r="S1658" s="9">
        <v>0</v>
      </c>
      <c r="T1658" s="9">
        <v>0</v>
      </c>
      <c r="U1658" s="8">
        <v>0</v>
      </c>
      <c r="V1658" s="9">
        <v>0</v>
      </c>
      <c r="W1658" s="9">
        <v>0</v>
      </c>
      <c r="X1658" s="9">
        <v>0</v>
      </c>
      <c r="Y1658" s="8">
        <v>0</v>
      </c>
      <c r="Z1658" s="9">
        <v>0</v>
      </c>
      <c r="AA1658" s="8"/>
      <c r="AC1658" s="8"/>
      <c r="AJ1658" s="9">
        <f t="shared" si="265"/>
        <v>-1</v>
      </c>
      <c r="AK1658" s="7">
        <v>6.8</v>
      </c>
      <c r="AO1658" s="8"/>
      <c r="AQ1658" s="31"/>
      <c r="AT1658" s="31"/>
      <c r="AU1658" s="21">
        <v>1999</v>
      </c>
      <c r="AV1658" s="23">
        <f t="shared" si="268"/>
        <v>3.3008127941181171</v>
      </c>
      <c r="BB1658" s="18"/>
      <c r="BD1658" s="54"/>
      <c r="BF1658" s="18"/>
      <c r="BH1658" s="18"/>
      <c r="BJ1658" s="18"/>
      <c r="BK1658" s="18" t="s">
        <v>62</v>
      </c>
      <c r="BL1658">
        <v>0</v>
      </c>
      <c r="BM1658">
        <v>1</v>
      </c>
      <c r="BN1658">
        <v>0</v>
      </c>
      <c r="BO1658">
        <v>0</v>
      </c>
      <c r="BP1658">
        <v>0</v>
      </c>
      <c r="BQ1658">
        <v>0</v>
      </c>
      <c r="BR1658" s="18">
        <v>0</v>
      </c>
      <c r="BS1658">
        <v>0</v>
      </c>
      <c r="BT1658">
        <v>1</v>
      </c>
      <c r="BU1658" s="18">
        <v>0</v>
      </c>
      <c r="BV1658" t="s">
        <v>397</v>
      </c>
      <c r="BW1658" t="s">
        <v>397</v>
      </c>
      <c r="CB1658" s="18"/>
      <c r="CD1658" s="18"/>
      <c r="CE1658" s="18"/>
      <c r="CH1658" s="18"/>
      <c r="CJ1658" s="18"/>
      <c r="CU1658" s="18"/>
      <c r="CV1658" t="s">
        <v>397</v>
      </c>
      <c r="CW1658" t="s">
        <v>397</v>
      </c>
      <c r="CX1658" t="s">
        <v>397</v>
      </c>
      <c r="CY1658" s="25" t="s">
        <v>397</v>
      </c>
    </row>
    <row r="1659" spans="1:103" x14ac:dyDescent="0.3">
      <c r="A1659">
        <v>1661</v>
      </c>
      <c r="B1659">
        <v>184</v>
      </c>
      <c r="C1659" s="25" t="s">
        <v>67</v>
      </c>
      <c r="D1659" s="12">
        <v>9.6750000000000007</v>
      </c>
      <c r="E1659" s="14"/>
      <c r="F1659" s="7" t="str">
        <f t="shared" si="259"/>
        <v>X</v>
      </c>
      <c r="G1659" s="7">
        <f t="shared" si="260"/>
        <v>9.6750000000000007</v>
      </c>
      <c r="H1659" s="16">
        <f t="shared" si="261"/>
        <v>9.6750000000000007</v>
      </c>
      <c r="I1659" s="11" t="str">
        <f t="shared" si="262"/>
        <v>X</v>
      </c>
      <c r="J1659" s="39" t="str">
        <f t="shared" si="263"/>
        <v>X</v>
      </c>
      <c r="K1659" s="39" t="str">
        <f t="shared" si="266"/>
        <v>X</v>
      </c>
      <c r="L1659" s="39" t="str">
        <f t="shared" si="267"/>
        <v>X</v>
      </c>
      <c r="M1659" s="39" t="str">
        <f t="shared" si="264"/>
        <v>X</v>
      </c>
      <c r="N1659" s="42">
        <v>0</v>
      </c>
      <c r="O1659" s="8">
        <v>0</v>
      </c>
      <c r="P1659" s="9">
        <v>0</v>
      </c>
      <c r="Q1659" s="9">
        <v>1</v>
      </c>
      <c r="R1659" s="8">
        <v>0</v>
      </c>
      <c r="S1659" s="9">
        <v>0</v>
      </c>
      <c r="T1659" s="9">
        <v>0</v>
      </c>
      <c r="U1659" s="8">
        <v>0</v>
      </c>
      <c r="V1659" s="9">
        <v>0</v>
      </c>
      <c r="W1659" s="9">
        <v>0</v>
      </c>
      <c r="X1659" s="9">
        <v>0</v>
      </c>
      <c r="Y1659" s="8">
        <v>0</v>
      </c>
      <c r="Z1659" s="9">
        <v>0</v>
      </c>
      <c r="AA1659" s="8"/>
      <c r="AC1659" s="8"/>
      <c r="AJ1659" s="9">
        <f t="shared" si="265"/>
        <v>-1</v>
      </c>
      <c r="AK1659" s="7">
        <v>6.9</v>
      </c>
      <c r="AO1659" s="8"/>
      <c r="AQ1659" s="31"/>
      <c r="AT1659" s="31"/>
      <c r="AU1659" s="21">
        <v>2000</v>
      </c>
      <c r="AV1659" s="23">
        <f t="shared" si="268"/>
        <v>3.3010299956639813</v>
      </c>
      <c r="BB1659" s="18"/>
      <c r="BD1659" s="54"/>
      <c r="BF1659" s="18"/>
      <c r="BH1659" s="18"/>
      <c r="BJ1659" s="18"/>
      <c r="BK1659" s="18" t="s">
        <v>62</v>
      </c>
      <c r="BL1659">
        <v>0</v>
      </c>
      <c r="BM1659">
        <v>1</v>
      </c>
      <c r="BN1659">
        <v>0</v>
      </c>
      <c r="BO1659">
        <v>0</v>
      </c>
      <c r="BP1659">
        <v>0</v>
      </c>
      <c r="BQ1659">
        <v>0</v>
      </c>
      <c r="BR1659" s="18">
        <v>0</v>
      </c>
      <c r="BS1659">
        <v>0</v>
      </c>
      <c r="BT1659">
        <v>1</v>
      </c>
      <c r="BU1659" s="18">
        <v>0</v>
      </c>
      <c r="BV1659" t="s">
        <v>397</v>
      </c>
      <c r="BW1659" t="s">
        <v>397</v>
      </c>
      <c r="CB1659" s="18"/>
      <c r="CD1659" s="18"/>
      <c r="CE1659" s="18"/>
      <c r="CH1659" s="18"/>
      <c r="CJ1659" s="18"/>
      <c r="CU1659" s="18"/>
      <c r="CV1659" t="s">
        <v>397</v>
      </c>
      <c r="CW1659" t="s">
        <v>397</v>
      </c>
      <c r="CX1659" t="s">
        <v>397</v>
      </c>
      <c r="CY1659" s="25" t="s">
        <v>397</v>
      </c>
    </row>
    <row r="1660" spans="1:103" x14ac:dyDescent="0.3">
      <c r="A1660">
        <v>1662</v>
      </c>
      <c r="B1660">
        <v>184</v>
      </c>
      <c r="C1660" s="25" t="s">
        <v>67</v>
      </c>
      <c r="D1660" s="12">
        <v>9.3249999999999993</v>
      </c>
      <c r="E1660" s="14"/>
      <c r="F1660" s="7" t="str">
        <f t="shared" si="259"/>
        <v>X</v>
      </c>
      <c r="G1660" s="7">
        <f t="shared" si="260"/>
        <v>9.3249999999999993</v>
      </c>
      <c r="H1660" s="16">
        <f t="shared" si="261"/>
        <v>9.3249999999999993</v>
      </c>
      <c r="I1660" s="11" t="str">
        <f t="shared" si="262"/>
        <v>X</v>
      </c>
      <c r="J1660" s="39" t="str">
        <f t="shared" si="263"/>
        <v>X</v>
      </c>
      <c r="K1660" s="39" t="str">
        <f t="shared" si="266"/>
        <v>X</v>
      </c>
      <c r="L1660" s="39" t="str">
        <f t="shared" si="267"/>
        <v>X</v>
      </c>
      <c r="M1660" s="39" t="str">
        <f t="shared" si="264"/>
        <v>X</v>
      </c>
      <c r="N1660" s="42">
        <v>0</v>
      </c>
      <c r="O1660" s="8">
        <v>0</v>
      </c>
      <c r="P1660" s="9">
        <v>0</v>
      </c>
      <c r="Q1660" s="9">
        <v>1</v>
      </c>
      <c r="R1660" s="8">
        <v>0</v>
      </c>
      <c r="S1660" s="9">
        <v>0</v>
      </c>
      <c r="T1660" s="9">
        <v>0</v>
      </c>
      <c r="U1660" s="8">
        <v>0</v>
      </c>
      <c r="V1660" s="9">
        <v>0</v>
      </c>
      <c r="W1660" s="9">
        <v>0</v>
      </c>
      <c r="X1660" s="9">
        <v>0</v>
      </c>
      <c r="Y1660" s="8">
        <v>0</v>
      </c>
      <c r="Z1660" s="9">
        <v>0</v>
      </c>
      <c r="AA1660" s="8"/>
      <c r="AC1660" s="8"/>
      <c r="AJ1660" s="9">
        <f t="shared" si="265"/>
        <v>-1</v>
      </c>
      <c r="AK1660" s="7">
        <v>7</v>
      </c>
      <c r="AO1660" s="8"/>
      <c r="AQ1660" s="31"/>
      <c r="AT1660" s="31"/>
      <c r="AU1660" s="21">
        <v>2001</v>
      </c>
      <c r="AV1660" s="23">
        <f t="shared" si="268"/>
        <v>3.3012470886362113</v>
      </c>
      <c r="BB1660" s="18"/>
      <c r="BD1660" s="54"/>
      <c r="BF1660" s="18"/>
      <c r="BH1660" s="18"/>
      <c r="BJ1660" s="18"/>
      <c r="BK1660" s="18" t="s">
        <v>62</v>
      </c>
      <c r="BL1660">
        <v>0</v>
      </c>
      <c r="BM1660">
        <v>1</v>
      </c>
      <c r="BN1660">
        <v>0</v>
      </c>
      <c r="BO1660">
        <v>0</v>
      </c>
      <c r="BP1660">
        <v>0</v>
      </c>
      <c r="BQ1660">
        <v>0</v>
      </c>
      <c r="BR1660" s="18">
        <v>0</v>
      </c>
      <c r="BS1660">
        <v>0</v>
      </c>
      <c r="BT1660">
        <v>1</v>
      </c>
      <c r="BU1660" s="18">
        <v>0</v>
      </c>
      <c r="BV1660" t="s">
        <v>397</v>
      </c>
      <c r="BW1660" t="s">
        <v>397</v>
      </c>
      <c r="CB1660" s="18"/>
      <c r="CD1660" s="18"/>
      <c r="CE1660" s="18"/>
      <c r="CH1660" s="18"/>
      <c r="CJ1660" s="18"/>
      <c r="CU1660" s="18"/>
      <c r="CV1660" t="s">
        <v>397</v>
      </c>
      <c r="CW1660" t="s">
        <v>397</v>
      </c>
      <c r="CX1660" t="s">
        <v>397</v>
      </c>
      <c r="CY1660" s="25" t="s">
        <v>397</v>
      </c>
    </row>
    <row r="1661" spans="1:103" x14ac:dyDescent="0.3">
      <c r="A1661">
        <v>1663</v>
      </c>
      <c r="B1661">
        <v>184</v>
      </c>
      <c r="C1661" s="25" t="s">
        <v>67</v>
      </c>
      <c r="D1661" s="12">
        <v>3.2</v>
      </c>
      <c r="E1661" s="14"/>
      <c r="F1661" s="7" t="str">
        <f t="shared" si="259"/>
        <v>X</v>
      </c>
      <c r="G1661" s="7">
        <f t="shared" si="260"/>
        <v>3.2</v>
      </c>
      <c r="H1661" s="16">
        <f t="shared" si="261"/>
        <v>3.2</v>
      </c>
      <c r="I1661" s="11" t="str">
        <f t="shared" si="262"/>
        <v>X</v>
      </c>
      <c r="J1661" s="39" t="str">
        <f t="shared" si="263"/>
        <v>X</v>
      </c>
      <c r="K1661" s="39" t="str">
        <f t="shared" si="266"/>
        <v>X</v>
      </c>
      <c r="L1661" s="39" t="str">
        <f t="shared" si="267"/>
        <v>X</v>
      </c>
      <c r="M1661" s="39" t="str">
        <f t="shared" si="264"/>
        <v>X</v>
      </c>
      <c r="N1661" s="42">
        <v>0</v>
      </c>
      <c r="O1661" s="8">
        <v>0</v>
      </c>
      <c r="P1661" s="9">
        <v>0</v>
      </c>
      <c r="Q1661" s="9">
        <v>0</v>
      </c>
      <c r="R1661" s="8">
        <v>0</v>
      </c>
      <c r="S1661" s="9">
        <v>0</v>
      </c>
      <c r="T1661" s="9">
        <v>0</v>
      </c>
      <c r="U1661" s="8">
        <v>1</v>
      </c>
      <c r="V1661" s="9">
        <v>0</v>
      </c>
      <c r="W1661" s="9">
        <v>0</v>
      </c>
      <c r="X1661" s="9">
        <v>0</v>
      </c>
      <c r="Y1661" s="8">
        <v>0</v>
      </c>
      <c r="Z1661" s="9">
        <v>0</v>
      </c>
      <c r="AA1661" s="8"/>
      <c r="AC1661" s="8"/>
      <c r="AJ1661" s="9">
        <f t="shared" si="265"/>
        <v>-1</v>
      </c>
      <c r="AK1661" s="7">
        <v>5.5</v>
      </c>
      <c r="AO1661" s="8"/>
      <c r="AQ1661" s="31"/>
      <c r="AT1661" s="31"/>
      <c r="AU1661" s="21">
        <v>1988</v>
      </c>
      <c r="AV1661" s="23">
        <f t="shared" si="268"/>
        <v>3.2984163800612945</v>
      </c>
      <c r="BB1661" s="18"/>
      <c r="BD1661" s="54"/>
      <c r="BF1661" s="18"/>
      <c r="BH1661" s="18"/>
      <c r="BJ1661" s="18"/>
      <c r="BK1661" s="18" t="s">
        <v>62</v>
      </c>
      <c r="BL1661">
        <v>0</v>
      </c>
      <c r="BM1661">
        <v>1</v>
      </c>
      <c r="BN1661">
        <v>0</v>
      </c>
      <c r="BO1661">
        <v>0</v>
      </c>
      <c r="BP1661">
        <v>0</v>
      </c>
      <c r="BQ1661">
        <v>0</v>
      </c>
      <c r="BR1661" s="18">
        <v>0</v>
      </c>
      <c r="BS1661">
        <v>0</v>
      </c>
      <c r="BT1661">
        <v>1</v>
      </c>
      <c r="BU1661" s="18">
        <v>0</v>
      </c>
      <c r="BV1661" t="s">
        <v>397</v>
      </c>
      <c r="BW1661" t="s">
        <v>397</v>
      </c>
      <c r="CB1661" s="18"/>
      <c r="CD1661" s="18"/>
      <c r="CE1661" s="18"/>
      <c r="CH1661" s="18"/>
      <c r="CJ1661" s="18"/>
      <c r="CU1661" s="18"/>
      <c r="CV1661" t="s">
        <v>397</v>
      </c>
      <c r="CW1661" t="s">
        <v>397</v>
      </c>
      <c r="CX1661" t="s">
        <v>397</v>
      </c>
      <c r="CY1661" s="25" t="s">
        <v>397</v>
      </c>
    </row>
    <row r="1662" spans="1:103" x14ac:dyDescent="0.3">
      <c r="A1662">
        <v>1664</v>
      </c>
      <c r="B1662">
        <v>184</v>
      </c>
      <c r="C1662" s="25" t="s">
        <v>67</v>
      </c>
      <c r="D1662" s="12">
        <v>4.2</v>
      </c>
      <c r="E1662" s="14"/>
      <c r="F1662" s="7" t="str">
        <f t="shared" si="259"/>
        <v>X</v>
      </c>
      <c r="G1662" s="7">
        <f t="shared" si="260"/>
        <v>4.2</v>
      </c>
      <c r="H1662" s="16">
        <f t="shared" si="261"/>
        <v>4.2</v>
      </c>
      <c r="I1662" s="11" t="str">
        <f t="shared" si="262"/>
        <v>X</v>
      </c>
      <c r="J1662" s="39" t="str">
        <f t="shared" si="263"/>
        <v>X</v>
      </c>
      <c r="K1662" s="39" t="str">
        <f t="shared" si="266"/>
        <v>X</v>
      </c>
      <c r="L1662" s="39" t="str">
        <f t="shared" si="267"/>
        <v>X</v>
      </c>
      <c r="M1662" s="39" t="str">
        <f t="shared" si="264"/>
        <v>X</v>
      </c>
      <c r="N1662" s="42">
        <v>0</v>
      </c>
      <c r="O1662" s="8">
        <v>0</v>
      </c>
      <c r="P1662" s="9">
        <v>0</v>
      </c>
      <c r="Q1662" s="9">
        <v>0</v>
      </c>
      <c r="R1662" s="8">
        <v>0</v>
      </c>
      <c r="S1662" s="9">
        <v>0</v>
      </c>
      <c r="T1662" s="9">
        <v>0</v>
      </c>
      <c r="U1662" s="8">
        <v>1</v>
      </c>
      <c r="V1662" s="9">
        <v>0</v>
      </c>
      <c r="W1662" s="9">
        <v>0</v>
      </c>
      <c r="X1662" s="9">
        <v>0</v>
      </c>
      <c r="Y1662" s="8">
        <v>0</v>
      </c>
      <c r="Z1662" s="9">
        <v>0</v>
      </c>
      <c r="AA1662" s="8"/>
      <c r="AC1662" s="8"/>
      <c r="AJ1662" s="9">
        <f t="shared" si="265"/>
        <v>-1</v>
      </c>
      <c r="AK1662" s="7">
        <v>5.5</v>
      </c>
      <c r="AO1662" s="8"/>
      <c r="AQ1662" s="31"/>
      <c r="AT1662" s="31"/>
      <c r="AU1662" s="21">
        <v>1989</v>
      </c>
      <c r="AV1662" s="23">
        <f t="shared" si="268"/>
        <v>3.2986347831244354</v>
      </c>
      <c r="BB1662" s="18"/>
      <c r="BD1662" s="54"/>
      <c r="BF1662" s="18"/>
      <c r="BH1662" s="18"/>
      <c r="BJ1662" s="18"/>
      <c r="BK1662" s="18" t="s">
        <v>62</v>
      </c>
      <c r="BL1662">
        <v>0</v>
      </c>
      <c r="BM1662">
        <v>1</v>
      </c>
      <c r="BN1662">
        <v>0</v>
      </c>
      <c r="BO1662">
        <v>0</v>
      </c>
      <c r="BP1662">
        <v>0</v>
      </c>
      <c r="BQ1662">
        <v>0</v>
      </c>
      <c r="BR1662" s="18">
        <v>0</v>
      </c>
      <c r="BS1662">
        <v>0</v>
      </c>
      <c r="BT1662">
        <v>1</v>
      </c>
      <c r="BU1662" s="18">
        <v>0</v>
      </c>
      <c r="BV1662" t="s">
        <v>397</v>
      </c>
      <c r="BW1662" t="s">
        <v>397</v>
      </c>
      <c r="CB1662" s="18"/>
      <c r="CD1662" s="18"/>
      <c r="CE1662" s="18"/>
      <c r="CH1662" s="18"/>
      <c r="CJ1662" s="18"/>
      <c r="CU1662" s="18"/>
      <c r="CV1662" t="s">
        <v>397</v>
      </c>
      <c r="CW1662" t="s">
        <v>397</v>
      </c>
      <c r="CX1662" t="s">
        <v>397</v>
      </c>
      <c r="CY1662" s="25" t="s">
        <v>397</v>
      </c>
    </row>
    <row r="1663" spans="1:103" x14ac:dyDescent="0.3">
      <c r="A1663">
        <v>1665</v>
      </c>
      <c r="B1663">
        <v>184</v>
      </c>
      <c r="C1663" s="25" t="s">
        <v>67</v>
      </c>
      <c r="D1663" s="12">
        <v>4.0999999999999996</v>
      </c>
      <c r="E1663" s="14"/>
      <c r="F1663" s="7" t="str">
        <f t="shared" si="259"/>
        <v>X</v>
      </c>
      <c r="G1663" s="7">
        <f t="shared" si="260"/>
        <v>4.0999999999999996</v>
      </c>
      <c r="H1663" s="16">
        <f t="shared" si="261"/>
        <v>4.0999999999999996</v>
      </c>
      <c r="I1663" s="11" t="str">
        <f t="shared" si="262"/>
        <v>X</v>
      </c>
      <c r="J1663" s="39" t="str">
        <f t="shared" si="263"/>
        <v>X</v>
      </c>
      <c r="K1663" s="39" t="str">
        <f t="shared" si="266"/>
        <v>X</v>
      </c>
      <c r="L1663" s="39" t="str">
        <f t="shared" si="267"/>
        <v>X</v>
      </c>
      <c r="M1663" s="39" t="str">
        <f t="shared" si="264"/>
        <v>X</v>
      </c>
      <c r="N1663" s="42">
        <v>0</v>
      </c>
      <c r="O1663" s="8">
        <v>0</v>
      </c>
      <c r="P1663" s="9">
        <v>0</v>
      </c>
      <c r="Q1663" s="9">
        <v>0</v>
      </c>
      <c r="R1663" s="8">
        <v>0</v>
      </c>
      <c r="S1663" s="9">
        <v>0</v>
      </c>
      <c r="T1663" s="9">
        <v>0</v>
      </c>
      <c r="U1663" s="8">
        <v>1</v>
      </c>
      <c r="V1663" s="9">
        <v>0</v>
      </c>
      <c r="W1663" s="9">
        <v>0</v>
      </c>
      <c r="X1663" s="9">
        <v>0</v>
      </c>
      <c r="Y1663" s="8">
        <v>0</v>
      </c>
      <c r="Z1663" s="9">
        <v>0</v>
      </c>
      <c r="AA1663" s="8"/>
      <c r="AC1663" s="8"/>
      <c r="AJ1663" s="9">
        <f t="shared" si="265"/>
        <v>-1</v>
      </c>
      <c r="AK1663" s="7">
        <v>5.6</v>
      </c>
      <c r="AO1663" s="8"/>
      <c r="AQ1663" s="31"/>
      <c r="AT1663" s="31"/>
      <c r="AU1663" s="21">
        <v>1990</v>
      </c>
      <c r="AV1663" s="23">
        <f t="shared" si="268"/>
        <v>3.2988530764097068</v>
      </c>
      <c r="BB1663" s="18"/>
      <c r="BD1663" s="54"/>
      <c r="BF1663" s="18"/>
      <c r="BH1663" s="18"/>
      <c r="BJ1663" s="18"/>
      <c r="BK1663" s="18" t="s">
        <v>62</v>
      </c>
      <c r="BL1663">
        <v>0</v>
      </c>
      <c r="BM1663">
        <v>1</v>
      </c>
      <c r="BN1663">
        <v>0</v>
      </c>
      <c r="BO1663">
        <v>0</v>
      </c>
      <c r="BP1663">
        <v>0</v>
      </c>
      <c r="BQ1663">
        <v>0</v>
      </c>
      <c r="BR1663" s="18">
        <v>0</v>
      </c>
      <c r="BS1663">
        <v>0</v>
      </c>
      <c r="BT1663">
        <v>1</v>
      </c>
      <c r="BU1663" s="18">
        <v>0</v>
      </c>
      <c r="BV1663" t="s">
        <v>397</v>
      </c>
      <c r="BW1663" t="s">
        <v>397</v>
      </c>
      <c r="CB1663" s="18"/>
      <c r="CD1663" s="18"/>
      <c r="CE1663" s="18"/>
      <c r="CH1663" s="18"/>
      <c r="CJ1663" s="18"/>
      <c r="CU1663" s="18"/>
      <c r="CV1663" t="s">
        <v>397</v>
      </c>
      <c r="CW1663" t="s">
        <v>397</v>
      </c>
      <c r="CX1663" t="s">
        <v>397</v>
      </c>
      <c r="CY1663" s="25" t="s">
        <v>397</v>
      </c>
    </row>
    <row r="1664" spans="1:103" x14ac:dyDescent="0.3">
      <c r="A1664">
        <v>1666</v>
      </c>
      <c r="B1664">
        <v>184</v>
      </c>
      <c r="C1664" s="25" t="s">
        <v>67</v>
      </c>
      <c r="D1664" s="12">
        <v>3.7</v>
      </c>
      <c r="E1664" s="14"/>
      <c r="F1664" s="7" t="str">
        <f t="shared" si="259"/>
        <v>X</v>
      </c>
      <c r="G1664" s="7">
        <f t="shared" si="260"/>
        <v>3.7</v>
      </c>
      <c r="H1664" s="16">
        <f t="shared" si="261"/>
        <v>3.7</v>
      </c>
      <c r="I1664" s="11" t="str">
        <f t="shared" si="262"/>
        <v>X</v>
      </c>
      <c r="J1664" s="39" t="str">
        <f t="shared" si="263"/>
        <v>X</v>
      </c>
      <c r="K1664" s="39" t="str">
        <f t="shared" si="266"/>
        <v>X</v>
      </c>
      <c r="L1664" s="39" t="str">
        <f t="shared" si="267"/>
        <v>X</v>
      </c>
      <c r="M1664" s="39" t="str">
        <f t="shared" si="264"/>
        <v>X</v>
      </c>
      <c r="N1664" s="42">
        <v>0</v>
      </c>
      <c r="O1664" s="8">
        <v>0</v>
      </c>
      <c r="P1664" s="9">
        <v>0</v>
      </c>
      <c r="Q1664" s="9">
        <v>0</v>
      </c>
      <c r="R1664" s="8">
        <v>0</v>
      </c>
      <c r="S1664" s="9">
        <v>0</v>
      </c>
      <c r="T1664" s="9">
        <v>0</v>
      </c>
      <c r="U1664" s="8">
        <v>1</v>
      </c>
      <c r="V1664" s="9">
        <v>0</v>
      </c>
      <c r="W1664" s="9">
        <v>0</v>
      </c>
      <c r="X1664" s="9">
        <v>0</v>
      </c>
      <c r="Y1664" s="8">
        <v>0</v>
      </c>
      <c r="Z1664" s="9">
        <v>0</v>
      </c>
      <c r="AA1664" s="8"/>
      <c r="AC1664" s="8"/>
      <c r="AJ1664" s="9">
        <f t="shared" si="265"/>
        <v>-1</v>
      </c>
      <c r="AK1664" s="7">
        <v>5.7</v>
      </c>
      <c r="AO1664" s="8"/>
      <c r="AQ1664" s="31"/>
      <c r="AT1664" s="31"/>
      <c r="AU1664" s="21">
        <v>1991</v>
      </c>
      <c r="AV1664" s="23">
        <f t="shared" si="268"/>
        <v>3.2990712600274095</v>
      </c>
      <c r="BB1664" s="18"/>
      <c r="BD1664" s="54"/>
      <c r="BF1664" s="18"/>
      <c r="BH1664" s="18"/>
      <c r="BJ1664" s="18"/>
      <c r="BK1664" s="18" t="s">
        <v>62</v>
      </c>
      <c r="BL1664">
        <v>0</v>
      </c>
      <c r="BM1664">
        <v>1</v>
      </c>
      <c r="BN1664">
        <v>0</v>
      </c>
      <c r="BO1664">
        <v>0</v>
      </c>
      <c r="BP1664">
        <v>0</v>
      </c>
      <c r="BQ1664">
        <v>0</v>
      </c>
      <c r="BR1664" s="18">
        <v>0</v>
      </c>
      <c r="BS1664">
        <v>0</v>
      </c>
      <c r="BT1664">
        <v>1</v>
      </c>
      <c r="BU1664" s="18">
        <v>0</v>
      </c>
      <c r="BV1664" t="s">
        <v>397</v>
      </c>
      <c r="BW1664" t="s">
        <v>397</v>
      </c>
      <c r="CB1664" s="18"/>
      <c r="CD1664" s="18"/>
      <c r="CE1664" s="18"/>
      <c r="CH1664" s="18"/>
      <c r="CJ1664" s="18"/>
      <c r="CU1664" s="18"/>
      <c r="CV1664" t="s">
        <v>397</v>
      </c>
      <c r="CW1664" t="s">
        <v>397</v>
      </c>
      <c r="CX1664" t="s">
        <v>397</v>
      </c>
      <c r="CY1664" s="25" t="s">
        <v>397</v>
      </c>
    </row>
    <row r="1665" spans="1:103" x14ac:dyDescent="0.3">
      <c r="A1665">
        <v>1667</v>
      </c>
      <c r="B1665">
        <v>184</v>
      </c>
      <c r="C1665" s="25" t="s">
        <v>67</v>
      </c>
      <c r="D1665" s="12">
        <v>4</v>
      </c>
      <c r="E1665" s="14"/>
      <c r="F1665" s="7" t="str">
        <f t="shared" si="259"/>
        <v>X</v>
      </c>
      <c r="G1665" s="7">
        <f t="shared" si="260"/>
        <v>4</v>
      </c>
      <c r="H1665" s="16">
        <f t="shared" si="261"/>
        <v>4</v>
      </c>
      <c r="I1665" s="11" t="str">
        <f t="shared" si="262"/>
        <v>X</v>
      </c>
      <c r="J1665" s="39" t="str">
        <f t="shared" si="263"/>
        <v>X</v>
      </c>
      <c r="K1665" s="39" t="str">
        <f t="shared" si="266"/>
        <v>X</v>
      </c>
      <c r="L1665" s="39" t="str">
        <f t="shared" si="267"/>
        <v>X</v>
      </c>
      <c r="M1665" s="39" t="str">
        <f t="shared" si="264"/>
        <v>X</v>
      </c>
      <c r="N1665" s="42">
        <v>0</v>
      </c>
      <c r="O1665" s="8">
        <v>0</v>
      </c>
      <c r="P1665" s="9">
        <v>0</v>
      </c>
      <c r="Q1665" s="9">
        <v>0</v>
      </c>
      <c r="R1665" s="8">
        <v>0</v>
      </c>
      <c r="S1665" s="9">
        <v>0</v>
      </c>
      <c r="T1665" s="9">
        <v>0</v>
      </c>
      <c r="U1665" s="8">
        <v>1</v>
      </c>
      <c r="V1665" s="9">
        <v>0</v>
      </c>
      <c r="W1665" s="9">
        <v>0</v>
      </c>
      <c r="X1665" s="9">
        <v>0</v>
      </c>
      <c r="Y1665" s="8">
        <v>0</v>
      </c>
      <c r="Z1665" s="9">
        <v>0</v>
      </c>
      <c r="AA1665" s="8"/>
      <c r="AC1665" s="8"/>
      <c r="AJ1665" s="9">
        <f t="shared" si="265"/>
        <v>-1</v>
      </c>
      <c r="AK1665" s="7">
        <v>5.8</v>
      </c>
      <c r="AO1665" s="8"/>
      <c r="AQ1665" s="31"/>
      <c r="AT1665" s="31"/>
      <c r="AU1665" s="21">
        <v>1992</v>
      </c>
      <c r="AV1665" s="23">
        <f t="shared" si="268"/>
        <v>3.2992893340876801</v>
      </c>
      <c r="BB1665" s="18"/>
      <c r="BD1665" s="54"/>
      <c r="BF1665" s="18"/>
      <c r="BH1665" s="18"/>
      <c r="BJ1665" s="18"/>
      <c r="BK1665" s="18" t="s">
        <v>62</v>
      </c>
      <c r="BL1665">
        <v>0</v>
      </c>
      <c r="BM1665">
        <v>1</v>
      </c>
      <c r="BN1665">
        <v>0</v>
      </c>
      <c r="BO1665">
        <v>0</v>
      </c>
      <c r="BP1665">
        <v>0</v>
      </c>
      <c r="BQ1665">
        <v>0</v>
      </c>
      <c r="BR1665" s="18">
        <v>0</v>
      </c>
      <c r="BS1665">
        <v>0</v>
      </c>
      <c r="BT1665">
        <v>1</v>
      </c>
      <c r="BU1665" s="18">
        <v>0</v>
      </c>
      <c r="BV1665" t="s">
        <v>397</v>
      </c>
      <c r="BW1665" t="s">
        <v>397</v>
      </c>
      <c r="CB1665" s="18"/>
      <c r="CD1665" s="18"/>
      <c r="CE1665" s="18"/>
      <c r="CH1665" s="18"/>
      <c r="CJ1665" s="18"/>
      <c r="CU1665" s="18"/>
      <c r="CV1665" t="s">
        <v>397</v>
      </c>
      <c r="CW1665" t="s">
        <v>397</v>
      </c>
      <c r="CX1665" t="s">
        <v>397</v>
      </c>
      <c r="CY1665" s="25" t="s">
        <v>397</v>
      </c>
    </row>
    <row r="1666" spans="1:103" x14ac:dyDescent="0.3">
      <c r="A1666">
        <v>1668</v>
      </c>
      <c r="B1666">
        <v>184</v>
      </c>
      <c r="C1666" s="25" t="s">
        <v>67</v>
      </c>
      <c r="D1666" s="12">
        <v>4.5</v>
      </c>
      <c r="E1666" s="14"/>
      <c r="F1666" s="7" t="str">
        <f t="shared" si="259"/>
        <v>X</v>
      </c>
      <c r="G1666" s="7">
        <f t="shared" si="260"/>
        <v>4.5</v>
      </c>
      <c r="H1666" s="16">
        <f t="shared" si="261"/>
        <v>4.5</v>
      </c>
      <c r="I1666" s="11" t="str">
        <f t="shared" si="262"/>
        <v>X</v>
      </c>
      <c r="J1666" s="39" t="str">
        <f t="shared" si="263"/>
        <v>X</v>
      </c>
      <c r="K1666" s="39" t="str">
        <f t="shared" si="266"/>
        <v>X</v>
      </c>
      <c r="L1666" s="39" t="str">
        <f t="shared" si="267"/>
        <v>X</v>
      </c>
      <c r="M1666" s="39" t="str">
        <f t="shared" si="264"/>
        <v>X</v>
      </c>
      <c r="N1666" s="42">
        <v>0</v>
      </c>
      <c r="O1666" s="8">
        <v>0</v>
      </c>
      <c r="P1666" s="9">
        <v>0</v>
      </c>
      <c r="Q1666" s="9">
        <v>0</v>
      </c>
      <c r="R1666" s="8">
        <v>0</v>
      </c>
      <c r="S1666" s="9">
        <v>0</v>
      </c>
      <c r="T1666" s="9">
        <v>0</v>
      </c>
      <c r="U1666" s="8">
        <v>1</v>
      </c>
      <c r="V1666" s="9">
        <v>0</v>
      </c>
      <c r="W1666" s="9">
        <v>0</v>
      </c>
      <c r="X1666" s="9">
        <v>0</v>
      </c>
      <c r="Y1666" s="8">
        <v>0</v>
      </c>
      <c r="Z1666" s="9">
        <v>0</v>
      </c>
      <c r="AA1666" s="8"/>
      <c r="AC1666" s="8"/>
      <c r="AJ1666" s="9">
        <f t="shared" si="265"/>
        <v>-1</v>
      </c>
      <c r="AK1666" s="7">
        <v>5.9</v>
      </c>
      <c r="AO1666" s="8"/>
      <c r="AQ1666" s="31"/>
      <c r="AT1666" s="31"/>
      <c r="AU1666" s="21">
        <v>1993</v>
      </c>
      <c r="AV1666" s="23">
        <f t="shared" si="268"/>
        <v>3.2995072987004876</v>
      </c>
      <c r="BB1666" s="18"/>
      <c r="BD1666" s="54"/>
      <c r="BF1666" s="18"/>
      <c r="BH1666" s="18"/>
      <c r="BJ1666" s="18"/>
      <c r="BK1666" s="18" t="s">
        <v>62</v>
      </c>
      <c r="BL1666">
        <v>0</v>
      </c>
      <c r="BM1666">
        <v>1</v>
      </c>
      <c r="BN1666">
        <v>0</v>
      </c>
      <c r="BO1666">
        <v>0</v>
      </c>
      <c r="BP1666">
        <v>0</v>
      </c>
      <c r="BQ1666">
        <v>0</v>
      </c>
      <c r="BR1666" s="18">
        <v>0</v>
      </c>
      <c r="BS1666">
        <v>0</v>
      </c>
      <c r="BT1666">
        <v>1</v>
      </c>
      <c r="BU1666" s="18">
        <v>0</v>
      </c>
      <c r="BV1666" t="s">
        <v>397</v>
      </c>
      <c r="BW1666" t="s">
        <v>397</v>
      </c>
      <c r="CB1666" s="18"/>
      <c r="CD1666" s="18"/>
      <c r="CE1666" s="18"/>
      <c r="CH1666" s="18"/>
      <c r="CJ1666" s="18"/>
      <c r="CU1666" s="18"/>
      <c r="CV1666" t="s">
        <v>397</v>
      </c>
      <c r="CW1666" t="s">
        <v>397</v>
      </c>
      <c r="CX1666" t="s">
        <v>397</v>
      </c>
      <c r="CY1666" s="25" t="s">
        <v>397</v>
      </c>
    </row>
    <row r="1667" spans="1:103" x14ac:dyDescent="0.3">
      <c r="A1667">
        <v>1669</v>
      </c>
      <c r="B1667">
        <v>184</v>
      </c>
      <c r="C1667" s="25" t="s">
        <v>67</v>
      </c>
      <c r="D1667" s="12">
        <v>6.6</v>
      </c>
      <c r="E1667" s="14"/>
      <c r="F1667" s="7" t="str">
        <f t="shared" si="259"/>
        <v>X</v>
      </c>
      <c r="G1667" s="7">
        <f t="shared" si="260"/>
        <v>6.6</v>
      </c>
      <c r="H1667" s="16">
        <f t="shared" si="261"/>
        <v>6.6</v>
      </c>
      <c r="I1667" s="11" t="str">
        <f t="shared" si="262"/>
        <v>X</v>
      </c>
      <c r="J1667" s="39" t="str">
        <f t="shared" si="263"/>
        <v>X</v>
      </c>
      <c r="K1667" s="39" t="str">
        <f t="shared" si="266"/>
        <v>X</v>
      </c>
      <c r="L1667" s="39" t="str">
        <f t="shared" si="267"/>
        <v>X</v>
      </c>
      <c r="M1667" s="39" t="str">
        <f t="shared" si="264"/>
        <v>X</v>
      </c>
      <c r="N1667" s="42">
        <v>0</v>
      </c>
      <c r="O1667" s="8">
        <v>0</v>
      </c>
      <c r="P1667" s="9">
        <v>0</v>
      </c>
      <c r="Q1667" s="9">
        <v>0</v>
      </c>
      <c r="R1667" s="8">
        <v>0</v>
      </c>
      <c r="S1667" s="9">
        <v>0</v>
      </c>
      <c r="T1667" s="9">
        <v>0</v>
      </c>
      <c r="U1667" s="8">
        <v>1</v>
      </c>
      <c r="V1667" s="9">
        <v>0</v>
      </c>
      <c r="W1667" s="9">
        <v>0</v>
      </c>
      <c r="X1667" s="9">
        <v>0</v>
      </c>
      <c r="Y1667" s="8">
        <v>0</v>
      </c>
      <c r="Z1667" s="9">
        <v>0</v>
      </c>
      <c r="AA1667" s="8"/>
      <c r="AC1667" s="8"/>
      <c r="AJ1667" s="9">
        <f t="shared" si="265"/>
        <v>-1</v>
      </c>
      <c r="AK1667" s="7">
        <v>6</v>
      </c>
      <c r="AO1667" s="8"/>
      <c r="AQ1667" s="31"/>
      <c r="AT1667" s="31"/>
      <c r="AU1667" s="21">
        <v>1994</v>
      </c>
      <c r="AV1667" s="23">
        <f t="shared" si="268"/>
        <v>3.2997251539756367</v>
      </c>
      <c r="BB1667" s="18"/>
      <c r="BD1667" s="54"/>
      <c r="BF1667" s="18"/>
      <c r="BH1667" s="18"/>
      <c r="BJ1667" s="18"/>
      <c r="BK1667" s="18" t="s">
        <v>62</v>
      </c>
      <c r="BL1667">
        <v>0</v>
      </c>
      <c r="BM1667">
        <v>1</v>
      </c>
      <c r="BN1667">
        <v>0</v>
      </c>
      <c r="BO1667">
        <v>0</v>
      </c>
      <c r="BP1667">
        <v>0</v>
      </c>
      <c r="BQ1667">
        <v>0</v>
      </c>
      <c r="BR1667" s="18">
        <v>0</v>
      </c>
      <c r="BS1667">
        <v>0</v>
      </c>
      <c r="BT1667">
        <v>1</v>
      </c>
      <c r="BU1667" s="18">
        <v>0</v>
      </c>
      <c r="BV1667" t="s">
        <v>397</v>
      </c>
      <c r="BW1667" t="s">
        <v>397</v>
      </c>
      <c r="CB1667" s="18"/>
      <c r="CD1667" s="18"/>
      <c r="CE1667" s="18"/>
      <c r="CH1667" s="18"/>
      <c r="CJ1667" s="18"/>
      <c r="CU1667" s="18"/>
      <c r="CV1667" t="s">
        <v>397</v>
      </c>
      <c r="CW1667" t="s">
        <v>397</v>
      </c>
      <c r="CX1667" t="s">
        <v>397</v>
      </c>
      <c r="CY1667" s="25" t="s">
        <v>397</v>
      </c>
    </row>
    <row r="1668" spans="1:103" x14ac:dyDescent="0.3">
      <c r="A1668">
        <v>1670</v>
      </c>
      <c r="B1668">
        <v>184</v>
      </c>
      <c r="C1668" s="25" t="s">
        <v>67</v>
      </c>
      <c r="D1668" s="12">
        <v>6.4</v>
      </c>
      <c r="E1668" s="14"/>
      <c r="F1668" s="7" t="str">
        <f t="shared" si="259"/>
        <v>X</v>
      </c>
      <c r="G1668" s="7">
        <f t="shared" si="260"/>
        <v>6.4</v>
      </c>
      <c r="H1668" s="16">
        <f t="shared" si="261"/>
        <v>6.4</v>
      </c>
      <c r="I1668" s="11" t="str">
        <f t="shared" si="262"/>
        <v>X</v>
      </c>
      <c r="J1668" s="39" t="str">
        <f t="shared" si="263"/>
        <v>X</v>
      </c>
      <c r="K1668" s="39" t="str">
        <f t="shared" si="266"/>
        <v>X</v>
      </c>
      <c r="L1668" s="39" t="str">
        <f t="shared" si="267"/>
        <v>X</v>
      </c>
      <c r="M1668" s="39" t="str">
        <f t="shared" si="264"/>
        <v>X</v>
      </c>
      <c r="N1668" s="42">
        <v>0</v>
      </c>
      <c r="O1668" s="8">
        <v>0</v>
      </c>
      <c r="P1668" s="9">
        <v>0</v>
      </c>
      <c r="Q1668" s="9">
        <v>0</v>
      </c>
      <c r="R1668" s="8">
        <v>0</v>
      </c>
      <c r="S1668" s="9">
        <v>0</v>
      </c>
      <c r="T1668" s="9">
        <v>0</v>
      </c>
      <c r="U1668" s="8">
        <v>1</v>
      </c>
      <c r="V1668" s="9">
        <v>0</v>
      </c>
      <c r="W1668" s="9">
        <v>0</v>
      </c>
      <c r="X1668" s="9">
        <v>0</v>
      </c>
      <c r="Y1668" s="8">
        <v>0</v>
      </c>
      <c r="Z1668" s="9">
        <v>0</v>
      </c>
      <c r="AA1668" s="8"/>
      <c r="AC1668" s="8"/>
      <c r="AJ1668" s="9">
        <f t="shared" si="265"/>
        <v>-1</v>
      </c>
      <c r="AK1668" s="7">
        <v>6.4</v>
      </c>
      <c r="AO1668" s="8"/>
      <c r="AQ1668" s="31"/>
      <c r="AT1668" s="31"/>
      <c r="AU1668" s="21">
        <v>1996</v>
      </c>
      <c r="AV1668" s="23">
        <f t="shared" si="268"/>
        <v>3.3001605369513523</v>
      </c>
      <c r="BB1668" s="18"/>
      <c r="BD1668" s="54"/>
      <c r="BF1668" s="18"/>
      <c r="BH1668" s="18"/>
      <c r="BJ1668" s="18"/>
      <c r="BK1668" s="18" t="s">
        <v>62</v>
      </c>
      <c r="BL1668">
        <v>0</v>
      </c>
      <c r="BM1668">
        <v>1</v>
      </c>
      <c r="BN1668">
        <v>0</v>
      </c>
      <c r="BO1668">
        <v>0</v>
      </c>
      <c r="BP1668">
        <v>0</v>
      </c>
      <c r="BQ1668">
        <v>0</v>
      </c>
      <c r="BR1668" s="18">
        <v>0</v>
      </c>
      <c r="BS1668">
        <v>0</v>
      </c>
      <c r="BT1668">
        <v>1</v>
      </c>
      <c r="BU1668" s="18">
        <v>0</v>
      </c>
      <c r="BV1668" t="s">
        <v>397</v>
      </c>
      <c r="BW1668" t="s">
        <v>397</v>
      </c>
      <c r="CB1668" s="18"/>
      <c r="CD1668" s="18"/>
      <c r="CE1668" s="18"/>
      <c r="CH1668" s="18"/>
      <c r="CJ1668" s="18"/>
      <c r="CU1668" s="18"/>
      <c r="CV1668" t="s">
        <v>397</v>
      </c>
      <c r="CW1668" t="s">
        <v>397</v>
      </c>
      <c r="CX1668" t="s">
        <v>397</v>
      </c>
      <c r="CY1668" s="25" t="s">
        <v>397</v>
      </c>
    </row>
    <row r="1669" spans="1:103" x14ac:dyDescent="0.3">
      <c r="A1669">
        <v>1671</v>
      </c>
      <c r="B1669">
        <v>184</v>
      </c>
      <c r="C1669" s="25" t="s">
        <v>67</v>
      </c>
      <c r="D1669" s="12">
        <v>5.7</v>
      </c>
      <c r="E1669" s="14"/>
      <c r="F1669" s="7" t="str">
        <f t="shared" si="259"/>
        <v>X</v>
      </c>
      <c r="G1669" s="7">
        <f t="shared" si="260"/>
        <v>5.7</v>
      </c>
      <c r="H1669" s="16">
        <f t="shared" si="261"/>
        <v>5.7</v>
      </c>
      <c r="I1669" s="11" t="str">
        <f t="shared" si="262"/>
        <v>X</v>
      </c>
      <c r="J1669" s="39" t="str">
        <f t="shared" si="263"/>
        <v>X</v>
      </c>
      <c r="K1669" s="39" t="str">
        <f t="shared" si="266"/>
        <v>X</v>
      </c>
      <c r="L1669" s="39" t="str">
        <f t="shared" si="267"/>
        <v>X</v>
      </c>
      <c r="M1669" s="39" t="str">
        <f t="shared" si="264"/>
        <v>X</v>
      </c>
      <c r="N1669" s="42">
        <v>0</v>
      </c>
      <c r="O1669" s="8">
        <v>0</v>
      </c>
      <c r="P1669" s="9">
        <v>0</v>
      </c>
      <c r="Q1669" s="9">
        <v>0</v>
      </c>
      <c r="R1669" s="8">
        <v>0</v>
      </c>
      <c r="S1669" s="9">
        <v>0</v>
      </c>
      <c r="T1669" s="9">
        <v>0</v>
      </c>
      <c r="U1669" s="8">
        <v>1</v>
      </c>
      <c r="V1669" s="9">
        <v>0</v>
      </c>
      <c r="W1669" s="9">
        <v>0</v>
      </c>
      <c r="X1669" s="9">
        <v>0</v>
      </c>
      <c r="Y1669" s="8">
        <v>0</v>
      </c>
      <c r="Z1669" s="9">
        <v>0</v>
      </c>
      <c r="AA1669" s="8"/>
      <c r="AC1669" s="8"/>
      <c r="AJ1669" s="9">
        <f t="shared" si="265"/>
        <v>-1</v>
      </c>
      <c r="AK1669" s="7">
        <v>6.5</v>
      </c>
      <c r="AO1669" s="8"/>
      <c r="AQ1669" s="31"/>
      <c r="AT1669" s="31"/>
      <c r="AU1669" s="21">
        <v>1997</v>
      </c>
      <c r="AV1669" s="23">
        <f t="shared" si="268"/>
        <v>3.3003780648707024</v>
      </c>
      <c r="BB1669" s="18"/>
      <c r="BD1669" s="54"/>
      <c r="BF1669" s="18"/>
      <c r="BH1669" s="18"/>
      <c r="BJ1669" s="18"/>
      <c r="BK1669" s="18" t="s">
        <v>62</v>
      </c>
      <c r="BL1669">
        <v>0</v>
      </c>
      <c r="BM1669">
        <v>1</v>
      </c>
      <c r="BN1669">
        <v>0</v>
      </c>
      <c r="BO1669">
        <v>0</v>
      </c>
      <c r="BP1669">
        <v>0</v>
      </c>
      <c r="BQ1669">
        <v>0</v>
      </c>
      <c r="BR1669" s="18">
        <v>0</v>
      </c>
      <c r="BS1669">
        <v>0</v>
      </c>
      <c r="BT1669">
        <v>1</v>
      </c>
      <c r="BU1669" s="18">
        <v>0</v>
      </c>
      <c r="BV1669" t="s">
        <v>397</v>
      </c>
      <c r="BW1669" t="s">
        <v>397</v>
      </c>
      <c r="CB1669" s="18"/>
      <c r="CD1669" s="18"/>
      <c r="CE1669" s="18"/>
      <c r="CH1669" s="18"/>
      <c r="CJ1669" s="18"/>
      <c r="CU1669" s="18"/>
      <c r="CV1669" t="s">
        <v>397</v>
      </c>
      <c r="CW1669" t="s">
        <v>397</v>
      </c>
      <c r="CX1669" t="s">
        <v>397</v>
      </c>
      <c r="CY1669" s="25" t="s">
        <v>397</v>
      </c>
    </row>
    <row r="1670" spans="1:103" x14ac:dyDescent="0.3">
      <c r="A1670">
        <v>1672</v>
      </c>
      <c r="B1670">
        <v>184</v>
      </c>
      <c r="C1670" s="25" t="s">
        <v>67</v>
      </c>
      <c r="D1670" s="12">
        <v>7.1</v>
      </c>
      <c r="E1670" s="14"/>
      <c r="F1670" s="7" t="str">
        <f t="shared" si="259"/>
        <v>X</v>
      </c>
      <c r="G1670" s="7">
        <f t="shared" si="260"/>
        <v>7.1</v>
      </c>
      <c r="H1670" s="16">
        <f t="shared" si="261"/>
        <v>7.1</v>
      </c>
      <c r="I1670" s="11" t="str">
        <f t="shared" si="262"/>
        <v>X</v>
      </c>
      <c r="J1670" s="39" t="str">
        <f t="shared" si="263"/>
        <v>X</v>
      </c>
      <c r="K1670" s="39" t="str">
        <f t="shared" si="266"/>
        <v>X</v>
      </c>
      <c r="L1670" s="39" t="str">
        <f t="shared" si="267"/>
        <v>X</v>
      </c>
      <c r="M1670" s="39" t="str">
        <f t="shared" si="264"/>
        <v>X</v>
      </c>
      <c r="N1670" s="42">
        <v>0</v>
      </c>
      <c r="O1670" s="8">
        <v>0</v>
      </c>
      <c r="P1670" s="9">
        <v>0</v>
      </c>
      <c r="Q1670" s="9">
        <v>0</v>
      </c>
      <c r="R1670" s="8">
        <v>0</v>
      </c>
      <c r="S1670" s="9">
        <v>0</v>
      </c>
      <c r="T1670" s="9">
        <v>0</v>
      </c>
      <c r="U1670" s="8">
        <v>1</v>
      </c>
      <c r="V1670" s="9">
        <v>0</v>
      </c>
      <c r="W1670" s="9">
        <v>0</v>
      </c>
      <c r="X1670" s="9">
        <v>0</v>
      </c>
      <c r="Y1670" s="8">
        <v>0</v>
      </c>
      <c r="Z1670" s="9">
        <v>0</v>
      </c>
      <c r="AA1670" s="8"/>
      <c r="AC1670" s="8"/>
      <c r="AJ1670" s="9">
        <f t="shared" si="265"/>
        <v>-1</v>
      </c>
      <c r="AK1670" s="7">
        <v>6.7</v>
      </c>
      <c r="AO1670" s="8"/>
      <c r="AQ1670" s="31"/>
      <c r="AT1670" s="31"/>
      <c r="AU1670" s="21">
        <v>1998</v>
      </c>
      <c r="AV1670" s="23">
        <f t="shared" si="268"/>
        <v>3.3005954838899636</v>
      </c>
      <c r="BB1670" s="18"/>
      <c r="BD1670" s="54"/>
      <c r="BF1670" s="18"/>
      <c r="BH1670" s="18"/>
      <c r="BJ1670" s="18"/>
      <c r="BK1670" s="18" t="s">
        <v>62</v>
      </c>
      <c r="BL1670">
        <v>0</v>
      </c>
      <c r="BM1670">
        <v>1</v>
      </c>
      <c r="BN1670">
        <v>0</v>
      </c>
      <c r="BO1670">
        <v>0</v>
      </c>
      <c r="BP1670">
        <v>0</v>
      </c>
      <c r="BQ1670">
        <v>0</v>
      </c>
      <c r="BR1670" s="18">
        <v>0</v>
      </c>
      <c r="BS1670">
        <v>0</v>
      </c>
      <c r="BT1670">
        <v>1</v>
      </c>
      <c r="BU1670" s="18">
        <v>0</v>
      </c>
      <c r="BV1670" t="s">
        <v>397</v>
      </c>
      <c r="BW1670" t="s">
        <v>397</v>
      </c>
      <c r="CB1670" s="18"/>
      <c r="CD1670" s="18"/>
      <c r="CE1670" s="18"/>
      <c r="CH1670" s="18"/>
      <c r="CJ1670" s="18"/>
      <c r="CU1670" s="18"/>
      <c r="CV1670" t="s">
        <v>397</v>
      </c>
      <c r="CW1670" t="s">
        <v>397</v>
      </c>
      <c r="CX1670" t="s">
        <v>397</v>
      </c>
      <c r="CY1670" s="25" t="s">
        <v>397</v>
      </c>
    </row>
    <row r="1671" spans="1:103" x14ac:dyDescent="0.3">
      <c r="A1671">
        <v>1673</v>
      </c>
      <c r="B1671">
        <v>184</v>
      </c>
      <c r="C1671" s="25" t="s">
        <v>67</v>
      </c>
      <c r="D1671" s="12">
        <v>9.1999999999999993</v>
      </c>
      <c r="E1671" s="14"/>
      <c r="F1671" s="7" t="str">
        <f t="shared" si="259"/>
        <v>X</v>
      </c>
      <c r="G1671" s="7">
        <f t="shared" si="260"/>
        <v>9.1999999999999993</v>
      </c>
      <c r="H1671" s="16">
        <f t="shared" si="261"/>
        <v>9.1999999999999993</v>
      </c>
      <c r="I1671" s="11" t="str">
        <f t="shared" si="262"/>
        <v>X</v>
      </c>
      <c r="J1671" s="39" t="str">
        <f t="shared" si="263"/>
        <v>X</v>
      </c>
      <c r="K1671" s="39" t="str">
        <f t="shared" si="266"/>
        <v>X</v>
      </c>
      <c r="L1671" s="39" t="str">
        <f t="shared" si="267"/>
        <v>X</v>
      </c>
      <c r="M1671" s="39" t="str">
        <f t="shared" si="264"/>
        <v>X</v>
      </c>
      <c r="N1671" s="42">
        <v>0</v>
      </c>
      <c r="O1671" s="8">
        <v>0</v>
      </c>
      <c r="P1671" s="9">
        <v>0</v>
      </c>
      <c r="Q1671" s="9">
        <v>0</v>
      </c>
      <c r="R1671" s="8">
        <v>0</v>
      </c>
      <c r="S1671" s="9">
        <v>0</v>
      </c>
      <c r="T1671" s="9">
        <v>0</v>
      </c>
      <c r="U1671" s="8">
        <v>1</v>
      </c>
      <c r="V1671" s="9">
        <v>0</v>
      </c>
      <c r="W1671" s="9">
        <v>0</v>
      </c>
      <c r="X1671" s="9">
        <v>0</v>
      </c>
      <c r="Y1671" s="8">
        <v>0</v>
      </c>
      <c r="Z1671" s="9">
        <v>0</v>
      </c>
      <c r="AA1671" s="8"/>
      <c r="AC1671" s="8"/>
      <c r="AJ1671" s="9">
        <f t="shared" si="265"/>
        <v>-1</v>
      </c>
      <c r="AK1671" s="7">
        <v>6.8</v>
      </c>
      <c r="AO1671" s="8"/>
      <c r="AQ1671" s="31"/>
      <c r="AT1671" s="31"/>
      <c r="AU1671" s="21">
        <v>1999</v>
      </c>
      <c r="AV1671" s="23">
        <f t="shared" si="268"/>
        <v>3.3008127941181171</v>
      </c>
      <c r="BB1671" s="18"/>
      <c r="BD1671" s="54"/>
      <c r="BF1671" s="18"/>
      <c r="BH1671" s="18"/>
      <c r="BJ1671" s="18"/>
      <c r="BK1671" s="18" t="s">
        <v>62</v>
      </c>
      <c r="BL1671">
        <v>0</v>
      </c>
      <c r="BM1671">
        <v>1</v>
      </c>
      <c r="BN1671">
        <v>0</v>
      </c>
      <c r="BO1671">
        <v>0</v>
      </c>
      <c r="BP1671">
        <v>0</v>
      </c>
      <c r="BQ1671">
        <v>0</v>
      </c>
      <c r="BR1671" s="18">
        <v>0</v>
      </c>
      <c r="BS1671">
        <v>0</v>
      </c>
      <c r="BT1671">
        <v>1</v>
      </c>
      <c r="BU1671" s="18">
        <v>0</v>
      </c>
      <c r="BV1671" t="s">
        <v>397</v>
      </c>
      <c r="BW1671" t="s">
        <v>397</v>
      </c>
      <c r="CB1671" s="18"/>
      <c r="CD1671" s="18"/>
      <c r="CE1671" s="18"/>
      <c r="CH1671" s="18"/>
      <c r="CJ1671" s="18"/>
      <c r="CU1671" s="18"/>
      <c r="CV1671" t="s">
        <v>397</v>
      </c>
      <c r="CW1671" t="s">
        <v>397</v>
      </c>
      <c r="CX1671" t="s">
        <v>397</v>
      </c>
      <c r="CY1671" s="25" t="s">
        <v>397</v>
      </c>
    </row>
    <row r="1672" spans="1:103" x14ac:dyDescent="0.3">
      <c r="A1672">
        <v>1674</v>
      </c>
      <c r="B1672">
        <v>184</v>
      </c>
      <c r="C1672" s="25" t="s">
        <v>67</v>
      </c>
      <c r="D1672" s="12">
        <v>6.1</v>
      </c>
      <c r="E1672" s="14"/>
      <c r="F1672" s="7" t="str">
        <f t="shared" si="259"/>
        <v>X</v>
      </c>
      <c r="G1672" s="7">
        <f t="shared" si="260"/>
        <v>6.1</v>
      </c>
      <c r="H1672" s="16">
        <f t="shared" si="261"/>
        <v>6.1</v>
      </c>
      <c r="I1672" s="11" t="str">
        <f t="shared" si="262"/>
        <v>X</v>
      </c>
      <c r="J1672" s="39" t="str">
        <f t="shared" si="263"/>
        <v>X</v>
      </c>
      <c r="K1672" s="39" t="str">
        <f t="shared" si="266"/>
        <v>X</v>
      </c>
      <c r="L1672" s="39" t="str">
        <f t="shared" si="267"/>
        <v>X</v>
      </c>
      <c r="M1672" s="39" t="str">
        <f t="shared" si="264"/>
        <v>X</v>
      </c>
      <c r="N1672" s="42">
        <v>0</v>
      </c>
      <c r="O1672" s="8">
        <v>0</v>
      </c>
      <c r="P1672" s="9">
        <v>0</v>
      </c>
      <c r="Q1672" s="9">
        <v>0</v>
      </c>
      <c r="R1672" s="8">
        <v>0</v>
      </c>
      <c r="S1672" s="9">
        <v>0</v>
      </c>
      <c r="T1672" s="9">
        <v>0</v>
      </c>
      <c r="U1672" s="8">
        <v>0</v>
      </c>
      <c r="V1672" s="9">
        <v>1</v>
      </c>
      <c r="W1672" s="9">
        <v>0</v>
      </c>
      <c r="X1672" s="9">
        <v>0</v>
      </c>
      <c r="Y1672" s="8">
        <v>0</v>
      </c>
      <c r="Z1672" s="9">
        <v>0</v>
      </c>
      <c r="AA1672" s="8"/>
      <c r="AC1672" s="8"/>
      <c r="AJ1672" s="9">
        <f t="shared" si="265"/>
        <v>-1</v>
      </c>
      <c r="AK1672" s="7">
        <v>5.5</v>
      </c>
      <c r="AO1672" s="8"/>
      <c r="AQ1672" s="31"/>
      <c r="AT1672" s="31"/>
      <c r="AU1672" s="21">
        <v>1988</v>
      </c>
      <c r="AV1672" s="23">
        <f t="shared" si="268"/>
        <v>3.2984163800612945</v>
      </c>
      <c r="BB1672" s="18"/>
      <c r="BD1672" s="54"/>
      <c r="BF1672" s="18"/>
      <c r="BH1672" s="18"/>
      <c r="BJ1672" s="18"/>
      <c r="BK1672" s="18" t="s">
        <v>62</v>
      </c>
      <c r="BL1672">
        <v>0</v>
      </c>
      <c r="BM1672">
        <v>1</v>
      </c>
      <c r="BN1672">
        <v>0</v>
      </c>
      <c r="BO1672">
        <v>0</v>
      </c>
      <c r="BP1672">
        <v>0</v>
      </c>
      <c r="BQ1672">
        <v>0</v>
      </c>
      <c r="BR1672" s="18">
        <v>0</v>
      </c>
      <c r="BS1672">
        <v>0</v>
      </c>
      <c r="BT1672">
        <v>1</v>
      </c>
      <c r="BU1672" s="18">
        <v>0</v>
      </c>
      <c r="BV1672" t="s">
        <v>397</v>
      </c>
      <c r="BW1672" t="s">
        <v>397</v>
      </c>
      <c r="CB1672" s="18"/>
      <c r="CD1672" s="18"/>
      <c r="CE1672" s="18"/>
      <c r="CH1672" s="18"/>
      <c r="CJ1672" s="18"/>
      <c r="CU1672" s="18"/>
      <c r="CV1672" t="s">
        <v>397</v>
      </c>
      <c r="CW1672" t="s">
        <v>397</v>
      </c>
      <c r="CX1672" t="s">
        <v>397</v>
      </c>
      <c r="CY1672" s="25" t="s">
        <v>397</v>
      </c>
    </row>
    <row r="1673" spans="1:103" x14ac:dyDescent="0.3">
      <c r="A1673">
        <v>1675</v>
      </c>
      <c r="B1673">
        <v>184</v>
      </c>
      <c r="C1673" s="25" t="s">
        <v>67</v>
      </c>
      <c r="D1673" s="12">
        <v>6.8</v>
      </c>
      <c r="E1673" s="14"/>
      <c r="F1673" s="7" t="str">
        <f t="shared" si="259"/>
        <v>X</v>
      </c>
      <c r="G1673" s="7">
        <f t="shared" si="260"/>
        <v>6.8</v>
      </c>
      <c r="H1673" s="16">
        <f t="shared" si="261"/>
        <v>6.8</v>
      </c>
      <c r="I1673" s="11" t="str">
        <f t="shared" si="262"/>
        <v>X</v>
      </c>
      <c r="J1673" s="39" t="str">
        <f t="shared" si="263"/>
        <v>X</v>
      </c>
      <c r="K1673" s="39" t="str">
        <f t="shared" si="266"/>
        <v>X</v>
      </c>
      <c r="L1673" s="39" t="str">
        <f t="shared" si="267"/>
        <v>X</v>
      </c>
      <c r="M1673" s="39" t="str">
        <f t="shared" si="264"/>
        <v>X</v>
      </c>
      <c r="N1673" s="42">
        <v>0</v>
      </c>
      <c r="O1673" s="8">
        <v>0</v>
      </c>
      <c r="P1673" s="9">
        <v>0</v>
      </c>
      <c r="Q1673" s="9">
        <v>0</v>
      </c>
      <c r="R1673" s="8">
        <v>0</v>
      </c>
      <c r="S1673" s="9">
        <v>0</v>
      </c>
      <c r="T1673" s="9">
        <v>0</v>
      </c>
      <c r="U1673" s="8">
        <v>0</v>
      </c>
      <c r="V1673" s="9">
        <v>1</v>
      </c>
      <c r="W1673" s="9">
        <v>0</v>
      </c>
      <c r="X1673" s="9">
        <v>0</v>
      </c>
      <c r="Y1673" s="8">
        <v>0</v>
      </c>
      <c r="Z1673" s="9">
        <v>0</v>
      </c>
      <c r="AA1673" s="8"/>
      <c r="AC1673" s="8"/>
      <c r="AJ1673" s="9">
        <f t="shared" si="265"/>
        <v>-1</v>
      </c>
      <c r="AK1673" s="7">
        <v>5.5</v>
      </c>
      <c r="AO1673" s="8"/>
      <c r="AQ1673" s="31"/>
      <c r="AT1673" s="31"/>
      <c r="AU1673" s="21">
        <v>1989</v>
      </c>
      <c r="AV1673" s="23">
        <f t="shared" si="268"/>
        <v>3.2986347831244354</v>
      </c>
      <c r="BB1673" s="18"/>
      <c r="BD1673" s="54"/>
      <c r="BF1673" s="18"/>
      <c r="BH1673" s="18"/>
      <c r="BJ1673" s="18"/>
      <c r="BK1673" s="18" t="s">
        <v>62</v>
      </c>
      <c r="BL1673">
        <v>0</v>
      </c>
      <c r="BM1673">
        <v>1</v>
      </c>
      <c r="BN1673">
        <v>0</v>
      </c>
      <c r="BO1673">
        <v>0</v>
      </c>
      <c r="BP1673">
        <v>0</v>
      </c>
      <c r="BQ1673">
        <v>0</v>
      </c>
      <c r="BR1673" s="18">
        <v>0</v>
      </c>
      <c r="BS1673">
        <v>0</v>
      </c>
      <c r="BT1673">
        <v>1</v>
      </c>
      <c r="BU1673" s="18">
        <v>0</v>
      </c>
      <c r="BV1673" t="s">
        <v>397</v>
      </c>
      <c r="BW1673" t="s">
        <v>397</v>
      </c>
      <c r="CB1673" s="18"/>
      <c r="CD1673" s="18"/>
      <c r="CE1673" s="18"/>
      <c r="CH1673" s="18"/>
      <c r="CJ1673" s="18"/>
      <c r="CU1673" s="18"/>
      <c r="CV1673" t="s">
        <v>397</v>
      </c>
      <c r="CW1673" t="s">
        <v>397</v>
      </c>
      <c r="CX1673" t="s">
        <v>397</v>
      </c>
      <c r="CY1673" s="25" t="s">
        <v>397</v>
      </c>
    </row>
    <row r="1674" spans="1:103" x14ac:dyDescent="0.3">
      <c r="A1674">
        <v>1676</v>
      </c>
      <c r="B1674">
        <v>184</v>
      </c>
      <c r="C1674" s="25" t="s">
        <v>67</v>
      </c>
      <c r="D1674" s="12">
        <v>6.7</v>
      </c>
      <c r="E1674" s="14"/>
      <c r="F1674" s="7" t="str">
        <f t="shared" si="259"/>
        <v>X</v>
      </c>
      <c r="G1674" s="7">
        <f t="shared" si="260"/>
        <v>6.7</v>
      </c>
      <c r="H1674" s="16">
        <f t="shared" si="261"/>
        <v>6.7</v>
      </c>
      <c r="I1674" s="11" t="str">
        <f t="shared" si="262"/>
        <v>X</v>
      </c>
      <c r="J1674" s="39" t="str">
        <f t="shared" si="263"/>
        <v>X</v>
      </c>
      <c r="K1674" s="39" t="str">
        <f t="shared" si="266"/>
        <v>X</v>
      </c>
      <c r="L1674" s="39" t="str">
        <f t="shared" si="267"/>
        <v>X</v>
      </c>
      <c r="M1674" s="39" t="str">
        <f t="shared" si="264"/>
        <v>X</v>
      </c>
      <c r="N1674" s="42">
        <v>0</v>
      </c>
      <c r="O1674" s="8">
        <v>0</v>
      </c>
      <c r="P1674" s="9">
        <v>0</v>
      </c>
      <c r="Q1674" s="9">
        <v>0</v>
      </c>
      <c r="R1674" s="8">
        <v>0</v>
      </c>
      <c r="S1674" s="9">
        <v>0</v>
      </c>
      <c r="T1674" s="9">
        <v>0</v>
      </c>
      <c r="U1674" s="8">
        <v>0</v>
      </c>
      <c r="V1674" s="9">
        <v>1</v>
      </c>
      <c r="W1674" s="9">
        <v>0</v>
      </c>
      <c r="X1674" s="9">
        <v>0</v>
      </c>
      <c r="Y1674" s="8">
        <v>0</v>
      </c>
      <c r="Z1674" s="9">
        <v>0</v>
      </c>
      <c r="AA1674" s="8"/>
      <c r="AC1674" s="8"/>
      <c r="AJ1674" s="9">
        <f t="shared" si="265"/>
        <v>-1</v>
      </c>
      <c r="AK1674" s="7">
        <v>5.6</v>
      </c>
      <c r="AO1674" s="8"/>
      <c r="AQ1674" s="31"/>
      <c r="AT1674" s="31"/>
      <c r="AU1674" s="21">
        <v>1990</v>
      </c>
      <c r="AV1674" s="23">
        <f t="shared" si="268"/>
        <v>3.2988530764097068</v>
      </c>
      <c r="BB1674" s="18"/>
      <c r="BD1674" s="54"/>
      <c r="BF1674" s="18"/>
      <c r="BH1674" s="18"/>
      <c r="BJ1674" s="18"/>
      <c r="BK1674" s="18" t="s">
        <v>62</v>
      </c>
      <c r="BL1674">
        <v>0</v>
      </c>
      <c r="BM1674">
        <v>1</v>
      </c>
      <c r="BN1674">
        <v>0</v>
      </c>
      <c r="BO1674">
        <v>0</v>
      </c>
      <c r="BP1674">
        <v>0</v>
      </c>
      <c r="BQ1674">
        <v>0</v>
      </c>
      <c r="BR1674" s="18">
        <v>0</v>
      </c>
      <c r="BS1674">
        <v>0</v>
      </c>
      <c r="BT1674">
        <v>1</v>
      </c>
      <c r="BU1674" s="18">
        <v>0</v>
      </c>
      <c r="BV1674" t="s">
        <v>397</v>
      </c>
      <c r="BW1674" t="s">
        <v>397</v>
      </c>
      <c r="CB1674" s="18"/>
      <c r="CD1674" s="18"/>
      <c r="CE1674" s="18"/>
      <c r="CH1674" s="18"/>
      <c r="CJ1674" s="18"/>
      <c r="CU1674" s="18"/>
      <c r="CV1674" t="s">
        <v>397</v>
      </c>
      <c r="CW1674" t="s">
        <v>397</v>
      </c>
      <c r="CX1674" t="s">
        <v>397</v>
      </c>
      <c r="CY1674" s="25" t="s">
        <v>397</v>
      </c>
    </row>
    <row r="1675" spans="1:103" x14ac:dyDescent="0.3">
      <c r="A1675">
        <v>1677</v>
      </c>
      <c r="B1675">
        <v>184</v>
      </c>
      <c r="C1675" s="25" t="s">
        <v>67</v>
      </c>
      <c r="D1675" s="12">
        <v>6.4</v>
      </c>
      <c r="E1675" s="14"/>
      <c r="F1675" s="7" t="str">
        <f t="shared" si="259"/>
        <v>X</v>
      </c>
      <c r="G1675" s="7">
        <f t="shared" si="260"/>
        <v>6.4</v>
      </c>
      <c r="H1675" s="16">
        <f t="shared" si="261"/>
        <v>6.4</v>
      </c>
      <c r="I1675" s="11" t="str">
        <f t="shared" si="262"/>
        <v>X</v>
      </c>
      <c r="J1675" s="39" t="str">
        <f t="shared" si="263"/>
        <v>X</v>
      </c>
      <c r="K1675" s="39" t="str">
        <f t="shared" si="266"/>
        <v>X</v>
      </c>
      <c r="L1675" s="39" t="str">
        <f t="shared" si="267"/>
        <v>X</v>
      </c>
      <c r="M1675" s="39" t="str">
        <f t="shared" si="264"/>
        <v>X</v>
      </c>
      <c r="N1675" s="42">
        <v>0</v>
      </c>
      <c r="O1675" s="8">
        <v>0</v>
      </c>
      <c r="P1675" s="9">
        <v>0</v>
      </c>
      <c r="Q1675" s="9">
        <v>0</v>
      </c>
      <c r="R1675" s="8">
        <v>0</v>
      </c>
      <c r="S1675" s="9">
        <v>0</v>
      </c>
      <c r="T1675" s="9">
        <v>0</v>
      </c>
      <c r="U1675" s="8">
        <v>0</v>
      </c>
      <c r="V1675" s="9">
        <v>1</v>
      </c>
      <c r="W1675" s="9">
        <v>0</v>
      </c>
      <c r="X1675" s="9">
        <v>0</v>
      </c>
      <c r="Y1675" s="8">
        <v>0</v>
      </c>
      <c r="Z1675" s="9">
        <v>0</v>
      </c>
      <c r="AA1675" s="8"/>
      <c r="AC1675" s="8"/>
      <c r="AJ1675" s="9">
        <f t="shared" si="265"/>
        <v>-1</v>
      </c>
      <c r="AK1675" s="7">
        <v>5.7</v>
      </c>
      <c r="AO1675" s="8"/>
      <c r="AQ1675" s="31"/>
      <c r="AT1675" s="31"/>
      <c r="AU1675" s="21">
        <v>1991</v>
      </c>
      <c r="AV1675" s="23">
        <f t="shared" si="268"/>
        <v>3.2990712600274095</v>
      </c>
      <c r="BB1675" s="18"/>
      <c r="BD1675" s="54"/>
      <c r="BF1675" s="18"/>
      <c r="BH1675" s="18"/>
      <c r="BJ1675" s="18"/>
      <c r="BK1675" s="18" t="s">
        <v>62</v>
      </c>
      <c r="BL1675">
        <v>0</v>
      </c>
      <c r="BM1675">
        <v>1</v>
      </c>
      <c r="BN1675">
        <v>0</v>
      </c>
      <c r="BO1675">
        <v>0</v>
      </c>
      <c r="BP1675">
        <v>0</v>
      </c>
      <c r="BQ1675">
        <v>0</v>
      </c>
      <c r="BR1675" s="18">
        <v>0</v>
      </c>
      <c r="BS1675">
        <v>0</v>
      </c>
      <c r="BT1675">
        <v>1</v>
      </c>
      <c r="BU1675" s="18">
        <v>0</v>
      </c>
      <c r="BV1675" t="s">
        <v>397</v>
      </c>
      <c r="BW1675" t="s">
        <v>397</v>
      </c>
      <c r="CB1675" s="18"/>
      <c r="CD1675" s="18"/>
      <c r="CE1675" s="18"/>
      <c r="CH1675" s="18"/>
      <c r="CJ1675" s="18"/>
      <c r="CU1675" s="18"/>
      <c r="CV1675" t="s">
        <v>397</v>
      </c>
      <c r="CW1675" t="s">
        <v>397</v>
      </c>
      <c r="CX1675" t="s">
        <v>397</v>
      </c>
      <c r="CY1675" s="25" t="s">
        <v>397</v>
      </c>
    </row>
    <row r="1676" spans="1:103" x14ac:dyDescent="0.3">
      <c r="A1676">
        <v>1678</v>
      </c>
      <c r="B1676">
        <v>184</v>
      </c>
      <c r="C1676" s="25" t="s">
        <v>67</v>
      </c>
      <c r="D1676" s="12">
        <v>6.4</v>
      </c>
      <c r="E1676" s="14"/>
      <c r="F1676" s="7" t="str">
        <f t="shared" si="259"/>
        <v>X</v>
      </c>
      <c r="G1676" s="7">
        <f t="shared" si="260"/>
        <v>6.4</v>
      </c>
      <c r="H1676" s="16">
        <f t="shared" si="261"/>
        <v>6.4</v>
      </c>
      <c r="I1676" s="11" t="str">
        <f t="shared" si="262"/>
        <v>X</v>
      </c>
      <c r="J1676" s="39" t="str">
        <f t="shared" si="263"/>
        <v>X</v>
      </c>
      <c r="K1676" s="39" t="str">
        <f t="shared" si="266"/>
        <v>X</v>
      </c>
      <c r="L1676" s="39" t="str">
        <f t="shared" si="267"/>
        <v>X</v>
      </c>
      <c r="M1676" s="39" t="str">
        <f t="shared" si="264"/>
        <v>X</v>
      </c>
      <c r="N1676" s="42">
        <v>0</v>
      </c>
      <c r="O1676" s="8">
        <v>0</v>
      </c>
      <c r="P1676" s="9">
        <v>0</v>
      </c>
      <c r="Q1676" s="9">
        <v>0</v>
      </c>
      <c r="R1676" s="8">
        <v>0</v>
      </c>
      <c r="S1676" s="9">
        <v>0</v>
      </c>
      <c r="T1676" s="9">
        <v>0</v>
      </c>
      <c r="U1676" s="8">
        <v>0</v>
      </c>
      <c r="V1676" s="9">
        <v>1</v>
      </c>
      <c r="W1676" s="9">
        <v>0</v>
      </c>
      <c r="X1676" s="9">
        <v>0</v>
      </c>
      <c r="Y1676" s="8">
        <v>0</v>
      </c>
      <c r="Z1676" s="9">
        <v>0</v>
      </c>
      <c r="AA1676" s="8"/>
      <c r="AC1676" s="8"/>
      <c r="AJ1676" s="9">
        <f t="shared" si="265"/>
        <v>-1</v>
      </c>
      <c r="AK1676" s="7">
        <v>5.8</v>
      </c>
      <c r="AO1676" s="8"/>
      <c r="AQ1676" s="31"/>
      <c r="AT1676" s="31"/>
      <c r="AU1676" s="21">
        <v>1992</v>
      </c>
      <c r="AV1676" s="23">
        <f t="shared" si="268"/>
        <v>3.2992893340876801</v>
      </c>
      <c r="BB1676" s="18"/>
      <c r="BD1676" s="54"/>
      <c r="BF1676" s="18"/>
      <c r="BH1676" s="18"/>
      <c r="BJ1676" s="18"/>
      <c r="BK1676" s="18" t="s">
        <v>62</v>
      </c>
      <c r="BL1676">
        <v>0</v>
      </c>
      <c r="BM1676">
        <v>1</v>
      </c>
      <c r="BN1676">
        <v>0</v>
      </c>
      <c r="BO1676">
        <v>0</v>
      </c>
      <c r="BP1676">
        <v>0</v>
      </c>
      <c r="BQ1676">
        <v>0</v>
      </c>
      <c r="BR1676" s="18">
        <v>0</v>
      </c>
      <c r="BS1676">
        <v>0</v>
      </c>
      <c r="BT1676">
        <v>1</v>
      </c>
      <c r="BU1676" s="18">
        <v>0</v>
      </c>
      <c r="BV1676" t="s">
        <v>397</v>
      </c>
      <c r="BW1676" t="s">
        <v>397</v>
      </c>
      <c r="CB1676" s="18"/>
      <c r="CD1676" s="18"/>
      <c r="CE1676" s="18"/>
      <c r="CH1676" s="18"/>
      <c r="CJ1676" s="18"/>
      <c r="CU1676" s="18"/>
      <c r="CV1676" t="s">
        <v>397</v>
      </c>
      <c r="CW1676" t="s">
        <v>397</v>
      </c>
      <c r="CX1676" t="s">
        <v>397</v>
      </c>
      <c r="CY1676" s="25" t="s">
        <v>397</v>
      </c>
    </row>
    <row r="1677" spans="1:103" x14ac:dyDescent="0.3">
      <c r="A1677">
        <v>1679</v>
      </c>
      <c r="B1677">
        <v>184</v>
      </c>
      <c r="C1677" s="25" t="s">
        <v>67</v>
      </c>
      <c r="D1677" s="12">
        <v>7</v>
      </c>
      <c r="E1677" s="14"/>
      <c r="F1677" s="7" t="str">
        <f t="shared" si="259"/>
        <v>X</v>
      </c>
      <c r="G1677" s="7">
        <f t="shared" si="260"/>
        <v>7</v>
      </c>
      <c r="H1677" s="16">
        <f t="shared" si="261"/>
        <v>7</v>
      </c>
      <c r="I1677" s="11" t="str">
        <f t="shared" si="262"/>
        <v>X</v>
      </c>
      <c r="J1677" s="39" t="str">
        <f t="shared" si="263"/>
        <v>X</v>
      </c>
      <c r="K1677" s="39" t="str">
        <f t="shared" si="266"/>
        <v>X</v>
      </c>
      <c r="L1677" s="39" t="str">
        <f t="shared" si="267"/>
        <v>X</v>
      </c>
      <c r="M1677" s="39" t="str">
        <f t="shared" si="264"/>
        <v>X</v>
      </c>
      <c r="N1677" s="42">
        <v>0</v>
      </c>
      <c r="O1677" s="8">
        <v>0</v>
      </c>
      <c r="P1677" s="9">
        <v>0</v>
      </c>
      <c r="Q1677" s="9">
        <v>0</v>
      </c>
      <c r="R1677" s="8">
        <v>0</v>
      </c>
      <c r="S1677" s="9">
        <v>0</v>
      </c>
      <c r="T1677" s="9">
        <v>0</v>
      </c>
      <c r="U1677" s="8">
        <v>0</v>
      </c>
      <c r="V1677" s="9">
        <v>1</v>
      </c>
      <c r="W1677" s="9">
        <v>0</v>
      </c>
      <c r="X1677" s="9">
        <v>0</v>
      </c>
      <c r="Y1677" s="8">
        <v>0</v>
      </c>
      <c r="Z1677" s="9">
        <v>0</v>
      </c>
      <c r="AA1677" s="8"/>
      <c r="AC1677" s="8"/>
      <c r="AJ1677" s="9">
        <f t="shared" si="265"/>
        <v>-1</v>
      </c>
      <c r="AK1677" s="7">
        <v>5.9</v>
      </c>
      <c r="AO1677" s="8"/>
      <c r="AQ1677" s="31"/>
      <c r="AT1677" s="31"/>
      <c r="AU1677" s="21">
        <v>1993</v>
      </c>
      <c r="AV1677" s="23">
        <f t="shared" si="268"/>
        <v>3.2995072987004876</v>
      </c>
      <c r="BB1677" s="18"/>
      <c r="BD1677" s="54"/>
      <c r="BF1677" s="18"/>
      <c r="BH1677" s="18"/>
      <c r="BJ1677" s="18"/>
      <c r="BK1677" s="18" t="s">
        <v>62</v>
      </c>
      <c r="BL1677">
        <v>0</v>
      </c>
      <c r="BM1677">
        <v>1</v>
      </c>
      <c r="BN1677">
        <v>0</v>
      </c>
      <c r="BO1677">
        <v>0</v>
      </c>
      <c r="BP1677">
        <v>0</v>
      </c>
      <c r="BQ1677">
        <v>0</v>
      </c>
      <c r="BR1677" s="18">
        <v>0</v>
      </c>
      <c r="BS1677">
        <v>0</v>
      </c>
      <c r="BT1677">
        <v>1</v>
      </c>
      <c r="BU1677" s="18">
        <v>0</v>
      </c>
      <c r="BV1677" t="s">
        <v>397</v>
      </c>
      <c r="BW1677" t="s">
        <v>397</v>
      </c>
      <c r="CB1677" s="18"/>
      <c r="CD1677" s="18"/>
      <c r="CE1677" s="18"/>
      <c r="CH1677" s="18"/>
      <c r="CJ1677" s="18"/>
      <c r="CU1677" s="18"/>
      <c r="CV1677" t="s">
        <v>397</v>
      </c>
      <c r="CW1677" t="s">
        <v>397</v>
      </c>
      <c r="CX1677" t="s">
        <v>397</v>
      </c>
      <c r="CY1677" s="25" t="s">
        <v>397</v>
      </c>
    </row>
    <row r="1678" spans="1:103" x14ac:dyDescent="0.3">
      <c r="A1678">
        <v>1680</v>
      </c>
      <c r="B1678">
        <v>184</v>
      </c>
      <c r="C1678" s="25" t="s">
        <v>67</v>
      </c>
      <c r="D1678" s="12">
        <v>9.5</v>
      </c>
      <c r="E1678" s="14"/>
      <c r="F1678" s="7" t="str">
        <f t="shared" si="259"/>
        <v>X</v>
      </c>
      <c r="G1678" s="7">
        <f t="shared" si="260"/>
        <v>9.5</v>
      </c>
      <c r="H1678" s="16">
        <f t="shared" si="261"/>
        <v>9.5</v>
      </c>
      <c r="I1678" s="11" t="str">
        <f t="shared" si="262"/>
        <v>X</v>
      </c>
      <c r="J1678" s="39" t="str">
        <f t="shared" si="263"/>
        <v>X</v>
      </c>
      <c r="K1678" s="39" t="str">
        <f t="shared" si="266"/>
        <v>X</v>
      </c>
      <c r="L1678" s="39" t="str">
        <f t="shared" si="267"/>
        <v>X</v>
      </c>
      <c r="M1678" s="39" t="str">
        <f t="shared" si="264"/>
        <v>X</v>
      </c>
      <c r="N1678" s="42">
        <v>0</v>
      </c>
      <c r="O1678" s="8">
        <v>0</v>
      </c>
      <c r="P1678" s="9">
        <v>0</v>
      </c>
      <c r="Q1678" s="9">
        <v>0</v>
      </c>
      <c r="R1678" s="8">
        <v>0</v>
      </c>
      <c r="S1678" s="9">
        <v>0</v>
      </c>
      <c r="T1678" s="9">
        <v>0</v>
      </c>
      <c r="U1678" s="8">
        <v>0</v>
      </c>
      <c r="V1678" s="9">
        <v>1</v>
      </c>
      <c r="W1678" s="9">
        <v>0</v>
      </c>
      <c r="X1678" s="9">
        <v>0</v>
      </c>
      <c r="Y1678" s="8">
        <v>0</v>
      </c>
      <c r="Z1678" s="9">
        <v>0</v>
      </c>
      <c r="AA1678" s="8"/>
      <c r="AC1678" s="8"/>
      <c r="AJ1678" s="9">
        <f t="shared" si="265"/>
        <v>-1</v>
      </c>
      <c r="AK1678" s="7">
        <v>6</v>
      </c>
      <c r="AO1678" s="8"/>
      <c r="AQ1678" s="31"/>
      <c r="AT1678" s="31"/>
      <c r="AU1678" s="21">
        <v>1994</v>
      </c>
      <c r="AV1678" s="23">
        <f t="shared" si="268"/>
        <v>3.2997251539756367</v>
      </c>
      <c r="BB1678" s="18"/>
      <c r="BD1678" s="54"/>
      <c r="BF1678" s="18"/>
      <c r="BH1678" s="18"/>
      <c r="BJ1678" s="18"/>
      <c r="BK1678" s="18" t="s">
        <v>62</v>
      </c>
      <c r="BL1678">
        <v>0</v>
      </c>
      <c r="BM1678">
        <v>1</v>
      </c>
      <c r="BN1678">
        <v>0</v>
      </c>
      <c r="BO1678">
        <v>0</v>
      </c>
      <c r="BP1678">
        <v>0</v>
      </c>
      <c r="BQ1678">
        <v>0</v>
      </c>
      <c r="BR1678" s="18">
        <v>0</v>
      </c>
      <c r="BS1678">
        <v>0</v>
      </c>
      <c r="BT1678">
        <v>1</v>
      </c>
      <c r="BU1678" s="18">
        <v>0</v>
      </c>
      <c r="BV1678" t="s">
        <v>397</v>
      </c>
      <c r="BW1678" t="s">
        <v>397</v>
      </c>
      <c r="CB1678" s="18"/>
      <c r="CD1678" s="18"/>
      <c r="CE1678" s="18"/>
      <c r="CH1678" s="18"/>
      <c r="CJ1678" s="18"/>
      <c r="CU1678" s="18"/>
      <c r="CV1678" t="s">
        <v>397</v>
      </c>
      <c r="CW1678" t="s">
        <v>397</v>
      </c>
      <c r="CX1678" t="s">
        <v>397</v>
      </c>
      <c r="CY1678" s="25" t="s">
        <v>397</v>
      </c>
    </row>
    <row r="1679" spans="1:103" x14ac:dyDescent="0.3">
      <c r="A1679">
        <v>1681</v>
      </c>
      <c r="B1679">
        <v>184</v>
      </c>
      <c r="C1679" s="25" t="s">
        <v>67</v>
      </c>
      <c r="D1679" s="12">
        <v>9.4</v>
      </c>
      <c r="E1679" s="14"/>
      <c r="F1679" s="7" t="str">
        <f t="shared" ref="F1679:F1685" si="269">IFERROR(D1679/E1679, "X")</f>
        <v>X</v>
      </c>
      <c r="G1679" s="7">
        <f t="shared" ref="G1679:G1685" si="270">D1679-E1679</f>
        <v>9.4</v>
      </c>
      <c r="H1679" s="16">
        <f t="shared" ref="H1679:H1685" si="271">D1679+E1679</f>
        <v>9.4</v>
      </c>
      <c r="I1679" s="11" t="str">
        <f t="shared" ref="I1679:I1685" si="272">IFERROR(F1679/SQRT(F1679^2+AJ1679), "X")</f>
        <v>X</v>
      </c>
      <c r="J1679" s="39" t="str">
        <f t="shared" ref="J1679:J1685" si="273">IFERROR(SQRT((1-I1679^2)/AJ1679), "X")</f>
        <v>X</v>
      </c>
      <c r="K1679" s="39" t="str">
        <f t="shared" si="266"/>
        <v>X</v>
      </c>
      <c r="L1679" s="39" t="str">
        <f t="shared" si="267"/>
        <v>X</v>
      </c>
      <c r="M1679" s="39" t="str">
        <f t="shared" ref="M1679:M1685" si="274">IFERROR(I1679+J1679, "X")</f>
        <v>X</v>
      </c>
      <c r="N1679" s="42">
        <v>0</v>
      </c>
      <c r="O1679" s="8">
        <v>0</v>
      </c>
      <c r="P1679" s="9">
        <v>0</v>
      </c>
      <c r="Q1679" s="9">
        <v>0</v>
      </c>
      <c r="R1679" s="8">
        <v>0</v>
      </c>
      <c r="S1679" s="9">
        <v>0</v>
      </c>
      <c r="T1679" s="9">
        <v>0</v>
      </c>
      <c r="U1679" s="8">
        <v>0</v>
      </c>
      <c r="V1679" s="9">
        <v>1</v>
      </c>
      <c r="W1679" s="9">
        <v>0</v>
      </c>
      <c r="X1679" s="9">
        <v>0</v>
      </c>
      <c r="Y1679" s="8">
        <v>0</v>
      </c>
      <c r="Z1679" s="9">
        <v>0</v>
      </c>
      <c r="AA1679" s="8"/>
      <c r="AC1679" s="8"/>
      <c r="AJ1679" s="9">
        <f t="shared" ref="AJ1679:AJ1685" si="275">IFERROR(AH1679-AI1679-1, "X")</f>
        <v>-1</v>
      </c>
      <c r="AK1679" s="7">
        <v>6.4</v>
      </c>
      <c r="AO1679" s="8"/>
      <c r="AQ1679" s="31"/>
      <c r="AT1679" s="31"/>
      <c r="AU1679" s="21">
        <v>1996</v>
      </c>
      <c r="AV1679" s="23">
        <f t="shared" si="268"/>
        <v>3.3001605369513523</v>
      </c>
      <c r="BB1679" s="18"/>
      <c r="BD1679" s="54"/>
      <c r="BF1679" s="18"/>
      <c r="BH1679" s="18"/>
      <c r="BJ1679" s="18"/>
      <c r="BK1679" s="18" t="s">
        <v>62</v>
      </c>
      <c r="BL1679">
        <v>0</v>
      </c>
      <c r="BM1679">
        <v>1</v>
      </c>
      <c r="BN1679">
        <v>0</v>
      </c>
      <c r="BO1679">
        <v>0</v>
      </c>
      <c r="BP1679">
        <v>0</v>
      </c>
      <c r="BQ1679">
        <v>0</v>
      </c>
      <c r="BR1679" s="18">
        <v>0</v>
      </c>
      <c r="BS1679">
        <v>0</v>
      </c>
      <c r="BT1679">
        <v>1</v>
      </c>
      <c r="BU1679" s="18">
        <v>0</v>
      </c>
      <c r="BV1679" t="s">
        <v>397</v>
      </c>
      <c r="BW1679" t="s">
        <v>397</v>
      </c>
      <c r="CB1679" s="18"/>
      <c r="CD1679" s="18"/>
      <c r="CE1679" s="18"/>
      <c r="CH1679" s="18"/>
      <c r="CJ1679" s="18"/>
      <c r="CU1679" s="18"/>
      <c r="CV1679" t="s">
        <v>397</v>
      </c>
      <c r="CW1679" t="s">
        <v>397</v>
      </c>
      <c r="CX1679" t="s">
        <v>397</v>
      </c>
      <c r="CY1679" s="25" t="s">
        <v>397</v>
      </c>
    </row>
    <row r="1680" spans="1:103" x14ac:dyDescent="0.3">
      <c r="A1680">
        <v>1682</v>
      </c>
      <c r="B1680">
        <v>184</v>
      </c>
      <c r="C1680" s="25" t="s">
        <v>67</v>
      </c>
      <c r="D1680" s="12">
        <v>10.7</v>
      </c>
      <c r="E1680" s="14"/>
      <c r="F1680" s="7" t="str">
        <f t="shared" si="269"/>
        <v>X</v>
      </c>
      <c r="G1680" s="7">
        <f t="shared" si="270"/>
        <v>10.7</v>
      </c>
      <c r="H1680" s="16">
        <f t="shared" si="271"/>
        <v>10.7</v>
      </c>
      <c r="I1680" s="11" t="str">
        <f t="shared" si="272"/>
        <v>X</v>
      </c>
      <c r="J1680" s="39" t="str">
        <f t="shared" si="273"/>
        <v>X</v>
      </c>
      <c r="K1680" s="39" t="str">
        <f t="shared" si="266"/>
        <v>X</v>
      </c>
      <c r="L1680" s="39" t="str">
        <f t="shared" si="267"/>
        <v>X</v>
      </c>
      <c r="M1680" s="39" t="str">
        <f t="shared" si="274"/>
        <v>X</v>
      </c>
      <c r="N1680" s="42">
        <v>0</v>
      </c>
      <c r="O1680" s="8">
        <v>0</v>
      </c>
      <c r="P1680" s="9">
        <v>0</v>
      </c>
      <c r="Q1680" s="9">
        <v>0</v>
      </c>
      <c r="R1680" s="8">
        <v>0</v>
      </c>
      <c r="S1680" s="9">
        <v>0</v>
      </c>
      <c r="T1680" s="9">
        <v>0</v>
      </c>
      <c r="U1680" s="8">
        <v>0</v>
      </c>
      <c r="V1680" s="9">
        <v>1</v>
      </c>
      <c r="W1680" s="9">
        <v>0</v>
      </c>
      <c r="X1680" s="9">
        <v>0</v>
      </c>
      <c r="Y1680" s="8">
        <v>0</v>
      </c>
      <c r="Z1680" s="9">
        <v>0</v>
      </c>
      <c r="AA1680" s="8"/>
      <c r="AC1680" s="8"/>
      <c r="AJ1680" s="9">
        <f t="shared" si="275"/>
        <v>-1</v>
      </c>
      <c r="AK1680" s="7">
        <v>6.5</v>
      </c>
      <c r="AO1680" s="8"/>
      <c r="AQ1680" s="31"/>
      <c r="AT1680" s="31"/>
      <c r="AU1680" s="21">
        <v>1997</v>
      </c>
      <c r="AV1680" s="23">
        <f t="shared" si="268"/>
        <v>3.3003780648707024</v>
      </c>
      <c r="BB1680" s="18"/>
      <c r="BD1680" s="54"/>
      <c r="BF1680" s="18"/>
      <c r="BH1680" s="18"/>
      <c r="BJ1680" s="18"/>
      <c r="BK1680" s="18" t="s">
        <v>62</v>
      </c>
      <c r="BL1680">
        <v>0</v>
      </c>
      <c r="BM1680">
        <v>1</v>
      </c>
      <c r="BN1680">
        <v>0</v>
      </c>
      <c r="BO1680">
        <v>0</v>
      </c>
      <c r="BP1680">
        <v>0</v>
      </c>
      <c r="BQ1680">
        <v>0</v>
      </c>
      <c r="BR1680" s="18">
        <v>0</v>
      </c>
      <c r="BS1680">
        <v>0</v>
      </c>
      <c r="BT1680">
        <v>1</v>
      </c>
      <c r="BU1680" s="18">
        <v>0</v>
      </c>
      <c r="BV1680" t="s">
        <v>397</v>
      </c>
      <c r="BW1680" t="s">
        <v>397</v>
      </c>
      <c r="CB1680" s="18"/>
      <c r="CD1680" s="18"/>
      <c r="CE1680" s="18"/>
      <c r="CH1680" s="18"/>
      <c r="CJ1680" s="18"/>
      <c r="CU1680" s="18"/>
      <c r="CV1680" t="s">
        <v>397</v>
      </c>
      <c r="CW1680" t="s">
        <v>397</v>
      </c>
      <c r="CX1680" t="s">
        <v>397</v>
      </c>
      <c r="CY1680" s="25" t="s">
        <v>397</v>
      </c>
    </row>
    <row r="1681" spans="1:103" x14ac:dyDescent="0.3">
      <c r="A1681">
        <v>1683</v>
      </c>
      <c r="B1681">
        <v>184</v>
      </c>
      <c r="C1681" s="25" t="s">
        <v>67</v>
      </c>
      <c r="D1681" s="12">
        <v>11.9</v>
      </c>
      <c r="E1681" s="14"/>
      <c r="F1681" s="7" t="str">
        <f t="shared" si="269"/>
        <v>X</v>
      </c>
      <c r="G1681" s="7">
        <f t="shared" si="270"/>
        <v>11.9</v>
      </c>
      <c r="H1681" s="16">
        <f t="shared" si="271"/>
        <v>11.9</v>
      </c>
      <c r="I1681" s="11" t="str">
        <f t="shared" si="272"/>
        <v>X</v>
      </c>
      <c r="J1681" s="39" t="str">
        <f t="shared" si="273"/>
        <v>X</v>
      </c>
      <c r="K1681" s="39" t="str">
        <f t="shared" si="266"/>
        <v>X</v>
      </c>
      <c r="L1681" s="39" t="str">
        <f t="shared" si="267"/>
        <v>X</v>
      </c>
      <c r="M1681" s="39" t="str">
        <f t="shared" si="274"/>
        <v>X</v>
      </c>
      <c r="N1681" s="42">
        <v>0</v>
      </c>
      <c r="O1681" s="8">
        <v>0</v>
      </c>
      <c r="P1681" s="9">
        <v>0</v>
      </c>
      <c r="Q1681" s="9">
        <v>0</v>
      </c>
      <c r="R1681" s="8">
        <v>0</v>
      </c>
      <c r="S1681" s="9">
        <v>0</v>
      </c>
      <c r="T1681" s="9">
        <v>0</v>
      </c>
      <c r="U1681" s="8">
        <v>0</v>
      </c>
      <c r="V1681" s="9">
        <v>1</v>
      </c>
      <c r="W1681" s="9">
        <v>0</v>
      </c>
      <c r="X1681" s="9">
        <v>0</v>
      </c>
      <c r="Y1681" s="8">
        <v>0</v>
      </c>
      <c r="Z1681" s="9">
        <v>0</v>
      </c>
      <c r="AA1681" s="8"/>
      <c r="AC1681" s="8"/>
      <c r="AJ1681" s="9">
        <f t="shared" si="275"/>
        <v>-1</v>
      </c>
      <c r="AK1681" s="7">
        <v>6.7</v>
      </c>
      <c r="AO1681" s="8"/>
      <c r="AQ1681" s="31"/>
      <c r="AT1681" s="31"/>
      <c r="AU1681" s="21">
        <v>1998</v>
      </c>
      <c r="AV1681" s="23">
        <f t="shared" si="268"/>
        <v>3.3005954838899636</v>
      </c>
      <c r="BB1681" s="18"/>
      <c r="BD1681" s="54"/>
      <c r="BF1681" s="18"/>
      <c r="BH1681" s="18"/>
      <c r="BJ1681" s="18"/>
      <c r="BK1681" s="18" t="s">
        <v>62</v>
      </c>
      <c r="BL1681">
        <v>0</v>
      </c>
      <c r="BM1681">
        <v>1</v>
      </c>
      <c r="BN1681">
        <v>0</v>
      </c>
      <c r="BO1681">
        <v>0</v>
      </c>
      <c r="BP1681">
        <v>0</v>
      </c>
      <c r="BQ1681">
        <v>0</v>
      </c>
      <c r="BR1681" s="18">
        <v>0</v>
      </c>
      <c r="BS1681">
        <v>0</v>
      </c>
      <c r="BT1681">
        <v>1</v>
      </c>
      <c r="BU1681" s="18">
        <v>0</v>
      </c>
      <c r="BV1681" t="s">
        <v>397</v>
      </c>
      <c r="BW1681" t="s">
        <v>397</v>
      </c>
      <c r="CB1681" s="18"/>
      <c r="CD1681" s="18"/>
      <c r="CE1681" s="18"/>
      <c r="CH1681" s="18"/>
      <c r="CJ1681" s="18"/>
      <c r="CU1681" s="18"/>
      <c r="CV1681" t="s">
        <v>397</v>
      </c>
      <c r="CW1681" t="s">
        <v>397</v>
      </c>
      <c r="CX1681" t="s">
        <v>397</v>
      </c>
      <c r="CY1681" s="25" t="s">
        <v>397</v>
      </c>
    </row>
    <row r="1682" spans="1:103" x14ac:dyDescent="0.3">
      <c r="A1682">
        <v>1684</v>
      </c>
      <c r="B1682">
        <v>184</v>
      </c>
      <c r="C1682" s="25" t="s">
        <v>67</v>
      </c>
      <c r="D1682" s="12">
        <v>15</v>
      </c>
      <c r="E1682" s="14"/>
      <c r="F1682" s="7" t="str">
        <f t="shared" si="269"/>
        <v>X</v>
      </c>
      <c r="G1682" s="7">
        <f t="shared" si="270"/>
        <v>15</v>
      </c>
      <c r="H1682" s="16">
        <f t="shared" si="271"/>
        <v>15</v>
      </c>
      <c r="I1682" s="11" t="str">
        <f t="shared" si="272"/>
        <v>X</v>
      </c>
      <c r="J1682" s="39" t="str">
        <f t="shared" si="273"/>
        <v>X</v>
      </c>
      <c r="K1682" s="39" t="str">
        <f t="shared" si="266"/>
        <v>X</v>
      </c>
      <c r="L1682" s="39" t="str">
        <f t="shared" si="267"/>
        <v>X</v>
      </c>
      <c r="M1682" s="39" t="str">
        <f t="shared" si="274"/>
        <v>X</v>
      </c>
      <c r="N1682" s="42">
        <v>0</v>
      </c>
      <c r="O1682" s="8">
        <v>0</v>
      </c>
      <c r="P1682" s="9">
        <v>0</v>
      </c>
      <c r="Q1682" s="9">
        <v>0</v>
      </c>
      <c r="R1682" s="8">
        <v>0</v>
      </c>
      <c r="S1682" s="9">
        <v>0</v>
      </c>
      <c r="T1682" s="9">
        <v>0</v>
      </c>
      <c r="U1682" s="8">
        <v>0</v>
      </c>
      <c r="V1682" s="9">
        <v>1</v>
      </c>
      <c r="W1682" s="9">
        <v>0</v>
      </c>
      <c r="X1682" s="9">
        <v>0</v>
      </c>
      <c r="Y1682" s="8">
        <v>0</v>
      </c>
      <c r="Z1682" s="9">
        <v>0</v>
      </c>
      <c r="AA1682" s="8"/>
      <c r="AC1682" s="8"/>
      <c r="AJ1682" s="9">
        <f t="shared" si="275"/>
        <v>-1</v>
      </c>
      <c r="AK1682" s="7">
        <v>6.8</v>
      </c>
      <c r="AO1682" s="8"/>
      <c r="AQ1682" s="31"/>
      <c r="AT1682" s="31"/>
      <c r="AU1682" s="21">
        <v>1999</v>
      </c>
      <c r="AV1682" s="23">
        <f t="shared" si="268"/>
        <v>3.3008127941181171</v>
      </c>
      <c r="BB1682" s="18"/>
      <c r="BD1682" s="54"/>
      <c r="BF1682" s="18"/>
      <c r="BH1682" s="18"/>
      <c r="BJ1682" s="18"/>
      <c r="BK1682" s="18" t="s">
        <v>62</v>
      </c>
      <c r="BL1682">
        <v>0</v>
      </c>
      <c r="BM1682">
        <v>1</v>
      </c>
      <c r="BN1682">
        <v>0</v>
      </c>
      <c r="BO1682">
        <v>0</v>
      </c>
      <c r="BP1682">
        <v>0</v>
      </c>
      <c r="BQ1682">
        <v>0</v>
      </c>
      <c r="BR1682" s="18">
        <v>0</v>
      </c>
      <c r="BS1682">
        <v>0</v>
      </c>
      <c r="BT1682">
        <v>1</v>
      </c>
      <c r="BU1682" s="18">
        <v>0</v>
      </c>
      <c r="BV1682" t="s">
        <v>397</v>
      </c>
      <c r="BW1682" t="s">
        <v>397</v>
      </c>
      <c r="CB1682" s="18"/>
      <c r="CD1682" s="18"/>
      <c r="CE1682" s="18"/>
      <c r="CH1682" s="18"/>
      <c r="CJ1682" s="18"/>
      <c r="CU1682" s="18"/>
      <c r="CV1682" t="s">
        <v>397</v>
      </c>
      <c r="CW1682" t="s">
        <v>397</v>
      </c>
      <c r="CX1682" t="s">
        <v>397</v>
      </c>
      <c r="CY1682" s="25" t="s">
        <v>397</v>
      </c>
    </row>
    <row r="1683" spans="1:103" x14ac:dyDescent="0.3">
      <c r="A1683">
        <v>1685</v>
      </c>
      <c r="B1683">
        <v>185</v>
      </c>
      <c r="C1683" s="25" t="s">
        <v>64</v>
      </c>
      <c r="D1683" s="12">
        <v>2.8</v>
      </c>
      <c r="E1683" s="14"/>
      <c r="F1683" s="7" t="str">
        <f t="shared" si="269"/>
        <v>X</v>
      </c>
      <c r="G1683" s="7">
        <f t="shared" si="270"/>
        <v>2.8</v>
      </c>
      <c r="H1683" s="16">
        <f t="shared" si="271"/>
        <v>2.8</v>
      </c>
      <c r="I1683" s="11" t="str">
        <f t="shared" si="272"/>
        <v>X</v>
      </c>
      <c r="J1683" s="39" t="str">
        <f t="shared" si="273"/>
        <v>X</v>
      </c>
      <c r="K1683" s="39" t="str">
        <f t="shared" si="266"/>
        <v>X</v>
      </c>
      <c r="L1683" s="39" t="str">
        <f t="shared" si="267"/>
        <v>X</v>
      </c>
      <c r="M1683" s="39" t="str">
        <f t="shared" si="274"/>
        <v>X</v>
      </c>
      <c r="N1683" s="42">
        <v>1</v>
      </c>
      <c r="O1683" s="8">
        <v>0</v>
      </c>
      <c r="P1683" s="9">
        <v>0</v>
      </c>
      <c r="Q1683" s="9">
        <v>0</v>
      </c>
      <c r="R1683" s="8">
        <v>0</v>
      </c>
      <c r="S1683" s="9">
        <v>0</v>
      </c>
      <c r="T1683" s="9">
        <v>0</v>
      </c>
      <c r="U1683" s="8">
        <v>0</v>
      </c>
      <c r="V1683" s="9">
        <v>0</v>
      </c>
      <c r="W1683" s="9">
        <v>0</v>
      </c>
      <c r="X1683" s="9">
        <v>0</v>
      </c>
      <c r="Y1683" s="8">
        <v>0</v>
      </c>
      <c r="Z1683" s="9">
        <v>0</v>
      </c>
      <c r="AA1683" s="8"/>
      <c r="AC1683" s="8"/>
      <c r="AJ1683" s="9">
        <f t="shared" si="275"/>
        <v>-1</v>
      </c>
      <c r="AK1683" s="7">
        <v>4.8</v>
      </c>
      <c r="AO1683" s="8"/>
      <c r="AQ1683" s="31"/>
      <c r="AT1683" s="31"/>
      <c r="AU1683" s="21">
        <v>1978</v>
      </c>
      <c r="AV1683" s="23">
        <f t="shared" si="268"/>
        <v>3.2962262872611605</v>
      </c>
      <c r="BB1683" s="18"/>
      <c r="BD1683" s="54"/>
      <c r="BF1683" s="18"/>
      <c r="BH1683" s="18"/>
      <c r="BJ1683" s="18"/>
      <c r="BK1683" s="18" t="s">
        <v>62</v>
      </c>
      <c r="BL1683">
        <v>0</v>
      </c>
      <c r="BM1683">
        <v>1</v>
      </c>
      <c r="BN1683">
        <v>0</v>
      </c>
      <c r="BO1683">
        <v>0</v>
      </c>
      <c r="BP1683">
        <v>0</v>
      </c>
      <c r="BQ1683">
        <v>0</v>
      </c>
      <c r="BR1683" s="18">
        <v>0</v>
      </c>
      <c r="BS1683">
        <v>0</v>
      </c>
      <c r="BT1683">
        <v>1</v>
      </c>
      <c r="BU1683" s="18">
        <v>0</v>
      </c>
      <c r="BV1683" t="s">
        <v>397</v>
      </c>
      <c r="BW1683" t="s">
        <v>397</v>
      </c>
      <c r="CB1683" s="18"/>
      <c r="CD1683" s="18"/>
      <c r="CE1683" s="18"/>
      <c r="CH1683" s="18"/>
      <c r="CJ1683" s="18"/>
      <c r="CU1683" s="18"/>
      <c r="CV1683" t="s">
        <v>397</v>
      </c>
      <c r="CW1683" t="s">
        <v>397</v>
      </c>
      <c r="CX1683" t="s">
        <v>397</v>
      </c>
      <c r="CY1683" s="25" t="s">
        <v>397</v>
      </c>
    </row>
    <row r="1684" spans="1:103" x14ac:dyDescent="0.3">
      <c r="A1684">
        <v>1686</v>
      </c>
      <c r="B1684">
        <v>185</v>
      </c>
      <c r="C1684" s="25" t="s">
        <v>64</v>
      </c>
      <c r="D1684" s="12">
        <v>3.74</v>
      </c>
      <c r="E1684" s="14"/>
      <c r="F1684" s="7" t="str">
        <f t="shared" si="269"/>
        <v>X</v>
      </c>
      <c r="G1684" s="7">
        <f t="shared" si="270"/>
        <v>3.74</v>
      </c>
      <c r="H1684" s="16">
        <f t="shared" si="271"/>
        <v>3.74</v>
      </c>
      <c r="I1684" s="11" t="str">
        <f t="shared" si="272"/>
        <v>X</v>
      </c>
      <c r="J1684" s="39" t="str">
        <f t="shared" si="273"/>
        <v>X</v>
      </c>
      <c r="K1684" s="39" t="str">
        <f t="shared" si="266"/>
        <v>X</v>
      </c>
      <c r="L1684" s="39" t="str">
        <f t="shared" si="267"/>
        <v>X</v>
      </c>
      <c r="M1684" s="39" t="str">
        <f t="shared" si="274"/>
        <v>X</v>
      </c>
      <c r="N1684" s="42">
        <v>1</v>
      </c>
      <c r="O1684" s="8">
        <v>0</v>
      </c>
      <c r="P1684" s="9">
        <v>0</v>
      </c>
      <c r="Q1684" s="9">
        <v>0</v>
      </c>
      <c r="R1684" s="8">
        <v>0</v>
      </c>
      <c r="S1684" s="9">
        <v>0</v>
      </c>
      <c r="T1684" s="9">
        <v>0</v>
      </c>
      <c r="U1684" s="8">
        <v>0</v>
      </c>
      <c r="V1684" s="9">
        <v>0</v>
      </c>
      <c r="W1684" s="9">
        <v>0</v>
      </c>
      <c r="X1684" s="9">
        <v>0</v>
      </c>
      <c r="Y1684" s="8">
        <v>0</v>
      </c>
      <c r="Z1684" s="9">
        <v>0</v>
      </c>
      <c r="AA1684" s="8"/>
      <c r="AC1684" s="8"/>
      <c r="AJ1684" s="9">
        <f t="shared" si="275"/>
        <v>-1</v>
      </c>
      <c r="AK1684" s="7">
        <v>5.4</v>
      </c>
      <c r="AO1684" s="8"/>
      <c r="AQ1684" s="31"/>
      <c r="AT1684" s="31"/>
      <c r="AU1684" s="21">
        <v>1986</v>
      </c>
      <c r="AV1684" s="23">
        <f t="shared" si="268"/>
        <v>3.2979792441593623</v>
      </c>
      <c r="BB1684" s="18"/>
      <c r="BD1684" s="54"/>
      <c r="BF1684" s="18"/>
      <c r="BH1684" s="18"/>
      <c r="BJ1684" s="18"/>
      <c r="BK1684" s="18" t="s">
        <v>62</v>
      </c>
      <c r="BL1684">
        <v>0</v>
      </c>
      <c r="BM1684">
        <v>1</v>
      </c>
      <c r="BN1684">
        <v>0</v>
      </c>
      <c r="BO1684">
        <v>0</v>
      </c>
      <c r="BP1684">
        <v>0</v>
      </c>
      <c r="BQ1684">
        <v>0</v>
      </c>
      <c r="BR1684" s="18">
        <v>0</v>
      </c>
      <c r="BS1684">
        <v>0</v>
      </c>
      <c r="BT1684">
        <v>1</v>
      </c>
      <c r="BU1684" s="18">
        <v>0</v>
      </c>
      <c r="BV1684" t="s">
        <v>397</v>
      </c>
      <c r="BW1684" t="s">
        <v>397</v>
      </c>
      <c r="CB1684" s="18"/>
      <c r="CD1684" s="18"/>
      <c r="CE1684" s="18"/>
      <c r="CH1684" s="18"/>
      <c r="CJ1684" s="18"/>
      <c r="CU1684" s="18"/>
      <c r="CV1684" t="s">
        <v>397</v>
      </c>
      <c r="CW1684" t="s">
        <v>397</v>
      </c>
      <c r="CX1684" t="s">
        <v>397</v>
      </c>
      <c r="CY1684" s="25" t="s">
        <v>397</v>
      </c>
    </row>
    <row r="1685" spans="1:103" x14ac:dyDescent="0.3">
      <c r="A1685">
        <v>1687</v>
      </c>
      <c r="B1685">
        <v>186</v>
      </c>
      <c r="C1685" s="25" t="s">
        <v>73</v>
      </c>
      <c r="D1685" s="12">
        <v>20.100000000000001</v>
      </c>
      <c r="E1685" s="14"/>
      <c r="F1685" s="7" t="str">
        <f t="shared" si="269"/>
        <v>X</v>
      </c>
      <c r="G1685" s="7">
        <f t="shared" si="270"/>
        <v>20.100000000000001</v>
      </c>
      <c r="H1685" s="16">
        <f t="shared" si="271"/>
        <v>20.100000000000001</v>
      </c>
      <c r="I1685" s="11" t="str">
        <f t="shared" si="272"/>
        <v>X</v>
      </c>
      <c r="J1685" s="39" t="str">
        <f t="shared" si="273"/>
        <v>X</v>
      </c>
      <c r="K1685" s="39" t="str">
        <f t="shared" si="266"/>
        <v>X</v>
      </c>
      <c r="L1685" s="39" t="str">
        <f t="shared" si="267"/>
        <v>X</v>
      </c>
      <c r="M1685" s="39" t="str">
        <f t="shared" si="274"/>
        <v>X</v>
      </c>
      <c r="N1685" s="42">
        <v>1</v>
      </c>
      <c r="O1685" s="8">
        <v>0</v>
      </c>
      <c r="P1685" s="9">
        <v>0</v>
      </c>
      <c r="Q1685" s="9">
        <v>0</v>
      </c>
      <c r="R1685" s="8">
        <v>0</v>
      </c>
      <c r="S1685" s="9">
        <v>0</v>
      </c>
      <c r="T1685" s="9">
        <v>0</v>
      </c>
      <c r="U1685" s="8">
        <v>0</v>
      </c>
      <c r="V1685" s="9">
        <v>0</v>
      </c>
      <c r="W1685" s="9">
        <v>0</v>
      </c>
      <c r="X1685" s="9">
        <v>0</v>
      </c>
      <c r="Y1685" s="8">
        <v>0</v>
      </c>
      <c r="Z1685" s="9">
        <v>0</v>
      </c>
      <c r="AA1685" s="8"/>
      <c r="AC1685" s="8"/>
      <c r="AJ1685" s="9">
        <f t="shared" si="275"/>
        <v>-1</v>
      </c>
      <c r="AK1685" s="7">
        <v>6.8</v>
      </c>
      <c r="AO1685" s="8"/>
      <c r="AQ1685" s="31"/>
      <c r="AT1685" s="31"/>
      <c r="AU1685" s="21">
        <v>1986</v>
      </c>
      <c r="AV1685" s="23">
        <f t="shared" si="268"/>
        <v>3.2979792441593623</v>
      </c>
      <c r="BB1685" s="18"/>
      <c r="BD1685" s="54"/>
      <c r="BF1685" s="18"/>
      <c r="BH1685" s="18"/>
      <c r="BJ1685" s="18"/>
      <c r="BK1685" s="18" t="s">
        <v>71</v>
      </c>
      <c r="BL1685">
        <v>0</v>
      </c>
      <c r="BM1685">
        <v>0</v>
      </c>
      <c r="BN1685">
        <v>0</v>
      </c>
      <c r="BO1685">
        <v>1</v>
      </c>
      <c r="BP1685">
        <v>0</v>
      </c>
      <c r="BQ1685">
        <v>0</v>
      </c>
      <c r="BR1685" s="18">
        <v>0</v>
      </c>
      <c r="BS1685">
        <v>0</v>
      </c>
      <c r="BT1685">
        <v>1</v>
      </c>
      <c r="BU1685" s="18">
        <v>0</v>
      </c>
      <c r="BV1685" t="s">
        <v>397</v>
      </c>
      <c r="BW1685" t="s">
        <v>397</v>
      </c>
      <c r="CB1685" s="18"/>
      <c r="CD1685" s="18"/>
      <c r="CE1685" s="18"/>
      <c r="CH1685" s="18"/>
      <c r="CJ1685" s="18"/>
      <c r="CU1685" s="18"/>
      <c r="CV1685" t="s">
        <v>397</v>
      </c>
      <c r="CW1685" t="s">
        <v>397</v>
      </c>
      <c r="CX1685" t="s">
        <v>397</v>
      </c>
      <c r="CY1685" s="25" t="s">
        <v>397</v>
      </c>
    </row>
  </sheetData>
  <autoFilter ref="A1:CY1685" xr:uid="{F86BA332-B4D6-4ECB-8AB8-D681D68E9092}"/>
  <sortState xmlns:xlrd2="http://schemas.microsoft.com/office/spreadsheetml/2017/richdata2" ref="A4:AK1029">
    <sortCondition ref="C4:C1029"/>
  </sortState>
  <conditionalFormatting sqref="A18:AL18 AK21:AL21 AK23:AL23 AH21:AJ23 AH20:AL20 AH19:AJ19 A19:AG23 A24:AJ39 AM18:DF23 A40:DF1686 A1:DF17 AL24:DF39">
    <cfRule type="containsBlanks" dxfId="42" priority="32">
      <formula>LEN(TRIM(A1))=0</formula>
    </cfRule>
  </conditionalFormatting>
  <conditionalFormatting sqref="AK24:AK39">
    <cfRule type="containsBlanks" dxfId="41" priority="1">
      <formula>LEN(TRIM(AK24))=0</formula>
    </cfRule>
  </conditionalFormatting>
  <pageMargins left="0.7" right="0.7" top="0.75" bottom="0.75" header="0.3" footer="0.3"/>
  <pageSetup paperSize="9" orientation="portrait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6191-014C-44EF-8592-E8BDCD2CBA4E}">
  <dimension ref="A1:CW115"/>
  <sheetViews>
    <sheetView topLeftCell="A37" workbookViewId="0">
      <selection activeCell="D15" sqref="D15"/>
    </sheetView>
  </sheetViews>
  <sheetFormatPr defaultRowHeight="14.4" x14ac:dyDescent="0.3"/>
  <cols>
    <col min="1" max="1" width="6.109375" bestFit="1" customWidth="1"/>
    <col min="2" max="2" width="8.33203125" bestFit="1" customWidth="1"/>
    <col min="3" max="3" width="61.44140625" bestFit="1" customWidth="1"/>
    <col min="4" max="4" width="2.6640625" customWidth="1"/>
    <col min="5" max="5" width="9.109375" style="34" customWidth="1"/>
    <col min="6" max="6" width="5.6640625" style="7" customWidth="1"/>
    <col min="7" max="7" width="5.6640625" style="9" customWidth="1"/>
    <col min="8" max="8" width="7.33203125" style="7" bestFit="1" customWidth="1"/>
    <col min="9" max="10" width="5.6640625" style="7" customWidth="1"/>
    <col min="11" max="11" width="9.109375" style="34" customWidth="1"/>
    <col min="12" max="33" width="5.6640625" style="9" customWidth="1"/>
    <col min="34" max="45" width="8.6640625" style="7" customWidth="1"/>
    <col min="46" max="57" width="9.44140625" customWidth="1"/>
    <col min="60" max="64" width="9.44140625" customWidth="1"/>
    <col min="101" max="101" width="8.88671875" style="25"/>
  </cols>
  <sheetData>
    <row r="1" spans="1:101" x14ac:dyDescent="0.3">
      <c r="A1" s="1" t="s">
        <v>0</v>
      </c>
      <c r="B1" s="1" t="s">
        <v>1</v>
      </c>
      <c r="C1" s="27" t="s">
        <v>310</v>
      </c>
      <c r="D1" s="1" t="s">
        <v>409</v>
      </c>
      <c r="E1" s="10" t="s">
        <v>401</v>
      </c>
      <c r="F1" s="28" t="s">
        <v>402</v>
      </c>
      <c r="G1" s="29" t="s">
        <v>408</v>
      </c>
      <c r="H1" s="29" t="s">
        <v>398</v>
      </c>
      <c r="I1" s="29" t="s">
        <v>399</v>
      </c>
      <c r="J1" s="33" t="s">
        <v>400</v>
      </c>
      <c r="K1" s="10" t="s">
        <v>403</v>
      </c>
      <c r="L1" s="29" t="s">
        <v>404</v>
      </c>
      <c r="M1" s="29" t="s">
        <v>405</v>
      </c>
      <c r="N1" s="29" t="s">
        <v>406</v>
      </c>
      <c r="O1" s="32" t="s">
        <v>407</v>
      </c>
      <c r="P1" s="30" t="s">
        <v>312</v>
      </c>
      <c r="Q1" s="5" t="s">
        <v>321</v>
      </c>
      <c r="R1" s="6" t="s">
        <v>322</v>
      </c>
      <c r="S1" s="6" t="s">
        <v>323</v>
      </c>
      <c r="T1" s="5" t="s">
        <v>318</v>
      </c>
      <c r="U1" s="6" t="s">
        <v>319</v>
      </c>
      <c r="V1" s="6" t="s">
        <v>320</v>
      </c>
      <c r="W1" s="5" t="s">
        <v>313</v>
      </c>
      <c r="X1" s="6" t="s">
        <v>314</v>
      </c>
      <c r="Y1" s="5" t="s">
        <v>315</v>
      </c>
      <c r="Z1" s="6" t="s">
        <v>316</v>
      </c>
      <c r="AA1" s="5" t="s">
        <v>328</v>
      </c>
      <c r="AB1" s="6" t="s">
        <v>329</v>
      </c>
      <c r="AC1" s="5" t="s">
        <v>330</v>
      </c>
      <c r="AD1" s="6" t="s">
        <v>325</v>
      </c>
      <c r="AE1" s="6" t="s">
        <v>326</v>
      </c>
      <c r="AF1" s="6" t="s">
        <v>327</v>
      </c>
      <c r="AG1" s="20" t="s">
        <v>324</v>
      </c>
      <c r="AH1" s="2" t="s">
        <v>311</v>
      </c>
      <c r="AI1" s="2" t="s">
        <v>331</v>
      </c>
      <c r="AJ1" s="2" t="s">
        <v>332</v>
      </c>
      <c r="AK1" s="2" t="s">
        <v>333</v>
      </c>
      <c r="AL1" s="13" t="s">
        <v>334</v>
      </c>
      <c r="AM1" s="2" t="s">
        <v>335</v>
      </c>
      <c r="AN1" s="15" t="s">
        <v>336</v>
      </c>
      <c r="AO1" s="2" t="s">
        <v>337</v>
      </c>
      <c r="AP1" s="2" t="s">
        <v>339</v>
      </c>
      <c r="AQ1" s="15" t="s">
        <v>338</v>
      </c>
      <c r="AR1" s="2" t="s">
        <v>365</v>
      </c>
      <c r="AS1" s="22" t="s">
        <v>364</v>
      </c>
      <c r="AT1" s="3" t="s">
        <v>340</v>
      </c>
      <c r="AU1" s="3" t="s">
        <v>341</v>
      </c>
      <c r="AV1" s="3" t="s">
        <v>342</v>
      </c>
      <c r="AW1" s="17" t="s">
        <v>343</v>
      </c>
      <c r="AX1" s="3" t="s">
        <v>344</v>
      </c>
      <c r="AY1" s="17" t="s">
        <v>345</v>
      </c>
      <c r="AZ1" s="3" t="s">
        <v>346</v>
      </c>
      <c r="BA1" s="17" t="s">
        <v>347</v>
      </c>
      <c r="BB1" s="3" t="s">
        <v>348</v>
      </c>
      <c r="BC1" s="17" t="s">
        <v>349</v>
      </c>
      <c r="BD1" s="3" t="s">
        <v>350</v>
      </c>
      <c r="BE1" s="17" t="s">
        <v>351</v>
      </c>
      <c r="BF1" s="17" t="s">
        <v>317</v>
      </c>
      <c r="BG1" s="3" t="s">
        <v>355</v>
      </c>
      <c r="BH1" s="3" t="s">
        <v>356</v>
      </c>
      <c r="BI1" s="3" t="s">
        <v>357</v>
      </c>
      <c r="BJ1" s="3" t="s">
        <v>358</v>
      </c>
      <c r="BK1" s="3" t="s">
        <v>359</v>
      </c>
      <c r="BL1" s="3" t="s">
        <v>360</v>
      </c>
      <c r="BM1" s="17" t="s">
        <v>361</v>
      </c>
      <c r="BN1" s="3" t="s">
        <v>354</v>
      </c>
      <c r="BO1" s="3" t="s">
        <v>353</v>
      </c>
      <c r="BP1" s="17" t="s">
        <v>352</v>
      </c>
      <c r="BQ1" s="3" t="s">
        <v>362</v>
      </c>
      <c r="BR1" s="17" t="s">
        <v>363</v>
      </c>
      <c r="BS1" s="3" t="s">
        <v>366</v>
      </c>
      <c r="BT1" s="3" t="s">
        <v>367</v>
      </c>
      <c r="BU1" s="3" t="s">
        <v>368</v>
      </c>
      <c r="BV1" s="24" t="s">
        <v>369</v>
      </c>
      <c r="BW1" s="4" t="s">
        <v>370</v>
      </c>
      <c r="BX1" s="4" t="s">
        <v>371</v>
      </c>
      <c r="BY1" s="4" t="s">
        <v>372</v>
      </c>
      <c r="BZ1" s="19" t="s">
        <v>373</v>
      </c>
      <c r="CA1" s="4" t="s">
        <v>374</v>
      </c>
      <c r="CB1" s="19" t="s">
        <v>375</v>
      </c>
      <c r="CC1" s="19" t="s">
        <v>376</v>
      </c>
      <c r="CD1" s="4" t="s">
        <v>377</v>
      </c>
      <c r="CE1" s="19" t="s">
        <v>378</v>
      </c>
      <c r="CF1" s="4" t="s">
        <v>379</v>
      </c>
      <c r="CG1" s="19" t="s">
        <v>380</v>
      </c>
      <c r="CH1" s="4" t="s">
        <v>381</v>
      </c>
      <c r="CI1" s="4" t="s">
        <v>382</v>
      </c>
      <c r="CJ1" s="4" t="s">
        <v>383</v>
      </c>
      <c r="CK1" s="4" t="s">
        <v>384</v>
      </c>
      <c r="CL1" s="4" t="s">
        <v>385</v>
      </c>
      <c r="CM1" s="4" t="s">
        <v>386</v>
      </c>
      <c r="CN1" s="4" t="s">
        <v>387</v>
      </c>
      <c r="CO1" s="4" t="s">
        <v>388</v>
      </c>
      <c r="CP1" s="4" t="s">
        <v>390</v>
      </c>
      <c r="CQ1" s="19" t="s">
        <v>389</v>
      </c>
      <c r="CR1" s="4" t="s">
        <v>391</v>
      </c>
      <c r="CS1" s="26" t="s">
        <v>392</v>
      </c>
      <c r="CT1" s="4" t="s">
        <v>393</v>
      </c>
      <c r="CU1" s="4" t="s">
        <v>394</v>
      </c>
      <c r="CV1" s="4" t="s">
        <v>395</v>
      </c>
      <c r="CW1" s="26" t="s">
        <v>396</v>
      </c>
    </row>
    <row r="2" spans="1:101" x14ac:dyDescent="0.3">
      <c r="A2">
        <v>1</v>
      </c>
      <c r="B2">
        <v>7</v>
      </c>
      <c r="C2" s="25" t="s">
        <v>277</v>
      </c>
      <c r="D2">
        <v>0</v>
      </c>
      <c r="E2" s="12">
        <v>7.9</v>
      </c>
      <c r="F2" s="14"/>
      <c r="H2" s="7" t="str">
        <f t="shared" ref="H2:H6" si="0">IFERROR(E2/F2, "X")</f>
        <v>X</v>
      </c>
      <c r="I2" s="7">
        <f t="shared" ref="I2:I6" si="1">E2-F2</f>
        <v>7.9</v>
      </c>
      <c r="J2" s="16">
        <f t="shared" ref="J2:J6" si="2">E2+F2</f>
        <v>7.9</v>
      </c>
      <c r="K2" s="11" t="str">
        <f t="shared" ref="K2:K6" si="3">IFERROR(H2/SQRT(H2^2+G2), "X")</f>
        <v>X</v>
      </c>
      <c r="L2" s="39" t="str">
        <f t="shared" ref="L2:L6" si="4">IFERROR(SQRT((1-K2^2)/G2), "X")</f>
        <v>X</v>
      </c>
      <c r="M2" s="39" t="str">
        <f t="shared" ref="M2:M6" si="5">IFERROR(1/L2, "X")</f>
        <v>X</v>
      </c>
      <c r="N2" s="39" t="str">
        <f t="shared" ref="N2:N6" si="6">IFERROR(K2-L2, "X")</f>
        <v>X</v>
      </c>
      <c r="O2" s="40" t="str">
        <f t="shared" ref="O2:O6" si="7">IFERROR(K2+L2, "X")</f>
        <v>X</v>
      </c>
      <c r="P2" s="31">
        <v>1</v>
      </c>
      <c r="Q2" s="8">
        <v>0</v>
      </c>
      <c r="R2" s="9">
        <v>0</v>
      </c>
      <c r="S2" s="9">
        <v>0</v>
      </c>
      <c r="T2" s="8">
        <v>0</v>
      </c>
      <c r="U2" s="9">
        <v>0</v>
      </c>
      <c r="V2" s="9">
        <v>0</v>
      </c>
      <c r="W2" s="8">
        <v>0</v>
      </c>
      <c r="X2" s="9">
        <v>0</v>
      </c>
      <c r="Y2" s="8">
        <v>0</v>
      </c>
      <c r="Z2" s="9">
        <v>0</v>
      </c>
      <c r="AA2" s="8"/>
      <c r="AC2" s="8"/>
      <c r="AG2" s="21"/>
      <c r="AH2" s="7">
        <v>10.6</v>
      </c>
      <c r="AL2" s="14"/>
      <c r="AN2" s="16"/>
      <c r="AQ2" s="16"/>
      <c r="AR2" s="7">
        <v>1999</v>
      </c>
      <c r="AS2" s="23">
        <f t="shared" ref="AS2:AS6" si="8">LOG(AR2)</f>
        <v>3.3008127941181171</v>
      </c>
      <c r="AW2" s="18"/>
      <c r="AY2" s="18"/>
      <c r="BA2" s="18"/>
      <c r="BC2" s="18"/>
      <c r="BE2" s="18"/>
      <c r="BF2" s="18" t="s">
        <v>276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 s="18">
        <v>0</v>
      </c>
      <c r="BN2">
        <v>0</v>
      </c>
      <c r="BO2">
        <v>1</v>
      </c>
      <c r="BP2" s="18">
        <v>0</v>
      </c>
      <c r="BR2" s="18"/>
      <c r="BS2" t="s">
        <v>397</v>
      </c>
      <c r="BT2" t="s">
        <v>397</v>
      </c>
      <c r="BV2" s="25"/>
      <c r="BZ2" s="18"/>
      <c r="CB2" s="18"/>
      <c r="CC2" s="18"/>
      <c r="CE2" s="18"/>
      <c r="CG2" s="18"/>
      <c r="CQ2" s="18"/>
      <c r="CS2" s="25"/>
      <c r="CT2" t="s">
        <v>397</v>
      </c>
      <c r="CV2" t="s">
        <v>397</v>
      </c>
      <c r="CW2" s="25" t="s">
        <v>397</v>
      </c>
    </row>
    <row r="3" spans="1:101" x14ac:dyDescent="0.3">
      <c r="A3">
        <v>2</v>
      </c>
      <c r="B3">
        <v>7</v>
      </c>
      <c r="C3" s="25" t="s">
        <v>277</v>
      </c>
      <c r="D3">
        <v>0</v>
      </c>
      <c r="E3" s="12">
        <v>4.9000000000000004</v>
      </c>
      <c r="F3" s="14"/>
      <c r="H3" s="7" t="str">
        <f t="shared" si="0"/>
        <v>X</v>
      </c>
      <c r="I3" s="7">
        <f t="shared" si="1"/>
        <v>4.9000000000000004</v>
      </c>
      <c r="J3" s="16">
        <f t="shared" si="2"/>
        <v>4.9000000000000004</v>
      </c>
      <c r="K3" s="11" t="str">
        <f t="shared" si="3"/>
        <v>X</v>
      </c>
      <c r="L3" s="39" t="str">
        <f t="shared" si="4"/>
        <v>X</v>
      </c>
      <c r="M3" s="39" t="str">
        <f t="shared" si="5"/>
        <v>X</v>
      </c>
      <c r="N3" s="39" t="str">
        <f t="shared" si="6"/>
        <v>X</v>
      </c>
      <c r="O3" s="40" t="str">
        <f t="shared" si="7"/>
        <v>X</v>
      </c>
      <c r="P3" s="31">
        <v>1</v>
      </c>
      <c r="Q3" s="8">
        <v>0</v>
      </c>
      <c r="R3" s="9">
        <v>0</v>
      </c>
      <c r="S3" s="9">
        <v>0</v>
      </c>
      <c r="T3" s="8">
        <v>0</v>
      </c>
      <c r="U3" s="9">
        <v>0</v>
      </c>
      <c r="V3" s="9">
        <v>0</v>
      </c>
      <c r="W3" s="8">
        <v>0</v>
      </c>
      <c r="X3" s="9">
        <v>0</v>
      </c>
      <c r="Y3" s="8">
        <v>0</v>
      </c>
      <c r="Z3" s="9">
        <v>0</v>
      </c>
      <c r="AA3" s="8"/>
      <c r="AC3" s="8"/>
      <c r="AG3" s="21"/>
      <c r="AH3" s="7">
        <v>9.3000000000000007</v>
      </c>
      <c r="AL3" s="14"/>
      <c r="AN3" s="16"/>
      <c r="AQ3" s="16"/>
      <c r="AR3" s="7">
        <v>2003</v>
      </c>
      <c r="AS3" s="23">
        <f t="shared" si="8"/>
        <v>3.3016809492935764</v>
      </c>
      <c r="AW3" s="18"/>
      <c r="AY3" s="18"/>
      <c r="BA3" s="18"/>
      <c r="BC3" s="18"/>
      <c r="BE3" s="18"/>
      <c r="BF3" s="18" t="s">
        <v>276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 s="18">
        <v>0</v>
      </c>
      <c r="BN3">
        <v>0</v>
      </c>
      <c r="BO3">
        <v>1</v>
      </c>
      <c r="BP3" s="18">
        <v>0</v>
      </c>
      <c r="BR3" s="18"/>
      <c r="BS3" t="s">
        <v>397</v>
      </c>
      <c r="BT3" t="s">
        <v>397</v>
      </c>
      <c r="BV3" s="25"/>
      <c r="BZ3" s="18"/>
      <c r="CB3" s="18"/>
      <c r="CC3" s="18"/>
      <c r="CE3" s="18"/>
      <c r="CG3" s="18"/>
      <c r="CQ3" s="18"/>
      <c r="CS3" s="25"/>
      <c r="CT3" t="s">
        <v>397</v>
      </c>
      <c r="CV3" t="s">
        <v>397</v>
      </c>
      <c r="CW3" s="25" t="s">
        <v>397</v>
      </c>
    </row>
    <row r="4" spans="1:101" x14ac:dyDescent="0.3">
      <c r="A4">
        <v>3</v>
      </c>
      <c r="B4">
        <v>8</v>
      </c>
      <c r="C4" s="25" t="s">
        <v>163</v>
      </c>
      <c r="D4">
        <v>0</v>
      </c>
      <c r="E4" s="12">
        <v>8</v>
      </c>
      <c r="F4" s="14"/>
      <c r="H4" s="7" t="str">
        <f t="shared" si="0"/>
        <v>X</v>
      </c>
      <c r="I4" s="7">
        <f t="shared" si="1"/>
        <v>8</v>
      </c>
      <c r="J4" s="16">
        <f t="shared" si="2"/>
        <v>8</v>
      </c>
      <c r="K4" s="11" t="str">
        <f t="shared" si="3"/>
        <v>X</v>
      </c>
      <c r="L4" s="39" t="str">
        <f t="shared" si="4"/>
        <v>X</v>
      </c>
      <c r="M4" s="39" t="str">
        <f t="shared" si="5"/>
        <v>X</v>
      </c>
      <c r="N4" s="39" t="str">
        <f t="shared" si="6"/>
        <v>X</v>
      </c>
      <c r="O4" s="40" t="str">
        <f t="shared" si="7"/>
        <v>X</v>
      </c>
      <c r="P4" s="31">
        <v>1</v>
      </c>
      <c r="Q4" s="8">
        <v>0</v>
      </c>
      <c r="R4" s="9">
        <v>0</v>
      </c>
      <c r="S4" s="9">
        <v>0</v>
      </c>
      <c r="T4" s="8">
        <v>0</v>
      </c>
      <c r="U4" s="9">
        <v>0</v>
      </c>
      <c r="V4" s="9">
        <v>0</v>
      </c>
      <c r="W4" s="8">
        <v>0</v>
      </c>
      <c r="X4" s="9">
        <v>0</v>
      </c>
      <c r="Y4" s="8">
        <v>0</v>
      </c>
      <c r="Z4" s="9">
        <v>0</v>
      </c>
      <c r="AA4" s="8"/>
      <c r="AC4" s="8"/>
      <c r="AG4" s="21"/>
      <c r="AH4" s="7">
        <v>9.9</v>
      </c>
      <c r="AL4" s="14"/>
      <c r="AN4" s="16"/>
      <c r="AQ4" s="16"/>
      <c r="AR4" s="7">
        <v>2001</v>
      </c>
      <c r="AS4" s="23">
        <f t="shared" si="8"/>
        <v>3.3012470886362113</v>
      </c>
      <c r="AW4" s="18"/>
      <c r="AY4" s="18"/>
      <c r="BA4" s="18"/>
      <c r="BC4" s="18"/>
      <c r="BE4" s="18"/>
      <c r="BF4" s="18" t="s">
        <v>162</v>
      </c>
      <c r="BG4">
        <v>0</v>
      </c>
      <c r="BH4">
        <v>0</v>
      </c>
      <c r="BI4">
        <v>1</v>
      </c>
      <c r="BJ4">
        <v>0</v>
      </c>
      <c r="BK4">
        <v>0</v>
      </c>
      <c r="BL4">
        <v>0</v>
      </c>
      <c r="BM4" s="18">
        <v>0</v>
      </c>
      <c r="BN4">
        <v>0</v>
      </c>
      <c r="BO4">
        <v>1</v>
      </c>
      <c r="BP4" s="18">
        <v>0</v>
      </c>
      <c r="BR4" s="18"/>
      <c r="BS4" t="s">
        <v>397</v>
      </c>
      <c r="BT4" t="s">
        <v>397</v>
      </c>
      <c r="BV4" s="25"/>
      <c r="BZ4" s="18"/>
      <c r="CB4" s="18"/>
      <c r="CC4" s="18"/>
      <c r="CE4" s="18"/>
      <c r="CG4" s="18"/>
      <c r="CQ4" s="18"/>
      <c r="CS4" s="25"/>
      <c r="CT4" t="s">
        <v>397</v>
      </c>
      <c r="CV4" t="s">
        <v>397</v>
      </c>
      <c r="CW4" s="25" t="s">
        <v>397</v>
      </c>
    </row>
    <row r="5" spans="1:101" x14ac:dyDescent="0.3">
      <c r="A5">
        <v>4</v>
      </c>
      <c r="B5">
        <v>8</v>
      </c>
      <c r="C5" s="25" t="s">
        <v>163</v>
      </c>
      <c r="D5">
        <v>0</v>
      </c>
      <c r="E5" s="12">
        <v>8</v>
      </c>
      <c r="F5" s="14"/>
      <c r="H5" s="7" t="str">
        <f t="shared" si="0"/>
        <v>X</v>
      </c>
      <c r="I5" s="7">
        <f t="shared" si="1"/>
        <v>8</v>
      </c>
      <c r="J5" s="16">
        <f t="shared" si="2"/>
        <v>8</v>
      </c>
      <c r="K5" s="11" t="str">
        <f t="shared" si="3"/>
        <v>X</v>
      </c>
      <c r="L5" s="39" t="str">
        <f t="shared" si="4"/>
        <v>X</v>
      </c>
      <c r="M5" s="39" t="str">
        <f t="shared" si="5"/>
        <v>X</v>
      </c>
      <c r="N5" s="39" t="str">
        <f t="shared" si="6"/>
        <v>X</v>
      </c>
      <c r="O5" s="40" t="str">
        <f t="shared" si="7"/>
        <v>X</v>
      </c>
      <c r="P5" s="31">
        <v>0</v>
      </c>
      <c r="Q5" s="8">
        <v>0</v>
      </c>
      <c r="R5" s="9">
        <v>0</v>
      </c>
      <c r="S5" s="9">
        <v>0</v>
      </c>
      <c r="T5" s="8">
        <v>0</v>
      </c>
      <c r="U5" s="9">
        <v>0</v>
      </c>
      <c r="V5" s="9">
        <v>0</v>
      </c>
      <c r="W5" s="8">
        <v>1</v>
      </c>
      <c r="X5" s="9">
        <v>0</v>
      </c>
      <c r="Y5" s="8">
        <v>0</v>
      </c>
      <c r="Z5" s="9">
        <v>0</v>
      </c>
      <c r="AA5" s="8"/>
      <c r="AC5" s="8"/>
      <c r="AG5" s="21"/>
      <c r="AH5" s="7">
        <v>9.9</v>
      </c>
      <c r="AL5" s="14"/>
      <c r="AN5" s="16"/>
      <c r="AQ5" s="16"/>
      <c r="AR5" s="7">
        <v>2001</v>
      </c>
      <c r="AS5" s="23">
        <f t="shared" si="8"/>
        <v>3.3012470886362113</v>
      </c>
      <c r="AW5" s="18"/>
      <c r="AY5" s="18"/>
      <c r="BA5" s="18"/>
      <c r="BC5" s="18"/>
      <c r="BE5" s="18"/>
      <c r="BF5" s="18" t="s">
        <v>162</v>
      </c>
      <c r="BG5">
        <v>0</v>
      </c>
      <c r="BH5">
        <v>0</v>
      </c>
      <c r="BI5">
        <v>1</v>
      </c>
      <c r="BJ5">
        <v>0</v>
      </c>
      <c r="BK5">
        <v>0</v>
      </c>
      <c r="BL5">
        <v>0</v>
      </c>
      <c r="BM5" s="18">
        <v>0</v>
      </c>
      <c r="BN5">
        <v>0</v>
      </c>
      <c r="BO5">
        <v>1</v>
      </c>
      <c r="BP5" s="18">
        <v>0</v>
      </c>
      <c r="BR5" s="18"/>
      <c r="BS5" t="s">
        <v>397</v>
      </c>
      <c r="BT5" t="s">
        <v>397</v>
      </c>
      <c r="BV5" s="25"/>
      <c r="BZ5" s="18"/>
      <c r="CB5" s="18"/>
      <c r="CC5" s="18"/>
      <c r="CE5" s="18"/>
      <c r="CG5" s="18"/>
      <c r="CQ5" s="18"/>
      <c r="CS5" s="25"/>
      <c r="CT5" t="s">
        <v>397</v>
      </c>
      <c r="CV5" t="s">
        <v>397</v>
      </c>
      <c r="CW5" s="25" t="s">
        <v>397</v>
      </c>
    </row>
    <row r="6" spans="1:101" x14ac:dyDescent="0.3">
      <c r="A6">
        <v>5</v>
      </c>
      <c r="B6">
        <v>8</v>
      </c>
      <c r="C6" s="25" t="s">
        <v>163</v>
      </c>
      <c r="D6">
        <v>0</v>
      </c>
      <c r="E6" s="12">
        <v>11.5</v>
      </c>
      <c r="F6" s="14"/>
      <c r="H6" s="7" t="str">
        <f t="shared" si="0"/>
        <v>X</v>
      </c>
      <c r="I6" s="7">
        <f t="shared" si="1"/>
        <v>11.5</v>
      </c>
      <c r="J6" s="16">
        <f t="shared" si="2"/>
        <v>11.5</v>
      </c>
      <c r="K6" s="11" t="str">
        <f t="shared" si="3"/>
        <v>X</v>
      </c>
      <c r="L6" s="39" t="str">
        <f t="shared" si="4"/>
        <v>X</v>
      </c>
      <c r="M6" s="39" t="str">
        <f t="shared" si="5"/>
        <v>X</v>
      </c>
      <c r="N6" s="39" t="str">
        <f t="shared" si="6"/>
        <v>X</v>
      </c>
      <c r="O6" s="40" t="str">
        <f t="shared" si="7"/>
        <v>X</v>
      </c>
      <c r="P6" s="31">
        <v>0</v>
      </c>
      <c r="Q6" s="8">
        <v>0</v>
      </c>
      <c r="R6" s="9">
        <v>0</v>
      </c>
      <c r="S6" s="9">
        <v>0</v>
      </c>
      <c r="T6" s="8">
        <v>0</v>
      </c>
      <c r="U6" s="9">
        <v>0</v>
      </c>
      <c r="V6" s="9">
        <v>0</v>
      </c>
      <c r="W6" s="8">
        <v>0</v>
      </c>
      <c r="X6" s="9">
        <v>1</v>
      </c>
      <c r="Y6" s="8">
        <v>0</v>
      </c>
      <c r="Z6" s="9">
        <v>0</v>
      </c>
      <c r="AA6" s="8"/>
      <c r="AC6" s="8"/>
      <c r="AG6" s="21"/>
      <c r="AH6" s="7">
        <v>9.9</v>
      </c>
      <c r="AL6" s="14"/>
      <c r="AN6" s="16"/>
      <c r="AQ6" s="16"/>
      <c r="AR6" s="7">
        <v>2001</v>
      </c>
      <c r="AS6" s="23">
        <f t="shared" si="8"/>
        <v>3.3012470886362113</v>
      </c>
      <c r="AW6" s="18"/>
      <c r="AY6" s="18"/>
      <c r="BA6" s="18"/>
      <c r="BC6" s="18"/>
      <c r="BE6" s="18"/>
      <c r="BF6" s="18" t="s">
        <v>162</v>
      </c>
      <c r="BG6">
        <v>0</v>
      </c>
      <c r="BH6">
        <v>0</v>
      </c>
      <c r="BI6">
        <v>1</v>
      </c>
      <c r="BJ6">
        <v>0</v>
      </c>
      <c r="BK6">
        <v>0</v>
      </c>
      <c r="BL6">
        <v>0</v>
      </c>
      <c r="BM6" s="18">
        <v>0</v>
      </c>
      <c r="BN6">
        <v>0</v>
      </c>
      <c r="BO6">
        <v>1</v>
      </c>
      <c r="BP6" s="18">
        <v>0</v>
      </c>
      <c r="BR6" s="18"/>
      <c r="BS6" t="s">
        <v>397</v>
      </c>
      <c r="BT6" t="s">
        <v>397</v>
      </c>
      <c r="BV6" s="25"/>
      <c r="BZ6" s="18"/>
      <c r="CB6" s="18"/>
      <c r="CC6" s="18"/>
      <c r="CE6" s="18"/>
      <c r="CG6" s="18"/>
      <c r="CQ6" s="18"/>
      <c r="CS6" s="25"/>
      <c r="CT6" t="s">
        <v>397</v>
      </c>
      <c r="CV6" t="s">
        <v>397</v>
      </c>
      <c r="CW6" s="25" t="s">
        <v>397</v>
      </c>
    </row>
    <row r="7" spans="1:101" x14ac:dyDescent="0.3">
      <c r="A7">
        <v>6</v>
      </c>
      <c r="B7">
        <v>36</v>
      </c>
      <c r="C7" s="25" t="s">
        <v>165</v>
      </c>
      <c r="D7">
        <v>0</v>
      </c>
      <c r="E7" s="12">
        <v>16</v>
      </c>
      <c r="F7" s="14"/>
      <c r="H7" s="7" t="str">
        <f t="shared" ref="H7" si="9">IFERROR(E7/F7, "X")</f>
        <v>X</v>
      </c>
      <c r="I7" s="7">
        <f t="shared" ref="I7" si="10">E7-F7</f>
        <v>16</v>
      </c>
      <c r="J7" s="16">
        <f t="shared" ref="J7" si="11">E7+F7</f>
        <v>16</v>
      </c>
      <c r="K7" s="11" t="str">
        <f t="shared" ref="K7" si="12">IFERROR(H7/SQRT(H7^2+G7), "X")</f>
        <v>X</v>
      </c>
      <c r="L7" s="39" t="str">
        <f t="shared" ref="L7" si="13">IFERROR(SQRT((1-K7^2)/G7), "X")</f>
        <v>X</v>
      </c>
      <c r="M7" s="39" t="str">
        <f t="shared" ref="M7" si="14">IFERROR(1/L7, "X")</f>
        <v>X</v>
      </c>
      <c r="N7" s="39" t="str">
        <f t="shared" ref="N7" si="15">IFERROR(K7-L7, "X")</f>
        <v>X</v>
      </c>
      <c r="O7" s="40" t="str">
        <f t="shared" ref="O7" si="16">IFERROR(K7+L7, "X")</f>
        <v>X</v>
      </c>
      <c r="P7" s="31">
        <v>1</v>
      </c>
      <c r="Q7" s="8">
        <v>0</v>
      </c>
      <c r="R7" s="9">
        <v>0</v>
      </c>
      <c r="S7" s="9">
        <v>0</v>
      </c>
      <c r="T7" s="8">
        <v>0</v>
      </c>
      <c r="U7" s="9">
        <v>0</v>
      </c>
      <c r="V7" s="9">
        <v>0</v>
      </c>
      <c r="W7" s="8">
        <v>0</v>
      </c>
      <c r="X7" s="9">
        <v>0</v>
      </c>
      <c r="Y7" s="8">
        <v>0</v>
      </c>
      <c r="Z7" s="9">
        <v>0</v>
      </c>
      <c r="AA7" s="8"/>
      <c r="AC7" s="8"/>
      <c r="AG7" s="21"/>
      <c r="AH7" s="7">
        <v>4.0999999999999996</v>
      </c>
      <c r="AL7" s="14"/>
      <c r="AN7" s="16"/>
      <c r="AQ7" s="16"/>
      <c r="AR7" s="7">
        <v>1986</v>
      </c>
      <c r="AS7" s="23">
        <f t="shared" ref="AS7" si="17">LOG(AR7)</f>
        <v>3.2979792441593623</v>
      </c>
      <c r="AW7" s="18"/>
      <c r="AY7" s="18"/>
      <c r="BA7" s="18"/>
      <c r="BC7" s="18"/>
      <c r="BE7" s="18"/>
      <c r="BF7" s="18" t="s">
        <v>164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 s="18">
        <v>1</v>
      </c>
      <c r="BN7">
        <v>0</v>
      </c>
      <c r="BO7">
        <v>1</v>
      </c>
      <c r="BP7" s="18">
        <v>0</v>
      </c>
      <c r="BR7" s="18"/>
      <c r="BS7" t="s">
        <v>397</v>
      </c>
      <c r="BT7" t="s">
        <v>397</v>
      </c>
      <c r="BV7" s="25"/>
      <c r="BZ7" s="18"/>
      <c r="CB7" s="18"/>
      <c r="CC7" s="18"/>
      <c r="CE7" s="18"/>
      <c r="CG7" s="18"/>
      <c r="CQ7" s="18"/>
      <c r="CS7" s="25"/>
      <c r="CT7" t="s">
        <v>397</v>
      </c>
      <c r="CV7" t="s">
        <v>397</v>
      </c>
      <c r="CW7" s="25" t="s">
        <v>397</v>
      </c>
    </row>
    <row r="8" spans="1:101" x14ac:dyDescent="0.3">
      <c r="A8">
        <v>7</v>
      </c>
      <c r="B8">
        <v>53</v>
      </c>
      <c r="C8" s="25" t="s">
        <v>223</v>
      </c>
      <c r="D8">
        <v>0</v>
      </c>
      <c r="E8" s="12">
        <v>12.8</v>
      </c>
      <c r="F8" s="14"/>
      <c r="H8" s="7" t="str">
        <f t="shared" ref="H8:H25" si="18">IFERROR(E8/F8, "X")</f>
        <v>X</v>
      </c>
      <c r="I8" s="7">
        <f t="shared" ref="I8:I25" si="19">E8-F8</f>
        <v>12.8</v>
      </c>
      <c r="J8" s="16">
        <f t="shared" ref="J8:J25" si="20">E8+F8</f>
        <v>12.8</v>
      </c>
      <c r="K8" s="11" t="str">
        <f t="shared" ref="K8:K25" si="21">IFERROR(H8/SQRT(H8^2+G8), "X")</f>
        <v>X</v>
      </c>
      <c r="L8" s="39" t="str">
        <f t="shared" ref="L8:L25" si="22">IFERROR(SQRT((1-K8^2)/G8), "X")</f>
        <v>X</v>
      </c>
      <c r="M8" s="39" t="str">
        <f t="shared" ref="M8:M25" si="23">IFERROR(1/L8, "X")</f>
        <v>X</v>
      </c>
      <c r="N8" s="39" t="str">
        <f t="shared" ref="N8:N25" si="24">IFERROR(K8-L8, "X")</f>
        <v>X</v>
      </c>
      <c r="O8" s="40" t="str">
        <f t="shared" ref="O8:O25" si="25">IFERROR(K8+L8, "X")</f>
        <v>X</v>
      </c>
      <c r="P8" s="31">
        <v>1</v>
      </c>
      <c r="Q8" s="8">
        <v>0</v>
      </c>
      <c r="R8" s="9">
        <v>0</v>
      </c>
      <c r="S8" s="9">
        <v>0</v>
      </c>
      <c r="T8" s="8">
        <v>0</v>
      </c>
      <c r="U8" s="9">
        <v>0</v>
      </c>
      <c r="V8" s="9">
        <v>0</v>
      </c>
      <c r="W8" s="8">
        <v>0</v>
      </c>
      <c r="X8" s="9">
        <v>0</v>
      </c>
      <c r="Y8" s="8">
        <v>0</v>
      </c>
      <c r="Z8" s="9">
        <v>0</v>
      </c>
      <c r="AA8" s="8"/>
      <c r="AC8" s="8"/>
      <c r="AG8" s="21"/>
      <c r="AH8" s="7">
        <v>8.6999999999999993</v>
      </c>
      <c r="AL8" s="14"/>
      <c r="AN8" s="16"/>
      <c r="AQ8" s="16"/>
      <c r="AR8" s="7">
        <v>2001</v>
      </c>
      <c r="AS8" s="23">
        <f t="shared" ref="AS8:AS25" si="26">LOG(AR8)</f>
        <v>3.3012470886362113</v>
      </c>
      <c r="AW8" s="18"/>
      <c r="AY8" s="18"/>
      <c r="BA8" s="18"/>
      <c r="BC8" s="18"/>
      <c r="BE8" s="18"/>
      <c r="BF8" s="18" t="s">
        <v>222</v>
      </c>
      <c r="BG8">
        <v>0</v>
      </c>
      <c r="BH8">
        <v>0</v>
      </c>
      <c r="BI8">
        <v>0</v>
      </c>
      <c r="BJ8">
        <v>1</v>
      </c>
      <c r="BK8">
        <v>0</v>
      </c>
      <c r="BL8">
        <v>0</v>
      </c>
      <c r="BM8" s="18">
        <v>0</v>
      </c>
      <c r="BN8">
        <v>0</v>
      </c>
      <c r="BO8">
        <v>1</v>
      </c>
      <c r="BP8" s="18">
        <v>0</v>
      </c>
      <c r="BR8" s="18"/>
      <c r="BS8" t="s">
        <v>397</v>
      </c>
      <c r="BT8" t="s">
        <v>397</v>
      </c>
      <c r="BV8" s="25"/>
      <c r="BZ8" s="18"/>
      <c r="CB8" s="18"/>
      <c r="CC8" s="18"/>
      <c r="CE8" s="18"/>
      <c r="CG8" s="18"/>
      <c r="CQ8" s="18"/>
      <c r="CS8" s="25"/>
      <c r="CT8" t="s">
        <v>397</v>
      </c>
      <c r="CV8" t="s">
        <v>397</v>
      </c>
      <c r="CW8" s="25" t="s">
        <v>397</v>
      </c>
    </row>
    <row r="9" spans="1:101" x14ac:dyDescent="0.3">
      <c r="A9">
        <v>8</v>
      </c>
      <c r="B9">
        <v>53</v>
      </c>
      <c r="C9" s="25" t="s">
        <v>223</v>
      </c>
      <c r="D9">
        <v>0</v>
      </c>
      <c r="E9" s="12">
        <v>12.6</v>
      </c>
      <c r="F9" s="14"/>
      <c r="H9" s="7" t="str">
        <f t="shared" si="18"/>
        <v>X</v>
      </c>
      <c r="I9" s="7">
        <f t="shared" si="19"/>
        <v>12.6</v>
      </c>
      <c r="J9" s="16">
        <f t="shared" si="20"/>
        <v>12.6</v>
      </c>
      <c r="K9" s="11" t="str">
        <f t="shared" si="21"/>
        <v>X</v>
      </c>
      <c r="L9" s="39" t="str">
        <f t="shared" si="22"/>
        <v>X</v>
      </c>
      <c r="M9" s="39" t="str">
        <f t="shared" si="23"/>
        <v>X</v>
      </c>
      <c r="N9" s="39" t="str">
        <f t="shared" si="24"/>
        <v>X</v>
      </c>
      <c r="O9" s="40" t="str">
        <f t="shared" si="25"/>
        <v>X</v>
      </c>
      <c r="P9" s="31">
        <v>1</v>
      </c>
      <c r="Q9" s="8">
        <v>0</v>
      </c>
      <c r="R9" s="9">
        <v>0</v>
      </c>
      <c r="S9" s="9">
        <v>0</v>
      </c>
      <c r="T9" s="8">
        <v>0</v>
      </c>
      <c r="U9" s="9">
        <v>0</v>
      </c>
      <c r="V9" s="9">
        <v>0</v>
      </c>
      <c r="W9" s="8">
        <v>0</v>
      </c>
      <c r="X9" s="9">
        <v>0</v>
      </c>
      <c r="Y9" s="8">
        <v>0</v>
      </c>
      <c r="Z9" s="9">
        <v>0</v>
      </c>
      <c r="AA9" s="8"/>
      <c r="AC9" s="8"/>
      <c r="AG9" s="21"/>
      <c r="AH9" s="7">
        <v>8.8000000000000007</v>
      </c>
      <c r="AL9" s="14"/>
      <c r="AN9" s="16"/>
      <c r="AQ9" s="16"/>
      <c r="AR9" s="7">
        <v>2004</v>
      </c>
      <c r="AS9" s="23">
        <f t="shared" si="26"/>
        <v>3.301897717195208</v>
      </c>
      <c r="AW9" s="18"/>
      <c r="AY9" s="18"/>
      <c r="BA9" s="18"/>
      <c r="BC9" s="18"/>
      <c r="BE9" s="18"/>
      <c r="BF9" s="18" t="s">
        <v>222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  <c r="BM9" s="18">
        <v>0</v>
      </c>
      <c r="BN9">
        <v>0</v>
      </c>
      <c r="BO9">
        <v>1</v>
      </c>
      <c r="BP9" s="18">
        <v>0</v>
      </c>
      <c r="BR9" s="18"/>
      <c r="BS9" t="s">
        <v>397</v>
      </c>
      <c r="BT9" t="s">
        <v>397</v>
      </c>
      <c r="BV9" s="25"/>
      <c r="BZ9" s="18"/>
      <c r="CB9" s="18"/>
      <c r="CC9" s="18"/>
      <c r="CE9" s="18"/>
      <c r="CG9" s="18"/>
      <c r="CQ9" s="18"/>
      <c r="CS9" s="25"/>
      <c r="CT9" t="s">
        <v>397</v>
      </c>
      <c r="CV9" t="s">
        <v>397</v>
      </c>
      <c r="CW9" s="25" t="s">
        <v>397</v>
      </c>
    </row>
    <row r="10" spans="1:101" x14ac:dyDescent="0.3">
      <c r="A10">
        <v>9</v>
      </c>
      <c r="B10">
        <v>53</v>
      </c>
      <c r="C10" s="25" t="s">
        <v>223</v>
      </c>
      <c r="D10">
        <v>0</v>
      </c>
      <c r="E10" s="12">
        <v>10.9</v>
      </c>
      <c r="F10" s="14"/>
      <c r="H10" s="7" t="str">
        <f t="shared" si="18"/>
        <v>X</v>
      </c>
      <c r="I10" s="7">
        <f t="shared" si="19"/>
        <v>10.9</v>
      </c>
      <c r="J10" s="16">
        <f t="shared" si="20"/>
        <v>10.9</v>
      </c>
      <c r="K10" s="11" t="str">
        <f t="shared" si="21"/>
        <v>X</v>
      </c>
      <c r="L10" s="39" t="str">
        <f t="shared" si="22"/>
        <v>X</v>
      </c>
      <c r="M10" s="39" t="str">
        <f t="shared" si="23"/>
        <v>X</v>
      </c>
      <c r="N10" s="39" t="str">
        <f t="shared" si="24"/>
        <v>X</v>
      </c>
      <c r="O10" s="40" t="str">
        <f t="shared" si="25"/>
        <v>X</v>
      </c>
      <c r="P10" s="31">
        <v>1</v>
      </c>
      <c r="Q10" s="8">
        <v>0</v>
      </c>
      <c r="R10" s="9">
        <v>0</v>
      </c>
      <c r="S10" s="9">
        <v>0</v>
      </c>
      <c r="T10" s="8">
        <v>0</v>
      </c>
      <c r="U10" s="9">
        <v>0</v>
      </c>
      <c r="V10" s="9">
        <v>0</v>
      </c>
      <c r="W10" s="8">
        <v>0</v>
      </c>
      <c r="X10" s="9">
        <v>0</v>
      </c>
      <c r="Y10" s="8">
        <v>0</v>
      </c>
      <c r="Z10" s="9">
        <v>0</v>
      </c>
      <c r="AA10" s="8"/>
      <c r="AC10" s="8"/>
      <c r="AG10" s="21"/>
      <c r="AH10" s="7">
        <v>10.8</v>
      </c>
      <c r="AL10" s="14"/>
      <c r="AN10" s="16"/>
      <c r="AQ10" s="16"/>
      <c r="AR10" s="7">
        <v>2009</v>
      </c>
      <c r="AS10" s="23">
        <f t="shared" si="26"/>
        <v>3.3029799367482493</v>
      </c>
      <c r="AW10" s="18"/>
      <c r="AY10" s="18"/>
      <c r="BA10" s="18"/>
      <c r="BC10" s="18"/>
      <c r="BE10" s="18"/>
      <c r="BF10" s="18" t="s">
        <v>222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0</v>
      </c>
      <c r="BM10" s="18">
        <v>0</v>
      </c>
      <c r="BN10">
        <v>0</v>
      </c>
      <c r="BO10">
        <v>1</v>
      </c>
      <c r="BP10" s="18">
        <v>0</v>
      </c>
      <c r="BR10" s="18"/>
      <c r="BS10" t="s">
        <v>397</v>
      </c>
      <c r="BT10" t="s">
        <v>397</v>
      </c>
      <c r="BV10" s="25"/>
      <c r="BZ10" s="18"/>
      <c r="CB10" s="18"/>
      <c r="CC10" s="18"/>
      <c r="CE10" s="18"/>
      <c r="CG10" s="18"/>
      <c r="CQ10" s="18"/>
      <c r="CS10" s="25"/>
      <c r="CT10" t="s">
        <v>397</v>
      </c>
      <c r="CV10" t="s">
        <v>397</v>
      </c>
      <c r="CW10" s="25" t="s">
        <v>397</v>
      </c>
    </row>
    <row r="11" spans="1:101" x14ac:dyDescent="0.3">
      <c r="A11">
        <v>10</v>
      </c>
      <c r="B11">
        <v>53</v>
      </c>
      <c r="C11" s="25" t="s">
        <v>223</v>
      </c>
      <c r="D11">
        <v>0</v>
      </c>
      <c r="E11" s="12">
        <v>3.8</v>
      </c>
      <c r="F11" s="14"/>
      <c r="H11" s="7" t="str">
        <f t="shared" si="18"/>
        <v>X</v>
      </c>
      <c r="I11" s="7">
        <f t="shared" si="19"/>
        <v>3.8</v>
      </c>
      <c r="J11" s="16">
        <f t="shared" si="20"/>
        <v>3.8</v>
      </c>
      <c r="K11" s="11" t="str">
        <f t="shared" si="21"/>
        <v>X</v>
      </c>
      <c r="L11" s="39" t="str">
        <f t="shared" si="22"/>
        <v>X</v>
      </c>
      <c r="M11" s="39" t="str">
        <f t="shared" si="23"/>
        <v>X</v>
      </c>
      <c r="N11" s="39" t="str">
        <f t="shared" si="24"/>
        <v>X</v>
      </c>
      <c r="O11" s="40" t="str">
        <f t="shared" si="25"/>
        <v>X</v>
      </c>
      <c r="P11" s="31">
        <v>0</v>
      </c>
      <c r="Q11" s="8">
        <v>1</v>
      </c>
      <c r="R11" s="9">
        <v>0</v>
      </c>
      <c r="S11" s="9">
        <v>0</v>
      </c>
      <c r="T11" s="8">
        <v>0</v>
      </c>
      <c r="U11" s="9">
        <v>0</v>
      </c>
      <c r="V11" s="9">
        <v>0</v>
      </c>
      <c r="W11" s="8">
        <v>0</v>
      </c>
      <c r="X11" s="9">
        <v>0</v>
      </c>
      <c r="Y11" s="8">
        <v>0</v>
      </c>
      <c r="Z11" s="9">
        <v>0</v>
      </c>
      <c r="AA11" s="8"/>
      <c r="AC11" s="8"/>
      <c r="AG11" s="21"/>
      <c r="AH11" s="7">
        <v>8.6999999999999993</v>
      </c>
      <c r="AL11" s="14"/>
      <c r="AN11" s="16"/>
      <c r="AQ11" s="16"/>
      <c r="AR11" s="7">
        <v>2001</v>
      </c>
      <c r="AS11" s="23">
        <f t="shared" si="26"/>
        <v>3.3012470886362113</v>
      </c>
      <c r="AW11" s="18"/>
      <c r="AY11" s="18"/>
      <c r="BA11" s="18"/>
      <c r="BC11" s="18"/>
      <c r="BE11" s="18"/>
      <c r="BF11" s="18" t="s">
        <v>222</v>
      </c>
      <c r="BG11">
        <v>0</v>
      </c>
      <c r="BH11">
        <v>0</v>
      </c>
      <c r="BI11">
        <v>0</v>
      </c>
      <c r="BJ11">
        <v>1</v>
      </c>
      <c r="BK11">
        <v>0</v>
      </c>
      <c r="BL11">
        <v>0</v>
      </c>
      <c r="BM11" s="18">
        <v>0</v>
      </c>
      <c r="BN11">
        <v>0</v>
      </c>
      <c r="BO11">
        <v>1</v>
      </c>
      <c r="BP11" s="18">
        <v>0</v>
      </c>
      <c r="BR11" s="18"/>
      <c r="BS11" t="s">
        <v>397</v>
      </c>
      <c r="BT11" t="s">
        <v>397</v>
      </c>
      <c r="BV11" s="25"/>
      <c r="BZ11" s="18"/>
      <c r="CB11" s="18"/>
      <c r="CC11" s="18"/>
      <c r="CE11" s="18"/>
      <c r="CG11" s="18"/>
      <c r="CQ11" s="18"/>
      <c r="CS11" s="25"/>
      <c r="CT11" t="s">
        <v>397</v>
      </c>
      <c r="CV11" t="s">
        <v>397</v>
      </c>
      <c r="CW11" s="25" t="s">
        <v>397</v>
      </c>
    </row>
    <row r="12" spans="1:101" x14ac:dyDescent="0.3">
      <c r="A12">
        <v>11</v>
      </c>
      <c r="B12">
        <v>53</v>
      </c>
      <c r="C12" s="25" t="s">
        <v>223</v>
      </c>
      <c r="D12">
        <v>0</v>
      </c>
      <c r="E12" s="12">
        <v>3.4</v>
      </c>
      <c r="F12" s="14"/>
      <c r="H12" s="7" t="str">
        <f t="shared" si="18"/>
        <v>X</v>
      </c>
      <c r="I12" s="7">
        <f t="shared" si="19"/>
        <v>3.4</v>
      </c>
      <c r="J12" s="16">
        <f t="shared" si="20"/>
        <v>3.4</v>
      </c>
      <c r="K12" s="11" t="str">
        <f t="shared" si="21"/>
        <v>X</v>
      </c>
      <c r="L12" s="39" t="str">
        <f t="shared" si="22"/>
        <v>X</v>
      </c>
      <c r="M12" s="39" t="str">
        <f t="shared" si="23"/>
        <v>X</v>
      </c>
      <c r="N12" s="39" t="str">
        <f t="shared" si="24"/>
        <v>X</v>
      </c>
      <c r="O12" s="40" t="str">
        <f t="shared" si="25"/>
        <v>X</v>
      </c>
      <c r="P12" s="31">
        <v>0</v>
      </c>
      <c r="Q12" s="8">
        <v>1</v>
      </c>
      <c r="R12" s="9">
        <v>0</v>
      </c>
      <c r="S12" s="9">
        <v>0</v>
      </c>
      <c r="T12" s="8">
        <v>0</v>
      </c>
      <c r="U12" s="9">
        <v>0</v>
      </c>
      <c r="V12" s="9">
        <v>0</v>
      </c>
      <c r="W12" s="8">
        <v>0</v>
      </c>
      <c r="X12" s="9">
        <v>0</v>
      </c>
      <c r="Y12" s="8">
        <v>0</v>
      </c>
      <c r="Z12" s="9">
        <v>0</v>
      </c>
      <c r="AA12" s="8"/>
      <c r="AC12" s="8"/>
      <c r="AG12" s="21"/>
      <c r="AH12" s="7">
        <v>8.8000000000000007</v>
      </c>
      <c r="AL12" s="14"/>
      <c r="AN12" s="16"/>
      <c r="AQ12" s="16"/>
      <c r="AR12" s="7">
        <v>2004</v>
      </c>
      <c r="AS12" s="23">
        <f t="shared" si="26"/>
        <v>3.301897717195208</v>
      </c>
      <c r="AW12" s="18"/>
      <c r="AY12" s="18"/>
      <c r="BA12" s="18"/>
      <c r="BC12" s="18"/>
      <c r="BE12" s="18"/>
      <c r="BF12" s="18" t="s">
        <v>222</v>
      </c>
      <c r="BG12">
        <v>0</v>
      </c>
      <c r="BH12">
        <v>0</v>
      </c>
      <c r="BI12">
        <v>0</v>
      </c>
      <c r="BJ12">
        <v>1</v>
      </c>
      <c r="BK12">
        <v>0</v>
      </c>
      <c r="BL12">
        <v>0</v>
      </c>
      <c r="BM12" s="18">
        <v>0</v>
      </c>
      <c r="BN12">
        <v>0</v>
      </c>
      <c r="BO12">
        <v>1</v>
      </c>
      <c r="BP12" s="18">
        <v>0</v>
      </c>
      <c r="BR12" s="18"/>
      <c r="BS12" t="s">
        <v>397</v>
      </c>
      <c r="BT12" t="s">
        <v>397</v>
      </c>
      <c r="BV12" s="25"/>
      <c r="BZ12" s="18"/>
      <c r="CB12" s="18"/>
      <c r="CC12" s="18"/>
      <c r="CE12" s="18"/>
      <c r="CG12" s="18"/>
      <c r="CQ12" s="18"/>
      <c r="CS12" s="25"/>
      <c r="CT12" t="s">
        <v>397</v>
      </c>
      <c r="CV12" t="s">
        <v>397</v>
      </c>
      <c r="CW12" s="25" t="s">
        <v>397</v>
      </c>
    </row>
    <row r="13" spans="1:101" x14ac:dyDescent="0.3">
      <c r="A13">
        <v>12</v>
      </c>
      <c r="B13">
        <v>53</v>
      </c>
      <c r="C13" s="25" t="s">
        <v>223</v>
      </c>
      <c r="D13">
        <v>0</v>
      </c>
      <c r="E13" s="12">
        <v>3.6</v>
      </c>
      <c r="F13" s="14"/>
      <c r="H13" s="7" t="str">
        <f t="shared" si="18"/>
        <v>X</v>
      </c>
      <c r="I13" s="7">
        <f t="shared" si="19"/>
        <v>3.6</v>
      </c>
      <c r="J13" s="16">
        <f t="shared" si="20"/>
        <v>3.6</v>
      </c>
      <c r="K13" s="11" t="str">
        <f t="shared" si="21"/>
        <v>X</v>
      </c>
      <c r="L13" s="39" t="str">
        <f t="shared" si="22"/>
        <v>X</v>
      </c>
      <c r="M13" s="39" t="str">
        <f t="shared" si="23"/>
        <v>X</v>
      </c>
      <c r="N13" s="39" t="str">
        <f t="shared" si="24"/>
        <v>X</v>
      </c>
      <c r="O13" s="40" t="str">
        <f t="shared" si="25"/>
        <v>X</v>
      </c>
      <c r="P13" s="31">
        <v>0</v>
      </c>
      <c r="Q13" s="8">
        <v>1</v>
      </c>
      <c r="R13" s="9">
        <v>0</v>
      </c>
      <c r="S13" s="9">
        <v>0</v>
      </c>
      <c r="T13" s="8">
        <v>0</v>
      </c>
      <c r="U13" s="9">
        <v>0</v>
      </c>
      <c r="V13" s="9">
        <v>0</v>
      </c>
      <c r="W13" s="8">
        <v>0</v>
      </c>
      <c r="X13" s="9">
        <v>0</v>
      </c>
      <c r="Y13" s="8">
        <v>0</v>
      </c>
      <c r="Z13" s="9">
        <v>0</v>
      </c>
      <c r="AA13" s="8"/>
      <c r="AC13" s="8"/>
      <c r="AG13" s="21"/>
      <c r="AH13" s="7">
        <v>10.8</v>
      </c>
      <c r="AL13" s="14"/>
      <c r="AN13" s="16"/>
      <c r="AQ13" s="16"/>
      <c r="AR13" s="7">
        <v>2009</v>
      </c>
      <c r="AS13" s="23">
        <f t="shared" si="26"/>
        <v>3.3029799367482493</v>
      </c>
      <c r="AW13" s="18"/>
      <c r="AY13" s="18"/>
      <c r="BA13" s="18"/>
      <c r="BC13" s="18"/>
      <c r="BE13" s="18"/>
      <c r="BF13" s="18" t="s">
        <v>222</v>
      </c>
      <c r="BG13">
        <v>0</v>
      </c>
      <c r="BH13">
        <v>0</v>
      </c>
      <c r="BI13">
        <v>0</v>
      </c>
      <c r="BJ13">
        <v>1</v>
      </c>
      <c r="BK13">
        <v>0</v>
      </c>
      <c r="BL13">
        <v>0</v>
      </c>
      <c r="BM13" s="18">
        <v>0</v>
      </c>
      <c r="BN13">
        <v>0</v>
      </c>
      <c r="BO13">
        <v>1</v>
      </c>
      <c r="BP13" s="18">
        <v>0</v>
      </c>
      <c r="BR13" s="18"/>
      <c r="BS13" t="s">
        <v>397</v>
      </c>
      <c r="BT13" t="s">
        <v>397</v>
      </c>
      <c r="BV13" s="25"/>
      <c r="BZ13" s="18"/>
      <c r="CB13" s="18"/>
      <c r="CC13" s="18"/>
      <c r="CE13" s="18"/>
      <c r="CG13" s="18"/>
      <c r="CQ13" s="18"/>
      <c r="CS13" s="25"/>
      <c r="CT13" t="s">
        <v>397</v>
      </c>
      <c r="CV13" t="s">
        <v>397</v>
      </c>
      <c r="CW13" s="25" t="s">
        <v>397</v>
      </c>
    </row>
    <row r="14" spans="1:101" x14ac:dyDescent="0.3">
      <c r="A14">
        <v>13</v>
      </c>
      <c r="B14">
        <v>53</v>
      </c>
      <c r="C14" s="25" t="s">
        <v>223</v>
      </c>
      <c r="D14">
        <v>0</v>
      </c>
      <c r="E14" s="12">
        <v>8.5</v>
      </c>
      <c r="F14" s="14"/>
      <c r="H14" s="7" t="str">
        <f t="shared" si="18"/>
        <v>X</v>
      </c>
      <c r="I14" s="7">
        <f t="shared" si="19"/>
        <v>8.5</v>
      </c>
      <c r="J14" s="16">
        <f t="shared" si="20"/>
        <v>8.5</v>
      </c>
      <c r="K14" s="11" t="str">
        <f t="shared" si="21"/>
        <v>X</v>
      </c>
      <c r="L14" s="39" t="str">
        <f t="shared" si="22"/>
        <v>X</v>
      </c>
      <c r="M14" s="39" t="str">
        <f t="shared" si="23"/>
        <v>X</v>
      </c>
      <c r="N14" s="39" t="str">
        <f t="shared" si="24"/>
        <v>X</v>
      </c>
      <c r="O14" s="40" t="str">
        <f t="shared" si="25"/>
        <v>X</v>
      </c>
      <c r="P14" s="31">
        <v>0</v>
      </c>
      <c r="Q14" s="8">
        <v>0</v>
      </c>
      <c r="R14" s="9">
        <v>1</v>
      </c>
      <c r="S14" s="9">
        <v>0</v>
      </c>
      <c r="T14" s="8">
        <v>0</v>
      </c>
      <c r="U14" s="9">
        <v>0</v>
      </c>
      <c r="V14" s="9">
        <v>0</v>
      </c>
      <c r="W14" s="8">
        <v>0</v>
      </c>
      <c r="X14" s="9">
        <v>0</v>
      </c>
      <c r="Y14" s="8">
        <v>0</v>
      </c>
      <c r="Z14" s="9">
        <v>0</v>
      </c>
      <c r="AA14" s="8"/>
      <c r="AC14" s="8"/>
      <c r="AG14" s="21"/>
      <c r="AH14" s="7">
        <v>8.6999999999999993</v>
      </c>
      <c r="AL14" s="14"/>
      <c r="AN14" s="16"/>
      <c r="AQ14" s="16"/>
      <c r="AR14" s="7">
        <v>2001</v>
      </c>
      <c r="AS14" s="23">
        <f t="shared" si="26"/>
        <v>3.3012470886362113</v>
      </c>
      <c r="AW14" s="18"/>
      <c r="AY14" s="18"/>
      <c r="BA14" s="18"/>
      <c r="BC14" s="18"/>
      <c r="BE14" s="18"/>
      <c r="BF14" s="18" t="s">
        <v>222</v>
      </c>
      <c r="BG14">
        <v>0</v>
      </c>
      <c r="BH14">
        <v>0</v>
      </c>
      <c r="BI14">
        <v>0</v>
      </c>
      <c r="BJ14">
        <v>1</v>
      </c>
      <c r="BK14">
        <v>0</v>
      </c>
      <c r="BL14">
        <v>0</v>
      </c>
      <c r="BM14" s="18">
        <v>0</v>
      </c>
      <c r="BN14">
        <v>0</v>
      </c>
      <c r="BO14">
        <v>1</v>
      </c>
      <c r="BP14" s="18">
        <v>0</v>
      </c>
      <c r="BR14" s="18"/>
      <c r="BS14" t="s">
        <v>397</v>
      </c>
      <c r="BT14" t="s">
        <v>397</v>
      </c>
      <c r="BV14" s="25"/>
      <c r="BZ14" s="18"/>
      <c r="CB14" s="18"/>
      <c r="CC14" s="18"/>
      <c r="CE14" s="18"/>
      <c r="CG14" s="18"/>
      <c r="CQ14" s="18"/>
      <c r="CS14" s="25"/>
      <c r="CT14" t="s">
        <v>397</v>
      </c>
      <c r="CV14" t="s">
        <v>397</v>
      </c>
      <c r="CW14" s="25" t="s">
        <v>397</v>
      </c>
    </row>
    <row r="15" spans="1:101" x14ac:dyDescent="0.3">
      <c r="A15">
        <v>14</v>
      </c>
      <c r="B15">
        <v>53</v>
      </c>
      <c r="C15" s="25" t="s">
        <v>223</v>
      </c>
      <c r="D15">
        <v>0</v>
      </c>
      <c r="E15" s="12">
        <v>9.3000000000000007</v>
      </c>
      <c r="F15" s="14"/>
      <c r="H15" s="7" t="str">
        <f t="shared" si="18"/>
        <v>X</v>
      </c>
      <c r="I15" s="7">
        <f t="shared" si="19"/>
        <v>9.3000000000000007</v>
      </c>
      <c r="J15" s="16">
        <f t="shared" si="20"/>
        <v>9.3000000000000007</v>
      </c>
      <c r="K15" s="11" t="str">
        <f t="shared" si="21"/>
        <v>X</v>
      </c>
      <c r="L15" s="39" t="str">
        <f t="shared" si="22"/>
        <v>X</v>
      </c>
      <c r="M15" s="39" t="str">
        <f t="shared" si="23"/>
        <v>X</v>
      </c>
      <c r="N15" s="39" t="str">
        <f t="shared" si="24"/>
        <v>X</v>
      </c>
      <c r="O15" s="40" t="str">
        <f t="shared" si="25"/>
        <v>X</v>
      </c>
      <c r="P15" s="31">
        <v>0</v>
      </c>
      <c r="Q15" s="8">
        <v>0</v>
      </c>
      <c r="R15" s="9">
        <v>1</v>
      </c>
      <c r="S15" s="9">
        <v>0</v>
      </c>
      <c r="T15" s="8">
        <v>0</v>
      </c>
      <c r="U15" s="9">
        <v>0</v>
      </c>
      <c r="V15" s="9">
        <v>0</v>
      </c>
      <c r="W15" s="8">
        <v>0</v>
      </c>
      <c r="X15" s="9">
        <v>0</v>
      </c>
      <c r="Y15" s="8">
        <v>0</v>
      </c>
      <c r="Z15" s="9">
        <v>0</v>
      </c>
      <c r="AA15" s="8"/>
      <c r="AC15" s="8"/>
      <c r="AG15" s="21"/>
      <c r="AH15" s="7">
        <v>8.8000000000000007</v>
      </c>
      <c r="AL15" s="14"/>
      <c r="AN15" s="16"/>
      <c r="AQ15" s="16"/>
      <c r="AR15" s="7">
        <v>2004</v>
      </c>
      <c r="AS15" s="23">
        <f t="shared" si="26"/>
        <v>3.301897717195208</v>
      </c>
      <c r="AW15" s="18"/>
      <c r="AY15" s="18"/>
      <c r="BA15" s="18"/>
      <c r="BC15" s="18"/>
      <c r="BE15" s="18"/>
      <c r="BF15" s="18" t="s">
        <v>222</v>
      </c>
      <c r="BG15">
        <v>0</v>
      </c>
      <c r="BH15">
        <v>0</v>
      </c>
      <c r="BI15">
        <v>0</v>
      </c>
      <c r="BJ15">
        <v>1</v>
      </c>
      <c r="BK15">
        <v>0</v>
      </c>
      <c r="BL15">
        <v>0</v>
      </c>
      <c r="BM15" s="18">
        <v>0</v>
      </c>
      <c r="BN15">
        <v>0</v>
      </c>
      <c r="BO15">
        <v>1</v>
      </c>
      <c r="BP15" s="18">
        <v>0</v>
      </c>
      <c r="BR15" s="18"/>
      <c r="BS15" t="s">
        <v>397</v>
      </c>
      <c r="BT15" t="s">
        <v>397</v>
      </c>
      <c r="BV15" s="25"/>
      <c r="BZ15" s="18"/>
      <c r="CB15" s="18"/>
      <c r="CC15" s="18"/>
      <c r="CE15" s="18"/>
      <c r="CG15" s="18"/>
      <c r="CQ15" s="18"/>
      <c r="CS15" s="25"/>
      <c r="CT15" t="s">
        <v>397</v>
      </c>
      <c r="CV15" t="s">
        <v>397</v>
      </c>
      <c r="CW15" s="25" t="s">
        <v>397</v>
      </c>
    </row>
    <row r="16" spans="1:101" x14ac:dyDescent="0.3">
      <c r="A16">
        <v>15</v>
      </c>
      <c r="B16">
        <v>53</v>
      </c>
      <c r="C16" s="25" t="s">
        <v>223</v>
      </c>
      <c r="D16">
        <v>0</v>
      </c>
      <c r="E16" s="12">
        <v>7.3</v>
      </c>
      <c r="F16" s="14"/>
      <c r="H16" s="7" t="str">
        <f t="shared" si="18"/>
        <v>X</v>
      </c>
      <c r="I16" s="7">
        <f t="shared" si="19"/>
        <v>7.3</v>
      </c>
      <c r="J16" s="16">
        <f t="shared" si="20"/>
        <v>7.3</v>
      </c>
      <c r="K16" s="11" t="str">
        <f t="shared" si="21"/>
        <v>X</v>
      </c>
      <c r="L16" s="39" t="str">
        <f t="shared" si="22"/>
        <v>X</v>
      </c>
      <c r="M16" s="39" t="str">
        <f t="shared" si="23"/>
        <v>X</v>
      </c>
      <c r="N16" s="39" t="str">
        <f t="shared" si="24"/>
        <v>X</v>
      </c>
      <c r="O16" s="40" t="str">
        <f t="shared" si="25"/>
        <v>X</v>
      </c>
      <c r="P16" s="31">
        <v>0</v>
      </c>
      <c r="Q16" s="8">
        <v>0</v>
      </c>
      <c r="R16" s="9">
        <v>1</v>
      </c>
      <c r="S16" s="9">
        <v>0</v>
      </c>
      <c r="T16" s="8">
        <v>0</v>
      </c>
      <c r="U16" s="9">
        <v>0</v>
      </c>
      <c r="V16" s="9">
        <v>0</v>
      </c>
      <c r="W16" s="8">
        <v>0</v>
      </c>
      <c r="X16" s="9">
        <v>0</v>
      </c>
      <c r="Y16" s="8">
        <v>0</v>
      </c>
      <c r="Z16" s="9">
        <v>0</v>
      </c>
      <c r="AA16" s="8"/>
      <c r="AC16" s="8"/>
      <c r="AG16" s="21"/>
      <c r="AH16" s="7">
        <v>10.8</v>
      </c>
      <c r="AL16" s="14"/>
      <c r="AN16" s="16"/>
      <c r="AQ16" s="16"/>
      <c r="AR16" s="7">
        <v>2009</v>
      </c>
      <c r="AS16" s="23">
        <f t="shared" si="26"/>
        <v>3.3029799367482493</v>
      </c>
      <c r="AW16" s="18"/>
      <c r="AY16" s="18"/>
      <c r="BA16" s="18"/>
      <c r="BC16" s="18"/>
      <c r="BE16" s="18"/>
      <c r="BF16" s="18" t="s">
        <v>222</v>
      </c>
      <c r="BG16">
        <v>0</v>
      </c>
      <c r="BH16">
        <v>0</v>
      </c>
      <c r="BI16">
        <v>0</v>
      </c>
      <c r="BJ16">
        <v>1</v>
      </c>
      <c r="BK16">
        <v>0</v>
      </c>
      <c r="BL16">
        <v>0</v>
      </c>
      <c r="BM16" s="18">
        <v>0</v>
      </c>
      <c r="BN16">
        <v>0</v>
      </c>
      <c r="BO16">
        <v>1</v>
      </c>
      <c r="BP16" s="18">
        <v>0</v>
      </c>
      <c r="BR16" s="18"/>
      <c r="BS16" t="s">
        <v>397</v>
      </c>
      <c r="BT16" t="s">
        <v>397</v>
      </c>
      <c r="BV16" s="25"/>
      <c r="BZ16" s="18"/>
      <c r="CB16" s="18"/>
      <c r="CC16" s="18"/>
      <c r="CE16" s="18"/>
      <c r="CG16" s="18"/>
      <c r="CQ16" s="18"/>
      <c r="CS16" s="25"/>
      <c r="CT16" t="s">
        <v>397</v>
      </c>
      <c r="CV16" t="s">
        <v>397</v>
      </c>
      <c r="CW16" s="25" t="s">
        <v>397</v>
      </c>
    </row>
    <row r="17" spans="1:101" x14ac:dyDescent="0.3">
      <c r="A17">
        <v>16</v>
      </c>
      <c r="B17">
        <v>53</v>
      </c>
      <c r="C17" s="25" t="s">
        <v>223</v>
      </c>
      <c r="D17">
        <v>0</v>
      </c>
      <c r="E17" s="12">
        <v>14.4</v>
      </c>
      <c r="F17" s="14"/>
      <c r="H17" s="7" t="str">
        <f t="shared" si="18"/>
        <v>X</v>
      </c>
      <c r="I17" s="7">
        <f t="shared" si="19"/>
        <v>14.4</v>
      </c>
      <c r="J17" s="16">
        <f t="shared" si="20"/>
        <v>14.4</v>
      </c>
      <c r="K17" s="11" t="str">
        <f t="shared" si="21"/>
        <v>X</v>
      </c>
      <c r="L17" s="39" t="str">
        <f t="shared" si="22"/>
        <v>X</v>
      </c>
      <c r="M17" s="39" t="str">
        <f t="shared" si="23"/>
        <v>X</v>
      </c>
      <c r="N17" s="39" t="str">
        <f t="shared" si="24"/>
        <v>X</v>
      </c>
      <c r="O17" s="40" t="str">
        <f t="shared" si="25"/>
        <v>X</v>
      </c>
      <c r="P17" s="31">
        <v>0</v>
      </c>
      <c r="Q17" s="8">
        <v>0</v>
      </c>
      <c r="R17" s="9">
        <v>0</v>
      </c>
      <c r="S17" s="9">
        <v>1</v>
      </c>
      <c r="T17" s="8">
        <v>0</v>
      </c>
      <c r="U17" s="9">
        <v>0</v>
      </c>
      <c r="V17" s="9">
        <v>0</v>
      </c>
      <c r="W17" s="8">
        <v>0</v>
      </c>
      <c r="X17" s="9">
        <v>0</v>
      </c>
      <c r="Y17" s="8">
        <v>0</v>
      </c>
      <c r="Z17" s="9">
        <v>0</v>
      </c>
      <c r="AA17" s="8"/>
      <c r="AC17" s="8"/>
      <c r="AG17" s="21"/>
      <c r="AH17" s="7">
        <v>8.6999999999999993</v>
      </c>
      <c r="AL17" s="14"/>
      <c r="AN17" s="16"/>
      <c r="AQ17" s="16"/>
      <c r="AR17" s="7">
        <v>2001</v>
      </c>
      <c r="AS17" s="23">
        <f t="shared" si="26"/>
        <v>3.3012470886362113</v>
      </c>
      <c r="AW17" s="18"/>
      <c r="AY17" s="18"/>
      <c r="BA17" s="18"/>
      <c r="BC17" s="18"/>
      <c r="BE17" s="18"/>
      <c r="BF17" s="18" t="s">
        <v>222</v>
      </c>
      <c r="BG17">
        <v>0</v>
      </c>
      <c r="BH17">
        <v>0</v>
      </c>
      <c r="BI17">
        <v>0</v>
      </c>
      <c r="BJ17">
        <v>1</v>
      </c>
      <c r="BK17">
        <v>0</v>
      </c>
      <c r="BL17">
        <v>0</v>
      </c>
      <c r="BM17" s="18">
        <v>0</v>
      </c>
      <c r="BN17">
        <v>0</v>
      </c>
      <c r="BO17">
        <v>1</v>
      </c>
      <c r="BP17" s="18">
        <v>0</v>
      </c>
      <c r="BR17" s="18"/>
      <c r="BS17" t="s">
        <v>397</v>
      </c>
      <c r="BT17" t="s">
        <v>397</v>
      </c>
      <c r="BV17" s="25"/>
      <c r="BZ17" s="18"/>
      <c r="CB17" s="18"/>
      <c r="CC17" s="18"/>
      <c r="CE17" s="18"/>
      <c r="CG17" s="18"/>
      <c r="CQ17" s="18"/>
      <c r="CS17" s="25"/>
      <c r="CT17" t="s">
        <v>397</v>
      </c>
      <c r="CV17" t="s">
        <v>397</v>
      </c>
      <c r="CW17" s="25" t="s">
        <v>397</v>
      </c>
    </row>
    <row r="18" spans="1:101" x14ac:dyDescent="0.3">
      <c r="A18">
        <v>17</v>
      </c>
      <c r="B18">
        <v>53</v>
      </c>
      <c r="C18" s="25" t="s">
        <v>223</v>
      </c>
      <c r="D18">
        <v>0</v>
      </c>
      <c r="E18" s="12">
        <v>15.1</v>
      </c>
      <c r="F18" s="14"/>
      <c r="H18" s="7" t="str">
        <f t="shared" si="18"/>
        <v>X</v>
      </c>
      <c r="I18" s="7">
        <f t="shared" si="19"/>
        <v>15.1</v>
      </c>
      <c r="J18" s="16">
        <f t="shared" si="20"/>
        <v>15.1</v>
      </c>
      <c r="K18" s="11" t="str">
        <f t="shared" si="21"/>
        <v>X</v>
      </c>
      <c r="L18" s="39" t="str">
        <f t="shared" si="22"/>
        <v>X</v>
      </c>
      <c r="M18" s="39" t="str">
        <f t="shared" si="23"/>
        <v>X</v>
      </c>
      <c r="N18" s="39" t="str">
        <f t="shared" si="24"/>
        <v>X</v>
      </c>
      <c r="O18" s="40" t="str">
        <f t="shared" si="25"/>
        <v>X</v>
      </c>
      <c r="P18" s="31">
        <v>0</v>
      </c>
      <c r="Q18" s="8">
        <v>0</v>
      </c>
      <c r="R18" s="9">
        <v>0</v>
      </c>
      <c r="S18" s="9">
        <v>1</v>
      </c>
      <c r="T18" s="8">
        <v>0</v>
      </c>
      <c r="U18" s="9">
        <v>0</v>
      </c>
      <c r="V18" s="9">
        <v>0</v>
      </c>
      <c r="W18" s="8">
        <v>0</v>
      </c>
      <c r="X18" s="9">
        <v>0</v>
      </c>
      <c r="Y18" s="8">
        <v>0</v>
      </c>
      <c r="Z18" s="9">
        <v>0</v>
      </c>
      <c r="AA18" s="8"/>
      <c r="AC18" s="8"/>
      <c r="AG18" s="21"/>
      <c r="AH18" s="7">
        <v>8.8000000000000007</v>
      </c>
      <c r="AL18" s="14"/>
      <c r="AN18" s="16"/>
      <c r="AQ18" s="16"/>
      <c r="AR18" s="7">
        <v>2004</v>
      </c>
      <c r="AS18" s="23">
        <f t="shared" si="26"/>
        <v>3.301897717195208</v>
      </c>
      <c r="AW18" s="18"/>
      <c r="AY18" s="18"/>
      <c r="BA18" s="18"/>
      <c r="BC18" s="18"/>
      <c r="BE18" s="18"/>
      <c r="BF18" s="18" t="s">
        <v>222</v>
      </c>
      <c r="BG18">
        <v>0</v>
      </c>
      <c r="BH18">
        <v>0</v>
      </c>
      <c r="BI18">
        <v>0</v>
      </c>
      <c r="BJ18">
        <v>1</v>
      </c>
      <c r="BK18">
        <v>0</v>
      </c>
      <c r="BL18">
        <v>0</v>
      </c>
      <c r="BM18" s="18">
        <v>0</v>
      </c>
      <c r="BN18">
        <v>0</v>
      </c>
      <c r="BO18">
        <v>1</v>
      </c>
      <c r="BP18" s="18">
        <v>0</v>
      </c>
      <c r="BR18" s="18"/>
      <c r="BS18" t="s">
        <v>397</v>
      </c>
      <c r="BT18" t="s">
        <v>397</v>
      </c>
      <c r="BV18" s="25"/>
      <c r="BZ18" s="18"/>
      <c r="CB18" s="18"/>
      <c r="CC18" s="18"/>
      <c r="CE18" s="18"/>
      <c r="CG18" s="18"/>
      <c r="CQ18" s="18"/>
      <c r="CS18" s="25"/>
      <c r="CT18" t="s">
        <v>397</v>
      </c>
      <c r="CV18" t="s">
        <v>397</v>
      </c>
      <c r="CW18" s="25" t="s">
        <v>397</v>
      </c>
    </row>
    <row r="19" spans="1:101" x14ac:dyDescent="0.3">
      <c r="A19">
        <v>18</v>
      </c>
      <c r="B19">
        <v>53</v>
      </c>
      <c r="C19" s="25" t="s">
        <v>223</v>
      </c>
      <c r="D19">
        <v>0</v>
      </c>
      <c r="E19" s="12">
        <v>12.3</v>
      </c>
      <c r="F19" s="14"/>
      <c r="H19" s="7" t="str">
        <f t="shared" si="18"/>
        <v>X</v>
      </c>
      <c r="I19" s="7">
        <f t="shared" si="19"/>
        <v>12.3</v>
      </c>
      <c r="J19" s="16">
        <f t="shared" si="20"/>
        <v>12.3</v>
      </c>
      <c r="K19" s="11" t="str">
        <f t="shared" si="21"/>
        <v>X</v>
      </c>
      <c r="L19" s="39" t="str">
        <f t="shared" si="22"/>
        <v>X</v>
      </c>
      <c r="M19" s="39" t="str">
        <f t="shared" si="23"/>
        <v>X</v>
      </c>
      <c r="N19" s="39" t="str">
        <f t="shared" si="24"/>
        <v>X</v>
      </c>
      <c r="O19" s="40" t="str">
        <f t="shared" si="25"/>
        <v>X</v>
      </c>
      <c r="P19" s="31">
        <v>0</v>
      </c>
      <c r="Q19" s="8">
        <v>0</v>
      </c>
      <c r="R19" s="9">
        <v>0</v>
      </c>
      <c r="S19" s="9">
        <v>1</v>
      </c>
      <c r="T19" s="8">
        <v>0</v>
      </c>
      <c r="U19" s="9">
        <v>0</v>
      </c>
      <c r="V19" s="9">
        <v>0</v>
      </c>
      <c r="W19" s="8">
        <v>0</v>
      </c>
      <c r="X19" s="9">
        <v>0</v>
      </c>
      <c r="Y19" s="8">
        <v>0</v>
      </c>
      <c r="Z19" s="9">
        <v>0</v>
      </c>
      <c r="AA19" s="8"/>
      <c r="AC19" s="8"/>
      <c r="AG19" s="21"/>
      <c r="AH19" s="7">
        <v>10.8</v>
      </c>
      <c r="AL19" s="14"/>
      <c r="AN19" s="16"/>
      <c r="AQ19" s="16"/>
      <c r="AR19" s="7">
        <v>2009</v>
      </c>
      <c r="AS19" s="23">
        <f t="shared" si="26"/>
        <v>3.3029799367482493</v>
      </c>
      <c r="AW19" s="18"/>
      <c r="AY19" s="18"/>
      <c r="BA19" s="18"/>
      <c r="BC19" s="18"/>
      <c r="BE19" s="18"/>
      <c r="BF19" s="18" t="s">
        <v>222</v>
      </c>
      <c r="BG19">
        <v>0</v>
      </c>
      <c r="BH19">
        <v>0</v>
      </c>
      <c r="BI19">
        <v>0</v>
      </c>
      <c r="BJ19">
        <v>1</v>
      </c>
      <c r="BK19">
        <v>0</v>
      </c>
      <c r="BL19">
        <v>0</v>
      </c>
      <c r="BM19" s="18">
        <v>0</v>
      </c>
      <c r="BN19">
        <v>0</v>
      </c>
      <c r="BO19">
        <v>1</v>
      </c>
      <c r="BP19" s="18">
        <v>0</v>
      </c>
      <c r="BR19" s="18"/>
      <c r="BS19" t="s">
        <v>397</v>
      </c>
      <c r="BT19" t="s">
        <v>397</v>
      </c>
      <c r="BV19" s="25"/>
      <c r="BZ19" s="18"/>
      <c r="CB19" s="18"/>
      <c r="CC19" s="18"/>
      <c r="CE19" s="18"/>
      <c r="CG19" s="18"/>
      <c r="CQ19" s="18"/>
      <c r="CS19" s="25"/>
      <c r="CT19" t="s">
        <v>397</v>
      </c>
      <c r="CV19" t="s">
        <v>397</v>
      </c>
      <c r="CW19" s="25" t="s">
        <v>397</v>
      </c>
    </row>
    <row r="20" spans="1:101" x14ac:dyDescent="0.3">
      <c r="A20">
        <v>19</v>
      </c>
      <c r="B20">
        <v>53</v>
      </c>
      <c r="C20" s="25" t="s">
        <v>223</v>
      </c>
      <c r="D20">
        <v>0</v>
      </c>
      <c r="E20" s="12">
        <v>12.3</v>
      </c>
      <c r="F20" s="14"/>
      <c r="H20" s="7" t="str">
        <f t="shared" si="18"/>
        <v>X</v>
      </c>
      <c r="I20" s="7">
        <f t="shared" si="19"/>
        <v>12.3</v>
      </c>
      <c r="J20" s="16">
        <f t="shared" si="20"/>
        <v>12.3</v>
      </c>
      <c r="K20" s="11" t="str">
        <f t="shared" si="21"/>
        <v>X</v>
      </c>
      <c r="L20" s="39" t="str">
        <f t="shared" si="22"/>
        <v>X</v>
      </c>
      <c r="M20" s="39" t="str">
        <f t="shared" si="23"/>
        <v>X</v>
      </c>
      <c r="N20" s="39" t="str">
        <f t="shared" si="24"/>
        <v>X</v>
      </c>
      <c r="O20" s="40" t="str">
        <f t="shared" si="25"/>
        <v>X</v>
      </c>
      <c r="P20" s="31">
        <v>0</v>
      </c>
      <c r="Q20" s="8">
        <v>0</v>
      </c>
      <c r="R20" s="9">
        <v>0</v>
      </c>
      <c r="S20" s="9">
        <v>0</v>
      </c>
      <c r="T20" s="8">
        <v>0</v>
      </c>
      <c r="U20" s="9">
        <v>0</v>
      </c>
      <c r="V20" s="9">
        <v>0</v>
      </c>
      <c r="W20" s="8">
        <v>1</v>
      </c>
      <c r="X20" s="9">
        <v>0</v>
      </c>
      <c r="Y20" s="8">
        <v>0</v>
      </c>
      <c r="Z20" s="9">
        <v>0</v>
      </c>
      <c r="AA20" s="8"/>
      <c r="AC20" s="8"/>
      <c r="AG20" s="21"/>
      <c r="AH20" s="7">
        <v>8.6999999999999993</v>
      </c>
      <c r="AL20" s="14"/>
      <c r="AN20" s="16"/>
      <c r="AQ20" s="16"/>
      <c r="AR20" s="7">
        <v>2001</v>
      </c>
      <c r="AS20" s="23">
        <f t="shared" si="26"/>
        <v>3.3012470886362113</v>
      </c>
      <c r="AW20" s="18"/>
      <c r="AY20" s="18"/>
      <c r="BA20" s="18"/>
      <c r="BC20" s="18"/>
      <c r="BE20" s="18"/>
      <c r="BF20" s="18" t="s">
        <v>222</v>
      </c>
      <c r="BG20">
        <v>0</v>
      </c>
      <c r="BH20">
        <v>0</v>
      </c>
      <c r="BI20">
        <v>0</v>
      </c>
      <c r="BJ20">
        <v>1</v>
      </c>
      <c r="BK20">
        <v>0</v>
      </c>
      <c r="BL20">
        <v>0</v>
      </c>
      <c r="BM20" s="18">
        <v>0</v>
      </c>
      <c r="BN20">
        <v>0</v>
      </c>
      <c r="BO20">
        <v>1</v>
      </c>
      <c r="BP20" s="18">
        <v>0</v>
      </c>
      <c r="BR20" s="18"/>
      <c r="BS20" t="s">
        <v>397</v>
      </c>
      <c r="BT20" t="s">
        <v>397</v>
      </c>
      <c r="BV20" s="25"/>
      <c r="BZ20" s="18"/>
      <c r="CB20" s="18"/>
      <c r="CC20" s="18"/>
      <c r="CE20" s="18"/>
      <c r="CG20" s="18"/>
      <c r="CQ20" s="18"/>
      <c r="CS20" s="25"/>
      <c r="CT20" t="s">
        <v>397</v>
      </c>
      <c r="CV20" t="s">
        <v>397</v>
      </c>
      <c r="CW20" s="25" t="s">
        <v>397</v>
      </c>
    </row>
    <row r="21" spans="1:101" x14ac:dyDescent="0.3">
      <c r="A21">
        <v>20</v>
      </c>
      <c r="B21">
        <v>53</v>
      </c>
      <c r="C21" s="25" t="s">
        <v>223</v>
      </c>
      <c r="D21">
        <v>0</v>
      </c>
      <c r="E21" s="12">
        <v>12.4</v>
      </c>
      <c r="F21" s="14"/>
      <c r="H21" s="7" t="str">
        <f t="shared" si="18"/>
        <v>X</v>
      </c>
      <c r="I21" s="7">
        <f t="shared" si="19"/>
        <v>12.4</v>
      </c>
      <c r="J21" s="16">
        <f t="shared" si="20"/>
        <v>12.4</v>
      </c>
      <c r="K21" s="11" t="str">
        <f t="shared" si="21"/>
        <v>X</v>
      </c>
      <c r="L21" s="39" t="str">
        <f t="shared" si="22"/>
        <v>X</v>
      </c>
      <c r="M21" s="39" t="str">
        <f t="shared" si="23"/>
        <v>X</v>
      </c>
      <c r="N21" s="39" t="str">
        <f t="shared" si="24"/>
        <v>X</v>
      </c>
      <c r="O21" s="40" t="str">
        <f t="shared" si="25"/>
        <v>X</v>
      </c>
      <c r="P21" s="31">
        <v>0</v>
      </c>
      <c r="Q21" s="8">
        <v>0</v>
      </c>
      <c r="R21" s="9">
        <v>0</v>
      </c>
      <c r="S21" s="9">
        <v>0</v>
      </c>
      <c r="T21" s="8">
        <v>0</v>
      </c>
      <c r="U21" s="9">
        <v>0</v>
      </c>
      <c r="V21" s="9">
        <v>0</v>
      </c>
      <c r="W21" s="8">
        <v>1</v>
      </c>
      <c r="X21" s="9">
        <v>0</v>
      </c>
      <c r="Y21" s="8">
        <v>0</v>
      </c>
      <c r="Z21" s="9">
        <v>0</v>
      </c>
      <c r="AA21" s="8"/>
      <c r="AC21" s="8"/>
      <c r="AG21" s="21"/>
      <c r="AH21" s="7">
        <v>8.8000000000000007</v>
      </c>
      <c r="AL21" s="14"/>
      <c r="AN21" s="16"/>
      <c r="AQ21" s="16"/>
      <c r="AR21" s="7">
        <v>2004</v>
      </c>
      <c r="AS21" s="23">
        <f t="shared" si="26"/>
        <v>3.301897717195208</v>
      </c>
      <c r="AW21" s="18"/>
      <c r="AY21" s="18"/>
      <c r="BA21" s="18"/>
      <c r="BC21" s="18"/>
      <c r="BE21" s="18"/>
      <c r="BF21" s="18" t="s">
        <v>222</v>
      </c>
      <c r="BG21">
        <v>0</v>
      </c>
      <c r="BH21">
        <v>0</v>
      </c>
      <c r="BI21">
        <v>0</v>
      </c>
      <c r="BJ21">
        <v>1</v>
      </c>
      <c r="BK21">
        <v>0</v>
      </c>
      <c r="BL21">
        <v>0</v>
      </c>
      <c r="BM21" s="18">
        <v>0</v>
      </c>
      <c r="BN21">
        <v>0</v>
      </c>
      <c r="BO21">
        <v>1</v>
      </c>
      <c r="BP21" s="18">
        <v>0</v>
      </c>
      <c r="BR21" s="18"/>
      <c r="BS21" t="s">
        <v>397</v>
      </c>
      <c r="BT21" t="s">
        <v>397</v>
      </c>
      <c r="BV21" s="25"/>
      <c r="BZ21" s="18"/>
      <c r="CB21" s="18"/>
      <c r="CC21" s="18"/>
      <c r="CE21" s="18"/>
      <c r="CG21" s="18"/>
      <c r="CQ21" s="18"/>
      <c r="CS21" s="25"/>
      <c r="CT21" t="s">
        <v>397</v>
      </c>
      <c r="CV21" t="s">
        <v>397</v>
      </c>
      <c r="CW21" s="25" t="s">
        <v>397</v>
      </c>
    </row>
    <row r="22" spans="1:101" x14ac:dyDescent="0.3">
      <c r="A22">
        <v>21</v>
      </c>
      <c r="B22">
        <v>53</v>
      </c>
      <c r="C22" s="25" t="s">
        <v>223</v>
      </c>
      <c r="D22">
        <v>0</v>
      </c>
      <c r="E22" s="12">
        <v>10.7</v>
      </c>
      <c r="F22" s="14"/>
      <c r="H22" s="7" t="str">
        <f t="shared" si="18"/>
        <v>X</v>
      </c>
      <c r="I22" s="7">
        <f t="shared" si="19"/>
        <v>10.7</v>
      </c>
      <c r="J22" s="16">
        <f t="shared" si="20"/>
        <v>10.7</v>
      </c>
      <c r="K22" s="11" t="str">
        <f t="shared" si="21"/>
        <v>X</v>
      </c>
      <c r="L22" s="39" t="str">
        <f t="shared" si="22"/>
        <v>X</v>
      </c>
      <c r="M22" s="39" t="str">
        <f t="shared" si="23"/>
        <v>X</v>
      </c>
      <c r="N22" s="39" t="str">
        <f t="shared" si="24"/>
        <v>X</v>
      </c>
      <c r="O22" s="40" t="str">
        <f t="shared" si="25"/>
        <v>X</v>
      </c>
      <c r="P22" s="31">
        <v>0</v>
      </c>
      <c r="Q22" s="8">
        <v>0</v>
      </c>
      <c r="R22" s="9">
        <v>0</v>
      </c>
      <c r="S22" s="9">
        <v>0</v>
      </c>
      <c r="T22" s="8">
        <v>0</v>
      </c>
      <c r="U22" s="9">
        <v>0</v>
      </c>
      <c r="V22" s="9">
        <v>0</v>
      </c>
      <c r="W22" s="8">
        <v>1</v>
      </c>
      <c r="X22" s="9">
        <v>0</v>
      </c>
      <c r="Y22" s="8">
        <v>0</v>
      </c>
      <c r="Z22" s="9">
        <v>0</v>
      </c>
      <c r="AA22" s="8"/>
      <c r="AC22" s="8"/>
      <c r="AG22" s="21"/>
      <c r="AH22" s="7">
        <v>10.8</v>
      </c>
      <c r="AL22" s="14"/>
      <c r="AN22" s="16"/>
      <c r="AQ22" s="16"/>
      <c r="AR22" s="7">
        <v>2009</v>
      </c>
      <c r="AS22" s="23">
        <f t="shared" si="26"/>
        <v>3.3029799367482493</v>
      </c>
      <c r="AW22" s="18"/>
      <c r="AY22" s="18"/>
      <c r="BA22" s="18"/>
      <c r="BC22" s="18"/>
      <c r="BE22" s="18"/>
      <c r="BF22" s="18" t="s">
        <v>222</v>
      </c>
      <c r="BG22">
        <v>0</v>
      </c>
      <c r="BH22">
        <v>0</v>
      </c>
      <c r="BI22">
        <v>0</v>
      </c>
      <c r="BJ22">
        <v>1</v>
      </c>
      <c r="BK22">
        <v>0</v>
      </c>
      <c r="BL22">
        <v>0</v>
      </c>
      <c r="BM22" s="18">
        <v>0</v>
      </c>
      <c r="BN22">
        <v>0</v>
      </c>
      <c r="BO22">
        <v>1</v>
      </c>
      <c r="BP22" s="18">
        <v>0</v>
      </c>
      <c r="BR22" s="18"/>
      <c r="BS22" t="s">
        <v>397</v>
      </c>
      <c r="BT22" t="s">
        <v>397</v>
      </c>
      <c r="BV22" s="25"/>
      <c r="BZ22" s="18"/>
      <c r="CB22" s="18"/>
      <c r="CC22" s="18"/>
      <c r="CE22" s="18"/>
      <c r="CG22" s="18"/>
      <c r="CQ22" s="18"/>
      <c r="CS22" s="25"/>
      <c r="CT22" t="s">
        <v>397</v>
      </c>
      <c r="CV22" t="s">
        <v>397</v>
      </c>
      <c r="CW22" s="25" t="s">
        <v>397</v>
      </c>
    </row>
    <row r="23" spans="1:101" x14ac:dyDescent="0.3">
      <c r="A23">
        <v>22</v>
      </c>
      <c r="B23">
        <v>53</v>
      </c>
      <c r="C23" s="25" t="s">
        <v>223</v>
      </c>
      <c r="D23">
        <v>0</v>
      </c>
      <c r="E23" s="12">
        <v>15.8</v>
      </c>
      <c r="F23" s="14"/>
      <c r="H23" s="7" t="str">
        <f t="shared" si="18"/>
        <v>X</v>
      </c>
      <c r="I23" s="7">
        <f t="shared" si="19"/>
        <v>15.8</v>
      </c>
      <c r="J23" s="16">
        <f t="shared" si="20"/>
        <v>15.8</v>
      </c>
      <c r="K23" s="11" t="str">
        <f t="shared" si="21"/>
        <v>X</v>
      </c>
      <c r="L23" s="39" t="str">
        <f t="shared" si="22"/>
        <v>X</v>
      </c>
      <c r="M23" s="39" t="str">
        <f t="shared" si="23"/>
        <v>X</v>
      </c>
      <c r="N23" s="39" t="str">
        <f t="shared" si="24"/>
        <v>X</v>
      </c>
      <c r="O23" s="40" t="str">
        <f t="shared" si="25"/>
        <v>X</v>
      </c>
      <c r="P23" s="31">
        <v>0</v>
      </c>
      <c r="Q23" s="8">
        <v>0</v>
      </c>
      <c r="R23" s="9">
        <v>0</v>
      </c>
      <c r="S23" s="9">
        <v>0</v>
      </c>
      <c r="T23" s="8">
        <v>0</v>
      </c>
      <c r="U23" s="9">
        <v>0</v>
      </c>
      <c r="V23" s="9">
        <v>0</v>
      </c>
      <c r="W23" s="8">
        <v>0</v>
      </c>
      <c r="X23" s="9">
        <v>1</v>
      </c>
      <c r="Y23" s="8">
        <v>0</v>
      </c>
      <c r="Z23" s="9">
        <v>0</v>
      </c>
      <c r="AA23" s="8"/>
      <c r="AC23" s="8"/>
      <c r="AG23" s="21"/>
      <c r="AH23" s="7">
        <v>8.6999999999999993</v>
      </c>
      <c r="AL23" s="14"/>
      <c r="AN23" s="16"/>
      <c r="AQ23" s="16"/>
      <c r="AR23" s="7">
        <v>2001</v>
      </c>
      <c r="AS23" s="23">
        <f t="shared" si="26"/>
        <v>3.3012470886362113</v>
      </c>
      <c r="AW23" s="18"/>
      <c r="AY23" s="18"/>
      <c r="BA23" s="18"/>
      <c r="BC23" s="18"/>
      <c r="BE23" s="18"/>
      <c r="BF23" s="18" t="s">
        <v>222</v>
      </c>
      <c r="BG23">
        <v>0</v>
      </c>
      <c r="BH23">
        <v>0</v>
      </c>
      <c r="BI23">
        <v>0</v>
      </c>
      <c r="BJ23">
        <v>1</v>
      </c>
      <c r="BK23">
        <v>0</v>
      </c>
      <c r="BL23">
        <v>0</v>
      </c>
      <c r="BM23" s="18">
        <v>0</v>
      </c>
      <c r="BN23">
        <v>0</v>
      </c>
      <c r="BO23">
        <v>1</v>
      </c>
      <c r="BP23" s="18">
        <v>0</v>
      </c>
      <c r="BR23" s="18"/>
      <c r="BS23" t="s">
        <v>397</v>
      </c>
      <c r="BT23" t="s">
        <v>397</v>
      </c>
      <c r="BV23" s="25"/>
      <c r="BZ23" s="18"/>
      <c r="CB23" s="18"/>
      <c r="CC23" s="18"/>
      <c r="CE23" s="18"/>
      <c r="CG23" s="18"/>
      <c r="CQ23" s="18"/>
      <c r="CS23" s="25"/>
      <c r="CT23" t="s">
        <v>397</v>
      </c>
      <c r="CV23" t="s">
        <v>397</v>
      </c>
      <c r="CW23" s="25" t="s">
        <v>397</v>
      </c>
    </row>
    <row r="24" spans="1:101" x14ac:dyDescent="0.3">
      <c r="A24">
        <v>23</v>
      </c>
      <c r="B24">
        <v>53</v>
      </c>
      <c r="C24" s="25" t="s">
        <v>223</v>
      </c>
      <c r="D24">
        <v>0</v>
      </c>
      <c r="E24" s="12">
        <v>15</v>
      </c>
      <c r="F24" s="14"/>
      <c r="H24" s="7" t="str">
        <f t="shared" si="18"/>
        <v>X</v>
      </c>
      <c r="I24" s="7">
        <f t="shared" si="19"/>
        <v>15</v>
      </c>
      <c r="J24" s="16">
        <f t="shared" si="20"/>
        <v>15</v>
      </c>
      <c r="K24" s="11" t="str">
        <f t="shared" si="21"/>
        <v>X</v>
      </c>
      <c r="L24" s="39" t="str">
        <f t="shared" si="22"/>
        <v>X</v>
      </c>
      <c r="M24" s="39" t="str">
        <f t="shared" si="23"/>
        <v>X</v>
      </c>
      <c r="N24" s="39" t="str">
        <f t="shared" si="24"/>
        <v>X</v>
      </c>
      <c r="O24" s="40" t="str">
        <f t="shared" si="25"/>
        <v>X</v>
      </c>
      <c r="P24" s="31">
        <v>0</v>
      </c>
      <c r="Q24" s="8">
        <v>0</v>
      </c>
      <c r="R24" s="9">
        <v>0</v>
      </c>
      <c r="S24" s="9">
        <v>0</v>
      </c>
      <c r="T24" s="8">
        <v>0</v>
      </c>
      <c r="U24" s="9">
        <v>0</v>
      </c>
      <c r="V24" s="9">
        <v>0</v>
      </c>
      <c r="W24" s="8">
        <v>0</v>
      </c>
      <c r="X24" s="9">
        <v>1</v>
      </c>
      <c r="Y24" s="8">
        <v>0</v>
      </c>
      <c r="Z24" s="9">
        <v>0</v>
      </c>
      <c r="AA24" s="8"/>
      <c r="AC24" s="8"/>
      <c r="AG24" s="21"/>
      <c r="AH24" s="7">
        <v>8.8000000000000007</v>
      </c>
      <c r="AL24" s="14"/>
      <c r="AN24" s="16"/>
      <c r="AQ24" s="16"/>
      <c r="AR24" s="7">
        <v>2004</v>
      </c>
      <c r="AS24" s="23">
        <f t="shared" si="26"/>
        <v>3.301897717195208</v>
      </c>
      <c r="AW24" s="18"/>
      <c r="AY24" s="18"/>
      <c r="BA24" s="18"/>
      <c r="BC24" s="18"/>
      <c r="BE24" s="18"/>
      <c r="BF24" s="18" t="s">
        <v>222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0</v>
      </c>
      <c r="BM24" s="18">
        <v>0</v>
      </c>
      <c r="BN24">
        <v>0</v>
      </c>
      <c r="BO24">
        <v>1</v>
      </c>
      <c r="BP24" s="18">
        <v>0</v>
      </c>
      <c r="BR24" s="18"/>
      <c r="BS24" t="s">
        <v>397</v>
      </c>
      <c r="BT24" t="s">
        <v>397</v>
      </c>
      <c r="BV24" s="25"/>
      <c r="BZ24" s="18"/>
      <c r="CB24" s="18"/>
      <c r="CC24" s="18"/>
      <c r="CE24" s="18"/>
      <c r="CG24" s="18"/>
      <c r="CQ24" s="18"/>
      <c r="CS24" s="25"/>
      <c r="CT24" t="s">
        <v>397</v>
      </c>
      <c r="CV24" t="s">
        <v>397</v>
      </c>
      <c r="CW24" s="25" t="s">
        <v>397</v>
      </c>
    </row>
    <row r="25" spans="1:101" x14ac:dyDescent="0.3">
      <c r="A25">
        <v>24</v>
      </c>
      <c r="B25">
        <v>53</v>
      </c>
      <c r="C25" s="25" t="s">
        <v>223</v>
      </c>
      <c r="D25">
        <v>0</v>
      </c>
      <c r="E25" s="12">
        <v>13.5</v>
      </c>
      <c r="F25" s="14"/>
      <c r="H25" s="7" t="str">
        <f t="shared" si="18"/>
        <v>X</v>
      </c>
      <c r="I25" s="7">
        <f t="shared" si="19"/>
        <v>13.5</v>
      </c>
      <c r="J25" s="16">
        <f t="shared" si="20"/>
        <v>13.5</v>
      </c>
      <c r="K25" s="11" t="str">
        <f t="shared" si="21"/>
        <v>X</v>
      </c>
      <c r="L25" s="39" t="str">
        <f t="shared" si="22"/>
        <v>X</v>
      </c>
      <c r="M25" s="39" t="str">
        <f t="shared" si="23"/>
        <v>X</v>
      </c>
      <c r="N25" s="39" t="str">
        <f t="shared" si="24"/>
        <v>X</v>
      </c>
      <c r="O25" s="40" t="str">
        <f t="shared" si="25"/>
        <v>X</v>
      </c>
      <c r="P25" s="31">
        <v>0</v>
      </c>
      <c r="Q25" s="8">
        <v>0</v>
      </c>
      <c r="R25" s="9">
        <v>0</v>
      </c>
      <c r="S25" s="9">
        <v>0</v>
      </c>
      <c r="T25" s="8">
        <v>0</v>
      </c>
      <c r="U25" s="9">
        <v>0</v>
      </c>
      <c r="V25" s="9">
        <v>0</v>
      </c>
      <c r="W25" s="8">
        <v>0</v>
      </c>
      <c r="X25" s="9">
        <v>1</v>
      </c>
      <c r="Y25" s="8">
        <v>0</v>
      </c>
      <c r="Z25" s="9">
        <v>0</v>
      </c>
      <c r="AA25" s="8"/>
      <c r="AC25" s="8"/>
      <c r="AG25" s="21"/>
      <c r="AH25" s="7">
        <v>10.8</v>
      </c>
      <c r="AL25" s="14"/>
      <c r="AN25" s="16"/>
      <c r="AQ25" s="16"/>
      <c r="AR25" s="7">
        <v>2009</v>
      </c>
      <c r="AS25" s="23">
        <f t="shared" si="26"/>
        <v>3.3029799367482493</v>
      </c>
      <c r="AW25" s="18"/>
      <c r="AY25" s="18"/>
      <c r="BA25" s="18"/>
      <c r="BC25" s="18"/>
      <c r="BE25" s="18"/>
      <c r="BF25" s="18" t="s">
        <v>222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0</v>
      </c>
      <c r="BM25" s="18">
        <v>0</v>
      </c>
      <c r="BN25">
        <v>0</v>
      </c>
      <c r="BO25">
        <v>1</v>
      </c>
      <c r="BP25" s="18">
        <v>0</v>
      </c>
      <c r="BR25" s="18"/>
      <c r="BS25" t="s">
        <v>397</v>
      </c>
      <c r="BT25" t="s">
        <v>397</v>
      </c>
      <c r="BV25" s="25"/>
      <c r="BZ25" s="18"/>
      <c r="CB25" s="18"/>
      <c r="CC25" s="18"/>
      <c r="CE25" s="18"/>
      <c r="CG25" s="18"/>
      <c r="CQ25" s="18"/>
      <c r="CS25" s="25"/>
      <c r="CT25" t="s">
        <v>397</v>
      </c>
      <c r="CV25" t="s">
        <v>397</v>
      </c>
      <c r="CW25" s="25" t="s">
        <v>397</v>
      </c>
    </row>
    <row r="26" spans="1:101" x14ac:dyDescent="0.3">
      <c r="A26">
        <v>25</v>
      </c>
      <c r="B26">
        <v>60</v>
      </c>
      <c r="C26" s="25" t="s">
        <v>180</v>
      </c>
      <c r="D26">
        <v>0</v>
      </c>
      <c r="E26" s="12">
        <v>8.8000000000000007</v>
      </c>
      <c r="F26" s="14"/>
      <c r="H26" s="7" t="str">
        <f t="shared" ref="H26:H29" si="27">IFERROR(E26/F26, "X")</f>
        <v>X</v>
      </c>
      <c r="I26" s="7">
        <f t="shared" ref="I26:I29" si="28">E26-F26</f>
        <v>8.8000000000000007</v>
      </c>
      <c r="J26" s="16">
        <f t="shared" ref="J26:J29" si="29">E26+F26</f>
        <v>8.8000000000000007</v>
      </c>
      <c r="K26" s="11" t="str">
        <f t="shared" ref="K26:K29" si="30">IFERROR(H26/SQRT(H26^2+G26), "X")</f>
        <v>X</v>
      </c>
      <c r="L26" s="39" t="str">
        <f t="shared" ref="L26:L29" si="31">IFERROR(SQRT((1-K26^2)/G26), "X")</f>
        <v>X</v>
      </c>
      <c r="M26" s="39" t="str">
        <f t="shared" ref="M26:M29" si="32">IFERROR(1/L26, "X")</f>
        <v>X</v>
      </c>
      <c r="N26" s="39" t="str">
        <f t="shared" ref="N26:N29" si="33">IFERROR(K26-L26, "X")</f>
        <v>X</v>
      </c>
      <c r="O26" s="40" t="str">
        <f t="shared" ref="O26:O29" si="34">IFERROR(K26+L26, "X")</f>
        <v>X</v>
      </c>
      <c r="P26" s="31">
        <v>1</v>
      </c>
      <c r="Q26" s="8">
        <v>0</v>
      </c>
      <c r="R26" s="9">
        <v>0</v>
      </c>
      <c r="S26" s="9">
        <v>0</v>
      </c>
      <c r="T26" s="8">
        <v>0</v>
      </c>
      <c r="U26" s="9">
        <v>0</v>
      </c>
      <c r="V26" s="9">
        <v>0</v>
      </c>
      <c r="W26" s="8">
        <v>0</v>
      </c>
      <c r="X26" s="9">
        <v>0</v>
      </c>
      <c r="Y26" s="8">
        <v>0</v>
      </c>
      <c r="Z26" s="9">
        <v>0</v>
      </c>
      <c r="AA26" s="8"/>
      <c r="AC26" s="8"/>
      <c r="AG26" s="21"/>
      <c r="AH26" s="7">
        <v>4.2</v>
      </c>
      <c r="AL26" s="14"/>
      <c r="AN26" s="16"/>
      <c r="AQ26" s="16"/>
      <c r="AR26" s="7">
        <v>2012</v>
      </c>
      <c r="AS26" s="23">
        <f t="shared" ref="AS26:AS29" si="35">LOG(AR26)</f>
        <v>3.3036279763838898</v>
      </c>
      <c r="AW26" s="18"/>
      <c r="AY26" s="18"/>
      <c r="BA26" s="18"/>
      <c r="BC26" s="18"/>
      <c r="BE26" s="18"/>
      <c r="BF26" s="18" t="s">
        <v>178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 s="18">
        <v>1</v>
      </c>
      <c r="BN26">
        <v>0</v>
      </c>
      <c r="BO26">
        <v>0</v>
      </c>
      <c r="BP26" s="18">
        <v>1</v>
      </c>
      <c r="BR26" s="18"/>
      <c r="BS26" t="s">
        <v>397</v>
      </c>
      <c r="BT26" t="s">
        <v>397</v>
      </c>
      <c r="BV26" s="25"/>
      <c r="BZ26" s="18"/>
      <c r="CB26" s="18"/>
      <c r="CC26" s="18"/>
      <c r="CE26" s="18"/>
      <c r="CG26" s="18"/>
      <c r="CQ26" s="18"/>
      <c r="CS26" s="25"/>
      <c r="CT26" t="s">
        <v>397</v>
      </c>
      <c r="CV26" t="s">
        <v>397</v>
      </c>
      <c r="CW26" s="25" t="s">
        <v>397</v>
      </c>
    </row>
    <row r="27" spans="1:101" x14ac:dyDescent="0.3">
      <c r="A27">
        <v>26</v>
      </c>
      <c r="B27">
        <v>60</v>
      </c>
      <c r="C27" s="25" t="s">
        <v>180</v>
      </c>
      <c r="D27">
        <v>0</v>
      </c>
      <c r="E27" s="12">
        <v>8.1</v>
      </c>
      <c r="F27" s="14"/>
      <c r="H27" s="7" t="str">
        <f t="shared" si="27"/>
        <v>X</v>
      </c>
      <c r="I27" s="7">
        <f t="shared" si="28"/>
        <v>8.1</v>
      </c>
      <c r="J27" s="16">
        <f t="shared" si="29"/>
        <v>8.1</v>
      </c>
      <c r="K27" s="11" t="str">
        <f t="shared" si="30"/>
        <v>X</v>
      </c>
      <c r="L27" s="39" t="str">
        <f t="shared" si="31"/>
        <v>X</v>
      </c>
      <c r="M27" s="39" t="str">
        <f t="shared" si="32"/>
        <v>X</v>
      </c>
      <c r="N27" s="39" t="str">
        <f t="shared" si="33"/>
        <v>X</v>
      </c>
      <c r="O27" s="40" t="str">
        <f t="shared" si="34"/>
        <v>X</v>
      </c>
      <c r="P27" s="31">
        <v>0</v>
      </c>
      <c r="Q27" s="8">
        <v>1</v>
      </c>
      <c r="R27" s="9">
        <v>0</v>
      </c>
      <c r="S27" s="9">
        <v>0</v>
      </c>
      <c r="T27" s="8">
        <v>0</v>
      </c>
      <c r="U27" s="9">
        <v>0</v>
      </c>
      <c r="V27" s="9">
        <v>0</v>
      </c>
      <c r="W27" s="8">
        <v>0</v>
      </c>
      <c r="X27" s="9">
        <v>0</v>
      </c>
      <c r="Y27" s="8">
        <v>0</v>
      </c>
      <c r="Z27" s="9">
        <v>0</v>
      </c>
      <c r="AA27" s="8"/>
      <c r="AC27" s="8"/>
      <c r="AG27" s="21"/>
      <c r="AH27" s="7">
        <v>4.2</v>
      </c>
      <c r="AL27" s="14"/>
      <c r="AN27" s="16"/>
      <c r="AQ27" s="16"/>
      <c r="AR27" s="7">
        <v>2012</v>
      </c>
      <c r="AS27" s="23">
        <f t="shared" si="35"/>
        <v>3.3036279763838898</v>
      </c>
      <c r="AW27" s="18"/>
      <c r="AY27" s="18"/>
      <c r="BA27" s="18"/>
      <c r="BC27" s="18"/>
      <c r="BE27" s="18"/>
      <c r="BF27" s="18" t="s">
        <v>178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 s="18">
        <v>1</v>
      </c>
      <c r="BN27">
        <v>0</v>
      </c>
      <c r="BO27">
        <v>0</v>
      </c>
      <c r="BP27" s="18">
        <v>1</v>
      </c>
      <c r="BR27" s="18"/>
      <c r="BS27" t="s">
        <v>397</v>
      </c>
      <c r="BT27" t="s">
        <v>397</v>
      </c>
      <c r="BV27" s="25"/>
      <c r="BZ27" s="18"/>
      <c r="CB27" s="18"/>
      <c r="CC27" s="18"/>
      <c r="CE27" s="18"/>
      <c r="CG27" s="18"/>
      <c r="CQ27" s="18"/>
      <c r="CS27" s="25"/>
      <c r="CT27" t="s">
        <v>397</v>
      </c>
      <c r="CV27" t="s">
        <v>397</v>
      </c>
      <c r="CW27" s="25" t="s">
        <v>397</v>
      </c>
    </row>
    <row r="28" spans="1:101" x14ac:dyDescent="0.3">
      <c r="A28">
        <v>27</v>
      </c>
      <c r="B28">
        <v>60</v>
      </c>
      <c r="C28" s="25" t="s">
        <v>180</v>
      </c>
      <c r="D28">
        <v>0</v>
      </c>
      <c r="E28" s="12">
        <v>8.1333333333333329</v>
      </c>
      <c r="F28" s="14"/>
      <c r="H28" s="7" t="str">
        <f t="shared" si="27"/>
        <v>X</v>
      </c>
      <c r="I28" s="7">
        <f t="shared" si="28"/>
        <v>8.1333333333333329</v>
      </c>
      <c r="J28" s="16">
        <f t="shared" si="29"/>
        <v>8.1333333333333329</v>
      </c>
      <c r="K28" s="11" t="str">
        <f t="shared" si="30"/>
        <v>X</v>
      </c>
      <c r="L28" s="39" t="str">
        <f t="shared" si="31"/>
        <v>X</v>
      </c>
      <c r="M28" s="39" t="str">
        <f t="shared" si="32"/>
        <v>X</v>
      </c>
      <c r="N28" s="39" t="str">
        <f t="shared" si="33"/>
        <v>X</v>
      </c>
      <c r="O28" s="40" t="str">
        <f t="shared" si="34"/>
        <v>X</v>
      </c>
      <c r="P28" s="31">
        <v>0</v>
      </c>
      <c r="Q28" s="8">
        <v>0</v>
      </c>
      <c r="R28" s="9">
        <v>1</v>
      </c>
      <c r="S28" s="9">
        <v>0</v>
      </c>
      <c r="T28" s="8">
        <v>0</v>
      </c>
      <c r="U28" s="9">
        <v>0</v>
      </c>
      <c r="V28" s="9">
        <v>0</v>
      </c>
      <c r="W28" s="8">
        <v>0</v>
      </c>
      <c r="X28" s="9">
        <v>0</v>
      </c>
      <c r="Y28" s="8">
        <v>0</v>
      </c>
      <c r="Z28" s="9">
        <v>0</v>
      </c>
      <c r="AA28" s="8"/>
      <c r="AC28" s="8"/>
      <c r="AG28" s="21"/>
      <c r="AH28" s="7">
        <v>4.2</v>
      </c>
      <c r="AL28" s="14"/>
      <c r="AN28" s="16"/>
      <c r="AQ28" s="16"/>
      <c r="AR28" s="7">
        <v>2012</v>
      </c>
      <c r="AS28" s="23">
        <f t="shared" si="35"/>
        <v>3.3036279763838898</v>
      </c>
      <c r="AW28" s="18"/>
      <c r="AY28" s="18"/>
      <c r="BA28" s="18"/>
      <c r="BC28" s="18"/>
      <c r="BE28" s="18"/>
      <c r="BF28" s="18" t="s">
        <v>178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 s="18">
        <v>1</v>
      </c>
      <c r="BN28">
        <v>0</v>
      </c>
      <c r="BO28">
        <v>0</v>
      </c>
      <c r="BP28" s="18">
        <v>1</v>
      </c>
      <c r="BR28" s="18"/>
      <c r="BS28" t="s">
        <v>397</v>
      </c>
      <c r="BT28" t="s">
        <v>397</v>
      </c>
      <c r="BV28" s="25"/>
      <c r="BZ28" s="18"/>
      <c r="CB28" s="18"/>
      <c r="CC28" s="18"/>
      <c r="CE28" s="18"/>
      <c r="CG28" s="18"/>
      <c r="CQ28" s="18"/>
      <c r="CS28" s="25"/>
      <c r="CT28" t="s">
        <v>397</v>
      </c>
      <c r="CV28" t="s">
        <v>397</v>
      </c>
      <c r="CW28" s="25" t="s">
        <v>397</v>
      </c>
    </row>
    <row r="29" spans="1:101" x14ac:dyDescent="0.3">
      <c r="A29">
        <v>28</v>
      </c>
      <c r="B29">
        <v>60</v>
      </c>
      <c r="C29" s="25" t="s">
        <v>180</v>
      </c>
      <c r="D29">
        <v>0</v>
      </c>
      <c r="E29" s="12">
        <v>35.075000000000003</v>
      </c>
      <c r="F29" s="14"/>
      <c r="H29" s="7" t="str">
        <f t="shared" si="27"/>
        <v>X</v>
      </c>
      <c r="I29" s="7">
        <f t="shared" si="28"/>
        <v>35.075000000000003</v>
      </c>
      <c r="J29" s="16">
        <f t="shared" si="29"/>
        <v>35.075000000000003</v>
      </c>
      <c r="K29" s="11" t="str">
        <f t="shared" si="30"/>
        <v>X</v>
      </c>
      <c r="L29" s="39" t="str">
        <f t="shared" si="31"/>
        <v>X</v>
      </c>
      <c r="M29" s="39" t="str">
        <f t="shared" si="32"/>
        <v>X</v>
      </c>
      <c r="N29" s="39" t="str">
        <f t="shared" si="33"/>
        <v>X</v>
      </c>
      <c r="O29" s="40" t="str">
        <f t="shared" si="34"/>
        <v>X</v>
      </c>
      <c r="P29" s="31">
        <v>0</v>
      </c>
      <c r="Q29" s="8">
        <v>0</v>
      </c>
      <c r="R29" s="9">
        <v>0</v>
      </c>
      <c r="S29" s="9">
        <v>1</v>
      </c>
      <c r="T29" s="8">
        <v>0</v>
      </c>
      <c r="U29" s="9">
        <v>0</v>
      </c>
      <c r="V29" s="9">
        <v>0</v>
      </c>
      <c r="W29" s="8">
        <v>0</v>
      </c>
      <c r="X29" s="9">
        <v>0</v>
      </c>
      <c r="Y29" s="8">
        <v>0</v>
      </c>
      <c r="Z29" s="9">
        <v>0</v>
      </c>
      <c r="AA29" s="8"/>
      <c r="AC29" s="8"/>
      <c r="AG29" s="21"/>
      <c r="AH29" s="7">
        <v>4.2</v>
      </c>
      <c r="AL29" s="14"/>
      <c r="AN29" s="16"/>
      <c r="AQ29" s="16"/>
      <c r="AR29" s="7">
        <v>2012</v>
      </c>
      <c r="AS29" s="23">
        <f t="shared" si="35"/>
        <v>3.3036279763838898</v>
      </c>
      <c r="AW29" s="18"/>
      <c r="AY29" s="18"/>
      <c r="BA29" s="18"/>
      <c r="BC29" s="18"/>
      <c r="BE29" s="18"/>
      <c r="BF29" s="18" t="s">
        <v>178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 s="18">
        <v>1</v>
      </c>
      <c r="BN29">
        <v>0</v>
      </c>
      <c r="BO29">
        <v>0</v>
      </c>
      <c r="BP29" s="18">
        <v>1</v>
      </c>
      <c r="BR29" s="18"/>
      <c r="BS29" t="s">
        <v>397</v>
      </c>
      <c r="BT29" t="s">
        <v>397</v>
      </c>
      <c r="BV29" s="25"/>
      <c r="BZ29" s="18"/>
      <c r="CB29" s="18"/>
      <c r="CC29" s="18"/>
      <c r="CE29" s="18"/>
      <c r="CG29" s="18"/>
      <c r="CQ29" s="18"/>
      <c r="CS29" s="25"/>
      <c r="CT29" t="s">
        <v>397</v>
      </c>
      <c r="CV29" t="s">
        <v>397</v>
      </c>
      <c r="CW29" s="25" t="s">
        <v>397</v>
      </c>
    </row>
    <row r="30" spans="1:101" x14ac:dyDescent="0.3">
      <c r="A30">
        <v>29</v>
      </c>
      <c r="B30">
        <v>68</v>
      </c>
      <c r="C30" s="25" t="s">
        <v>199</v>
      </c>
      <c r="D30">
        <v>0</v>
      </c>
      <c r="E30" s="12">
        <v>11</v>
      </c>
      <c r="F30" s="14"/>
      <c r="H30" s="7" t="str">
        <f t="shared" ref="H30:H36" si="36">IFERROR(E30/F30, "X")</f>
        <v>X</v>
      </c>
      <c r="I30" s="7">
        <f t="shared" ref="I30:I36" si="37">E30-F30</f>
        <v>11</v>
      </c>
      <c r="J30" s="16">
        <f t="shared" ref="J30:J36" si="38">E30+F30</f>
        <v>11</v>
      </c>
      <c r="K30" s="11" t="str">
        <f t="shared" ref="K30:K36" si="39">IFERROR(H30/SQRT(H30^2+G30), "X")</f>
        <v>X</v>
      </c>
      <c r="L30" s="39" t="str">
        <f t="shared" ref="L30:L36" si="40">IFERROR(SQRT((1-K30^2)/G30), "X")</f>
        <v>X</v>
      </c>
      <c r="M30" s="39" t="str">
        <f t="shared" ref="M30:M36" si="41">IFERROR(1/L30, "X")</f>
        <v>X</v>
      </c>
      <c r="N30" s="39" t="str">
        <f t="shared" ref="N30:N36" si="42">IFERROR(K30-L30, "X")</f>
        <v>X</v>
      </c>
      <c r="O30" s="40" t="str">
        <f t="shared" ref="O30:O36" si="43">IFERROR(K30+L30, "X")</f>
        <v>X</v>
      </c>
      <c r="P30" s="31">
        <v>1</v>
      </c>
      <c r="Q30" s="8">
        <v>0</v>
      </c>
      <c r="R30" s="9">
        <v>0</v>
      </c>
      <c r="S30" s="9">
        <v>0</v>
      </c>
      <c r="T30" s="8">
        <v>0</v>
      </c>
      <c r="U30" s="9">
        <v>0</v>
      </c>
      <c r="V30" s="9">
        <v>0</v>
      </c>
      <c r="W30" s="8">
        <v>0</v>
      </c>
      <c r="X30" s="9">
        <v>0</v>
      </c>
      <c r="Y30" s="8">
        <v>0</v>
      </c>
      <c r="Z30" s="9">
        <v>0</v>
      </c>
      <c r="AA30" s="8"/>
      <c r="AC30" s="8"/>
      <c r="AG30" s="21"/>
      <c r="AH30" s="7">
        <v>6.2</v>
      </c>
      <c r="AL30" s="14"/>
      <c r="AN30" s="16"/>
      <c r="AQ30" s="16"/>
      <c r="AR30" s="7">
        <v>1962</v>
      </c>
      <c r="AS30" s="23">
        <f t="shared" ref="AS30:AS36" si="44">LOG(AR30)</f>
        <v>3.2926990030439298</v>
      </c>
      <c r="AW30" s="18"/>
      <c r="AY30" s="18"/>
      <c r="BA30" s="18"/>
      <c r="BC30" s="18"/>
      <c r="BE30" s="18"/>
      <c r="BF30" s="18" t="s">
        <v>198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 s="18">
        <v>0</v>
      </c>
      <c r="BN30">
        <v>1</v>
      </c>
      <c r="BO30">
        <v>0</v>
      </c>
      <c r="BP30" s="18">
        <v>0</v>
      </c>
      <c r="BR30" s="18"/>
      <c r="BS30" t="s">
        <v>397</v>
      </c>
      <c r="BT30" t="s">
        <v>397</v>
      </c>
      <c r="BV30" s="25"/>
      <c r="BZ30" s="18"/>
      <c r="CB30" s="18"/>
      <c r="CC30" s="18"/>
      <c r="CE30" s="18"/>
      <c r="CG30" s="18"/>
      <c r="CQ30" s="18"/>
      <c r="CS30" s="25"/>
      <c r="CT30" t="s">
        <v>397</v>
      </c>
      <c r="CV30" t="s">
        <v>397</v>
      </c>
      <c r="CW30" s="25" t="s">
        <v>397</v>
      </c>
    </row>
    <row r="31" spans="1:101" x14ac:dyDescent="0.3">
      <c r="A31">
        <v>30</v>
      </c>
      <c r="B31">
        <v>68</v>
      </c>
      <c r="C31" s="25" t="s">
        <v>199</v>
      </c>
      <c r="D31">
        <v>0</v>
      </c>
      <c r="E31" s="12">
        <v>10.199999999999999</v>
      </c>
      <c r="F31" s="14"/>
      <c r="H31" s="7" t="str">
        <f t="shared" si="36"/>
        <v>X</v>
      </c>
      <c r="I31" s="7">
        <f t="shared" si="37"/>
        <v>10.199999999999999</v>
      </c>
      <c r="J31" s="16">
        <f t="shared" si="38"/>
        <v>10.199999999999999</v>
      </c>
      <c r="K31" s="11" t="str">
        <f t="shared" si="39"/>
        <v>X</v>
      </c>
      <c r="L31" s="39" t="str">
        <f t="shared" si="40"/>
        <v>X</v>
      </c>
      <c r="M31" s="39" t="str">
        <f t="shared" si="41"/>
        <v>X</v>
      </c>
      <c r="N31" s="39" t="str">
        <f t="shared" si="42"/>
        <v>X</v>
      </c>
      <c r="O31" s="40" t="str">
        <f t="shared" si="43"/>
        <v>X</v>
      </c>
      <c r="P31" s="31">
        <v>1</v>
      </c>
      <c r="Q31" s="8">
        <v>0</v>
      </c>
      <c r="R31" s="9">
        <v>0</v>
      </c>
      <c r="S31" s="9">
        <v>0</v>
      </c>
      <c r="T31" s="8">
        <v>0</v>
      </c>
      <c r="U31" s="9">
        <v>0</v>
      </c>
      <c r="V31" s="9">
        <v>0</v>
      </c>
      <c r="W31" s="8">
        <v>0</v>
      </c>
      <c r="X31" s="9">
        <v>0</v>
      </c>
      <c r="Y31" s="8">
        <v>0</v>
      </c>
      <c r="Z31" s="9">
        <v>0</v>
      </c>
      <c r="AA31" s="8"/>
      <c r="AC31" s="8"/>
      <c r="AG31" s="21"/>
      <c r="AH31" s="7">
        <v>7.3</v>
      </c>
      <c r="AL31" s="14"/>
      <c r="AN31" s="16"/>
      <c r="AQ31" s="16"/>
      <c r="AR31" s="7">
        <v>1965</v>
      </c>
      <c r="AS31" s="23">
        <f t="shared" si="44"/>
        <v>3.2933625547114453</v>
      </c>
      <c r="AW31" s="18"/>
      <c r="AY31" s="18"/>
      <c r="BA31" s="18"/>
      <c r="BC31" s="18"/>
      <c r="BE31" s="18"/>
      <c r="BF31" s="18" t="s">
        <v>198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0</v>
      </c>
      <c r="BM31" s="18">
        <v>0</v>
      </c>
      <c r="BN31">
        <v>1</v>
      </c>
      <c r="BO31">
        <v>0</v>
      </c>
      <c r="BP31" s="18">
        <v>0</v>
      </c>
      <c r="BR31" s="18"/>
      <c r="BS31" t="s">
        <v>397</v>
      </c>
      <c r="BT31" t="s">
        <v>397</v>
      </c>
      <c r="BV31" s="25"/>
      <c r="BZ31" s="18"/>
      <c r="CB31" s="18"/>
      <c r="CC31" s="18"/>
      <c r="CE31" s="18"/>
      <c r="CG31" s="18"/>
      <c r="CQ31" s="18"/>
      <c r="CS31" s="25"/>
      <c r="CT31" t="s">
        <v>397</v>
      </c>
      <c r="CV31" t="s">
        <v>397</v>
      </c>
      <c r="CW31" s="25" t="s">
        <v>397</v>
      </c>
    </row>
    <row r="32" spans="1:101" x14ac:dyDescent="0.3">
      <c r="A32">
        <v>31</v>
      </c>
      <c r="B32">
        <v>68</v>
      </c>
      <c r="C32" s="25" t="s">
        <v>199</v>
      </c>
      <c r="D32">
        <v>0</v>
      </c>
      <c r="E32" s="12">
        <v>9.3000000000000007</v>
      </c>
      <c r="F32" s="14"/>
      <c r="H32" s="7" t="str">
        <f t="shared" si="36"/>
        <v>X</v>
      </c>
      <c r="I32" s="7">
        <f t="shared" si="37"/>
        <v>9.3000000000000007</v>
      </c>
      <c r="J32" s="16">
        <f t="shared" si="38"/>
        <v>9.3000000000000007</v>
      </c>
      <c r="K32" s="11" t="str">
        <f t="shared" si="39"/>
        <v>X</v>
      </c>
      <c r="L32" s="39" t="str">
        <f t="shared" si="40"/>
        <v>X</v>
      </c>
      <c r="M32" s="39" t="str">
        <f t="shared" si="41"/>
        <v>X</v>
      </c>
      <c r="N32" s="39" t="str">
        <f t="shared" si="42"/>
        <v>X</v>
      </c>
      <c r="O32" s="40" t="str">
        <f t="shared" si="43"/>
        <v>X</v>
      </c>
      <c r="P32" s="31">
        <v>1</v>
      </c>
      <c r="Q32" s="8">
        <v>0</v>
      </c>
      <c r="R32" s="9">
        <v>0</v>
      </c>
      <c r="S32" s="9">
        <v>0</v>
      </c>
      <c r="T32" s="8">
        <v>0</v>
      </c>
      <c r="U32" s="9">
        <v>0</v>
      </c>
      <c r="V32" s="9">
        <v>0</v>
      </c>
      <c r="W32" s="8">
        <v>0</v>
      </c>
      <c r="X32" s="9">
        <v>0</v>
      </c>
      <c r="Y32" s="8">
        <v>0</v>
      </c>
      <c r="Z32" s="9">
        <v>0</v>
      </c>
      <c r="AA32" s="8"/>
      <c r="AC32" s="8"/>
      <c r="AG32" s="21"/>
      <c r="AH32" s="7">
        <v>8.1999999999999993</v>
      </c>
      <c r="AL32" s="14"/>
      <c r="AN32" s="16"/>
      <c r="AQ32" s="16"/>
      <c r="AR32" s="7">
        <v>1972</v>
      </c>
      <c r="AS32" s="23">
        <f t="shared" si="44"/>
        <v>3.2949069106051923</v>
      </c>
      <c r="AW32" s="18"/>
      <c r="AY32" s="18"/>
      <c r="BA32" s="18"/>
      <c r="BC32" s="18"/>
      <c r="BE32" s="18"/>
      <c r="BF32" s="18" t="s">
        <v>198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0</v>
      </c>
      <c r="BM32" s="18">
        <v>0</v>
      </c>
      <c r="BN32">
        <v>1</v>
      </c>
      <c r="BO32">
        <v>0</v>
      </c>
      <c r="BP32" s="18">
        <v>0</v>
      </c>
      <c r="BR32" s="18"/>
      <c r="BS32" t="s">
        <v>397</v>
      </c>
      <c r="BT32" t="s">
        <v>397</v>
      </c>
      <c r="BV32" s="25"/>
      <c r="BZ32" s="18"/>
      <c r="CB32" s="18"/>
      <c r="CC32" s="18"/>
      <c r="CE32" s="18"/>
      <c r="CG32" s="18"/>
      <c r="CQ32" s="18"/>
      <c r="CS32" s="25"/>
      <c r="CT32" t="s">
        <v>397</v>
      </c>
      <c r="CV32" t="s">
        <v>397</v>
      </c>
      <c r="CW32" s="25" t="s">
        <v>397</v>
      </c>
    </row>
    <row r="33" spans="1:101" x14ac:dyDescent="0.3">
      <c r="A33">
        <v>32</v>
      </c>
      <c r="B33">
        <v>68</v>
      </c>
      <c r="C33" s="25" t="s">
        <v>199</v>
      </c>
      <c r="D33">
        <v>0</v>
      </c>
      <c r="E33" s="12">
        <v>8.9</v>
      </c>
      <c r="F33" s="14"/>
      <c r="H33" s="7" t="str">
        <f t="shared" si="36"/>
        <v>X</v>
      </c>
      <c r="I33" s="7">
        <f t="shared" si="37"/>
        <v>8.9</v>
      </c>
      <c r="J33" s="16">
        <f t="shared" si="38"/>
        <v>8.9</v>
      </c>
      <c r="K33" s="11" t="str">
        <f t="shared" si="39"/>
        <v>X</v>
      </c>
      <c r="L33" s="39" t="str">
        <f t="shared" si="40"/>
        <v>X</v>
      </c>
      <c r="M33" s="39" t="str">
        <f t="shared" si="41"/>
        <v>X</v>
      </c>
      <c r="N33" s="39" t="str">
        <f t="shared" si="42"/>
        <v>X</v>
      </c>
      <c r="O33" s="40" t="str">
        <f t="shared" si="43"/>
        <v>X</v>
      </c>
      <c r="P33" s="31">
        <v>1</v>
      </c>
      <c r="Q33" s="8">
        <v>0</v>
      </c>
      <c r="R33" s="9">
        <v>0</v>
      </c>
      <c r="S33" s="9">
        <v>0</v>
      </c>
      <c r="T33" s="8">
        <v>0</v>
      </c>
      <c r="U33" s="9">
        <v>0</v>
      </c>
      <c r="V33" s="9">
        <v>0</v>
      </c>
      <c r="W33" s="8">
        <v>0</v>
      </c>
      <c r="X33" s="9">
        <v>0</v>
      </c>
      <c r="Y33" s="8">
        <v>0</v>
      </c>
      <c r="Z33" s="9">
        <v>0</v>
      </c>
      <c r="AA33" s="8"/>
      <c r="AC33" s="8"/>
      <c r="AG33" s="21"/>
      <c r="AH33" s="7">
        <v>9.5</v>
      </c>
      <c r="AL33" s="14"/>
      <c r="AN33" s="16"/>
      <c r="AQ33" s="16"/>
      <c r="AR33" s="7">
        <v>1979</v>
      </c>
      <c r="AS33" s="23">
        <f t="shared" si="44"/>
        <v>3.2964457942063961</v>
      </c>
      <c r="AW33" s="18"/>
      <c r="AY33" s="18"/>
      <c r="BA33" s="18"/>
      <c r="BC33" s="18"/>
      <c r="BE33" s="18"/>
      <c r="BF33" s="18" t="s">
        <v>198</v>
      </c>
      <c r="BG33">
        <v>1</v>
      </c>
      <c r="BH33">
        <v>0</v>
      </c>
      <c r="BI33">
        <v>0</v>
      </c>
      <c r="BJ33">
        <v>0</v>
      </c>
      <c r="BK33">
        <v>0</v>
      </c>
      <c r="BL33">
        <v>0</v>
      </c>
      <c r="BM33" s="18">
        <v>0</v>
      </c>
      <c r="BN33">
        <v>1</v>
      </c>
      <c r="BO33">
        <v>0</v>
      </c>
      <c r="BP33" s="18">
        <v>0</v>
      </c>
      <c r="BR33" s="18"/>
      <c r="BS33" t="s">
        <v>397</v>
      </c>
      <c r="BT33" t="s">
        <v>397</v>
      </c>
      <c r="BV33" s="25"/>
      <c r="BZ33" s="18"/>
      <c r="CB33" s="18"/>
      <c r="CC33" s="18"/>
      <c r="CE33" s="18"/>
      <c r="CG33" s="18"/>
      <c r="CQ33" s="18"/>
      <c r="CS33" s="25"/>
      <c r="CT33" t="s">
        <v>397</v>
      </c>
      <c r="CV33" t="s">
        <v>397</v>
      </c>
      <c r="CW33" s="25" t="s">
        <v>397</v>
      </c>
    </row>
    <row r="34" spans="1:101" x14ac:dyDescent="0.3">
      <c r="A34">
        <v>33</v>
      </c>
      <c r="B34">
        <v>68</v>
      </c>
      <c r="C34" s="25" t="s">
        <v>199</v>
      </c>
      <c r="D34">
        <v>0</v>
      </c>
      <c r="E34" s="12">
        <v>7.2</v>
      </c>
      <c r="F34" s="14"/>
      <c r="H34" s="7" t="str">
        <f t="shared" si="36"/>
        <v>X</v>
      </c>
      <c r="I34" s="7">
        <f t="shared" si="37"/>
        <v>7.2</v>
      </c>
      <c r="J34" s="16">
        <f t="shared" si="38"/>
        <v>7.2</v>
      </c>
      <c r="K34" s="11" t="str">
        <f t="shared" si="39"/>
        <v>X</v>
      </c>
      <c r="L34" s="39" t="str">
        <f t="shared" si="40"/>
        <v>X</v>
      </c>
      <c r="M34" s="39" t="str">
        <f t="shared" si="41"/>
        <v>X</v>
      </c>
      <c r="N34" s="39" t="str">
        <f t="shared" si="42"/>
        <v>X</v>
      </c>
      <c r="O34" s="40" t="str">
        <f t="shared" si="43"/>
        <v>X</v>
      </c>
      <c r="P34" s="31">
        <v>1</v>
      </c>
      <c r="Q34" s="8">
        <v>0</v>
      </c>
      <c r="R34" s="9">
        <v>0</v>
      </c>
      <c r="S34" s="9">
        <v>0</v>
      </c>
      <c r="T34" s="8">
        <v>0</v>
      </c>
      <c r="U34" s="9">
        <v>0</v>
      </c>
      <c r="V34" s="9">
        <v>0</v>
      </c>
      <c r="W34" s="8">
        <v>0</v>
      </c>
      <c r="X34" s="9">
        <v>0</v>
      </c>
      <c r="Y34" s="8">
        <v>0</v>
      </c>
      <c r="Z34" s="9">
        <v>0</v>
      </c>
      <c r="AA34" s="8"/>
      <c r="AC34" s="8"/>
      <c r="AG34" s="21"/>
      <c r="AH34" s="7">
        <v>9.9</v>
      </c>
      <c r="AL34" s="14"/>
      <c r="AN34" s="16"/>
      <c r="AQ34" s="16"/>
      <c r="AR34" s="7">
        <v>1985</v>
      </c>
      <c r="AS34" s="23">
        <f t="shared" si="44"/>
        <v>3.2977605110991339</v>
      </c>
      <c r="AW34" s="18"/>
      <c r="AY34" s="18"/>
      <c r="BA34" s="18"/>
      <c r="BC34" s="18"/>
      <c r="BE34" s="18"/>
      <c r="BF34" s="18" t="s">
        <v>198</v>
      </c>
      <c r="BG34">
        <v>1</v>
      </c>
      <c r="BH34">
        <v>0</v>
      </c>
      <c r="BI34">
        <v>0</v>
      </c>
      <c r="BJ34">
        <v>0</v>
      </c>
      <c r="BK34">
        <v>0</v>
      </c>
      <c r="BL34">
        <v>0</v>
      </c>
      <c r="BM34" s="18">
        <v>0</v>
      </c>
      <c r="BN34">
        <v>1</v>
      </c>
      <c r="BO34">
        <v>0</v>
      </c>
      <c r="BP34" s="18">
        <v>0</v>
      </c>
      <c r="BR34" s="18"/>
      <c r="BS34" t="s">
        <v>397</v>
      </c>
      <c r="BT34" t="s">
        <v>397</v>
      </c>
      <c r="BV34" s="25"/>
      <c r="BZ34" s="18"/>
      <c r="CB34" s="18"/>
      <c r="CC34" s="18"/>
      <c r="CE34" s="18"/>
      <c r="CG34" s="18"/>
      <c r="CQ34" s="18"/>
      <c r="CS34" s="25"/>
      <c r="CT34" t="s">
        <v>397</v>
      </c>
      <c r="CV34" t="s">
        <v>397</v>
      </c>
      <c r="CW34" s="25" t="s">
        <v>397</v>
      </c>
    </row>
    <row r="35" spans="1:101" x14ac:dyDescent="0.3">
      <c r="A35">
        <v>34</v>
      </c>
      <c r="B35">
        <v>68</v>
      </c>
      <c r="C35" s="25" t="s">
        <v>199</v>
      </c>
      <c r="D35">
        <v>0</v>
      </c>
      <c r="E35" s="12">
        <v>7.3</v>
      </c>
      <c r="F35" s="14"/>
      <c r="H35" s="7" t="str">
        <f t="shared" si="36"/>
        <v>X</v>
      </c>
      <c r="I35" s="7">
        <f t="shared" si="37"/>
        <v>7.3</v>
      </c>
      <c r="J35" s="16">
        <f t="shared" si="38"/>
        <v>7.3</v>
      </c>
      <c r="K35" s="11" t="str">
        <f t="shared" si="39"/>
        <v>X</v>
      </c>
      <c r="L35" s="39" t="str">
        <f t="shared" si="40"/>
        <v>X</v>
      </c>
      <c r="M35" s="39" t="str">
        <f t="shared" si="41"/>
        <v>X</v>
      </c>
      <c r="N35" s="39" t="str">
        <f t="shared" si="42"/>
        <v>X</v>
      </c>
      <c r="O35" s="40" t="str">
        <f t="shared" si="43"/>
        <v>X</v>
      </c>
      <c r="P35" s="31">
        <v>1</v>
      </c>
      <c r="Q35" s="8">
        <v>0</v>
      </c>
      <c r="R35" s="9">
        <v>0</v>
      </c>
      <c r="S35" s="9">
        <v>0</v>
      </c>
      <c r="T35" s="8">
        <v>0</v>
      </c>
      <c r="U35" s="9">
        <v>0</v>
      </c>
      <c r="V35" s="9">
        <v>0</v>
      </c>
      <c r="W35" s="8">
        <v>0</v>
      </c>
      <c r="X35" s="9">
        <v>0</v>
      </c>
      <c r="Y35" s="8">
        <v>0</v>
      </c>
      <c r="Z35" s="9">
        <v>0</v>
      </c>
      <c r="AA35" s="8"/>
      <c r="AC35" s="8"/>
      <c r="AG35" s="21"/>
      <c r="AH35" s="7">
        <v>10.199999999999999</v>
      </c>
      <c r="AL35" s="14"/>
      <c r="AN35" s="16"/>
      <c r="AQ35" s="16"/>
      <c r="AR35" s="7">
        <v>1989</v>
      </c>
      <c r="AS35" s="23">
        <f t="shared" si="44"/>
        <v>3.2986347831244354</v>
      </c>
      <c r="AW35" s="18"/>
      <c r="AY35" s="18"/>
      <c r="BA35" s="18"/>
      <c r="BC35" s="18"/>
      <c r="BE35" s="18"/>
      <c r="BF35" s="18" t="s">
        <v>198</v>
      </c>
      <c r="BG35">
        <v>1</v>
      </c>
      <c r="BH35">
        <v>0</v>
      </c>
      <c r="BI35">
        <v>0</v>
      </c>
      <c r="BJ35">
        <v>0</v>
      </c>
      <c r="BK35">
        <v>0</v>
      </c>
      <c r="BL35">
        <v>0</v>
      </c>
      <c r="BM35" s="18">
        <v>0</v>
      </c>
      <c r="BN35">
        <v>1</v>
      </c>
      <c r="BO35">
        <v>0</v>
      </c>
      <c r="BP35" s="18">
        <v>0</v>
      </c>
      <c r="BR35" s="18"/>
      <c r="BS35" t="s">
        <v>397</v>
      </c>
      <c r="BT35" t="s">
        <v>397</v>
      </c>
      <c r="BV35" s="25"/>
      <c r="BZ35" s="18"/>
      <c r="CB35" s="18"/>
      <c r="CC35" s="18"/>
      <c r="CE35" s="18"/>
      <c r="CG35" s="18"/>
      <c r="CQ35" s="18"/>
      <c r="CS35" s="25"/>
      <c r="CT35" t="s">
        <v>397</v>
      </c>
      <c r="CV35" t="s">
        <v>397</v>
      </c>
      <c r="CW35" s="25" t="s">
        <v>397</v>
      </c>
    </row>
    <row r="36" spans="1:101" x14ac:dyDescent="0.3">
      <c r="A36">
        <v>35</v>
      </c>
      <c r="B36">
        <v>68</v>
      </c>
      <c r="C36" s="25" t="s">
        <v>199</v>
      </c>
      <c r="D36">
        <v>0</v>
      </c>
      <c r="E36" s="12">
        <v>6.4</v>
      </c>
      <c r="F36" s="14"/>
      <c r="H36" s="7" t="str">
        <f t="shared" si="36"/>
        <v>X</v>
      </c>
      <c r="I36" s="7">
        <f t="shared" si="37"/>
        <v>6.4</v>
      </c>
      <c r="J36" s="16">
        <f t="shared" si="38"/>
        <v>6.4</v>
      </c>
      <c r="K36" s="11" t="str">
        <f t="shared" si="39"/>
        <v>X</v>
      </c>
      <c r="L36" s="39" t="str">
        <f t="shared" si="40"/>
        <v>X</v>
      </c>
      <c r="M36" s="39" t="str">
        <f t="shared" si="41"/>
        <v>X</v>
      </c>
      <c r="N36" s="39" t="str">
        <f t="shared" si="42"/>
        <v>X</v>
      </c>
      <c r="O36" s="40" t="str">
        <f t="shared" si="43"/>
        <v>X</v>
      </c>
      <c r="P36" s="31">
        <v>1</v>
      </c>
      <c r="Q36" s="8">
        <v>0</v>
      </c>
      <c r="R36" s="9">
        <v>0</v>
      </c>
      <c r="S36" s="9">
        <v>0</v>
      </c>
      <c r="T36" s="8">
        <v>0</v>
      </c>
      <c r="U36" s="9">
        <v>0</v>
      </c>
      <c r="V36" s="9">
        <v>0</v>
      </c>
      <c r="W36" s="8">
        <v>0</v>
      </c>
      <c r="X36" s="9">
        <v>0</v>
      </c>
      <c r="Y36" s="8">
        <v>0</v>
      </c>
      <c r="Z36" s="9">
        <v>0</v>
      </c>
      <c r="AA36" s="8"/>
      <c r="AC36" s="8"/>
      <c r="AG36" s="21"/>
      <c r="AH36" s="7">
        <v>10.5</v>
      </c>
      <c r="AL36" s="14"/>
      <c r="AN36" s="16"/>
      <c r="AQ36" s="16"/>
      <c r="AR36" s="7">
        <v>1994</v>
      </c>
      <c r="AS36" s="23">
        <f t="shared" si="44"/>
        <v>3.2997251539756367</v>
      </c>
      <c r="AW36" s="18"/>
      <c r="AY36" s="18"/>
      <c r="BA36" s="18"/>
      <c r="BC36" s="18"/>
      <c r="BE36" s="18"/>
      <c r="BF36" s="18" t="s">
        <v>198</v>
      </c>
      <c r="BG36">
        <v>1</v>
      </c>
      <c r="BH36">
        <v>0</v>
      </c>
      <c r="BI36">
        <v>0</v>
      </c>
      <c r="BJ36">
        <v>0</v>
      </c>
      <c r="BK36">
        <v>0</v>
      </c>
      <c r="BL36">
        <v>0</v>
      </c>
      <c r="BM36" s="18">
        <v>0</v>
      </c>
      <c r="BN36">
        <v>1</v>
      </c>
      <c r="BO36">
        <v>0</v>
      </c>
      <c r="BP36" s="18">
        <v>0</v>
      </c>
      <c r="BR36" s="18"/>
      <c r="BS36" t="s">
        <v>397</v>
      </c>
      <c r="BT36" t="s">
        <v>397</v>
      </c>
      <c r="BV36" s="25"/>
      <c r="BZ36" s="18"/>
      <c r="CB36" s="18"/>
      <c r="CC36" s="18"/>
      <c r="CE36" s="18"/>
      <c r="CG36" s="18"/>
      <c r="CQ36" s="18"/>
      <c r="CS36" s="25"/>
      <c r="CT36" t="s">
        <v>397</v>
      </c>
      <c r="CV36" t="s">
        <v>397</v>
      </c>
      <c r="CW36" s="25" t="s">
        <v>397</v>
      </c>
    </row>
    <row r="37" spans="1:101" x14ac:dyDescent="0.3">
      <c r="A37">
        <v>36</v>
      </c>
      <c r="B37">
        <v>80</v>
      </c>
      <c r="C37" s="25" t="s">
        <v>7</v>
      </c>
      <c r="D37">
        <v>0</v>
      </c>
      <c r="E37" s="12">
        <v>8</v>
      </c>
      <c r="F37" s="14"/>
      <c r="H37" s="7" t="str">
        <f t="shared" ref="H37:H83" si="45">IFERROR(E37/F37, "X")</f>
        <v>X</v>
      </c>
      <c r="I37" s="7">
        <f t="shared" ref="I37:I83" si="46">E37-F37</f>
        <v>8</v>
      </c>
      <c r="J37" s="16">
        <f t="shared" ref="J37:J83" si="47">E37+F37</f>
        <v>8</v>
      </c>
      <c r="K37" s="11" t="str">
        <f t="shared" ref="K37:K83" si="48">IFERROR(H37/SQRT(H37^2+G37), "X")</f>
        <v>X</v>
      </c>
      <c r="L37" s="39" t="str">
        <f t="shared" ref="L37:L83" si="49">IFERROR(SQRT((1-K37^2)/G37), "X")</f>
        <v>X</v>
      </c>
      <c r="M37" s="39" t="str">
        <f t="shared" ref="M37:M83" si="50">IFERROR(1/L37, "X")</f>
        <v>X</v>
      </c>
      <c r="N37" s="39" t="str">
        <f t="shared" ref="N37:N83" si="51">IFERROR(K37-L37, "X")</f>
        <v>X</v>
      </c>
      <c r="O37" s="40" t="str">
        <f t="shared" ref="O37:O83" si="52">IFERROR(K37+L37, "X")</f>
        <v>X</v>
      </c>
      <c r="P37" s="31">
        <v>1</v>
      </c>
      <c r="Q37" s="8">
        <v>0</v>
      </c>
      <c r="R37" s="9">
        <v>0</v>
      </c>
      <c r="S37" s="9">
        <v>0</v>
      </c>
      <c r="T37" s="8">
        <v>0</v>
      </c>
      <c r="U37" s="9">
        <v>0</v>
      </c>
      <c r="V37" s="9">
        <v>0</v>
      </c>
      <c r="W37" s="8">
        <v>0</v>
      </c>
      <c r="X37" s="9">
        <v>0</v>
      </c>
      <c r="Y37" s="8">
        <v>0</v>
      </c>
      <c r="Z37" s="9">
        <v>0</v>
      </c>
      <c r="AA37" s="8"/>
      <c r="AC37" s="8"/>
      <c r="AG37" s="21"/>
      <c r="AH37" s="7">
        <v>7.3</v>
      </c>
      <c r="AL37" s="14"/>
      <c r="AN37" s="16"/>
      <c r="AQ37" s="16"/>
      <c r="AR37" s="7">
        <v>1980</v>
      </c>
      <c r="AS37" s="23">
        <f t="shared" ref="AS37:AS83" si="53">LOG(AR37)</f>
        <v>3.2966651902615309</v>
      </c>
      <c r="AW37" s="18"/>
      <c r="AY37" s="18"/>
      <c r="BA37" s="18"/>
      <c r="BC37" s="18"/>
      <c r="BE37" s="18"/>
      <c r="BF37" s="18" t="s">
        <v>6</v>
      </c>
      <c r="BG37">
        <v>0</v>
      </c>
      <c r="BH37">
        <v>0</v>
      </c>
      <c r="BI37">
        <v>0</v>
      </c>
      <c r="BJ37">
        <v>1</v>
      </c>
      <c r="BK37">
        <v>0</v>
      </c>
      <c r="BL37">
        <v>0</v>
      </c>
      <c r="BM37" s="18">
        <v>0</v>
      </c>
      <c r="BN37">
        <v>1</v>
      </c>
      <c r="BO37">
        <v>0</v>
      </c>
      <c r="BP37" s="18">
        <v>0</v>
      </c>
      <c r="BR37" s="18"/>
      <c r="BS37" t="s">
        <v>397</v>
      </c>
      <c r="BT37" t="s">
        <v>397</v>
      </c>
      <c r="BV37" s="25"/>
      <c r="BZ37" s="18"/>
      <c r="CB37" s="18"/>
      <c r="CC37" s="18"/>
      <c r="CE37" s="18"/>
      <c r="CG37" s="18"/>
      <c r="CQ37" s="18"/>
      <c r="CS37" s="25"/>
      <c r="CT37" t="s">
        <v>397</v>
      </c>
      <c r="CV37" t="s">
        <v>397</v>
      </c>
      <c r="CW37" s="25" t="s">
        <v>397</v>
      </c>
    </row>
    <row r="38" spans="1:101" x14ac:dyDescent="0.3">
      <c r="A38">
        <v>37</v>
      </c>
      <c r="B38">
        <v>80</v>
      </c>
      <c r="C38" s="25" t="s">
        <v>7</v>
      </c>
      <c r="D38">
        <v>0</v>
      </c>
      <c r="E38" s="12">
        <v>8</v>
      </c>
      <c r="F38" s="14"/>
      <c r="H38" s="7" t="str">
        <f t="shared" si="45"/>
        <v>X</v>
      </c>
      <c r="I38" s="7">
        <f t="shared" si="46"/>
        <v>8</v>
      </c>
      <c r="J38" s="16">
        <f t="shared" si="47"/>
        <v>8</v>
      </c>
      <c r="K38" s="11" t="str">
        <f t="shared" si="48"/>
        <v>X</v>
      </c>
      <c r="L38" s="39" t="str">
        <f t="shared" si="49"/>
        <v>X</v>
      </c>
      <c r="M38" s="39" t="str">
        <f t="shared" si="50"/>
        <v>X</v>
      </c>
      <c r="N38" s="39" t="str">
        <f t="shared" si="51"/>
        <v>X</v>
      </c>
      <c r="O38" s="40" t="str">
        <f t="shared" si="52"/>
        <v>X</v>
      </c>
      <c r="P38" s="31">
        <v>1</v>
      </c>
      <c r="Q38" s="8">
        <v>0</v>
      </c>
      <c r="R38" s="9">
        <v>0</v>
      </c>
      <c r="S38" s="9">
        <v>0</v>
      </c>
      <c r="T38" s="8">
        <v>0</v>
      </c>
      <c r="U38" s="9">
        <v>0</v>
      </c>
      <c r="V38" s="9">
        <v>0</v>
      </c>
      <c r="W38" s="8">
        <v>0</v>
      </c>
      <c r="X38" s="9">
        <v>0</v>
      </c>
      <c r="Y38" s="8">
        <v>0</v>
      </c>
      <c r="Z38" s="9">
        <v>0</v>
      </c>
      <c r="AA38" s="8"/>
      <c r="AC38" s="8"/>
      <c r="AG38" s="21"/>
      <c r="AH38" s="7">
        <v>11.2</v>
      </c>
      <c r="AL38" s="14"/>
      <c r="AN38" s="16"/>
      <c r="AQ38" s="16"/>
      <c r="AR38" s="7">
        <v>1990</v>
      </c>
      <c r="AS38" s="23">
        <f t="shared" si="53"/>
        <v>3.2988530764097068</v>
      </c>
      <c r="AW38" s="18"/>
      <c r="AY38" s="18"/>
      <c r="BA38" s="18"/>
      <c r="BC38" s="18"/>
      <c r="BE38" s="18"/>
      <c r="BF38" s="18" t="s">
        <v>11</v>
      </c>
      <c r="BG38">
        <v>1</v>
      </c>
      <c r="BH38">
        <v>0</v>
      </c>
      <c r="BI38">
        <v>0</v>
      </c>
      <c r="BJ38">
        <v>0</v>
      </c>
      <c r="BK38">
        <v>0</v>
      </c>
      <c r="BL38">
        <v>0</v>
      </c>
      <c r="BM38" s="18">
        <v>0</v>
      </c>
      <c r="BN38">
        <v>1</v>
      </c>
      <c r="BO38">
        <v>0</v>
      </c>
      <c r="BP38" s="18">
        <v>0</v>
      </c>
      <c r="BR38" s="18"/>
      <c r="BS38" t="s">
        <v>397</v>
      </c>
      <c r="BT38" t="s">
        <v>397</v>
      </c>
      <c r="BV38" s="25"/>
      <c r="BZ38" s="18"/>
      <c r="CB38" s="18"/>
      <c r="CC38" s="18"/>
      <c r="CE38" s="18"/>
      <c r="CG38" s="18"/>
      <c r="CQ38" s="18"/>
      <c r="CS38" s="25"/>
      <c r="CT38" t="s">
        <v>397</v>
      </c>
      <c r="CV38" t="s">
        <v>397</v>
      </c>
      <c r="CW38" s="25" t="s">
        <v>397</v>
      </c>
    </row>
    <row r="39" spans="1:101" x14ac:dyDescent="0.3">
      <c r="A39">
        <v>38</v>
      </c>
      <c r="B39">
        <v>80</v>
      </c>
      <c r="C39" s="25" t="s">
        <v>7</v>
      </c>
      <c r="D39">
        <v>0</v>
      </c>
      <c r="E39" s="12">
        <v>11.6</v>
      </c>
      <c r="F39" s="14"/>
      <c r="H39" s="7" t="str">
        <f t="shared" si="45"/>
        <v>X</v>
      </c>
      <c r="I39" s="7">
        <f t="shared" si="46"/>
        <v>11.6</v>
      </c>
      <c r="J39" s="16">
        <f t="shared" si="47"/>
        <v>11.6</v>
      </c>
      <c r="K39" s="11" t="str">
        <f t="shared" si="48"/>
        <v>X</v>
      </c>
      <c r="L39" s="39" t="str">
        <f t="shared" si="49"/>
        <v>X</v>
      </c>
      <c r="M39" s="39" t="str">
        <f t="shared" si="50"/>
        <v>X</v>
      </c>
      <c r="N39" s="39" t="str">
        <f t="shared" si="51"/>
        <v>X</v>
      </c>
      <c r="O39" s="40" t="str">
        <f t="shared" si="52"/>
        <v>X</v>
      </c>
      <c r="P39" s="31">
        <v>1</v>
      </c>
      <c r="Q39" s="8">
        <v>0</v>
      </c>
      <c r="R39" s="9">
        <v>0</v>
      </c>
      <c r="S39" s="9">
        <v>0</v>
      </c>
      <c r="T39" s="8">
        <v>0</v>
      </c>
      <c r="U39" s="9">
        <v>0</v>
      </c>
      <c r="V39" s="9">
        <v>0</v>
      </c>
      <c r="W39" s="8">
        <v>0</v>
      </c>
      <c r="X39" s="9">
        <v>0</v>
      </c>
      <c r="Y39" s="8">
        <v>0</v>
      </c>
      <c r="Z39" s="9">
        <v>0</v>
      </c>
      <c r="AA39" s="8"/>
      <c r="AC39" s="8"/>
      <c r="AG39" s="21"/>
      <c r="AH39" s="7">
        <v>7.9</v>
      </c>
      <c r="AL39" s="14"/>
      <c r="AN39" s="16"/>
      <c r="AQ39" s="16"/>
      <c r="AR39" s="7">
        <v>1980</v>
      </c>
      <c r="AS39" s="23">
        <f t="shared" si="53"/>
        <v>3.2966651902615309</v>
      </c>
      <c r="AW39" s="18"/>
      <c r="AY39" s="18"/>
      <c r="BA39" s="18"/>
      <c r="BC39" s="18"/>
      <c r="BE39" s="18"/>
      <c r="BF39" s="18" t="s">
        <v>21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0</v>
      </c>
      <c r="BM39" s="18">
        <v>0</v>
      </c>
      <c r="BN39">
        <v>1</v>
      </c>
      <c r="BO39">
        <v>0</v>
      </c>
      <c r="BP39" s="18">
        <v>0</v>
      </c>
      <c r="BR39" s="18"/>
      <c r="BS39" t="s">
        <v>397</v>
      </c>
      <c r="BT39" t="s">
        <v>397</v>
      </c>
      <c r="BV39" s="25"/>
      <c r="BZ39" s="18"/>
      <c r="CB39" s="18"/>
      <c r="CC39" s="18"/>
      <c r="CE39" s="18"/>
      <c r="CG39" s="18"/>
      <c r="CQ39" s="18"/>
      <c r="CS39" s="25"/>
      <c r="CT39" t="s">
        <v>397</v>
      </c>
      <c r="CV39" t="s">
        <v>397</v>
      </c>
      <c r="CW39" s="25" t="s">
        <v>397</v>
      </c>
    </row>
    <row r="40" spans="1:101" x14ac:dyDescent="0.3">
      <c r="A40">
        <v>39</v>
      </c>
      <c r="B40">
        <v>80</v>
      </c>
      <c r="C40" s="25" t="s">
        <v>7</v>
      </c>
      <c r="D40">
        <v>0</v>
      </c>
      <c r="E40" s="12">
        <v>12.2</v>
      </c>
      <c r="F40" s="14"/>
      <c r="H40" s="7" t="str">
        <f t="shared" si="45"/>
        <v>X</v>
      </c>
      <c r="I40" s="7">
        <f t="shared" si="46"/>
        <v>12.2</v>
      </c>
      <c r="J40" s="16">
        <f t="shared" si="47"/>
        <v>12.2</v>
      </c>
      <c r="K40" s="11" t="str">
        <f t="shared" si="48"/>
        <v>X</v>
      </c>
      <c r="L40" s="39" t="str">
        <f t="shared" si="49"/>
        <v>X</v>
      </c>
      <c r="M40" s="39" t="str">
        <f t="shared" si="50"/>
        <v>X</v>
      </c>
      <c r="N40" s="39" t="str">
        <f t="shared" si="51"/>
        <v>X</v>
      </c>
      <c r="O40" s="40" t="str">
        <f t="shared" si="52"/>
        <v>X</v>
      </c>
      <c r="P40" s="31">
        <v>1</v>
      </c>
      <c r="Q40" s="8">
        <v>0</v>
      </c>
      <c r="R40" s="9">
        <v>0</v>
      </c>
      <c r="S40" s="9">
        <v>0</v>
      </c>
      <c r="T40" s="8">
        <v>0</v>
      </c>
      <c r="U40" s="9">
        <v>0</v>
      </c>
      <c r="V40" s="9">
        <v>0</v>
      </c>
      <c r="W40" s="8">
        <v>0</v>
      </c>
      <c r="X40" s="9">
        <v>0</v>
      </c>
      <c r="Y40" s="8">
        <v>0</v>
      </c>
      <c r="Z40" s="9">
        <v>0</v>
      </c>
      <c r="AA40" s="8"/>
      <c r="AC40" s="8"/>
      <c r="AG40" s="21"/>
      <c r="AH40" s="7">
        <v>5.5</v>
      </c>
      <c r="AL40" s="14"/>
      <c r="AN40" s="16"/>
      <c r="AQ40" s="16"/>
      <c r="AR40" s="7">
        <v>1980</v>
      </c>
      <c r="AS40" s="23">
        <f t="shared" si="53"/>
        <v>3.2966651902615309</v>
      </c>
      <c r="AW40" s="18"/>
      <c r="AY40" s="18"/>
      <c r="BA40" s="18"/>
      <c r="BC40" s="18"/>
      <c r="BE40" s="18"/>
      <c r="BF40" s="18" t="s">
        <v>35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0</v>
      </c>
      <c r="BM40" s="18">
        <v>0</v>
      </c>
      <c r="BN40">
        <v>0</v>
      </c>
      <c r="BO40">
        <v>1</v>
      </c>
      <c r="BP40" s="18">
        <v>0</v>
      </c>
      <c r="BR40" s="18"/>
      <c r="BS40" t="s">
        <v>397</v>
      </c>
      <c r="BT40" t="s">
        <v>397</v>
      </c>
      <c r="BV40" s="25"/>
      <c r="BZ40" s="18"/>
      <c r="CB40" s="18"/>
      <c r="CC40" s="18"/>
      <c r="CE40" s="18"/>
      <c r="CG40" s="18"/>
      <c r="CQ40" s="18"/>
      <c r="CS40" s="25"/>
      <c r="CT40" t="s">
        <v>397</v>
      </c>
      <c r="CV40" t="s">
        <v>397</v>
      </c>
      <c r="CW40" s="25" t="s">
        <v>397</v>
      </c>
    </row>
    <row r="41" spans="1:101" x14ac:dyDescent="0.3">
      <c r="A41">
        <v>40</v>
      </c>
      <c r="B41">
        <v>80</v>
      </c>
      <c r="C41" s="25" t="s">
        <v>7</v>
      </c>
      <c r="D41">
        <v>0</v>
      </c>
      <c r="E41" s="12">
        <v>10.7</v>
      </c>
      <c r="F41" s="14"/>
      <c r="H41" s="7" t="str">
        <f t="shared" si="45"/>
        <v>X</v>
      </c>
      <c r="I41" s="7">
        <f t="shared" si="46"/>
        <v>10.7</v>
      </c>
      <c r="J41" s="16">
        <f t="shared" si="47"/>
        <v>10.7</v>
      </c>
      <c r="K41" s="11" t="str">
        <f t="shared" si="48"/>
        <v>X</v>
      </c>
      <c r="L41" s="39" t="str">
        <f t="shared" si="49"/>
        <v>X</v>
      </c>
      <c r="M41" s="39" t="str">
        <f t="shared" si="50"/>
        <v>X</v>
      </c>
      <c r="N41" s="39" t="str">
        <f t="shared" si="51"/>
        <v>X</v>
      </c>
      <c r="O41" s="40" t="str">
        <f t="shared" si="52"/>
        <v>X</v>
      </c>
      <c r="P41" s="31">
        <v>1</v>
      </c>
      <c r="Q41" s="8">
        <v>0</v>
      </c>
      <c r="R41" s="9">
        <v>0</v>
      </c>
      <c r="S41" s="9">
        <v>0</v>
      </c>
      <c r="T41" s="8">
        <v>0</v>
      </c>
      <c r="U41" s="9">
        <v>0</v>
      </c>
      <c r="V41" s="9">
        <v>0</v>
      </c>
      <c r="W41" s="8">
        <v>0</v>
      </c>
      <c r="X41" s="9">
        <v>0</v>
      </c>
      <c r="Y41" s="8">
        <v>0</v>
      </c>
      <c r="Z41" s="9">
        <v>0</v>
      </c>
      <c r="AA41" s="8"/>
      <c r="AC41" s="8"/>
      <c r="AG41" s="21"/>
      <c r="AH41" s="7">
        <v>7.8</v>
      </c>
      <c r="AL41" s="14"/>
      <c r="AN41" s="16"/>
      <c r="AQ41" s="16"/>
      <c r="AR41" s="7">
        <v>1995</v>
      </c>
      <c r="AS41" s="23">
        <f t="shared" si="53"/>
        <v>3.2999429000227671</v>
      </c>
      <c r="AW41" s="18"/>
      <c r="AY41" s="18"/>
      <c r="BA41" s="18"/>
      <c r="BC41" s="18"/>
      <c r="BE41" s="18"/>
      <c r="BF41" s="18" t="s">
        <v>35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0</v>
      </c>
      <c r="BM41" s="18">
        <v>0</v>
      </c>
      <c r="BN41">
        <v>0</v>
      </c>
      <c r="BO41">
        <v>1</v>
      </c>
      <c r="BP41" s="18">
        <v>0</v>
      </c>
      <c r="BR41" s="18"/>
      <c r="BS41" t="s">
        <v>397</v>
      </c>
      <c r="BT41" t="s">
        <v>397</v>
      </c>
      <c r="BV41" s="25"/>
      <c r="BZ41" s="18"/>
      <c r="CB41" s="18"/>
      <c r="CC41" s="18"/>
      <c r="CE41" s="18"/>
      <c r="CG41" s="18"/>
      <c r="CQ41" s="18"/>
      <c r="CS41" s="25"/>
      <c r="CT41" t="s">
        <v>397</v>
      </c>
      <c r="CV41" t="s">
        <v>397</v>
      </c>
      <c r="CW41" s="25" t="s">
        <v>397</v>
      </c>
    </row>
    <row r="42" spans="1:101" x14ac:dyDescent="0.3">
      <c r="A42">
        <v>41</v>
      </c>
      <c r="B42">
        <v>80</v>
      </c>
      <c r="C42" s="25" t="s">
        <v>7</v>
      </c>
      <c r="D42">
        <v>0</v>
      </c>
      <c r="E42" s="12">
        <v>12.6</v>
      </c>
      <c r="F42" s="14"/>
      <c r="H42" s="7" t="str">
        <f t="shared" si="45"/>
        <v>X</v>
      </c>
      <c r="I42" s="7">
        <f t="shared" si="46"/>
        <v>12.6</v>
      </c>
      <c r="J42" s="16">
        <f t="shared" si="47"/>
        <v>12.6</v>
      </c>
      <c r="K42" s="11" t="str">
        <f t="shared" si="48"/>
        <v>X</v>
      </c>
      <c r="L42" s="39" t="str">
        <f t="shared" si="49"/>
        <v>X</v>
      </c>
      <c r="M42" s="39" t="str">
        <f t="shared" si="50"/>
        <v>X</v>
      </c>
      <c r="N42" s="39" t="str">
        <f t="shared" si="51"/>
        <v>X</v>
      </c>
      <c r="O42" s="40" t="str">
        <f t="shared" si="52"/>
        <v>X</v>
      </c>
      <c r="P42" s="31">
        <v>1</v>
      </c>
      <c r="Q42" s="8">
        <v>0</v>
      </c>
      <c r="R42" s="9">
        <v>0</v>
      </c>
      <c r="S42" s="9">
        <v>0</v>
      </c>
      <c r="T42" s="8">
        <v>0</v>
      </c>
      <c r="U42" s="9">
        <v>0</v>
      </c>
      <c r="V42" s="9">
        <v>0</v>
      </c>
      <c r="W42" s="8">
        <v>0</v>
      </c>
      <c r="X42" s="9">
        <v>0</v>
      </c>
      <c r="Y42" s="8">
        <v>0</v>
      </c>
      <c r="Z42" s="9">
        <v>0</v>
      </c>
      <c r="AA42" s="8"/>
      <c r="AC42" s="8"/>
      <c r="AG42" s="21"/>
      <c r="AH42" s="7">
        <v>3.1</v>
      </c>
      <c r="AL42" s="14"/>
      <c r="AN42" s="16"/>
      <c r="AQ42" s="16"/>
      <c r="AR42" s="7">
        <v>1980</v>
      </c>
      <c r="AS42" s="23">
        <f t="shared" si="53"/>
        <v>3.2966651902615309</v>
      </c>
      <c r="AW42" s="18"/>
      <c r="AY42" s="18"/>
      <c r="BA42" s="18"/>
      <c r="BC42" s="18"/>
      <c r="BE42" s="18"/>
      <c r="BF42" s="18" t="s">
        <v>42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 s="18">
        <v>1</v>
      </c>
      <c r="BN42">
        <v>0</v>
      </c>
      <c r="BO42">
        <v>1</v>
      </c>
      <c r="BP42" s="18">
        <v>0</v>
      </c>
      <c r="BR42" s="18"/>
      <c r="BS42" t="s">
        <v>397</v>
      </c>
      <c r="BT42" t="s">
        <v>397</v>
      </c>
      <c r="BV42" s="25"/>
      <c r="BZ42" s="18"/>
      <c r="CB42" s="18"/>
      <c r="CC42" s="18"/>
      <c r="CE42" s="18"/>
      <c r="CG42" s="18"/>
      <c r="CQ42" s="18"/>
      <c r="CS42" s="25"/>
      <c r="CT42" t="s">
        <v>397</v>
      </c>
      <c r="CV42" t="s">
        <v>397</v>
      </c>
      <c r="CW42" s="25" t="s">
        <v>397</v>
      </c>
    </row>
    <row r="43" spans="1:101" x14ac:dyDescent="0.3">
      <c r="A43">
        <v>42</v>
      </c>
      <c r="B43">
        <v>80</v>
      </c>
      <c r="C43" s="25" t="s">
        <v>7</v>
      </c>
      <c r="D43">
        <v>0</v>
      </c>
      <c r="E43" s="12">
        <v>14.7</v>
      </c>
      <c r="F43" s="14"/>
      <c r="H43" s="7" t="str">
        <f t="shared" si="45"/>
        <v>X</v>
      </c>
      <c r="I43" s="7">
        <f t="shared" si="46"/>
        <v>14.7</v>
      </c>
      <c r="J43" s="16">
        <f t="shared" si="47"/>
        <v>14.7</v>
      </c>
      <c r="K43" s="11" t="str">
        <f t="shared" si="48"/>
        <v>X</v>
      </c>
      <c r="L43" s="39" t="str">
        <f t="shared" si="49"/>
        <v>X</v>
      </c>
      <c r="M43" s="39" t="str">
        <f t="shared" si="50"/>
        <v>X</v>
      </c>
      <c r="N43" s="39" t="str">
        <f t="shared" si="51"/>
        <v>X</v>
      </c>
      <c r="O43" s="40" t="str">
        <f t="shared" si="52"/>
        <v>X</v>
      </c>
      <c r="P43" s="31">
        <v>1</v>
      </c>
      <c r="Q43" s="8">
        <v>0</v>
      </c>
      <c r="R43" s="9">
        <v>0</v>
      </c>
      <c r="S43" s="9">
        <v>0</v>
      </c>
      <c r="T43" s="8">
        <v>0</v>
      </c>
      <c r="U43" s="9">
        <v>0</v>
      </c>
      <c r="V43" s="9">
        <v>0</v>
      </c>
      <c r="W43" s="8">
        <v>0</v>
      </c>
      <c r="X43" s="9">
        <v>0</v>
      </c>
      <c r="Y43" s="8">
        <v>0</v>
      </c>
      <c r="Z43" s="9">
        <v>0</v>
      </c>
      <c r="AA43" s="8"/>
      <c r="AC43" s="8"/>
      <c r="AG43" s="21"/>
      <c r="AH43" s="7">
        <v>4.7</v>
      </c>
      <c r="AL43" s="14"/>
      <c r="AN43" s="16"/>
      <c r="AQ43" s="16"/>
      <c r="AR43" s="7">
        <v>1990</v>
      </c>
      <c r="AS43" s="23">
        <f t="shared" si="53"/>
        <v>3.2988530764097068</v>
      </c>
      <c r="AW43" s="18"/>
      <c r="AY43" s="18"/>
      <c r="BA43" s="18"/>
      <c r="BC43" s="18"/>
      <c r="BE43" s="18"/>
      <c r="BF43" s="18" t="s">
        <v>45</v>
      </c>
      <c r="BG43">
        <v>0</v>
      </c>
      <c r="BH43">
        <v>0</v>
      </c>
      <c r="BI43">
        <v>0</v>
      </c>
      <c r="BJ43">
        <v>1</v>
      </c>
      <c r="BK43">
        <v>0</v>
      </c>
      <c r="BL43">
        <v>0</v>
      </c>
      <c r="BM43" s="18">
        <v>0</v>
      </c>
      <c r="BN43">
        <v>0</v>
      </c>
      <c r="BO43">
        <v>1</v>
      </c>
      <c r="BP43" s="18">
        <v>0</v>
      </c>
      <c r="BR43" s="18"/>
      <c r="BS43" t="s">
        <v>397</v>
      </c>
      <c r="BT43" t="s">
        <v>397</v>
      </c>
      <c r="BV43" s="25"/>
      <c r="BZ43" s="18"/>
      <c r="CB43" s="18"/>
      <c r="CC43" s="18"/>
      <c r="CE43" s="18"/>
      <c r="CG43" s="18"/>
      <c r="CQ43" s="18"/>
      <c r="CS43" s="25"/>
      <c r="CT43" t="s">
        <v>397</v>
      </c>
      <c r="CV43" t="s">
        <v>397</v>
      </c>
      <c r="CW43" s="25" t="s">
        <v>397</v>
      </c>
    </row>
    <row r="44" spans="1:101" x14ac:dyDescent="0.3">
      <c r="A44">
        <v>43</v>
      </c>
      <c r="B44">
        <v>80</v>
      </c>
      <c r="C44" s="25" t="s">
        <v>7</v>
      </c>
      <c r="D44">
        <v>0</v>
      </c>
      <c r="E44" s="12">
        <v>4.2</v>
      </c>
      <c r="F44" s="14"/>
      <c r="H44" s="7" t="str">
        <f t="shared" si="45"/>
        <v>X</v>
      </c>
      <c r="I44" s="7">
        <f t="shared" si="46"/>
        <v>4.2</v>
      </c>
      <c r="J44" s="16">
        <f t="shared" si="47"/>
        <v>4.2</v>
      </c>
      <c r="K44" s="11" t="str">
        <f t="shared" si="48"/>
        <v>X</v>
      </c>
      <c r="L44" s="39" t="str">
        <f t="shared" si="49"/>
        <v>X</v>
      </c>
      <c r="M44" s="39" t="str">
        <f t="shared" si="50"/>
        <v>X</v>
      </c>
      <c r="N44" s="39" t="str">
        <f t="shared" si="51"/>
        <v>X</v>
      </c>
      <c r="O44" s="40" t="str">
        <f t="shared" si="52"/>
        <v>X</v>
      </c>
      <c r="P44" s="31">
        <v>1</v>
      </c>
      <c r="Q44" s="8">
        <v>0</v>
      </c>
      <c r="R44" s="9">
        <v>0</v>
      </c>
      <c r="S44" s="9">
        <v>0</v>
      </c>
      <c r="T44" s="8">
        <v>0</v>
      </c>
      <c r="U44" s="9">
        <v>0</v>
      </c>
      <c r="V44" s="9">
        <v>0</v>
      </c>
      <c r="W44" s="8">
        <v>0</v>
      </c>
      <c r="X44" s="9">
        <v>0</v>
      </c>
      <c r="Y44" s="8">
        <v>0</v>
      </c>
      <c r="Z44" s="9">
        <v>0</v>
      </c>
      <c r="AA44" s="8"/>
      <c r="AC44" s="8"/>
      <c r="AG44" s="21"/>
      <c r="AH44" s="7">
        <v>10.199999999999999</v>
      </c>
      <c r="AL44" s="14"/>
      <c r="AN44" s="16"/>
      <c r="AQ44" s="16"/>
      <c r="AR44" s="7">
        <v>1980</v>
      </c>
      <c r="AS44" s="23">
        <f t="shared" si="53"/>
        <v>3.2966651902615309</v>
      </c>
      <c r="AW44" s="18"/>
      <c r="AY44" s="18"/>
      <c r="BA44" s="18"/>
      <c r="BC44" s="18"/>
      <c r="BE44" s="18"/>
      <c r="BF44" s="18" t="s">
        <v>59</v>
      </c>
      <c r="BG44">
        <v>1</v>
      </c>
      <c r="BH44">
        <v>0</v>
      </c>
      <c r="BI44">
        <v>0</v>
      </c>
      <c r="BJ44">
        <v>0</v>
      </c>
      <c r="BK44">
        <v>0</v>
      </c>
      <c r="BL44">
        <v>0</v>
      </c>
      <c r="BM44" s="18">
        <v>0</v>
      </c>
      <c r="BN44">
        <v>1</v>
      </c>
      <c r="BO44">
        <v>0</v>
      </c>
      <c r="BP44" s="18">
        <v>0</v>
      </c>
      <c r="BR44" s="18"/>
      <c r="BS44" t="s">
        <v>397</v>
      </c>
      <c r="BT44" t="s">
        <v>397</v>
      </c>
      <c r="BV44" s="25"/>
      <c r="BZ44" s="18"/>
      <c r="CB44" s="18"/>
      <c r="CC44" s="18"/>
      <c r="CE44" s="18"/>
      <c r="CG44" s="18"/>
      <c r="CQ44" s="18"/>
      <c r="CS44" s="25"/>
      <c r="CT44" t="s">
        <v>397</v>
      </c>
      <c r="CV44" t="s">
        <v>397</v>
      </c>
      <c r="CW44" s="25" t="s">
        <v>397</v>
      </c>
    </row>
    <row r="45" spans="1:101" x14ac:dyDescent="0.3">
      <c r="A45">
        <v>44</v>
      </c>
      <c r="B45">
        <v>80</v>
      </c>
      <c r="C45" s="25" t="s">
        <v>7</v>
      </c>
      <c r="D45">
        <v>0</v>
      </c>
      <c r="E45" s="12">
        <v>8.6</v>
      </c>
      <c r="F45" s="14"/>
      <c r="H45" s="7" t="str">
        <f t="shared" si="45"/>
        <v>X</v>
      </c>
      <c r="I45" s="7">
        <f t="shared" si="46"/>
        <v>8.6</v>
      </c>
      <c r="J45" s="16">
        <f t="shared" si="47"/>
        <v>8.6</v>
      </c>
      <c r="K45" s="11" t="str">
        <f t="shared" si="48"/>
        <v>X</v>
      </c>
      <c r="L45" s="39" t="str">
        <f t="shared" si="49"/>
        <v>X</v>
      </c>
      <c r="M45" s="39" t="str">
        <f t="shared" si="50"/>
        <v>X</v>
      </c>
      <c r="N45" s="39" t="str">
        <f t="shared" si="51"/>
        <v>X</v>
      </c>
      <c r="O45" s="40" t="str">
        <f t="shared" si="52"/>
        <v>X</v>
      </c>
      <c r="P45" s="31">
        <v>1</v>
      </c>
      <c r="Q45" s="8">
        <v>0</v>
      </c>
      <c r="R45" s="9">
        <v>0</v>
      </c>
      <c r="S45" s="9">
        <v>0</v>
      </c>
      <c r="T45" s="8">
        <v>0</v>
      </c>
      <c r="U45" s="9">
        <v>0</v>
      </c>
      <c r="V45" s="9">
        <v>0</v>
      </c>
      <c r="W45" s="8">
        <v>0</v>
      </c>
      <c r="X45" s="9">
        <v>0</v>
      </c>
      <c r="Y45" s="8">
        <v>0</v>
      </c>
      <c r="Z45" s="9">
        <v>0</v>
      </c>
      <c r="AA45" s="8"/>
      <c r="AC45" s="8"/>
      <c r="AG45" s="21"/>
      <c r="AH45" s="7">
        <v>9.9</v>
      </c>
      <c r="AL45" s="14"/>
      <c r="AN45" s="16"/>
      <c r="AQ45" s="16"/>
      <c r="AR45" s="7">
        <v>1985</v>
      </c>
      <c r="AS45" s="23">
        <f t="shared" si="53"/>
        <v>3.2977605110991339</v>
      </c>
      <c r="AW45" s="18"/>
      <c r="AY45" s="18"/>
      <c r="BA45" s="18"/>
      <c r="BC45" s="18"/>
      <c r="BE45" s="18"/>
      <c r="BF45" s="18" t="s">
        <v>59</v>
      </c>
      <c r="BG45">
        <v>1</v>
      </c>
      <c r="BH45">
        <v>0</v>
      </c>
      <c r="BI45">
        <v>0</v>
      </c>
      <c r="BJ45">
        <v>0</v>
      </c>
      <c r="BK45">
        <v>0</v>
      </c>
      <c r="BL45">
        <v>0</v>
      </c>
      <c r="BM45" s="18">
        <v>0</v>
      </c>
      <c r="BN45">
        <v>1</v>
      </c>
      <c r="BO45">
        <v>0</v>
      </c>
      <c r="BP45" s="18">
        <v>0</v>
      </c>
      <c r="BR45" s="18"/>
      <c r="BS45" t="s">
        <v>397</v>
      </c>
      <c r="BT45" t="s">
        <v>397</v>
      </c>
      <c r="BV45" s="25"/>
      <c r="BZ45" s="18"/>
      <c r="CB45" s="18"/>
      <c r="CC45" s="18"/>
      <c r="CE45" s="18"/>
      <c r="CG45" s="18"/>
      <c r="CQ45" s="18"/>
      <c r="CS45" s="25"/>
      <c r="CT45" t="s">
        <v>397</v>
      </c>
      <c r="CV45" t="s">
        <v>397</v>
      </c>
      <c r="CW45" s="25" t="s">
        <v>397</v>
      </c>
    </row>
    <row r="46" spans="1:101" x14ac:dyDescent="0.3">
      <c r="A46">
        <v>45</v>
      </c>
      <c r="B46">
        <v>80</v>
      </c>
      <c r="C46" s="25" t="s">
        <v>7</v>
      </c>
      <c r="D46">
        <v>0</v>
      </c>
      <c r="E46" s="12">
        <v>8.9</v>
      </c>
      <c r="F46" s="14"/>
      <c r="H46" s="7" t="str">
        <f t="shared" si="45"/>
        <v>X</v>
      </c>
      <c r="I46" s="7">
        <f t="shared" si="46"/>
        <v>8.9</v>
      </c>
      <c r="J46" s="16">
        <f t="shared" si="47"/>
        <v>8.9</v>
      </c>
      <c r="K46" s="11" t="str">
        <f t="shared" si="48"/>
        <v>X</v>
      </c>
      <c r="L46" s="39" t="str">
        <f t="shared" si="49"/>
        <v>X</v>
      </c>
      <c r="M46" s="39" t="str">
        <f t="shared" si="50"/>
        <v>X</v>
      </c>
      <c r="N46" s="39" t="str">
        <f t="shared" si="51"/>
        <v>X</v>
      </c>
      <c r="O46" s="40" t="str">
        <f t="shared" si="52"/>
        <v>X</v>
      </c>
      <c r="P46" s="31">
        <v>1</v>
      </c>
      <c r="Q46" s="8">
        <v>0</v>
      </c>
      <c r="R46" s="9">
        <v>0</v>
      </c>
      <c r="S46" s="9">
        <v>0</v>
      </c>
      <c r="T46" s="8">
        <v>0</v>
      </c>
      <c r="U46" s="9">
        <v>0</v>
      </c>
      <c r="V46" s="9">
        <v>0</v>
      </c>
      <c r="W46" s="8">
        <v>0</v>
      </c>
      <c r="X46" s="9">
        <v>0</v>
      </c>
      <c r="Y46" s="8">
        <v>0</v>
      </c>
      <c r="Z46" s="9">
        <v>0</v>
      </c>
      <c r="AA46" s="8"/>
      <c r="AC46" s="8"/>
      <c r="AG46" s="21"/>
      <c r="AH46" s="7">
        <v>10.3</v>
      </c>
      <c r="AL46" s="14"/>
      <c r="AN46" s="16"/>
      <c r="AQ46" s="16"/>
      <c r="AR46" s="7">
        <v>1990</v>
      </c>
      <c r="AS46" s="23">
        <f t="shared" si="53"/>
        <v>3.2988530764097068</v>
      </c>
      <c r="AW46" s="18"/>
      <c r="AY46" s="18"/>
      <c r="BA46" s="18"/>
      <c r="BC46" s="18"/>
      <c r="BE46" s="18"/>
      <c r="BF46" s="18" t="s">
        <v>59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0</v>
      </c>
      <c r="BM46" s="18">
        <v>0</v>
      </c>
      <c r="BN46">
        <v>1</v>
      </c>
      <c r="BO46">
        <v>0</v>
      </c>
      <c r="BP46" s="18">
        <v>0</v>
      </c>
      <c r="BR46" s="18"/>
      <c r="BS46" t="s">
        <v>397</v>
      </c>
      <c r="BT46" t="s">
        <v>397</v>
      </c>
      <c r="BV46" s="25"/>
      <c r="BZ46" s="18"/>
      <c r="CB46" s="18"/>
      <c r="CC46" s="18"/>
      <c r="CE46" s="18"/>
      <c r="CG46" s="18"/>
      <c r="CQ46" s="18"/>
      <c r="CS46" s="25"/>
      <c r="CT46" t="s">
        <v>397</v>
      </c>
      <c r="CV46" t="s">
        <v>397</v>
      </c>
      <c r="CW46" s="25" t="s">
        <v>397</v>
      </c>
    </row>
    <row r="47" spans="1:101" x14ac:dyDescent="0.3">
      <c r="A47">
        <v>46</v>
      </c>
      <c r="B47">
        <v>80</v>
      </c>
      <c r="C47" s="25" t="s">
        <v>7</v>
      </c>
      <c r="D47">
        <v>0</v>
      </c>
      <c r="E47" s="12">
        <v>9.3000000000000007</v>
      </c>
      <c r="F47" s="14"/>
      <c r="H47" s="7" t="str">
        <f t="shared" si="45"/>
        <v>X</v>
      </c>
      <c r="I47" s="7">
        <f t="shared" si="46"/>
        <v>9.3000000000000007</v>
      </c>
      <c r="J47" s="16">
        <f t="shared" si="47"/>
        <v>9.3000000000000007</v>
      </c>
      <c r="K47" s="11" t="str">
        <f t="shared" si="48"/>
        <v>X</v>
      </c>
      <c r="L47" s="39" t="str">
        <f t="shared" si="49"/>
        <v>X</v>
      </c>
      <c r="M47" s="39" t="str">
        <f t="shared" si="50"/>
        <v>X</v>
      </c>
      <c r="N47" s="39" t="str">
        <f t="shared" si="51"/>
        <v>X</v>
      </c>
      <c r="O47" s="40" t="str">
        <f t="shared" si="52"/>
        <v>X</v>
      </c>
      <c r="P47" s="31">
        <v>1</v>
      </c>
      <c r="Q47" s="8">
        <v>0</v>
      </c>
      <c r="R47" s="9">
        <v>0</v>
      </c>
      <c r="S47" s="9">
        <v>0</v>
      </c>
      <c r="T47" s="8">
        <v>0</v>
      </c>
      <c r="U47" s="9">
        <v>0</v>
      </c>
      <c r="V47" s="9">
        <v>0</v>
      </c>
      <c r="W47" s="8">
        <v>0</v>
      </c>
      <c r="X47" s="9">
        <v>0</v>
      </c>
      <c r="Y47" s="8">
        <v>0</v>
      </c>
      <c r="Z47" s="9">
        <v>0</v>
      </c>
      <c r="AA47" s="8"/>
      <c r="AC47" s="8"/>
      <c r="AG47" s="21"/>
      <c r="AH47" s="7">
        <v>6.6</v>
      </c>
      <c r="AL47" s="14"/>
      <c r="AN47" s="16"/>
      <c r="AQ47" s="16"/>
      <c r="AR47" s="7">
        <v>1975</v>
      </c>
      <c r="AS47" s="23">
        <f t="shared" si="53"/>
        <v>3.2955670999624789</v>
      </c>
      <c r="AW47" s="18"/>
      <c r="AY47" s="18"/>
      <c r="BA47" s="18"/>
      <c r="BC47" s="18"/>
      <c r="BE47" s="18"/>
      <c r="BF47" s="18" t="s">
        <v>60</v>
      </c>
      <c r="BG47">
        <v>1</v>
      </c>
      <c r="BH47">
        <v>0</v>
      </c>
      <c r="BI47">
        <v>0</v>
      </c>
      <c r="BJ47">
        <v>0</v>
      </c>
      <c r="BK47">
        <v>0</v>
      </c>
      <c r="BL47">
        <v>0</v>
      </c>
      <c r="BM47" s="18">
        <v>0</v>
      </c>
      <c r="BN47">
        <v>1</v>
      </c>
      <c r="BO47">
        <v>0</v>
      </c>
      <c r="BP47" s="18">
        <v>0</v>
      </c>
      <c r="BR47" s="18"/>
      <c r="BS47" t="s">
        <v>397</v>
      </c>
      <c r="BT47" t="s">
        <v>397</v>
      </c>
      <c r="BV47" s="25"/>
      <c r="BZ47" s="18"/>
      <c r="CB47" s="18"/>
      <c r="CC47" s="18"/>
      <c r="CE47" s="18"/>
      <c r="CG47" s="18"/>
      <c r="CQ47" s="18"/>
      <c r="CS47" s="25"/>
      <c r="CT47" t="s">
        <v>397</v>
      </c>
      <c r="CV47" t="s">
        <v>397</v>
      </c>
      <c r="CW47" s="25" t="s">
        <v>397</v>
      </c>
    </row>
    <row r="48" spans="1:101" x14ac:dyDescent="0.3">
      <c r="A48">
        <v>47</v>
      </c>
      <c r="B48">
        <v>80</v>
      </c>
      <c r="C48" s="25" t="s">
        <v>7</v>
      </c>
      <c r="D48">
        <v>0</v>
      </c>
      <c r="E48" s="12">
        <v>12.1</v>
      </c>
      <c r="F48" s="14"/>
      <c r="H48" s="7" t="str">
        <f t="shared" si="45"/>
        <v>X</v>
      </c>
      <c r="I48" s="7">
        <f t="shared" si="46"/>
        <v>12.1</v>
      </c>
      <c r="J48" s="16">
        <f t="shared" si="47"/>
        <v>12.1</v>
      </c>
      <c r="K48" s="11" t="str">
        <f t="shared" si="48"/>
        <v>X</v>
      </c>
      <c r="L48" s="39" t="str">
        <f t="shared" si="49"/>
        <v>X</v>
      </c>
      <c r="M48" s="39" t="str">
        <f t="shared" si="50"/>
        <v>X</v>
      </c>
      <c r="N48" s="39" t="str">
        <f t="shared" si="51"/>
        <v>X</v>
      </c>
      <c r="O48" s="40" t="str">
        <f t="shared" si="52"/>
        <v>X</v>
      </c>
      <c r="P48" s="31">
        <v>1</v>
      </c>
      <c r="Q48" s="8">
        <v>0</v>
      </c>
      <c r="R48" s="9">
        <v>0</v>
      </c>
      <c r="S48" s="9">
        <v>0</v>
      </c>
      <c r="T48" s="8">
        <v>0</v>
      </c>
      <c r="U48" s="9">
        <v>0</v>
      </c>
      <c r="V48" s="9">
        <v>0</v>
      </c>
      <c r="W48" s="8">
        <v>0</v>
      </c>
      <c r="X48" s="9">
        <v>0</v>
      </c>
      <c r="Y48" s="8">
        <v>0</v>
      </c>
      <c r="Z48" s="9">
        <v>0</v>
      </c>
      <c r="AA48" s="8"/>
      <c r="AC48" s="8"/>
      <c r="AG48" s="21"/>
      <c r="AH48" s="7">
        <v>8.4</v>
      </c>
      <c r="AL48" s="14"/>
      <c r="AN48" s="16"/>
      <c r="AQ48" s="16"/>
      <c r="AR48" s="7">
        <v>1990</v>
      </c>
      <c r="AS48" s="23">
        <f t="shared" si="53"/>
        <v>3.2988530764097068</v>
      </c>
      <c r="AW48" s="18"/>
      <c r="AY48" s="18"/>
      <c r="BA48" s="18"/>
      <c r="BC48" s="18"/>
      <c r="BE48" s="18"/>
      <c r="BF48" s="18" t="s">
        <v>60</v>
      </c>
      <c r="BG48">
        <v>1</v>
      </c>
      <c r="BH48">
        <v>0</v>
      </c>
      <c r="BI48">
        <v>0</v>
      </c>
      <c r="BJ48">
        <v>0</v>
      </c>
      <c r="BK48">
        <v>0</v>
      </c>
      <c r="BL48">
        <v>0</v>
      </c>
      <c r="BM48" s="18">
        <v>0</v>
      </c>
      <c r="BN48">
        <v>1</v>
      </c>
      <c r="BO48">
        <v>0</v>
      </c>
      <c r="BP48" s="18">
        <v>0</v>
      </c>
      <c r="BR48" s="18"/>
      <c r="BS48" t="s">
        <v>397</v>
      </c>
      <c r="BT48" t="s">
        <v>397</v>
      </c>
      <c r="BV48" s="25"/>
      <c r="BZ48" s="18"/>
      <c r="CB48" s="18"/>
      <c r="CC48" s="18"/>
      <c r="CE48" s="18"/>
      <c r="CG48" s="18"/>
      <c r="CQ48" s="18"/>
      <c r="CS48" s="25"/>
      <c r="CT48" t="s">
        <v>397</v>
      </c>
      <c r="CV48" t="s">
        <v>397</v>
      </c>
      <c r="CW48" s="25" t="s">
        <v>397</v>
      </c>
    </row>
    <row r="49" spans="1:101" x14ac:dyDescent="0.3">
      <c r="A49">
        <v>48</v>
      </c>
      <c r="B49">
        <v>80</v>
      </c>
      <c r="C49" s="25" t="s">
        <v>7</v>
      </c>
      <c r="D49">
        <v>0</v>
      </c>
      <c r="E49" s="12">
        <v>12.8</v>
      </c>
      <c r="F49" s="14"/>
      <c r="H49" s="7" t="str">
        <f t="shared" si="45"/>
        <v>X</v>
      </c>
      <c r="I49" s="7">
        <f t="shared" si="46"/>
        <v>12.8</v>
      </c>
      <c r="J49" s="16">
        <f t="shared" si="47"/>
        <v>12.8</v>
      </c>
      <c r="K49" s="11" t="str">
        <f t="shared" si="48"/>
        <v>X</v>
      </c>
      <c r="L49" s="39" t="str">
        <f t="shared" si="49"/>
        <v>X</v>
      </c>
      <c r="M49" s="39" t="str">
        <f t="shared" si="50"/>
        <v>X</v>
      </c>
      <c r="N49" s="39" t="str">
        <f t="shared" si="51"/>
        <v>X</v>
      </c>
      <c r="O49" s="40" t="str">
        <f t="shared" si="52"/>
        <v>X</v>
      </c>
      <c r="P49" s="31">
        <v>1</v>
      </c>
      <c r="Q49" s="8">
        <v>0</v>
      </c>
      <c r="R49" s="9">
        <v>0</v>
      </c>
      <c r="S49" s="9">
        <v>0</v>
      </c>
      <c r="T49" s="8">
        <v>0</v>
      </c>
      <c r="U49" s="9">
        <v>0</v>
      </c>
      <c r="V49" s="9">
        <v>0</v>
      </c>
      <c r="W49" s="8">
        <v>0</v>
      </c>
      <c r="X49" s="9">
        <v>0</v>
      </c>
      <c r="Y49" s="8">
        <v>0</v>
      </c>
      <c r="Z49" s="9">
        <v>0</v>
      </c>
      <c r="AA49" s="8"/>
      <c r="AC49" s="8"/>
      <c r="AG49" s="21"/>
      <c r="AH49" s="7">
        <v>4.4000000000000004</v>
      </c>
      <c r="AL49" s="14"/>
      <c r="AN49" s="16"/>
      <c r="AQ49" s="16"/>
      <c r="AR49" s="7">
        <v>1975</v>
      </c>
      <c r="AS49" s="23">
        <f t="shared" si="53"/>
        <v>3.2955670999624789</v>
      </c>
      <c r="AW49" s="18"/>
      <c r="AY49" s="18"/>
      <c r="BA49" s="18"/>
      <c r="BC49" s="18"/>
      <c r="BE49" s="18"/>
      <c r="BF49" s="18" t="s">
        <v>68</v>
      </c>
      <c r="BG49">
        <v>0</v>
      </c>
      <c r="BH49">
        <v>0</v>
      </c>
      <c r="BI49">
        <v>0</v>
      </c>
      <c r="BJ49">
        <v>1</v>
      </c>
      <c r="BK49">
        <v>0</v>
      </c>
      <c r="BL49">
        <v>0</v>
      </c>
      <c r="BM49" s="18">
        <v>0</v>
      </c>
      <c r="BN49">
        <v>0</v>
      </c>
      <c r="BO49">
        <v>1</v>
      </c>
      <c r="BP49" s="18">
        <v>0</v>
      </c>
      <c r="BR49" s="18"/>
      <c r="BS49" t="s">
        <v>397</v>
      </c>
      <c r="BT49" t="s">
        <v>397</v>
      </c>
      <c r="BV49" s="25"/>
      <c r="BZ49" s="18"/>
      <c r="CB49" s="18"/>
      <c r="CC49" s="18"/>
      <c r="CE49" s="18"/>
      <c r="CG49" s="18"/>
      <c r="CQ49" s="18"/>
      <c r="CS49" s="25"/>
      <c r="CT49" t="s">
        <v>397</v>
      </c>
      <c r="CV49" t="s">
        <v>397</v>
      </c>
      <c r="CW49" s="25" t="s">
        <v>397</v>
      </c>
    </row>
    <row r="50" spans="1:101" x14ac:dyDescent="0.3">
      <c r="A50">
        <v>49</v>
      </c>
      <c r="B50">
        <v>80</v>
      </c>
      <c r="C50" s="25" t="s">
        <v>7</v>
      </c>
      <c r="D50">
        <v>0</v>
      </c>
      <c r="E50" s="12">
        <v>20.7</v>
      </c>
      <c r="F50" s="14"/>
      <c r="H50" s="7" t="str">
        <f t="shared" si="45"/>
        <v>X</v>
      </c>
      <c r="I50" s="7">
        <f t="shared" si="46"/>
        <v>20.7</v>
      </c>
      <c r="J50" s="16">
        <f t="shared" si="47"/>
        <v>20.7</v>
      </c>
      <c r="K50" s="11" t="str">
        <f t="shared" si="48"/>
        <v>X</v>
      </c>
      <c r="L50" s="39" t="str">
        <f t="shared" si="49"/>
        <v>X</v>
      </c>
      <c r="M50" s="39" t="str">
        <f t="shared" si="50"/>
        <v>X</v>
      </c>
      <c r="N50" s="39" t="str">
        <f t="shared" si="51"/>
        <v>X</v>
      </c>
      <c r="O50" s="40" t="str">
        <f t="shared" si="52"/>
        <v>X</v>
      </c>
      <c r="P50" s="31">
        <v>1</v>
      </c>
      <c r="Q50" s="8">
        <v>0</v>
      </c>
      <c r="R50" s="9">
        <v>0</v>
      </c>
      <c r="S50" s="9">
        <v>0</v>
      </c>
      <c r="T50" s="8">
        <v>0</v>
      </c>
      <c r="U50" s="9">
        <v>0</v>
      </c>
      <c r="V50" s="9">
        <v>0</v>
      </c>
      <c r="W50" s="8">
        <v>0</v>
      </c>
      <c r="X50" s="9">
        <v>0</v>
      </c>
      <c r="Y50" s="8">
        <v>0</v>
      </c>
      <c r="Z50" s="9">
        <v>0</v>
      </c>
      <c r="AA50" s="8"/>
      <c r="AC50" s="8"/>
      <c r="AG50" s="21"/>
      <c r="AH50" s="7">
        <v>2.4</v>
      </c>
      <c r="AL50" s="14"/>
      <c r="AN50" s="16"/>
      <c r="AQ50" s="16"/>
      <c r="AR50" s="7">
        <v>1985</v>
      </c>
      <c r="AS50" s="23">
        <f t="shared" si="53"/>
        <v>3.2977605110991339</v>
      </c>
      <c r="AW50" s="18"/>
      <c r="AY50" s="18"/>
      <c r="BA50" s="18"/>
      <c r="BC50" s="18"/>
      <c r="BE50" s="18"/>
      <c r="BF50" s="18" t="s">
        <v>74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 s="18">
        <v>1</v>
      </c>
      <c r="BN50">
        <v>0</v>
      </c>
      <c r="BO50">
        <v>1</v>
      </c>
      <c r="BP50" s="18">
        <v>0</v>
      </c>
      <c r="BR50" s="18"/>
      <c r="BS50" t="s">
        <v>397</v>
      </c>
      <c r="BT50" t="s">
        <v>397</v>
      </c>
      <c r="BV50" s="25"/>
      <c r="BZ50" s="18"/>
      <c r="CB50" s="18"/>
      <c r="CC50" s="18"/>
      <c r="CE50" s="18"/>
      <c r="CG50" s="18"/>
      <c r="CQ50" s="18"/>
      <c r="CS50" s="25"/>
      <c r="CT50" t="s">
        <v>397</v>
      </c>
      <c r="CV50" t="s">
        <v>397</v>
      </c>
      <c r="CW50" s="25" t="s">
        <v>397</v>
      </c>
    </row>
    <row r="51" spans="1:101" x14ac:dyDescent="0.3">
      <c r="A51">
        <v>50</v>
      </c>
      <c r="B51">
        <v>80</v>
      </c>
      <c r="C51" s="25" t="s">
        <v>7</v>
      </c>
      <c r="D51">
        <v>0</v>
      </c>
      <c r="E51" s="12">
        <v>7.8</v>
      </c>
      <c r="F51" s="14"/>
      <c r="H51" s="7" t="str">
        <f t="shared" si="45"/>
        <v>X</v>
      </c>
      <c r="I51" s="7">
        <f t="shared" si="46"/>
        <v>7.8</v>
      </c>
      <c r="J51" s="16">
        <f t="shared" si="47"/>
        <v>7.8</v>
      </c>
      <c r="K51" s="11" t="str">
        <f t="shared" si="48"/>
        <v>X</v>
      </c>
      <c r="L51" s="39" t="str">
        <f t="shared" si="49"/>
        <v>X</v>
      </c>
      <c r="M51" s="39" t="str">
        <f t="shared" si="50"/>
        <v>X</v>
      </c>
      <c r="N51" s="39" t="str">
        <f t="shared" si="51"/>
        <v>X</v>
      </c>
      <c r="O51" s="40" t="str">
        <f t="shared" si="52"/>
        <v>X</v>
      </c>
      <c r="P51" s="31">
        <v>1</v>
      </c>
      <c r="Q51" s="8">
        <v>0</v>
      </c>
      <c r="R51" s="9">
        <v>0</v>
      </c>
      <c r="S51" s="9">
        <v>0</v>
      </c>
      <c r="T51" s="8">
        <v>0</v>
      </c>
      <c r="U51" s="9">
        <v>0</v>
      </c>
      <c r="V51" s="9">
        <v>0</v>
      </c>
      <c r="W51" s="8">
        <v>0</v>
      </c>
      <c r="X51" s="9">
        <v>0</v>
      </c>
      <c r="Y51" s="8">
        <v>0</v>
      </c>
      <c r="Z51" s="9">
        <v>0</v>
      </c>
      <c r="AA51" s="8"/>
      <c r="AC51" s="8"/>
      <c r="AG51" s="21"/>
      <c r="AH51" s="7">
        <v>6</v>
      </c>
      <c r="AL51" s="14"/>
      <c r="AN51" s="16"/>
      <c r="AQ51" s="16"/>
      <c r="AR51" s="7">
        <v>1990</v>
      </c>
      <c r="AS51" s="23">
        <f t="shared" si="53"/>
        <v>3.2988530764097068</v>
      </c>
      <c r="AW51" s="18"/>
      <c r="AY51" s="18"/>
      <c r="BA51" s="18"/>
      <c r="BC51" s="18"/>
      <c r="BE51" s="18"/>
      <c r="BF51" s="18" t="s">
        <v>92</v>
      </c>
      <c r="BG51">
        <v>0</v>
      </c>
      <c r="BH51">
        <v>0</v>
      </c>
      <c r="BI51">
        <v>0</v>
      </c>
      <c r="BJ51">
        <v>1</v>
      </c>
      <c r="BK51">
        <v>0</v>
      </c>
      <c r="BL51">
        <v>0</v>
      </c>
      <c r="BM51" s="18">
        <v>0</v>
      </c>
      <c r="BN51">
        <v>0</v>
      </c>
      <c r="BO51">
        <v>1</v>
      </c>
      <c r="BP51" s="18">
        <v>0</v>
      </c>
      <c r="BR51" s="18"/>
      <c r="BS51" t="s">
        <v>397</v>
      </c>
      <c r="BT51" t="s">
        <v>397</v>
      </c>
      <c r="BV51" s="25"/>
      <c r="BZ51" s="18"/>
      <c r="CB51" s="18"/>
      <c r="CC51" s="18"/>
      <c r="CE51" s="18"/>
      <c r="CG51" s="18"/>
      <c r="CQ51" s="18"/>
      <c r="CS51" s="25"/>
      <c r="CT51" t="s">
        <v>397</v>
      </c>
      <c r="CV51" t="s">
        <v>397</v>
      </c>
      <c r="CW51" s="25" t="s">
        <v>397</v>
      </c>
    </row>
    <row r="52" spans="1:101" x14ac:dyDescent="0.3">
      <c r="A52">
        <v>51</v>
      </c>
      <c r="B52">
        <v>80</v>
      </c>
      <c r="C52" s="25" t="s">
        <v>7</v>
      </c>
      <c r="D52">
        <v>0</v>
      </c>
      <c r="E52" s="12">
        <v>9.4</v>
      </c>
      <c r="F52" s="14"/>
      <c r="H52" s="7" t="str">
        <f t="shared" si="45"/>
        <v>X</v>
      </c>
      <c r="I52" s="7">
        <f t="shared" si="46"/>
        <v>9.4</v>
      </c>
      <c r="J52" s="16">
        <f t="shared" si="47"/>
        <v>9.4</v>
      </c>
      <c r="K52" s="11" t="str">
        <f t="shared" si="48"/>
        <v>X</v>
      </c>
      <c r="L52" s="39" t="str">
        <f t="shared" si="49"/>
        <v>X</v>
      </c>
      <c r="M52" s="39" t="str">
        <f t="shared" si="50"/>
        <v>X</v>
      </c>
      <c r="N52" s="39" t="str">
        <f t="shared" si="51"/>
        <v>X</v>
      </c>
      <c r="O52" s="40" t="str">
        <f t="shared" si="52"/>
        <v>X</v>
      </c>
      <c r="P52" s="31">
        <v>1</v>
      </c>
      <c r="Q52" s="8">
        <v>0</v>
      </c>
      <c r="R52" s="9">
        <v>0</v>
      </c>
      <c r="S52" s="9">
        <v>0</v>
      </c>
      <c r="T52" s="8">
        <v>0</v>
      </c>
      <c r="U52" s="9">
        <v>0</v>
      </c>
      <c r="V52" s="9">
        <v>0</v>
      </c>
      <c r="W52" s="8">
        <v>0</v>
      </c>
      <c r="X52" s="9">
        <v>0</v>
      </c>
      <c r="Y52" s="8">
        <v>0</v>
      </c>
      <c r="Z52" s="9">
        <v>0</v>
      </c>
      <c r="AA52" s="8"/>
      <c r="AC52" s="8"/>
      <c r="AG52" s="21"/>
      <c r="AH52" s="7">
        <v>6.3</v>
      </c>
      <c r="AL52" s="14"/>
      <c r="AN52" s="16"/>
      <c r="AQ52" s="16"/>
      <c r="AR52" s="7">
        <v>1995</v>
      </c>
      <c r="AS52" s="23">
        <f t="shared" si="53"/>
        <v>3.2999429000227671</v>
      </c>
      <c r="AW52" s="18"/>
      <c r="AY52" s="18"/>
      <c r="BA52" s="18"/>
      <c r="BC52" s="18"/>
      <c r="BE52" s="18"/>
      <c r="BF52" s="18" t="s">
        <v>92</v>
      </c>
      <c r="BG52">
        <v>0</v>
      </c>
      <c r="BH52">
        <v>0</v>
      </c>
      <c r="BI52">
        <v>0</v>
      </c>
      <c r="BJ52">
        <v>1</v>
      </c>
      <c r="BK52">
        <v>0</v>
      </c>
      <c r="BL52">
        <v>0</v>
      </c>
      <c r="BM52" s="18">
        <v>0</v>
      </c>
      <c r="BN52">
        <v>0</v>
      </c>
      <c r="BO52">
        <v>1</v>
      </c>
      <c r="BP52" s="18">
        <v>0</v>
      </c>
      <c r="BR52" s="18"/>
      <c r="BS52" t="s">
        <v>397</v>
      </c>
      <c r="BT52" t="s">
        <v>397</v>
      </c>
      <c r="BV52" s="25"/>
      <c r="BZ52" s="18"/>
      <c r="CB52" s="18"/>
      <c r="CC52" s="18"/>
      <c r="CE52" s="18"/>
      <c r="CG52" s="18"/>
      <c r="CQ52" s="18"/>
      <c r="CS52" s="25"/>
      <c r="CT52" t="s">
        <v>397</v>
      </c>
      <c r="CV52" t="s">
        <v>397</v>
      </c>
      <c r="CW52" s="25" t="s">
        <v>397</v>
      </c>
    </row>
    <row r="53" spans="1:101" x14ac:dyDescent="0.3">
      <c r="A53">
        <v>52</v>
      </c>
      <c r="B53">
        <v>80</v>
      </c>
      <c r="C53" s="25" t="s">
        <v>7</v>
      </c>
      <c r="D53">
        <v>0</v>
      </c>
      <c r="E53" s="12">
        <v>9.8000000000000007</v>
      </c>
      <c r="F53" s="14"/>
      <c r="H53" s="7" t="str">
        <f t="shared" si="45"/>
        <v>X</v>
      </c>
      <c r="I53" s="7">
        <f t="shared" si="46"/>
        <v>9.8000000000000007</v>
      </c>
      <c r="J53" s="16">
        <f t="shared" si="47"/>
        <v>9.8000000000000007</v>
      </c>
      <c r="K53" s="11" t="str">
        <f t="shared" si="48"/>
        <v>X</v>
      </c>
      <c r="L53" s="39" t="str">
        <f t="shared" si="49"/>
        <v>X</v>
      </c>
      <c r="M53" s="39" t="str">
        <f t="shared" si="50"/>
        <v>X</v>
      </c>
      <c r="N53" s="39" t="str">
        <f t="shared" si="51"/>
        <v>X</v>
      </c>
      <c r="O53" s="40" t="str">
        <f t="shared" si="52"/>
        <v>X</v>
      </c>
      <c r="P53" s="31">
        <v>1</v>
      </c>
      <c r="Q53" s="8">
        <v>0</v>
      </c>
      <c r="R53" s="9">
        <v>0</v>
      </c>
      <c r="S53" s="9">
        <v>0</v>
      </c>
      <c r="T53" s="8">
        <v>0</v>
      </c>
      <c r="U53" s="9">
        <v>0</v>
      </c>
      <c r="V53" s="9">
        <v>0</v>
      </c>
      <c r="W53" s="8">
        <v>0</v>
      </c>
      <c r="X53" s="9">
        <v>0</v>
      </c>
      <c r="Y53" s="8">
        <v>0</v>
      </c>
      <c r="Z53" s="9">
        <v>0</v>
      </c>
      <c r="AA53" s="8"/>
      <c r="AC53" s="8"/>
      <c r="AG53" s="21"/>
      <c r="AH53" s="7">
        <v>6.6</v>
      </c>
      <c r="AL53" s="14"/>
      <c r="AN53" s="16"/>
      <c r="AQ53" s="16"/>
      <c r="AR53" s="7">
        <v>1985</v>
      </c>
      <c r="AS53" s="23">
        <f t="shared" si="53"/>
        <v>3.2977605110991339</v>
      </c>
      <c r="AW53" s="18"/>
      <c r="AY53" s="18"/>
      <c r="BA53" s="18"/>
      <c r="BC53" s="18"/>
      <c r="BE53" s="18"/>
      <c r="BF53" s="18" t="s">
        <v>93</v>
      </c>
      <c r="BG53">
        <v>0</v>
      </c>
      <c r="BH53">
        <v>0</v>
      </c>
      <c r="BI53">
        <v>0</v>
      </c>
      <c r="BJ53">
        <v>1</v>
      </c>
      <c r="BK53">
        <v>0</v>
      </c>
      <c r="BL53">
        <v>0</v>
      </c>
      <c r="BM53" s="18">
        <v>0</v>
      </c>
      <c r="BN53">
        <v>0</v>
      </c>
      <c r="BO53">
        <v>1</v>
      </c>
      <c r="BP53" s="18">
        <v>0</v>
      </c>
      <c r="BR53" s="18"/>
      <c r="BS53" t="s">
        <v>397</v>
      </c>
      <c r="BT53" t="s">
        <v>397</v>
      </c>
      <c r="BV53" s="25"/>
      <c r="BZ53" s="18"/>
      <c r="CB53" s="18"/>
      <c r="CC53" s="18"/>
      <c r="CE53" s="18"/>
      <c r="CG53" s="18"/>
      <c r="CQ53" s="18"/>
      <c r="CS53" s="25"/>
      <c r="CT53" t="s">
        <v>397</v>
      </c>
      <c r="CV53" t="s">
        <v>397</v>
      </c>
      <c r="CW53" s="25" t="s">
        <v>397</v>
      </c>
    </row>
    <row r="54" spans="1:101" x14ac:dyDescent="0.3">
      <c r="A54">
        <v>53</v>
      </c>
      <c r="B54">
        <v>80</v>
      </c>
      <c r="C54" s="25" t="s">
        <v>7</v>
      </c>
      <c r="D54">
        <v>0</v>
      </c>
      <c r="E54" s="12">
        <v>11.8</v>
      </c>
      <c r="F54" s="14"/>
      <c r="H54" s="7" t="str">
        <f t="shared" si="45"/>
        <v>X</v>
      </c>
      <c r="I54" s="7">
        <f t="shared" si="46"/>
        <v>11.8</v>
      </c>
      <c r="J54" s="16">
        <f t="shared" si="47"/>
        <v>11.8</v>
      </c>
      <c r="K54" s="11" t="str">
        <f t="shared" si="48"/>
        <v>X</v>
      </c>
      <c r="L54" s="39" t="str">
        <f t="shared" si="49"/>
        <v>X</v>
      </c>
      <c r="M54" s="39" t="str">
        <f t="shared" si="50"/>
        <v>X</v>
      </c>
      <c r="N54" s="39" t="str">
        <f t="shared" si="51"/>
        <v>X</v>
      </c>
      <c r="O54" s="40" t="str">
        <f t="shared" si="52"/>
        <v>X</v>
      </c>
      <c r="P54" s="31">
        <v>1</v>
      </c>
      <c r="Q54" s="8">
        <v>0</v>
      </c>
      <c r="R54" s="9">
        <v>0</v>
      </c>
      <c r="S54" s="9">
        <v>0</v>
      </c>
      <c r="T54" s="8">
        <v>0</v>
      </c>
      <c r="U54" s="9">
        <v>0</v>
      </c>
      <c r="V54" s="9">
        <v>0</v>
      </c>
      <c r="W54" s="8">
        <v>0</v>
      </c>
      <c r="X54" s="9">
        <v>0</v>
      </c>
      <c r="Y54" s="8">
        <v>0</v>
      </c>
      <c r="Z54" s="9">
        <v>0</v>
      </c>
      <c r="AA54" s="8"/>
      <c r="AC54" s="8"/>
      <c r="AG54" s="21"/>
      <c r="AH54" s="7">
        <v>7.1</v>
      </c>
      <c r="AL54" s="14"/>
      <c r="AN54" s="16"/>
      <c r="AQ54" s="16"/>
      <c r="AR54" s="7">
        <v>1995</v>
      </c>
      <c r="AS54" s="23">
        <f t="shared" si="53"/>
        <v>3.2999429000227671</v>
      </c>
      <c r="AW54" s="18"/>
      <c r="AY54" s="18"/>
      <c r="BA54" s="18"/>
      <c r="BC54" s="18"/>
      <c r="BE54" s="18"/>
      <c r="BF54" s="18" t="s">
        <v>93</v>
      </c>
      <c r="BG54">
        <v>0</v>
      </c>
      <c r="BH54">
        <v>0</v>
      </c>
      <c r="BI54">
        <v>0</v>
      </c>
      <c r="BJ54">
        <v>1</v>
      </c>
      <c r="BK54">
        <v>0</v>
      </c>
      <c r="BL54">
        <v>0</v>
      </c>
      <c r="BM54" s="18">
        <v>0</v>
      </c>
      <c r="BN54">
        <v>0</v>
      </c>
      <c r="BO54">
        <v>1</v>
      </c>
      <c r="BP54" s="18">
        <v>0</v>
      </c>
      <c r="BR54" s="18"/>
      <c r="BS54" t="s">
        <v>397</v>
      </c>
      <c r="BT54" t="s">
        <v>397</v>
      </c>
      <c r="BV54" s="25"/>
      <c r="BZ54" s="18"/>
      <c r="CB54" s="18"/>
      <c r="CC54" s="18"/>
      <c r="CE54" s="18"/>
      <c r="CG54" s="18"/>
      <c r="CQ54" s="18"/>
      <c r="CS54" s="25"/>
      <c r="CT54" t="s">
        <v>397</v>
      </c>
      <c r="CV54" t="s">
        <v>397</v>
      </c>
      <c r="CW54" s="25" t="s">
        <v>397</v>
      </c>
    </row>
    <row r="55" spans="1:101" x14ac:dyDescent="0.3">
      <c r="A55">
        <v>54</v>
      </c>
      <c r="B55">
        <v>80</v>
      </c>
      <c r="C55" s="25" t="s">
        <v>7</v>
      </c>
      <c r="D55">
        <v>0</v>
      </c>
      <c r="E55" s="12">
        <v>7</v>
      </c>
      <c r="F55" s="14"/>
      <c r="H55" s="7" t="str">
        <f t="shared" si="45"/>
        <v>X</v>
      </c>
      <c r="I55" s="7">
        <f t="shared" si="46"/>
        <v>7</v>
      </c>
      <c r="J55" s="16">
        <f t="shared" si="47"/>
        <v>7</v>
      </c>
      <c r="K55" s="11" t="str">
        <f t="shared" si="48"/>
        <v>X</v>
      </c>
      <c r="L55" s="39" t="str">
        <f t="shared" si="49"/>
        <v>X</v>
      </c>
      <c r="M55" s="39" t="str">
        <f t="shared" si="50"/>
        <v>X</v>
      </c>
      <c r="N55" s="39" t="str">
        <f t="shared" si="51"/>
        <v>X</v>
      </c>
      <c r="O55" s="40" t="str">
        <f t="shared" si="52"/>
        <v>X</v>
      </c>
      <c r="P55" s="31">
        <v>1</v>
      </c>
      <c r="Q55" s="8">
        <v>0</v>
      </c>
      <c r="R55" s="9">
        <v>0</v>
      </c>
      <c r="S55" s="9">
        <v>0</v>
      </c>
      <c r="T55" s="8">
        <v>0</v>
      </c>
      <c r="U55" s="9">
        <v>0</v>
      </c>
      <c r="V55" s="9">
        <v>0</v>
      </c>
      <c r="W55" s="8">
        <v>0</v>
      </c>
      <c r="X55" s="9">
        <v>0</v>
      </c>
      <c r="Y55" s="8">
        <v>0</v>
      </c>
      <c r="Z55" s="9">
        <v>0</v>
      </c>
      <c r="AA55" s="8"/>
      <c r="AC55" s="8"/>
      <c r="AG55" s="21"/>
      <c r="AH55" s="7">
        <v>7.4</v>
      </c>
      <c r="AL55" s="14"/>
      <c r="AN55" s="16"/>
      <c r="AQ55" s="16"/>
      <c r="AR55" s="7">
        <v>1985</v>
      </c>
      <c r="AS55" s="23">
        <f t="shared" si="53"/>
        <v>3.2977605110991339</v>
      </c>
      <c r="AW55" s="18"/>
      <c r="AY55" s="18"/>
      <c r="BA55" s="18"/>
      <c r="BC55" s="18"/>
      <c r="BE55" s="18"/>
      <c r="BF55" s="18" t="s">
        <v>105</v>
      </c>
      <c r="BG55">
        <v>1</v>
      </c>
      <c r="BH55">
        <v>0</v>
      </c>
      <c r="BI55">
        <v>0</v>
      </c>
      <c r="BJ55">
        <v>0</v>
      </c>
      <c r="BK55">
        <v>0</v>
      </c>
      <c r="BL55">
        <v>0</v>
      </c>
      <c r="BM55" s="18">
        <v>0</v>
      </c>
      <c r="BN55">
        <v>1</v>
      </c>
      <c r="BO55">
        <v>0</v>
      </c>
      <c r="BP55" s="18">
        <v>0</v>
      </c>
      <c r="BR55" s="18"/>
      <c r="BS55" t="s">
        <v>397</v>
      </c>
      <c r="BT55" t="s">
        <v>397</v>
      </c>
      <c r="BV55" s="25"/>
      <c r="BZ55" s="18"/>
      <c r="CB55" s="18"/>
      <c r="CC55" s="18"/>
      <c r="CE55" s="18"/>
      <c r="CG55" s="18"/>
      <c r="CQ55" s="18"/>
      <c r="CS55" s="25"/>
      <c r="CT55" t="s">
        <v>397</v>
      </c>
      <c r="CV55" t="s">
        <v>397</v>
      </c>
      <c r="CW55" s="25" t="s">
        <v>397</v>
      </c>
    </row>
    <row r="56" spans="1:101" x14ac:dyDescent="0.3">
      <c r="A56">
        <v>55</v>
      </c>
      <c r="B56">
        <v>80</v>
      </c>
      <c r="C56" s="25" t="s">
        <v>7</v>
      </c>
      <c r="D56">
        <v>0</v>
      </c>
      <c r="E56" s="12">
        <v>8.1999999999999993</v>
      </c>
      <c r="F56" s="14"/>
      <c r="H56" s="7" t="str">
        <f t="shared" si="45"/>
        <v>X</v>
      </c>
      <c r="I56" s="7">
        <f t="shared" si="46"/>
        <v>8.1999999999999993</v>
      </c>
      <c r="J56" s="16">
        <f t="shared" si="47"/>
        <v>8.1999999999999993</v>
      </c>
      <c r="K56" s="11" t="str">
        <f t="shared" si="48"/>
        <v>X</v>
      </c>
      <c r="L56" s="39" t="str">
        <f t="shared" si="49"/>
        <v>X</v>
      </c>
      <c r="M56" s="39" t="str">
        <f t="shared" si="50"/>
        <v>X</v>
      </c>
      <c r="N56" s="39" t="str">
        <f t="shared" si="51"/>
        <v>X</v>
      </c>
      <c r="O56" s="40" t="str">
        <f t="shared" si="52"/>
        <v>X</v>
      </c>
      <c r="P56" s="31">
        <v>1</v>
      </c>
      <c r="Q56" s="8">
        <v>0</v>
      </c>
      <c r="R56" s="9">
        <v>0</v>
      </c>
      <c r="S56" s="9">
        <v>0</v>
      </c>
      <c r="T56" s="8">
        <v>0</v>
      </c>
      <c r="U56" s="9">
        <v>0</v>
      </c>
      <c r="V56" s="9">
        <v>0</v>
      </c>
      <c r="W56" s="8">
        <v>0</v>
      </c>
      <c r="X56" s="9">
        <v>0</v>
      </c>
      <c r="Y56" s="8">
        <v>0</v>
      </c>
      <c r="Z56" s="9">
        <v>0</v>
      </c>
      <c r="AA56" s="8"/>
      <c r="AC56" s="8"/>
      <c r="AG56" s="21"/>
      <c r="AH56" s="7">
        <v>9.1</v>
      </c>
      <c r="AL56" s="14"/>
      <c r="AN56" s="16"/>
      <c r="AQ56" s="16"/>
      <c r="AR56" s="7">
        <v>1995</v>
      </c>
      <c r="AS56" s="23">
        <f t="shared" si="53"/>
        <v>3.2999429000227671</v>
      </c>
      <c r="AW56" s="18"/>
      <c r="AY56" s="18"/>
      <c r="BA56" s="18"/>
      <c r="BC56" s="18"/>
      <c r="BE56" s="18"/>
      <c r="BF56" s="18" t="s">
        <v>105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0</v>
      </c>
      <c r="BM56" s="18">
        <v>0</v>
      </c>
      <c r="BN56">
        <v>1</v>
      </c>
      <c r="BO56">
        <v>0</v>
      </c>
      <c r="BP56" s="18">
        <v>0</v>
      </c>
      <c r="BR56" s="18"/>
      <c r="BS56" t="s">
        <v>397</v>
      </c>
      <c r="BT56" t="s">
        <v>397</v>
      </c>
      <c r="BV56" s="25"/>
      <c r="BZ56" s="18"/>
      <c r="CB56" s="18"/>
      <c r="CC56" s="18"/>
      <c r="CE56" s="18"/>
      <c r="CG56" s="18"/>
      <c r="CQ56" s="18"/>
      <c r="CS56" s="25"/>
      <c r="CT56" t="s">
        <v>397</v>
      </c>
      <c r="CV56" t="s">
        <v>397</v>
      </c>
      <c r="CW56" s="25" t="s">
        <v>397</v>
      </c>
    </row>
    <row r="57" spans="1:101" x14ac:dyDescent="0.3">
      <c r="A57">
        <v>56</v>
      </c>
      <c r="B57">
        <v>80</v>
      </c>
      <c r="C57" s="25" t="s">
        <v>7</v>
      </c>
      <c r="D57">
        <v>0</v>
      </c>
      <c r="E57" s="12">
        <v>6.2</v>
      </c>
      <c r="F57" s="14"/>
      <c r="H57" s="7" t="str">
        <f t="shared" si="45"/>
        <v>X</v>
      </c>
      <c r="I57" s="7">
        <f t="shared" si="46"/>
        <v>6.2</v>
      </c>
      <c r="J57" s="16">
        <f t="shared" si="47"/>
        <v>6.2</v>
      </c>
      <c r="K57" s="11" t="str">
        <f t="shared" si="48"/>
        <v>X</v>
      </c>
      <c r="L57" s="39" t="str">
        <f t="shared" si="49"/>
        <v>X</v>
      </c>
      <c r="M57" s="39" t="str">
        <f t="shared" si="50"/>
        <v>X</v>
      </c>
      <c r="N57" s="39" t="str">
        <f t="shared" si="51"/>
        <v>X</v>
      </c>
      <c r="O57" s="40" t="str">
        <f t="shared" si="52"/>
        <v>X</v>
      </c>
      <c r="P57" s="31">
        <v>1</v>
      </c>
      <c r="Q57" s="8">
        <v>0</v>
      </c>
      <c r="R57" s="9">
        <v>0</v>
      </c>
      <c r="S57" s="9">
        <v>0</v>
      </c>
      <c r="T57" s="8">
        <v>0</v>
      </c>
      <c r="U57" s="9">
        <v>0</v>
      </c>
      <c r="V57" s="9">
        <v>0</v>
      </c>
      <c r="W57" s="8">
        <v>0</v>
      </c>
      <c r="X57" s="9">
        <v>0</v>
      </c>
      <c r="Y57" s="8">
        <v>0</v>
      </c>
      <c r="Z57" s="9">
        <v>0</v>
      </c>
      <c r="AA57" s="8"/>
      <c r="AC57" s="8"/>
      <c r="AG57" s="21"/>
      <c r="AH57" s="7">
        <v>5.8</v>
      </c>
      <c r="AL57" s="14"/>
      <c r="AN57" s="16"/>
      <c r="AQ57" s="16"/>
      <c r="AR57" s="7">
        <v>1975</v>
      </c>
      <c r="AS57" s="23">
        <f t="shared" si="53"/>
        <v>3.2955670999624789</v>
      </c>
      <c r="AW57" s="18"/>
      <c r="AY57" s="18"/>
      <c r="BA57" s="18"/>
      <c r="BC57" s="18"/>
      <c r="BE57" s="18"/>
      <c r="BF57" s="18" t="s">
        <v>107</v>
      </c>
      <c r="BG57">
        <v>1</v>
      </c>
      <c r="BH57">
        <v>0</v>
      </c>
      <c r="BI57">
        <v>0</v>
      </c>
      <c r="BJ57">
        <v>0</v>
      </c>
      <c r="BK57">
        <v>0</v>
      </c>
      <c r="BL57">
        <v>0</v>
      </c>
      <c r="BM57" s="18">
        <v>0</v>
      </c>
      <c r="BN57">
        <v>1</v>
      </c>
      <c r="BO57">
        <v>0</v>
      </c>
      <c r="BP57" s="18">
        <v>0</v>
      </c>
      <c r="BR57" s="18"/>
      <c r="BS57" t="s">
        <v>397</v>
      </c>
      <c r="BT57" t="s">
        <v>397</v>
      </c>
      <c r="BV57" s="25"/>
      <c r="BZ57" s="18"/>
      <c r="CB57" s="18"/>
      <c r="CC57" s="18"/>
      <c r="CE57" s="18"/>
      <c r="CG57" s="18"/>
      <c r="CQ57" s="18"/>
      <c r="CS57" s="25"/>
      <c r="CT57" t="s">
        <v>397</v>
      </c>
      <c r="CV57" t="s">
        <v>397</v>
      </c>
      <c r="CW57" s="25" t="s">
        <v>397</v>
      </c>
    </row>
    <row r="58" spans="1:101" x14ac:dyDescent="0.3">
      <c r="A58">
        <v>57</v>
      </c>
      <c r="B58">
        <v>80</v>
      </c>
      <c r="C58" s="25" t="s">
        <v>7</v>
      </c>
      <c r="D58">
        <v>0</v>
      </c>
      <c r="E58" s="12">
        <v>9.6999999999999993</v>
      </c>
      <c r="F58" s="14"/>
      <c r="H58" s="7" t="str">
        <f t="shared" si="45"/>
        <v>X</v>
      </c>
      <c r="I58" s="7">
        <f t="shared" si="46"/>
        <v>9.6999999999999993</v>
      </c>
      <c r="J58" s="16">
        <f t="shared" si="47"/>
        <v>9.6999999999999993</v>
      </c>
      <c r="K58" s="11" t="str">
        <f t="shared" si="48"/>
        <v>X</v>
      </c>
      <c r="L58" s="39" t="str">
        <f t="shared" si="49"/>
        <v>X</v>
      </c>
      <c r="M58" s="39" t="str">
        <f t="shared" si="50"/>
        <v>X</v>
      </c>
      <c r="N58" s="39" t="str">
        <f t="shared" si="51"/>
        <v>X</v>
      </c>
      <c r="O58" s="40" t="str">
        <f t="shared" si="52"/>
        <v>X</v>
      </c>
      <c r="P58" s="31">
        <v>1</v>
      </c>
      <c r="Q58" s="8">
        <v>0</v>
      </c>
      <c r="R58" s="9">
        <v>0</v>
      </c>
      <c r="S58" s="9">
        <v>0</v>
      </c>
      <c r="T58" s="8">
        <v>0</v>
      </c>
      <c r="U58" s="9">
        <v>0</v>
      </c>
      <c r="V58" s="9">
        <v>0</v>
      </c>
      <c r="W58" s="8">
        <v>0</v>
      </c>
      <c r="X58" s="9">
        <v>0</v>
      </c>
      <c r="Y58" s="8">
        <v>0</v>
      </c>
      <c r="Z58" s="9">
        <v>0</v>
      </c>
      <c r="AA58" s="8"/>
      <c r="AC58" s="8"/>
      <c r="AG58" s="21"/>
      <c r="AH58" s="7">
        <v>7.9</v>
      </c>
      <c r="AL58" s="14"/>
      <c r="AN58" s="16"/>
      <c r="AQ58" s="16"/>
      <c r="AR58" s="7">
        <v>1970</v>
      </c>
      <c r="AS58" s="23">
        <f t="shared" si="53"/>
        <v>3.2944662261615929</v>
      </c>
      <c r="AW58" s="18"/>
      <c r="AY58" s="18"/>
      <c r="BA58" s="18"/>
      <c r="BC58" s="18"/>
      <c r="BE58" s="18"/>
      <c r="BF58" s="18" t="s">
        <v>125</v>
      </c>
      <c r="BG58">
        <v>1</v>
      </c>
      <c r="BH58">
        <v>0</v>
      </c>
      <c r="BI58">
        <v>0</v>
      </c>
      <c r="BJ58">
        <v>0</v>
      </c>
      <c r="BK58">
        <v>0</v>
      </c>
      <c r="BL58">
        <v>0</v>
      </c>
      <c r="BM58" s="18">
        <v>0</v>
      </c>
      <c r="BN58">
        <v>1</v>
      </c>
      <c r="BO58">
        <v>0</v>
      </c>
      <c r="BP58" s="18">
        <v>0</v>
      </c>
      <c r="BR58" s="18"/>
      <c r="BS58" t="s">
        <v>397</v>
      </c>
      <c r="BT58" t="s">
        <v>397</v>
      </c>
      <c r="BV58" s="25"/>
      <c r="BZ58" s="18"/>
      <c r="CB58" s="18"/>
      <c r="CC58" s="18"/>
      <c r="CE58" s="18"/>
      <c r="CG58" s="18"/>
      <c r="CQ58" s="18"/>
      <c r="CS58" s="25"/>
      <c r="CT58" t="s">
        <v>397</v>
      </c>
      <c r="CV58" t="s">
        <v>397</v>
      </c>
      <c r="CW58" s="25" t="s">
        <v>397</v>
      </c>
    </row>
    <row r="59" spans="1:101" x14ac:dyDescent="0.3">
      <c r="A59">
        <v>58</v>
      </c>
      <c r="B59">
        <v>80</v>
      </c>
      <c r="C59" s="25" t="s">
        <v>7</v>
      </c>
      <c r="D59">
        <v>0</v>
      </c>
      <c r="E59" s="12">
        <v>7.6</v>
      </c>
      <c r="F59" s="14"/>
      <c r="H59" s="7" t="str">
        <f t="shared" si="45"/>
        <v>X</v>
      </c>
      <c r="I59" s="7">
        <f t="shared" si="46"/>
        <v>7.6</v>
      </c>
      <c r="J59" s="16">
        <f t="shared" si="47"/>
        <v>7.6</v>
      </c>
      <c r="K59" s="11" t="str">
        <f t="shared" si="48"/>
        <v>X</v>
      </c>
      <c r="L59" s="39" t="str">
        <f t="shared" si="49"/>
        <v>X</v>
      </c>
      <c r="M59" s="39" t="str">
        <f t="shared" si="50"/>
        <v>X</v>
      </c>
      <c r="N59" s="39" t="str">
        <f t="shared" si="51"/>
        <v>X</v>
      </c>
      <c r="O59" s="40" t="str">
        <f t="shared" si="52"/>
        <v>X</v>
      </c>
      <c r="P59" s="31">
        <v>1</v>
      </c>
      <c r="Q59" s="8">
        <v>0</v>
      </c>
      <c r="R59" s="9">
        <v>0</v>
      </c>
      <c r="S59" s="9">
        <v>0</v>
      </c>
      <c r="T59" s="8">
        <v>0</v>
      </c>
      <c r="U59" s="9">
        <v>0</v>
      </c>
      <c r="V59" s="9">
        <v>0</v>
      </c>
      <c r="W59" s="8">
        <v>0</v>
      </c>
      <c r="X59" s="9">
        <v>0</v>
      </c>
      <c r="Y59" s="8">
        <v>0</v>
      </c>
      <c r="Z59" s="9">
        <v>0</v>
      </c>
      <c r="AA59" s="8"/>
      <c r="AC59" s="8"/>
      <c r="AG59" s="21"/>
      <c r="AH59" s="7">
        <v>8.6999999999999993</v>
      </c>
      <c r="AL59" s="14"/>
      <c r="AN59" s="16"/>
      <c r="AQ59" s="16"/>
      <c r="AR59" s="7">
        <v>1995</v>
      </c>
      <c r="AS59" s="23">
        <f t="shared" si="53"/>
        <v>3.2999429000227671</v>
      </c>
      <c r="AW59" s="18"/>
      <c r="AY59" s="18"/>
      <c r="BA59" s="18"/>
      <c r="BC59" s="18"/>
      <c r="BE59" s="18"/>
      <c r="BF59" s="18" t="s">
        <v>132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 s="18">
        <v>0</v>
      </c>
      <c r="BN59">
        <v>1</v>
      </c>
      <c r="BO59">
        <v>0</v>
      </c>
      <c r="BP59" s="18">
        <v>0</v>
      </c>
      <c r="BR59" s="18"/>
      <c r="BS59" t="s">
        <v>397</v>
      </c>
      <c r="BT59" t="s">
        <v>397</v>
      </c>
      <c r="BV59" s="25"/>
      <c r="BZ59" s="18"/>
      <c r="CB59" s="18"/>
      <c r="CC59" s="18"/>
      <c r="CE59" s="18"/>
      <c r="CG59" s="18"/>
      <c r="CQ59" s="18"/>
      <c r="CS59" s="25"/>
      <c r="CT59" t="s">
        <v>397</v>
      </c>
      <c r="CV59" t="s">
        <v>397</v>
      </c>
      <c r="CW59" s="25" t="s">
        <v>397</v>
      </c>
    </row>
    <row r="60" spans="1:101" x14ac:dyDescent="0.3">
      <c r="A60">
        <v>59</v>
      </c>
      <c r="B60">
        <v>80</v>
      </c>
      <c r="C60" s="25" t="s">
        <v>7</v>
      </c>
      <c r="D60">
        <v>0</v>
      </c>
      <c r="E60" s="12">
        <v>9.6999999999999993</v>
      </c>
      <c r="F60" s="14"/>
      <c r="H60" s="7" t="str">
        <f t="shared" si="45"/>
        <v>X</v>
      </c>
      <c r="I60" s="7">
        <f t="shared" si="46"/>
        <v>9.6999999999999993</v>
      </c>
      <c r="J60" s="16">
        <f t="shared" si="47"/>
        <v>9.6999999999999993</v>
      </c>
      <c r="K60" s="11" t="str">
        <f t="shared" si="48"/>
        <v>X</v>
      </c>
      <c r="L60" s="39" t="str">
        <f t="shared" si="49"/>
        <v>X</v>
      </c>
      <c r="M60" s="39" t="str">
        <f t="shared" si="50"/>
        <v>X</v>
      </c>
      <c r="N60" s="39" t="str">
        <f t="shared" si="51"/>
        <v>X</v>
      </c>
      <c r="O60" s="40" t="str">
        <f t="shared" si="52"/>
        <v>X</v>
      </c>
      <c r="P60" s="31">
        <v>1</v>
      </c>
      <c r="Q60" s="8">
        <v>0</v>
      </c>
      <c r="R60" s="9">
        <v>0</v>
      </c>
      <c r="S60" s="9">
        <v>0</v>
      </c>
      <c r="T60" s="8">
        <v>0</v>
      </c>
      <c r="U60" s="9">
        <v>0</v>
      </c>
      <c r="V60" s="9">
        <v>0</v>
      </c>
      <c r="W60" s="8">
        <v>0</v>
      </c>
      <c r="X60" s="9">
        <v>0</v>
      </c>
      <c r="Y60" s="8">
        <v>0</v>
      </c>
      <c r="Z60" s="9">
        <v>0</v>
      </c>
      <c r="AA60" s="8"/>
      <c r="AC60" s="8"/>
      <c r="AG60" s="21"/>
      <c r="AH60" s="7">
        <v>2</v>
      </c>
      <c r="AL60" s="14"/>
      <c r="AN60" s="16"/>
      <c r="AQ60" s="16"/>
      <c r="AR60" s="7">
        <v>1975</v>
      </c>
      <c r="AS60" s="23">
        <f t="shared" si="53"/>
        <v>3.2955670999624789</v>
      </c>
      <c r="AW60" s="18"/>
      <c r="AY60" s="18"/>
      <c r="BA60" s="18"/>
      <c r="BC60" s="18"/>
      <c r="BE60" s="18"/>
      <c r="BF60" s="18" t="s">
        <v>135</v>
      </c>
      <c r="BG60">
        <v>0</v>
      </c>
      <c r="BH60">
        <v>0</v>
      </c>
      <c r="BI60">
        <v>0</v>
      </c>
      <c r="BJ60">
        <v>1</v>
      </c>
      <c r="BK60">
        <v>0</v>
      </c>
      <c r="BL60">
        <v>0</v>
      </c>
      <c r="BM60" s="18">
        <v>0</v>
      </c>
      <c r="BN60">
        <v>0</v>
      </c>
      <c r="BO60">
        <v>1</v>
      </c>
      <c r="BP60" s="18">
        <v>0</v>
      </c>
      <c r="BR60" s="18"/>
      <c r="BS60" t="s">
        <v>397</v>
      </c>
      <c r="BT60" t="s">
        <v>397</v>
      </c>
      <c r="BV60" s="25"/>
      <c r="BZ60" s="18"/>
      <c r="CB60" s="18"/>
      <c r="CC60" s="18"/>
      <c r="CE60" s="18"/>
      <c r="CG60" s="18"/>
      <c r="CQ60" s="18"/>
      <c r="CS60" s="25"/>
      <c r="CT60" t="s">
        <v>397</v>
      </c>
      <c r="CV60" t="s">
        <v>397</v>
      </c>
      <c r="CW60" s="25" t="s">
        <v>397</v>
      </c>
    </row>
    <row r="61" spans="1:101" x14ac:dyDescent="0.3">
      <c r="A61">
        <v>60</v>
      </c>
      <c r="B61">
        <v>80</v>
      </c>
      <c r="C61" s="25" t="s">
        <v>7</v>
      </c>
      <c r="D61">
        <v>0</v>
      </c>
      <c r="E61" s="12">
        <v>12.8</v>
      </c>
      <c r="F61" s="14"/>
      <c r="H61" s="7" t="str">
        <f t="shared" si="45"/>
        <v>X</v>
      </c>
      <c r="I61" s="7">
        <f t="shared" si="46"/>
        <v>12.8</v>
      </c>
      <c r="J61" s="16">
        <f t="shared" si="47"/>
        <v>12.8</v>
      </c>
      <c r="K61" s="11" t="str">
        <f t="shared" si="48"/>
        <v>X</v>
      </c>
      <c r="L61" s="39" t="str">
        <f t="shared" si="49"/>
        <v>X</v>
      </c>
      <c r="M61" s="39" t="str">
        <f t="shared" si="50"/>
        <v>X</v>
      </c>
      <c r="N61" s="39" t="str">
        <f t="shared" si="51"/>
        <v>X</v>
      </c>
      <c r="O61" s="40" t="str">
        <f t="shared" si="52"/>
        <v>X</v>
      </c>
      <c r="P61" s="31">
        <v>1</v>
      </c>
      <c r="Q61" s="8">
        <v>0</v>
      </c>
      <c r="R61" s="9">
        <v>0</v>
      </c>
      <c r="S61" s="9">
        <v>0</v>
      </c>
      <c r="T61" s="8">
        <v>0</v>
      </c>
      <c r="U61" s="9">
        <v>0</v>
      </c>
      <c r="V61" s="9">
        <v>0</v>
      </c>
      <c r="W61" s="8">
        <v>0</v>
      </c>
      <c r="X61" s="9">
        <v>0</v>
      </c>
      <c r="Y61" s="8">
        <v>0</v>
      </c>
      <c r="Z61" s="9">
        <v>0</v>
      </c>
      <c r="AA61" s="8"/>
      <c r="AC61" s="8"/>
      <c r="AG61" s="21"/>
      <c r="AH61" s="7">
        <v>3.2</v>
      </c>
      <c r="AL61" s="14"/>
      <c r="AN61" s="16"/>
      <c r="AQ61" s="16"/>
      <c r="AR61" s="7">
        <v>1985</v>
      </c>
      <c r="AS61" s="23">
        <f t="shared" si="53"/>
        <v>3.2977605110991339</v>
      </c>
      <c r="AW61" s="18"/>
      <c r="AY61" s="18"/>
      <c r="BA61" s="18"/>
      <c r="BC61" s="18"/>
      <c r="BE61" s="18"/>
      <c r="BF61" s="18" t="s">
        <v>135</v>
      </c>
      <c r="BG61">
        <v>0</v>
      </c>
      <c r="BH61">
        <v>0</v>
      </c>
      <c r="BI61">
        <v>0</v>
      </c>
      <c r="BJ61">
        <v>1</v>
      </c>
      <c r="BK61">
        <v>0</v>
      </c>
      <c r="BL61">
        <v>0</v>
      </c>
      <c r="BM61" s="18">
        <v>0</v>
      </c>
      <c r="BN61">
        <v>0</v>
      </c>
      <c r="BO61">
        <v>1</v>
      </c>
      <c r="BP61" s="18">
        <v>0</v>
      </c>
      <c r="BR61" s="18"/>
      <c r="BS61" t="s">
        <v>397</v>
      </c>
      <c r="BT61" t="s">
        <v>397</v>
      </c>
      <c r="BV61" s="25"/>
      <c r="BZ61" s="18"/>
      <c r="CB61" s="18"/>
      <c r="CC61" s="18"/>
      <c r="CE61" s="18"/>
      <c r="CG61" s="18"/>
      <c r="CQ61" s="18"/>
      <c r="CS61" s="25"/>
      <c r="CT61" t="s">
        <v>397</v>
      </c>
      <c r="CV61" t="s">
        <v>397</v>
      </c>
      <c r="CW61" s="25" t="s">
        <v>397</v>
      </c>
    </row>
    <row r="62" spans="1:101" x14ac:dyDescent="0.3">
      <c r="A62">
        <v>61</v>
      </c>
      <c r="B62">
        <v>80</v>
      </c>
      <c r="C62" s="25" t="s">
        <v>7</v>
      </c>
      <c r="D62">
        <v>0</v>
      </c>
      <c r="E62" s="12">
        <v>4.34</v>
      </c>
      <c r="F62" s="14"/>
      <c r="H62" s="7" t="str">
        <f t="shared" si="45"/>
        <v>X</v>
      </c>
      <c r="I62" s="7">
        <f t="shared" si="46"/>
        <v>4.34</v>
      </c>
      <c r="J62" s="16">
        <f t="shared" si="47"/>
        <v>4.34</v>
      </c>
      <c r="K62" s="11" t="str">
        <f t="shared" si="48"/>
        <v>X</v>
      </c>
      <c r="L62" s="39" t="str">
        <f t="shared" si="49"/>
        <v>X</v>
      </c>
      <c r="M62" s="39" t="str">
        <f t="shared" si="50"/>
        <v>X</v>
      </c>
      <c r="N62" s="39" t="str">
        <f t="shared" si="51"/>
        <v>X</v>
      </c>
      <c r="O62" s="40" t="str">
        <f t="shared" si="52"/>
        <v>X</v>
      </c>
      <c r="P62" s="31">
        <v>1</v>
      </c>
      <c r="Q62" s="8">
        <v>0</v>
      </c>
      <c r="R62" s="9">
        <v>0</v>
      </c>
      <c r="S62" s="9">
        <v>0</v>
      </c>
      <c r="T62" s="8">
        <v>0</v>
      </c>
      <c r="U62" s="9">
        <v>0</v>
      </c>
      <c r="V62" s="9">
        <v>0</v>
      </c>
      <c r="W62" s="8">
        <v>0</v>
      </c>
      <c r="X62" s="9">
        <v>0</v>
      </c>
      <c r="Y62" s="8">
        <v>0</v>
      </c>
      <c r="Z62" s="9">
        <v>0</v>
      </c>
      <c r="AA62" s="8"/>
      <c r="AC62" s="8"/>
      <c r="AG62" s="21"/>
      <c r="AH62" s="7">
        <v>9</v>
      </c>
      <c r="AL62" s="14"/>
      <c r="AN62" s="16"/>
      <c r="AQ62" s="16"/>
      <c r="AR62" s="7">
        <v>1985</v>
      </c>
      <c r="AS62" s="23">
        <f t="shared" si="53"/>
        <v>3.2977605110991339</v>
      </c>
      <c r="AW62" s="18"/>
      <c r="AY62" s="18"/>
      <c r="BA62" s="18"/>
      <c r="BC62" s="18"/>
      <c r="BE62" s="18"/>
      <c r="BF62" s="18" t="s">
        <v>141</v>
      </c>
      <c r="BG62">
        <v>1</v>
      </c>
      <c r="BH62">
        <v>0</v>
      </c>
      <c r="BI62">
        <v>0</v>
      </c>
      <c r="BJ62">
        <v>0</v>
      </c>
      <c r="BK62">
        <v>0</v>
      </c>
      <c r="BL62">
        <v>0</v>
      </c>
      <c r="BM62" s="18">
        <v>0</v>
      </c>
      <c r="BN62">
        <v>1</v>
      </c>
      <c r="BO62">
        <v>0</v>
      </c>
      <c r="BP62" s="18">
        <v>0</v>
      </c>
      <c r="BR62" s="18"/>
      <c r="BS62" t="s">
        <v>397</v>
      </c>
      <c r="BT62" t="s">
        <v>397</v>
      </c>
      <c r="BV62" s="25"/>
      <c r="BZ62" s="18"/>
      <c r="CB62" s="18"/>
      <c r="CC62" s="18"/>
      <c r="CE62" s="18"/>
      <c r="CG62" s="18"/>
      <c r="CQ62" s="18"/>
      <c r="CS62" s="25"/>
      <c r="CT62" t="s">
        <v>397</v>
      </c>
      <c r="CV62" t="s">
        <v>397</v>
      </c>
      <c r="CW62" s="25" t="s">
        <v>397</v>
      </c>
    </row>
    <row r="63" spans="1:101" x14ac:dyDescent="0.3">
      <c r="A63">
        <v>62</v>
      </c>
      <c r="B63">
        <v>80</v>
      </c>
      <c r="C63" s="25" t="s">
        <v>7</v>
      </c>
      <c r="D63">
        <v>0</v>
      </c>
      <c r="E63" s="12">
        <v>6.2</v>
      </c>
      <c r="F63" s="14"/>
      <c r="H63" s="7" t="str">
        <f t="shared" si="45"/>
        <v>X</v>
      </c>
      <c r="I63" s="7">
        <f t="shared" si="46"/>
        <v>6.2</v>
      </c>
      <c r="J63" s="16">
        <f t="shared" si="47"/>
        <v>6.2</v>
      </c>
      <c r="K63" s="11" t="str">
        <f t="shared" si="48"/>
        <v>X</v>
      </c>
      <c r="L63" s="39" t="str">
        <f t="shared" si="49"/>
        <v>X</v>
      </c>
      <c r="M63" s="39" t="str">
        <f t="shared" si="50"/>
        <v>X</v>
      </c>
      <c r="N63" s="39" t="str">
        <f t="shared" si="51"/>
        <v>X</v>
      </c>
      <c r="O63" s="40" t="str">
        <f t="shared" si="52"/>
        <v>X</v>
      </c>
      <c r="P63" s="31">
        <v>1</v>
      </c>
      <c r="Q63" s="8">
        <v>0</v>
      </c>
      <c r="R63" s="9">
        <v>0</v>
      </c>
      <c r="S63" s="9">
        <v>0</v>
      </c>
      <c r="T63" s="8">
        <v>0</v>
      </c>
      <c r="U63" s="9">
        <v>0</v>
      </c>
      <c r="V63" s="9">
        <v>0</v>
      </c>
      <c r="W63" s="8">
        <v>0</v>
      </c>
      <c r="X63" s="9">
        <v>0</v>
      </c>
      <c r="Y63" s="8">
        <v>0</v>
      </c>
      <c r="Z63" s="9">
        <v>0</v>
      </c>
      <c r="AA63" s="8"/>
      <c r="AC63" s="8"/>
      <c r="AG63" s="21"/>
      <c r="AH63" s="7">
        <v>16.8</v>
      </c>
      <c r="AL63" s="14"/>
      <c r="AN63" s="16"/>
      <c r="AQ63" s="16"/>
      <c r="AR63" s="7">
        <v>1980</v>
      </c>
      <c r="AS63" s="23">
        <f t="shared" si="53"/>
        <v>3.2966651902615309</v>
      </c>
      <c r="AW63" s="18"/>
      <c r="AY63" s="18"/>
      <c r="BA63" s="18"/>
      <c r="BC63" s="18"/>
      <c r="BE63" s="18"/>
      <c r="BF63" s="18" t="s">
        <v>144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1</v>
      </c>
      <c r="BM63" s="18">
        <v>0</v>
      </c>
      <c r="BN63">
        <v>0</v>
      </c>
      <c r="BO63">
        <v>1</v>
      </c>
      <c r="BP63" s="18">
        <v>0</v>
      </c>
      <c r="BR63" s="18"/>
      <c r="BS63" t="s">
        <v>397</v>
      </c>
      <c r="BT63" t="s">
        <v>397</v>
      </c>
      <c r="BV63" s="25"/>
      <c r="BZ63" s="18"/>
      <c r="CB63" s="18"/>
      <c r="CC63" s="18"/>
      <c r="CE63" s="18"/>
      <c r="CG63" s="18"/>
      <c r="CQ63" s="18"/>
      <c r="CS63" s="25"/>
      <c r="CT63" t="s">
        <v>397</v>
      </c>
      <c r="CV63" t="s">
        <v>397</v>
      </c>
      <c r="CW63" s="25" t="s">
        <v>397</v>
      </c>
    </row>
    <row r="64" spans="1:101" x14ac:dyDescent="0.3">
      <c r="A64">
        <v>63</v>
      </c>
      <c r="B64">
        <v>80</v>
      </c>
      <c r="C64" s="25" t="s">
        <v>7</v>
      </c>
      <c r="D64">
        <v>0</v>
      </c>
      <c r="E64" s="12">
        <v>8.3000000000000007</v>
      </c>
      <c r="F64" s="14"/>
      <c r="H64" s="7" t="str">
        <f t="shared" si="45"/>
        <v>X</v>
      </c>
      <c r="I64" s="7">
        <f t="shared" si="46"/>
        <v>8.3000000000000007</v>
      </c>
      <c r="J64" s="16">
        <f t="shared" si="47"/>
        <v>8.3000000000000007</v>
      </c>
      <c r="K64" s="11" t="str">
        <f t="shared" si="48"/>
        <v>X</v>
      </c>
      <c r="L64" s="39" t="str">
        <f t="shared" si="49"/>
        <v>X</v>
      </c>
      <c r="M64" s="39" t="str">
        <f t="shared" si="50"/>
        <v>X</v>
      </c>
      <c r="N64" s="39" t="str">
        <f t="shared" si="51"/>
        <v>X</v>
      </c>
      <c r="O64" s="40" t="str">
        <f t="shared" si="52"/>
        <v>X</v>
      </c>
      <c r="P64" s="31">
        <v>1</v>
      </c>
      <c r="Q64" s="8">
        <v>0</v>
      </c>
      <c r="R64" s="9">
        <v>0</v>
      </c>
      <c r="S64" s="9">
        <v>0</v>
      </c>
      <c r="T64" s="8">
        <v>0</v>
      </c>
      <c r="U64" s="9">
        <v>0</v>
      </c>
      <c r="V64" s="9">
        <v>0</v>
      </c>
      <c r="W64" s="8">
        <v>0</v>
      </c>
      <c r="X64" s="9">
        <v>0</v>
      </c>
      <c r="Y64" s="8">
        <v>0</v>
      </c>
      <c r="Z64" s="9">
        <v>0</v>
      </c>
      <c r="AA64" s="8"/>
      <c r="AC64" s="8"/>
      <c r="AG64" s="21"/>
      <c r="AH64" s="7">
        <v>10</v>
      </c>
      <c r="AL64" s="14"/>
      <c r="AN64" s="16"/>
      <c r="AQ64" s="16"/>
      <c r="AR64" s="7">
        <v>1985</v>
      </c>
      <c r="AS64" s="23">
        <f t="shared" si="53"/>
        <v>3.2977605110991339</v>
      </c>
      <c r="AW64" s="18"/>
      <c r="AY64" s="18"/>
      <c r="BA64" s="18"/>
      <c r="BC64" s="18"/>
      <c r="BE64" s="18"/>
      <c r="BF64" s="18" t="s">
        <v>154</v>
      </c>
      <c r="BG64">
        <v>1</v>
      </c>
      <c r="BH64">
        <v>0</v>
      </c>
      <c r="BI64">
        <v>0</v>
      </c>
      <c r="BJ64">
        <v>0</v>
      </c>
      <c r="BK64">
        <v>0</v>
      </c>
      <c r="BL64">
        <v>0</v>
      </c>
      <c r="BM64" s="18">
        <v>0</v>
      </c>
      <c r="BN64">
        <v>1</v>
      </c>
      <c r="BO64">
        <v>0</v>
      </c>
      <c r="BP64" s="18">
        <v>0</v>
      </c>
      <c r="BR64" s="18"/>
      <c r="BS64" t="s">
        <v>397</v>
      </c>
      <c r="BT64" t="s">
        <v>397</v>
      </c>
      <c r="BV64" s="25"/>
      <c r="BZ64" s="18"/>
      <c r="CB64" s="18"/>
      <c r="CC64" s="18"/>
      <c r="CE64" s="18"/>
      <c r="CG64" s="18"/>
      <c r="CQ64" s="18"/>
      <c r="CS64" s="25"/>
      <c r="CT64" t="s">
        <v>397</v>
      </c>
      <c r="CV64" t="s">
        <v>397</v>
      </c>
      <c r="CW64" s="25" t="s">
        <v>397</v>
      </c>
    </row>
    <row r="65" spans="1:101" x14ac:dyDescent="0.3">
      <c r="A65">
        <v>64</v>
      </c>
      <c r="B65">
        <v>80</v>
      </c>
      <c r="C65" s="25" t="s">
        <v>7</v>
      </c>
      <c r="D65">
        <v>0</v>
      </c>
      <c r="E65" s="12">
        <v>7.75</v>
      </c>
      <c r="F65" s="14"/>
      <c r="H65" s="7" t="str">
        <f t="shared" si="45"/>
        <v>X</v>
      </c>
      <c r="I65" s="7">
        <f t="shared" si="46"/>
        <v>7.75</v>
      </c>
      <c r="J65" s="16">
        <f t="shared" si="47"/>
        <v>7.75</v>
      </c>
      <c r="K65" s="11" t="str">
        <f t="shared" si="48"/>
        <v>X</v>
      </c>
      <c r="L65" s="39" t="str">
        <f t="shared" si="49"/>
        <v>X</v>
      </c>
      <c r="M65" s="39" t="str">
        <f t="shared" si="50"/>
        <v>X</v>
      </c>
      <c r="N65" s="39" t="str">
        <f t="shared" si="51"/>
        <v>X</v>
      </c>
      <c r="O65" s="40" t="str">
        <f t="shared" si="52"/>
        <v>X</v>
      </c>
      <c r="P65" s="31">
        <v>1</v>
      </c>
      <c r="Q65" s="8">
        <v>0</v>
      </c>
      <c r="R65" s="9">
        <v>0</v>
      </c>
      <c r="S65" s="9">
        <v>0</v>
      </c>
      <c r="T65" s="8">
        <v>0</v>
      </c>
      <c r="U65" s="9">
        <v>0</v>
      </c>
      <c r="V65" s="9">
        <v>0</v>
      </c>
      <c r="W65" s="8">
        <v>0</v>
      </c>
      <c r="X65" s="9">
        <v>0</v>
      </c>
      <c r="Y65" s="8">
        <v>0</v>
      </c>
      <c r="Z65" s="9">
        <v>0</v>
      </c>
      <c r="AA65" s="8"/>
      <c r="AC65" s="8"/>
      <c r="AG65" s="21"/>
      <c r="AH65" s="7">
        <v>10.5</v>
      </c>
      <c r="AL65" s="14"/>
      <c r="AN65" s="16"/>
      <c r="AQ65" s="16"/>
      <c r="AR65" s="7">
        <v>1985</v>
      </c>
      <c r="AS65" s="23">
        <f t="shared" si="53"/>
        <v>3.2977605110991339</v>
      </c>
      <c r="AW65" s="18"/>
      <c r="AY65" s="18"/>
      <c r="BA65" s="18"/>
      <c r="BC65" s="18"/>
      <c r="BE65" s="18"/>
      <c r="BF65" s="18" t="s">
        <v>155</v>
      </c>
      <c r="BG65">
        <v>1</v>
      </c>
      <c r="BH65">
        <v>0</v>
      </c>
      <c r="BI65">
        <v>0</v>
      </c>
      <c r="BJ65">
        <v>0</v>
      </c>
      <c r="BK65">
        <v>0</v>
      </c>
      <c r="BL65">
        <v>0</v>
      </c>
      <c r="BM65" s="18">
        <v>0</v>
      </c>
      <c r="BN65">
        <v>1</v>
      </c>
      <c r="BO65">
        <v>0</v>
      </c>
      <c r="BP65" s="18">
        <v>0</v>
      </c>
      <c r="BR65" s="18"/>
      <c r="BS65" t="s">
        <v>397</v>
      </c>
      <c r="BT65" t="s">
        <v>397</v>
      </c>
      <c r="BV65" s="25"/>
      <c r="BZ65" s="18"/>
      <c r="CB65" s="18"/>
      <c r="CC65" s="18"/>
      <c r="CE65" s="18"/>
      <c r="CG65" s="18"/>
      <c r="CQ65" s="18"/>
      <c r="CS65" s="25"/>
      <c r="CT65" t="s">
        <v>397</v>
      </c>
      <c r="CV65" t="s">
        <v>397</v>
      </c>
      <c r="CW65" s="25" t="s">
        <v>397</v>
      </c>
    </row>
    <row r="66" spans="1:101" x14ac:dyDescent="0.3">
      <c r="A66">
        <v>65</v>
      </c>
      <c r="B66">
        <v>80</v>
      </c>
      <c r="C66" s="25" t="s">
        <v>7</v>
      </c>
      <c r="D66">
        <v>0</v>
      </c>
      <c r="E66" s="12">
        <v>7.28</v>
      </c>
      <c r="F66" s="14"/>
      <c r="H66" s="7" t="str">
        <f t="shared" si="45"/>
        <v>X</v>
      </c>
      <c r="I66" s="7">
        <f t="shared" si="46"/>
        <v>7.28</v>
      </c>
      <c r="J66" s="16">
        <f t="shared" si="47"/>
        <v>7.28</v>
      </c>
      <c r="K66" s="11" t="str">
        <f t="shared" si="48"/>
        <v>X</v>
      </c>
      <c r="L66" s="39" t="str">
        <f t="shared" si="49"/>
        <v>X</v>
      </c>
      <c r="M66" s="39" t="str">
        <f t="shared" si="50"/>
        <v>X</v>
      </c>
      <c r="N66" s="39" t="str">
        <f t="shared" si="51"/>
        <v>X</v>
      </c>
      <c r="O66" s="40" t="str">
        <f t="shared" si="52"/>
        <v>X</v>
      </c>
      <c r="P66" s="31">
        <v>1</v>
      </c>
      <c r="Q66" s="8">
        <v>0</v>
      </c>
      <c r="R66" s="9">
        <v>0</v>
      </c>
      <c r="S66" s="9">
        <v>0</v>
      </c>
      <c r="T66" s="8">
        <v>0</v>
      </c>
      <c r="U66" s="9">
        <v>0</v>
      </c>
      <c r="V66" s="9">
        <v>0</v>
      </c>
      <c r="W66" s="8">
        <v>0</v>
      </c>
      <c r="X66" s="9">
        <v>0</v>
      </c>
      <c r="Y66" s="8">
        <v>0</v>
      </c>
      <c r="Z66" s="9">
        <v>0</v>
      </c>
      <c r="AA66" s="8"/>
      <c r="AC66" s="8"/>
      <c r="AG66" s="21"/>
      <c r="AH66" s="7">
        <v>10.8</v>
      </c>
      <c r="AL66" s="14"/>
      <c r="AN66" s="16"/>
      <c r="AQ66" s="16"/>
      <c r="AR66" s="7">
        <v>1990</v>
      </c>
      <c r="AS66" s="23">
        <f t="shared" si="53"/>
        <v>3.2988530764097068</v>
      </c>
      <c r="AW66" s="18"/>
      <c r="AY66" s="18"/>
      <c r="BA66" s="18"/>
      <c r="BC66" s="18"/>
      <c r="BE66" s="18"/>
      <c r="BF66" s="18" t="s">
        <v>155</v>
      </c>
      <c r="BG66">
        <v>1</v>
      </c>
      <c r="BH66">
        <v>0</v>
      </c>
      <c r="BI66">
        <v>0</v>
      </c>
      <c r="BJ66">
        <v>0</v>
      </c>
      <c r="BK66">
        <v>0</v>
      </c>
      <c r="BL66">
        <v>0</v>
      </c>
      <c r="BM66" s="18">
        <v>0</v>
      </c>
      <c r="BN66">
        <v>1</v>
      </c>
      <c r="BO66">
        <v>0</v>
      </c>
      <c r="BP66" s="18">
        <v>0</v>
      </c>
      <c r="BR66" s="18"/>
      <c r="BS66" t="s">
        <v>397</v>
      </c>
      <c r="BT66" t="s">
        <v>397</v>
      </c>
      <c r="BV66" s="25"/>
      <c r="BZ66" s="18"/>
      <c r="CB66" s="18"/>
      <c r="CC66" s="18"/>
      <c r="CE66" s="18"/>
      <c r="CG66" s="18"/>
      <c r="CQ66" s="18"/>
      <c r="CS66" s="25"/>
      <c r="CT66" t="s">
        <v>397</v>
      </c>
      <c r="CV66" t="s">
        <v>397</v>
      </c>
      <c r="CW66" s="25" t="s">
        <v>397</v>
      </c>
    </row>
    <row r="67" spans="1:101" x14ac:dyDescent="0.3">
      <c r="A67">
        <v>66</v>
      </c>
      <c r="B67">
        <v>80</v>
      </c>
      <c r="C67" s="25" t="s">
        <v>7</v>
      </c>
      <c r="D67">
        <v>0</v>
      </c>
      <c r="E67" s="12">
        <v>8.5</v>
      </c>
      <c r="F67" s="14"/>
      <c r="H67" s="7" t="str">
        <f t="shared" si="45"/>
        <v>X</v>
      </c>
      <c r="I67" s="7">
        <f t="shared" si="46"/>
        <v>8.5</v>
      </c>
      <c r="J67" s="16">
        <f t="shared" si="47"/>
        <v>8.5</v>
      </c>
      <c r="K67" s="11" t="str">
        <f t="shared" si="48"/>
        <v>X</v>
      </c>
      <c r="L67" s="39" t="str">
        <f t="shared" si="49"/>
        <v>X</v>
      </c>
      <c r="M67" s="39" t="str">
        <f t="shared" si="50"/>
        <v>X</v>
      </c>
      <c r="N67" s="39" t="str">
        <f t="shared" si="51"/>
        <v>X</v>
      </c>
      <c r="O67" s="40" t="str">
        <f t="shared" si="52"/>
        <v>X</v>
      </c>
      <c r="P67" s="31">
        <v>1</v>
      </c>
      <c r="Q67" s="8">
        <v>0</v>
      </c>
      <c r="R67" s="9">
        <v>0</v>
      </c>
      <c r="S67" s="9">
        <v>0</v>
      </c>
      <c r="T67" s="8">
        <v>0</v>
      </c>
      <c r="U67" s="9">
        <v>0</v>
      </c>
      <c r="V67" s="9">
        <v>0</v>
      </c>
      <c r="W67" s="8">
        <v>0</v>
      </c>
      <c r="X67" s="9">
        <v>0</v>
      </c>
      <c r="Y67" s="8">
        <v>0</v>
      </c>
      <c r="Z67" s="9">
        <v>0</v>
      </c>
      <c r="AA67" s="8"/>
      <c r="AC67" s="8"/>
      <c r="AG67" s="21"/>
      <c r="AH67" s="7">
        <v>3.4</v>
      </c>
      <c r="AL67" s="14"/>
      <c r="AN67" s="16"/>
      <c r="AQ67" s="16"/>
      <c r="AR67" s="7">
        <v>1980</v>
      </c>
      <c r="AS67" s="23">
        <f t="shared" si="53"/>
        <v>3.2966651902615309</v>
      </c>
      <c r="AW67" s="18"/>
      <c r="AY67" s="18"/>
      <c r="BA67" s="18"/>
      <c r="BC67" s="18"/>
      <c r="BE67" s="18"/>
      <c r="BF67" s="18" t="s">
        <v>164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 s="18">
        <v>1</v>
      </c>
      <c r="BN67">
        <v>0</v>
      </c>
      <c r="BO67">
        <v>1</v>
      </c>
      <c r="BP67" s="18">
        <v>0</v>
      </c>
      <c r="BR67" s="18"/>
      <c r="BS67" t="s">
        <v>397</v>
      </c>
      <c r="BT67" t="s">
        <v>397</v>
      </c>
      <c r="BV67" s="25"/>
      <c r="BZ67" s="18"/>
      <c r="CB67" s="18"/>
      <c r="CC67" s="18"/>
      <c r="CE67" s="18"/>
      <c r="CG67" s="18"/>
      <c r="CQ67" s="18"/>
      <c r="CS67" s="25"/>
      <c r="CT67" t="s">
        <v>397</v>
      </c>
      <c r="CV67" t="s">
        <v>397</v>
      </c>
      <c r="CW67" s="25" t="s">
        <v>397</v>
      </c>
    </row>
    <row r="68" spans="1:101" x14ac:dyDescent="0.3">
      <c r="A68">
        <v>67</v>
      </c>
      <c r="B68">
        <v>80</v>
      </c>
      <c r="C68" s="25" t="s">
        <v>7</v>
      </c>
      <c r="D68">
        <v>0</v>
      </c>
      <c r="E68" s="12">
        <v>12</v>
      </c>
      <c r="F68" s="14"/>
      <c r="H68" s="7" t="str">
        <f t="shared" si="45"/>
        <v>X</v>
      </c>
      <c r="I68" s="7">
        <f t="shared" si="46"/>
        <v>12</v>
      </c>
      <c r="J68" s="16">
        <f t="shared" si="47"/>
        <v>12</v>
      </c>
      <c r="K68" s="11" t="str">
        <f t="shared" si="48"/>
        <v>X</v>
      </c>
      <c r="L68" s="39" t="str">
        <f t="shared" si="49"/>
        <v>X</v>
      </c>
      <c r="M68" s="39" t="str">
        <f t="shared" si="50"/>
        <v>X</v>
      </c>
      <c r="N68" s="39" t="str">
        <f t="shared" si="51"/>
        <v>X</v>
      </c>
      <c r="O68" s="40" t="str">
        <f t="shared" si="52"/>
        <v>X</v>
      </c>
      <c r="P68" s="31">
        <v>1</v>
      </c>
      <c r="Q68" s="8">
        <v>0</v>
      </c>
      <c r="R68" s="9">
        <v>0</v>
      </c>
      <c r="S68" s="9">
        <v>0</v>
      </c>
      <c r="T68" s="8">
        <v>0</v>
      </c>
      <c r="U68" s="9">
        <v>0</v>
      </c>
      <c r="V68" s="9">
        <v>0</v>
      </c>
      <c r="W68" s="8">
        <v>0</v>
      </c>
      <c r="X68" s="9">
        <v>0</v>
      </c>
      <c r="Y68" s="8">
        <v>0</v>
      </c>
      <c r="Z68" s="9">
        <v>0</v>
      </c>
      <c r="AA68" s="8"/>
      <c r="AC68" s="8"/>
      <c r="AG68" s="21"/>
      <c r="AH68" s="7">
        <v>7.1</v>
      </c>
      <c r="AL68" s="14"/>
      <c r="AN68" s="16"/>
      <c r="AQ68" s="16"/>
      <c r="AR68" s="7">
        <v>1975</v>
      </c>
      <c r="AS68" s="23">
        <f t="shared" si="53"/>
        <v>3.2955670999624789</v>
      </c>
      <c r="AW68" s="18"/>
      <c r="AY68" s="18"/>
      <c r="BA68" s="18"/>
      <c r="BC68" s="18"/>
      <c r="BE68" s="18"/>
      <c r="BF68" s="18" t="s">
        <v>166</v>
      </c>
      <c r="BG68">
        <v>1</v>
      </c>
      <c r="BH68">
        <v>0</v>
      </c>
      <c r="BI68">
        <v>0</v>
      </c>
      <c r="BJ68">
        <v>0</v>
      </c>
      <c r="BK68">
        <v>0</v>
      </c>
      <c r="BL68">
        <v>0</v>
      </c>
      <c r="BM68" s="18">
        <v>0</v>
      </c>
      <c r="BN68">
        <v>1</v>
      </c>
      <c r="BO68">
        <v>0</v>
      </c>
      <c r="BP68" s="18">
        <v>0</v>
      </c>
      <c r="BR68" s="18"/>
      <c r="BS68" t="s">
        <v>397</v>
      </c>
      <c r="BT68" t="s">
        <v>397</v>
      </c>
      <c r="BV68" s="25"/>
      <c r="BZ68" s="18"/>
      <c r="CB68" s="18"/>
      <c r="CC68" s="18"/>
      <c r="CE68" s="18"/>
      <c r="CG68" s="18"/>
      <c r="CQ68" s="18"/>
      <c r="CS68" s="25"/>
      <c r="CT68" t="s">
        <v>397</v>
      </c>
      <c r="CV68" t="s">
        <v>397</v>
      </c>
      <c r="CW68" s="25" t="s">
        <v>397</v>
      </c>
    </row>
    <row r="69" spans="1:101" x14ac:dyDescent="0.3">
      <c r="A69">
        <v>68</v>
      </c>
      <c r="B69">
        <v>80</v>
      </c>
      <c r="C69" s="25" t="s">
        <v>7</v>
      </c>
      <c r="D69">
        <v>0</v>
      </c>
      <c r="E69" s="12">
        <v>4.5</v>
      </c>
      <c r="F69" s="14"/>
      <c r="H69" s="7" t="str">
        <f t="shared" si="45"/>
        <v>X</v>
      </c>
      <c r="I69" s="7">
        <f t="shared" si="46"/>
        <v>4.5</v>
      </c>
      <c r="J69" s="16">
        <f t="shared" si="47"/>
        <v>4.5</v>
      </c>
      <c r="K69" s="11" t="str">
        <f t="shared" si="48"/>
        <v>X</v>
      </c>
      <c r="L69" s="39" t="str">
        <f t="shared" si="49"/>
        <v>X</v>
      </c>
      <c r="M69" s="39" t="str">
        <f t="shared" si="50"/>
        <v>X</v>
      </c>
      <c r="N69" s="39" t="str">
        <f t="shared" si="51"/>
        <v>X</v>
      </c>
      <c r="O69" s="40" t="str">
        <f t="shared" si="52"/>
        <v>X</v>
      </c>
      <c r="P69" s="31">
        <v>1</v>
      </c>
      <c r="Q69" s="8">
        <v>0</v>
      </c>
      <c r="R69" s="9">
        <v>0</v>
      </c>
      <c r="S69" s="9">
        <v>0</v>
      </c>
      <c r="T69" s="8">
        <v>0</v>
      </c>
      <c r="U69" s="9">
        <v>0</v>
      </c>
      <c r="V69" s="9">
        <v>0</v>
      </c>
      <c r="W69" s="8">
        <v>0</v>
      </c>
      <c r="X69" s="9">
        <v>0</v>
      </c>
      <c r="Y69" s="8">
        <v>0</v>
      </c>
      <c r="Z69" s="9">
        <v>0</v>
      </c>
      <c r="AA69" s="8"/>
      <c r="AC69" s="8"/>
      <c r="AG69" s="21"/>
      <c r="AH69" s="7">
        <v>5.5</v>
      </c>
      <c r="AL69" s="14"/>
      <c r="AN69" s="16"/>
      <c r="AQ69" s="16"/>
      <c r="AR69" s="7">
        <v>1985</v>
      </c>
      <c r="AS69" s="23">
        <f t="shared" si="53"/>
        <v>3.2977605110991339</v>
      </c>
      <c r="AW69" s="18"/>
      <c r="AY69" s="18"/>
      <c r="BA69" s="18"/>
      <c r="BC69" s="18"/>
      <c r="BE69" s="18"/>
      <c r="BF69" s="18" t="s">
        <v>170</v>
      </c>
      <c r="BG69">
        <v>0</v>
      </c>
      <c r="BH69">
        <v>0</v>
      </c>
      <c r="BI69">
        <v>0</v>
      </c>
      <c r="BJ69">
        <v>0</v>
      </c>
      <c r="BK69">
        <v>1</v>
      </c>
      <c r="BL69">
        <v>0</v>
      </c>
      <c r="BM69" s="18">
        <v>0</v>
      </c>
      <c r="BN69">
        <v>1</v>
      </c>
      <c r="BO69">
        <v>0</v>
      </c>
      <c r="BP69" s="18">
        <v>0</v>
      </c>
      <c r="BR69" s="18"/>
      <c r="BS69" t="s">
        <v>397</v>
      </c>
      <c r="BT69" t="s">
        <v>397</v>
      </c>
      <c r="BV69" s="25"/>
      <c r="BZ69" s="18"/>
      <c r="CB69" s="18"/>
      <c r="CC69" s="18"/>
      <c r="CE69" s="18"/>
      <c r="CG69" s="18"/>
      <c r="CQ69" s="18"/>
      <c r="CS69" s="25"/>
      <c r="CT69" t="s">
        <v>397</v>
      </c>
      <c r="CV69" t="s">
        <v>397</v>
      </c>
      <c r="CW69" s="25" t="s">
        <v>397</v>
      </c>
    </row>
    <row r="70" spans="1:101" x14ac:dyDescent="0.3">
      <c r="A70">
        <v>69</v>
      </c>
      <c r="B70">
        <v>80</v>
      </c>
      <c r="C70" s="25" t="s">
        <v>7</v>
      </c>
      <c r="D70">
        <v>0</v>
      </c>
      <c r="E70" s="12">
        <v>6.4</v>
      </c>
      <c r="F70" s="14"/>
      <c r="H70" s="7" t="str">
        <f t="shared" si="45"/>
        <v>X</v>
      </c>
      <c r="I70" s="7">
        <f t="shared" si="46"/>
        <v>6.4</v>
      </c>
      <c r="J70" s="16">
        <f t="shared" si="47"/>
        <v>6.4</v>
      </c>
      <c r="K70" s="11" t="str">
        <f t="shared" si="48"/>
        <v>X</v>
      </c>
      <c r="L70" s="39" t="str">
        <f t="shared" si="49"/>
        <v>X</v>
      </c>
      <c r="M70" s="39" t="str">
        <f t="shared" si="50"/>
        <v>X</v>
      </c>
      <c r="N70" s="39" t="str">
        <f t="shared" si="51"/>
        <v>X</v>
      </c>
      <c r="O70" s="40" t="str">
        <f t="shared" si="52"/>
        <v>X</v>
      </c>
      <c r="P70" s="31">
        <v>1</v>
      </c>
      <c r="Q70" s="8">
        <v>0</v>
      </c>
      <c r="R70" s="9">
        <v>0</v>
      </c>
      <c r="S70" s="9">
        <v>0</v>
      </c>
      <c r="T70" s="8">
        <v>0</v>
      </c>
      <c r="U70" s="9">
        <v>0</v>
      </c>
      <c r="V70" s="9">
        <v>0</v>
      </c>
      <c r="W70" s="8">
        <v>0</v>
      </c>
      <c r="X70" s="9">
        <v>0</v>
      </c>
      <c r="Y70" s="8">
        <v>0</v>
      </c>
      <c r="Z70" s="9">
        <v>0</v>
      </c>
      <c r="AA70" s="8"/>
      <c r="AC70" s="8"/>
      <c r="AG70" s="21"/>
      <c r="AH70" s="7">
        <v>10.6</v>
      </c>
      <c r="AL70" s="14"/>
      <c r="AN70" s="16"/>
      <c r="AQ70" s="16"/>
      <c r="AR70" s="7">
        <v>1995</v>
      </c>
      <c r="AS70" s="23">
        <f t="shared" si="53"/>
        <v>3.2999429000227671</v>
      </c>
      <c r="AW70" s="18"/>
      <c r="AY70" s="18"/>
      <c r="BA70" s="18"/>
      <c r="BC70" s="18"/>
      <c r="BE70" s="18"/>
      <c r="BF70" s="18" t="s">
        <v>198</v>
      </c>
      <c r="BG70">
        <v>1</v>
      </c>
      <c r="BH70">
        <v>0</v>
      </c>
      <c r="BI70">
        <v>0</v>
      </c>
      <c r="BJ70">
        <v>0</v>
      </c>
      <c r="BK70">
        <v>0</v>
      </c>
      <c r="BL70">
        <v>0</v>
      </c>
      <c r="BM70" s="18">
        <v>0</v>
      </c>
      <c r="BN70">
        <v>1</v>
      </c>
      <c r="BO70">
        <v>0</v>
      </c>
      <c r="BP70" s="18">
        <v>0</v>
      </c>
      <c r="BR70" s="18"/>
      <c r="BS70" t="s">
        <v>397</v>
      </c>
      <c r="BT70" t="s">
        <v>397</v>
      </c>
      <c r="BV70" s="25"/>
      <c r="BZ70" s="18"/>
      <c r="CB70" s="18"/>
      <c r="CC70" s="18"/>
      <c r="CE70" s="18"/>
      <c r="CG70" s="18"/>
      <c r="CQ70" s="18"/>
      <c r="CS70" s="25"/>
      <c r="CT70" t="s">
        <v>397</v>
      </c>
      <c r="CV70" t="s">
        <v>397</v>
      </c>
      <c r="CW70" s="25" t="s">
        <v>397</v>
      </c>
    </row>
    <row r="71" spans="1:101" x14ac:dyDescent="0.3">
      <c r="A71">
        <v>70</v>
      </c>
      <c r="B71">
        <v>80</v>
      </c>
      <c r="C71" s="25" t="s">
        <v>7</v>
      </c>
      <c r="D71">
        <v>0</v>
      </c>
      <c r="E71" s="12">
        <v>9.6999999999999993</v>
      </c>
      <c r="F71" s="14"/>
      <c r="H71" s="7" t="str">
        <f t="shared" si="45"/>
        <v>X</v>
      </c>
      <c r="I71" s="7">
        <f t="shared" si="46"/>
        <v>9.6999999999999993</v>
      </c>
      <c r="J71" s="16">
        <f t="shared" si="47"/>
        <v>9.6999999999999993</v>
      </c>
      <c r="K71" s="11" t="str">
        <f t="shared" si="48"/>
        <v>X</v>
      </c>
      <c r="L71" s="39" t="str">
        <f t="shared" si="49"/>
        <v>X</v>
      </c>
      <c r="M71" s="39" t="str">
        <f t="shared" si="50"/>
        <v>X</v>
      </c>
      <c r="N71" s="39" t="str">
        <f t="shared" si="51"/>
        <v>X</v>
      </c>
      <c r="O71" s="40" t="str">
        <f t="shared" si="52"/>
        <v>X</v>
      </c>
      <c r="P71" s="31">
        <v>1</v>
      </c>
      <c r="Q71" s="8">
        <v>0</v>
      </c>
      <c r="R71" s="9">
        <v>0</v>
      </c>
      <c r="S71" s="9">
        <v>0</v>
      </c>
      <c r="T71" s="8">
        <v>0</v>
      </c>
      <c r="U71" s="9">
        <v>0</v>
      </c>
      <c r="V71" s="9">
        <v>0</v>
      </c>
      <c r="W71" s="8">
        <v>0</v>
      </c>
      <c r="X71" s="9">
        <v>0</v>
      </c>
      <c r="Y71" s="8">
        <v>0</v>
      </c>
      <c r="Z71" s="9">
        <v>0</v>
      </c>
      <c r="AA71" s="8"/>
      <c r="AC71" s="8"/>
      <c r="AG71" s="21"/>
      <c r="AH71" s="7">
        <v>3.8</v>
      </c>
      <c r="AL71" s="14"/>
      <c r="AN71" s="16"/>
      <c r="AQ71" s="16"/>
      <c r="AR71" s="7">
        <v>1980</v>
      </c>
      <c r="AS71" s="23">
        <f t="shared" si="53"/>
        <v>3.2966651902615309</v>
      </c>
      <c r="AW71" s="18"/>
      <c r="AY71" s="18"/>
      <c r="BA71" s="18"/>
      <c r="BC71" s="18"/>
      <c r="BE71" s="18"/>
      <c r="BF71" s="18" t="s">
        <v>202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0</v>
      </c>
      <c r="BM71" s="18">
        <v>0</v>
      </c>
      <c r="BN71">
        <v>0</v>
      </c>
      <c r="BO71">
        <v>1</v>
      </c>
      <c r="BP71" s="18">
        <v>0</v>
      </c>
      <c r="BR71" s="18"/>
      <c r="BS71" t="s">
        <v>397</v>
      </c>
      <c r="BT71" t="s">
        <v>397</v>
      </c>
      <c r="BV71" s="25"/>
      <c r="BZ71" s="18"/>
      <c r="CB71" s="18"/>
      <c r="CC71" s="18"/>
      <c r="CE71" s="18"/>
      <c r="CG71" s="18"/>
      <c r="CQ71" s="18"/>
      <c r="CS71" s="25"/>
      <c r="CT71" t="s">
        <v>397</v>
      </c>
      <c r="CV71" t="s">
        <v>397</v>
      </c>
      <c r="CW71" s="25" t="s">
        <v>397</v>
      </c>
    </row>
    <row r="72" spans="1:101" x14ac:dyDescent="0.3">
      <c r="A72">
        <v>71</v>
      </c>
      <c r="B72">
        <v>80</v>
      </c>
      <c r="C72" s="25" t="s">
        <v>7</v>
      </c>
      <c r="D72">
        <v>0</v>
      </c>
      <c r="E72" s="12">
        <v>12.1</v>
      </c>
      <c r="F72" s="14"/>
      <c r="H72" s="7" t="str">
        <f t="shared" si="45"/>
        <v>X</v>
      </c>
      <c r="I72" s="7">
        <f t="shared" si="46"/>
        <v>12.1</v>
      </c>
      <c r="J72" s="16">
        <f t="shared" si="47"/>
        <v>12.1</v>
      </c>
      <c r="K72" s="11" t="str">
        <f t="shared" si="48"/>
        <v>X</v>
      </c>
      <c r="L72" s="39" t="str">
        <f t="shared" si="49"/>
        <v>X</v>
      </c>
      <c r="M72" s="39" t="str">
        <f t="shared" si="50"/>
        <v>X</v>
      </c>
      <c r="N72" s="39" t="str">
        <f t="shared" si="51"/>
        <v>X</v>
      </c>
      <c r="O72" s="40" t="str">
        <f t="shared" si="52"/>
        <v>X</v>
      </c>
      <c r="P72" s="31">
        <v>1</v>
      </c>
      <c r="Q72" s="8">
        <v>0</v>
      </c>
      <c r="R72" s="9">
        <v>0</v>
      </c>
      <c r="S72" s="9">
        <v>0</v>
      </c>
      <c r="T72" s="8">
        <v>0</v>
      </c>
      <c r="U72" s="9">
        <v>0</v>
      </c>
      <c r="V72" s="9">
        <v>0</v>
      </c>
      <c r="W72" s="8">
        <v>0</v>
      </c>
      <c r="X72" s="9">
        <v>0</v>
      </c>
      <c r="Y72" s="8">
        <v>0</v>
      </c>
      <c r="Z72" s="9">
        <v>0</v>
      </c>
      <c r="AA72" s="8"/>
      <c r="AC72" s="8"/>
      <c r="AG72" s="21"/>
      <c r="AH72" s="7">
        <v>5</v>
      </c>
      <c r="AL72" s="14"/>
      <c r="AN72" s="16"/>
      <c r="AQ72" s="16"/>
      <c r="AR72" s="7">
        <v>1995</v>
      </c>
      <c r="AS72" s="23">
        <f t="shared" si="53"/>
        <v>3.2999429000227671</v>
      </c>
      <c r="AW72" s="18"/>
      <c r="AY72" s="18"/>
      <c r="BA72" s="18"/>
      <c r="BC72" s="18"/>
      <c r="BE72" s="18"/>
      <c r="BF72" s="18" t="s">
        <v>202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0</v>
      </c>
      <c r="BM72" s="18">
        <v>0</v>
      </c>
      <c r="BN72">
        <v>0</v>
      </c>
      <c r="BO72">
        <v>1</v>
      </c>
      <c r="BP72" s="18">
        <v>0</v>
      </c>
      <c r="BR72" s="18"/>
      <c r="BS72" t="s">
        <v>397</v>
      </c>
      <c r="BT72" t="s">
        <v>397</v>
      </c>
      <c r="BV72" s="25"/>
      <c r="BZ72" s="18"/>
      <c r="CB72" s="18"/>
      <c r="CC72" s="18"/>
      <c r="CE72" s="18"/>
      <c r="CG72" s="18"/>
      <c r="CQ72" s="18"/>
      <c r="CS72" s="25"/>
      <c r="CT72" t="s">
        <v>397</v>
      </c>
      <c r="CV72" t="s">
        <v>397</v>
      </c>
      <c r="CW72" s="25" t="s">
        <v>397</v>
      </c>
    </row>
    <row r="73" spans="1:101" x14ac:dyDescent="0.3">
      <c r="A73">
        <v>72</v>
      </c>
      <c r="B73">
        <v>80</v>
      </c>
      <c r="C73" s="25" t="s">
        <v>7</v>
      </c>
      <c r="D73">
        <v>0</v>
      </c>
      <c r="E73" s="12">
        <v>8</v>
      </c>
      <c r="F73" s="14"/>
      <c r="H73" s="7" t="str">
        <f t="shared" si="45"/>
        <v>X</v>
      </c>
      <c r="I73" s="7">
        <f t="shared" si="46"/>
        <v>8</v>
      </c>
      <c r="J73" s="16">
        <f t="shared" si="47"/>
        <v>8</v>
      </c>
      <c r="K73" s="11" t="str">
        <f t="shared" si="48"/>
        <v>X</v>
      </c>
      <c r="L73" s="39" t="str">
        <f t="shared" si="49"/>
        <v>X</v>
      </c>
      <c r="M73" s="39" t="str">
        <f t="shared" si="50"/>
        <v>X</v>
      </c>
      <c r="N73" s="39" t="str">
        <f t="shared" si="51"/>
        <v>X</v>
      </c>
      <c r="O73" s="40" t="str">
        <f t="shared" si="52"/>
        <v>X</v>
      </c>
      <c r="P73" s="31">
        <v>1</v>
      </c>
      <c r="Q73" s="8">
        <v>0</v>
      </c>
      <c r="R73" s="9">
        <v>0</v>
      </c>
      <c r="S73" s="9">
        <v>0</v>
      </c>
      <c r="T73" s="8">
        <v>0</v>
      </c>
      <c r="U73" s="9">
        <v>0</v>
      </c>
      <c r="V73" s="9">
        <v>0</v>
      </c>
      <c r="W73" s="8">
        <v>0</v>
      </c>
      <c r="X73" s="9">
        <v>0</v>
      </c>
      <c r="Y73" s="8">
        <v>0</v>
      </c>
      <c r="Z73" s="9">
        <v>0</v>
      </c>
      <c r="AA73" s="8"/>
      <c r="AC73" s="8"/>
      <c r="AG73" s="21"/>
      <c r="AH73" s="7">
        <v>2.2000000000000002</v>
      </c>
      <c r="AL73" s="14"/>
      <c r="AN73" s="16"/>
      <c r="AQ73" s="16"/>
      <c r="AR73" s="7">
        <v>1980</v>
      </c>
      <c r="AS73" s="23">
        <f t="shared" si="53"/>
        <v>3.2966651902615309</v>
      </c>
      <c r="AW73" s="18"/>
      <c r="AY73" s="18"/>
      <c r="BA73" s="18"/>
      <c r="BC73" s="18"/>
      <c r="BE73" s="18"/>
      <c r="BF73" s="18" t="s">
        <v>214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1</v>
      </c>
      <c r="BM73" s="18">
        <v>0</v>
      </c>
      <c r="BN73">
        <v>0</v>
      </c>
      <c r="BO73">
        <v>1</v>
      </c>
      <c r="BP73" s="18">
        <v>0</v>
      </c>
      <c r="BR73" s="18"/>
      <c r="BS73" t="s">
        <v>397</v>
      </c>
      <c r="BT73" t="s">
        <v>397</v>
      </c>
      <c r="BV73" s="25"/>
      <c r="BZ73" s="18"/>
      <c r="CB73" s="18"/>
      <c r="CC73" s="18"/>
      <c r="CE73" s="18"/>
      <c r="CG73" s="18"/>
      <c r="CQ73" s="18"/>
      <c r="CS73" s="25"/>
      <c r="CT73" t="s">
        <v>397</v>
      </c>
      <c r="CV73" t="s">
        <v>397</v>
      </c>
      <c r="CW73" s="25" t="s">
        <v>397</v>
      </c>
    </row>
    <row r="74" spans="1:101" x14ac:dyDescent="0.3">
      <c r="A74">
        <v>73</v>
      </c>
      <c r="B74">
        <v>80</v>
      </c>
      <c r="C74" s="25" t="s">
        <v>7</v>
      </c>
      <c r="D74">
        <v>0</v>
      </c>
      <c r="E74" s="12">
        <v>4.5999999999999996</v>
      </c>
      <c r="F74" s="14"/>
      <c r="H74" s="7" t="str">
        <f t="shared" si="45"/>
        <v>X</v>
      </c>
      <c r="I74" s="7">
        <f t="shared" si="46"/>
        <v>4.5999999999999996</v>
      </c>
      <c r="J74" s="16">
        <f t="shared" si="47"/>
        <v>4.5999999999999996</v>
      </c>
      <c r="K74" s="11" t="str">
        <f t="shared" si="48"/>
        <v>X</v>
      </c>
      <c r="L74" s="39" t="str">
        <f t="shared" si="49"/>
        <v>X</v>
      </c>
      <c r="M74" s="39" t="str">
        <f t="shared" si="50"/>
        <v>X</v>
      </c>
      <c r="N74" s="39" t="str">
        <f t="shared" si="51"/>
        <v>X</v>
      </c>
      <c r="O74" s="40" t="str">
        <f t="shared" si="52"/>
        <v>X</v>
      </c>
      <c r="P74" s="31">
        <v>1</v>
      </c>
      <c r="Q74" s="8">
        <v>0</v>
      </c>
      <c r="R74" s="9">
        <v>0</v>
      </c>
      <c r="S74" s="9">
        <v>0</v>
      </c>
      <c r="T74" s="8">
        <v>0</v>
      </c>
      <c r="U74" s="9">
        <v>0</v>
      </c>
      <c r="V74" s="9">
        <v>0</v>
      </c>
      <c r="W74" s="8">
        <v>0</v>
      </c>
      <c r="X74" s="9">
        <v>0</v>
      </c>
      <c r="Y74" s="8">
        <v>0</v>
      </c>
      <c r="Z74" s="9">
        <v>0</v>
      </c>
      <c r="AA74" s="8"/>
      <c r="AC74" s="8"/>
      <c r="AG74" s="21"/>
      <c r="AH74" s="7">
        <v>2.5</v>
      </c>
      <c r="AL74" s="14"/>
      <c r="AN74" s="16"/>
      <c r="AQ74" s="16"/>
      <c r="AR74" s="7">
        <v>1985</v>
      </c>
      <c r="AS74" s="23">
        <f t="shared" si="53"/>
        <v>3.2977605110991339</v>
      </c>
      <c r="AW74" s="18"/>
      <c r="AY74" s="18"/>
      <c r="BA74" s="18"/>
      <c r="BC74" s="18"/>
      <c r="BE74" s="18"/>
      <c r="BF74" s="18" t="s">
        <v>214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1</v>
      </c>
      <c r="BM74" s="18">
        <v>0</v>
      </c>
      <c r="BN74">
        <v>0</v>
      </c>
      <c r="BO74">
        <v>1</v>
      </c>
      <c r="BP74" s="18">
        <v>0</v>
      </c>
      <c r="BR74" s="18"/>
      <c r="BS74" t="s">
        <v>397</v>
      </c>
      <c r="BT74" t="s">
        <v>397</v>
      </c>
      <c r="BV74" s="25"/>
      <c r="BZ74" s="18"/>
      <c r="CB74" s="18"/>
      <c r="CC74" s="18"/>
      <c r="CE74" s="18"/>
      <c r="CG74" s="18"/>
      <c r="CQ74" s="18"/>
      <c r="CS74" s="25"/>
      <c r="CT74" t="s">
        <v>397</v>
      </c>
      <c r="CV74" t="s">
        <v>397</v>
      </c>
      <c r="CW74" s="25" t="s">
        <v>397</v>
      </c>
    </row>
    <row r="75" spans="1:101" x14ac:dyDescent="0.3">
      <c r="A75">
        <v>74</v>
      </c>
      <c r="B75">
        <v>80</v>
      </c>
      <c r="C75" s="25" t="s">
        <v>7</v>
      </c>
      <c r="D75">
        <v>0</v>
      </c>
      <c r="E75" s="12">
        <v>12.3</v>
      </c>
      <c r="F75" s="14"/>
      <c r="H75" s="7" t="str">
        <f t="shared" si="45"/>
        <v>X</v>
      </c>
      <c r="I75" s="7">
        <f t="shared" si="46"/>
        <v>12.3</v>
      </c>
      <c r="J75" s="16">
        <f t="shared" si="47"/>
        <v>12.3</v>
      </c>
      <c r="K75" s="11" t="str">
        <f t="shared" si="48"/>
        <v>X</v>
      </c>
      <c r="L75" s="39" t="str">
        <f t="shared" si="49"/>
        <v>X</v>
      </c>
      <c r="M75" s="39" t="str">
        <f t="shared" si="50"/>
        <v>X</v>
      </c>
      <c r="N75" s="39" t="str">
        <f t="shared" si="51"/>
        <v>X</v>
      </c>
      <c r="O75" s="40" t="str">
        <f t="shared" si="52"/>
        <v>X</v>
      </c>
      <c r="P75" s="31">
        <v>1</v>
      </c>
      <c r="Q75" s="8">
        <v>0</v>
      </c>
      <c r="R75" s="9">
        <v>0</v>
      </c>
      <c r="S75" s="9">
        <v>0</v>
      </c>
      <c r="T75" s="8">
        <v>0</v>
      </c>
      <c r="U75" s="9">
        <v>0</v>
      </c>
      <c r="V75" s="9">
        <v>0</v>
      </c>
      <c r="W75" s="8">
        <v>0</v>
      </c>
      <c r="X75" s="9">
        <v>0</v>
      </c>
      <c r="Y75" s="8">
        <v>0</v>
      </c>
      <c r="Z75" s="9">
        <v>0</v>
      </c>
      <c r="AA75" s="8"/>
      <c r="AC75" s="8"/>
      <c r="AG75" s="21"/>
      <c r="AH75" s="7">
        <v>6.7</v>
      </c>
      <c r="AL75" s="14"/>
      <c r="AN75" s="16"/>
      <c r="AQ75" s="16"/>
      <c r="AR75" s="7">
        <v>1980</v>
      </c>
      <c r="AS75" s="23">
        <f t="shared" si="53"/>
        <v>3.2966651902615309</v>
      </c>
      <c r="AW75" s="18"/>
      <c r="AY75" s="18"/>
      <c r="BA75" s="18"/>
      <c r="BC75" s="18"/>
      <c r="BE75" s="18"/>
      <c r="BF75" s="18" t="s">
        <v>222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0</v>
      </c>
      <c r="BM75" s="18">
        <v>0</v>
      </c>
      <c r="BN75">
        <v>0</v>
      </c>
      <c r="BO75">
        <v>1</v>
      </c>
      <c r="BP75" s="18">
        <v>0</v>
      </c>
      <c r="BR75" s="18"/>
      <c r="BS75" t="s">
        <v>397</v>
      </c>
      <c r="BT75" t="s">
        <v>397</v>
      </c>
      <c r="BV75" s="25"/>
      <c r="BZ75" s="18"/>
      <c r="CB75" s="18"/>
      <c r="CC75" s="18"/>
      <c r="CE75" s="18"/>
      <c r="CG75" s="18"/>
      <c r="CQ75" s="18"/>
      <c r="CS75" s="25"/>
      <c r="CT75" t="s">
        <v>397</v>
      </c>
      <c r="CV75" t="s">
        <v>397</v>
      </c>
      <c r="CW75" s="25" t="s">
        <v>397</v>
      </c>
    </row>
    <row r="76" spans="1:101" x14ac:dyDescent="0.3">
      <c r="A76">
        <v>75</v>
      </c>
      <c r="B76">
        <v>80</v>
      </c>
      <c r="C76" s="25" t="s">
        <v>7</v>
      </c>
      <c r="D76">
        <v>0</v>
      </c>
      <c r="E76" s="12">
        <v>12.1</v>
      </c>
      <c r="F76" s="14"/>
      <c r="H76" s="7" t="str">
        <f t="shared" si="45"/>
        <v>X</v>
      </c>
      <c r="I76" s="7">
        <f t="shared" si="46"/>
        <v>12.1</v>
      </c>
      <c r="J76" s="16">
        <f t="shared" si="47"/>
        <v>12.1</v>
      </c>
      <c r="K76" s="11" t="str">
        <f t="shared" si="48"/>
        <v>X</v>
      </c>
      <c r="L76" s="39" t="str">
        <f t="shared" si="49"/>
        <v>X</v>
      </c>
      <c r="M76" s="39" t="str">
        <f t="shared" si="50"/>
        <v>X</v>
      </c>
      <c r="N76" s="39" t="str">
        <f t="shared" si="51"/>
        <v>X</v>
      </c>
      <c r="O76" s="40" t="str">
        <f t="shared" si="52"/>
        <v>X</v>
      </c>
      <c r="P76" s="31">
        <v>1</v>
      </c>
      <c r="Q76" s="8">
        <v>0</v>
      </c>
      <c r="R76" s="9">
        <v>0</v>
      </c>
      <c r="S76" s="9">
        <v>0</v>
      </c>
      <c r="T76" s="8">
        <v>0</v>
      </c>
      <c r="U76" s="9">
        <v>0</v>
      </c>
      <c r="V76" s="9">
        <v>0</v>
      </c>
      <c r="W76" s="8">
        <v>0</v>
      </c>
      <c r="X76" s="9">
        <v>0</v>
      </c>
      <c r="Y76" s="8">
        <v>0</v>
      </c>
      <c r="Z76" s="9">
        <v>0</v>
      </c>
      <c r="AA76" s="8"/>
      <c r="AC76" s="8"/>
      <c r="AG76" s="21"/>
      <c r="AH76" s="7">
        <v>7.3</v>
      </c>
      <c r="AL76" s="14"/>
      <c r="AN76" s="16"/>
      <c r="AQ76" s="16"/>
      <c r="AR76" s="7">
        <v>1985</v>
      </c>
      <c r="AS76" s="23">
        <f t="shared" si="53"/>
        <v>3.2977605110991339</v>
      </c>
      <c r="AW76" s="18"/>
      <c r="AY76" s="18"/>
      <c r="BA76" s="18"/>
      <c r="BC76" s="18"/>
      <c r="BE76" s="18"/>
      <c r="BF76" s="18" t="s">
        <v>222</v>
      </c>
      <c r="BG76">
        <v>0</v>
      </c>
      <c r="BH76">
        <v>0</v>
      </c>
      <c r="BI76">
        <v>0</v>
      </c>
      <c r="BJ76">
        <v>1</v>
      </c>
      <c r="BK76">
        <v>0</v>
      </c>
      <c r="BL76">
        <v>0</v>
      </c>
      <c r="BM76" s="18">
        <v>0</v>
      </c>
      <c r="BN76">
        <v>0</v>
      </c>
      <c r="BO76">
        <v>1</v>
      </c>
      <c r="BP76" s="18">
        <v>0</v>
      </c>
      <c r="BR76" s="18"/>
      <c r="BS76" t="s">
        <v>397</v>
      </c>
      <c r="BT76" t="s">
        <v>397</v>
      </c>
      <c r="BV76" s="25"/>
      <c r="BZ76" s="18"/>
      <c r="CB76" s="18"/>
      <c r="CC76" s="18"/>
      <c r="CE76" s="18"/>
      <c r="CG76" s="18"/>
      <c r="CQ76" s="18"/>
      <c r="CS76" s="25"/>
      <c r="CT76" t="s">
        <v>397</v>
      </c>
      <c r="CV76" t="s">
        <v>397</v>
      </c>
      <c r="CW76" s="25" t="s">
        <v>397</v>
      </c>
    </row>
    <row r="77" spans="1:101" x14ac:dyDescent="0.3">
      <c r="A77">
        <v>76</v>
      </c>
      <c r="B77">
        <v>80</v>
      </c>
      <c r="C77" s="25" t="s">
        <v>7</v>
      </c>
      <c r="D77">
        <v>0</v>
      </c>
      <c r="E77" s="12">
        <v>8</v>
      </c>
      <c r="F77" s="14"/>
      <c r="H77" s="7" t="str">
        <f t="shared" si="45"/>
        <v>X</v>
      </c>
      <c r="I77" s="7">
        <f t="shared" si="46"/>
        <v>8</v>
      </c>
      <c r="J77" s="16">
        <f t="shared" si="47"/>
        <v>8</v>
      </c>
      <c r="K77" s="11" t="str">
        <f t="shared" si="48"/>
        <v>X</v>
      </c>
      <c r="L77" s="39" t="str">
        <f t="shared" si="49"/>
        <v>X</v>
      </c>
      <c r="M77" s="39" t="str">
        <f t="shared" si="50"/>
        <v>X</v>
      </c>
      <c r="N77" s="39" t="str">
        <f t="shared" si="51"/>
        <v>X</v>
      </c>
      <c r="O77" s="40" t="str">
        <f t="shared" si="52"/>
        <v>X</v>
      </c>
      <c r="P77" s="31">
        <v>1</v>
      </c>
      <c r="Q77" s="8">
        <v>0</v>
      </c>
      <c r="R77" s="9">
        <v>0</v>
      </c>
      <c r="S77" s="9">
        <v>0</v>
      </c>
      <c r="T77" s="8">
        <v>0</v>
      </c>
      <c r="U77" s="9">
        <v>0</v>
      </c>
      <c r="V77" s="9">
        <v>0</v>
      </c>
      <c r="W77" s="8">
        <v>0</v>
      </c>
      <c r="X77" s="9">
        <v>0</v>
      </c>
      <c r="Y77" s="8">
        <v>0</v>
      </c>
      <c r="Z77" s="9">
        <v>0</v>
      </c>
      <c r="AA77" s="8"/>
      <c r="AC77" s="8"/>
      <c r="AG77" s="21"/>
      <c r="AH77" s="7">
        <v>6.2</v>
      </c>
      <c r="AL77" s="14"/>
      <c r="AN77" s="16"/>
      <c r="AQ77" s="16"/>
      <c r="AR77" s="7">
        <v>1980</v>
      </c>
      <c r="AS77" s="23">
        <f t="shared" si="53"/>
        <v>3.2966651902615309</v>
      </c>
      <c r="AW77" s="18"/>
      <c r="AY77" s="18"/>
      <c r="BA77" s="18"/>
      <c r="BC77" s="18"/>
      <c r="BE77" s="18"/>
      <c r="BF77" s="18" t="s">
        <v>230</v>
      </c>
      <c r="BG77">
        <v>0</v>
      </c>
      <c r="BH77">
        <v>1</v>
      </c>
      <c r="BI77">
        <v>0</v>
      </c>
      <c r="BJ77">
        <v>0</v>
      </c>
      <c r="BK77">
        <v>0</v>
      </c>
      <c r="BL77">
        <v>0</v>
      </c>
      <c r="BM77" s="18">
        <v>0</v>
      </c>
      <c r="BN77">
        <v>0</v>
      </c>
      <c r="BO77">
        <v>1</v>
      </c>
      <c r="BP77" s="18">
        <v>0</v>
      </c>
      <c r="BR77" s="18"/>
      <c r="BS77" t="s">
        <v>397</v>
      </c>
      <c r="BT77" t="s">
        <v>397</v>
      </c>
      <c r="BV77" s="25"/>
      <c r="BZ77" s="18"/>
      <c r="CB77" s="18"/>
      <c r="CC77" s="18"/>
      <c r="CE77" s="18"/>
      <c r="CG77" s="18"/>
      <c r="CQ77" s="18"/>
      <c r="CS77" s="25"/>
      <c r="CT77" t="s">
        <v>397</v>
      </c>
      <c r="CV77" t="s">
        <v>397</v>
      </c>
      <c r="CW77" s="25" t="s">
        <v>397</v>
      </c>
    </row>
    <row r="78" spans="1:101" x14ac:dyDescent="0.3">
      <c r="A78">
        <v>77</v>
      </c>
      <c r="B78">
        <v>80</v>
      </c>
      <c r="C78" s="25" t="s">
        <v>7</v>
      </c>
      <c r="D78">
        <v>0</v>
      </c>
      <c r="E78" s="12">
        <v>7</v>
      </c>
      <c r="F78" s="14"/>
      <c r="H78" s="7" t="str">
        <f t="shared" si="45"/>
        <v>X</v>
      </c>
      <c r="I78" s="7">
        <f t="shared" si="46"/>
        <v>7</v>
      </c>
      <c r="J78" s="16">
        <f t="shared" si="47"/>
        <v>7</v>
      </c>
      <c r="K78" s="11" t="str">
        <f t="shared" si="48"/>
        <v>X</v>
      </c>
      <c r="L78" s="39" t="str">
        <f t="shared" si="49"/>
        <v>X</v>
      </c>
      <c r="M78" s="39" t="str">
        <f t="shared" si="50"/>
        <v>X</v>
      </c>
      <c r="N78" s="39" t="str">
        <f t="shared" si="51"/>
        <v>X</v>
      </c>
      <c r="O78" s="40" t="str">
        <f t="shared" si="52"/>
        <v>X</v>
      </c>
      <c r="P78" s="31">
        <v>1</v>
      </c>
      <c r="Q78" s="8">
        <v>0</v>
      </c>
      <c r="R78" s="9">
        <v>0</v>
      </c>
      <c r="S78" s="9">
        <v>0</v>
      </c>
      <c r="T78" s="8">
        <v>0</v>
      </c>
      <c r="U78" s="9">
        <v>0</v>
      </c>
      <c r="V78" s="9">
        <v>0</v>
      </c>
      <c r="W78" s="8">
        <v>0</v>
      </c>
      <c r="X78" s="9">
        <v>0</v>
      </c>
      <c r="Y78" s="8">
        <v>0</v>
      </c>
      <c r="Z78" s="9">
        <v>0</v>
      </c>
      <c r="AA78" s="8"/>
      <c r="AC78" s="8"/>
      <c r="AG78" s="21"/>
      <c r="AH78" s="7">
        <v>7.6</v>
      </c>
      <c r="AL78" s="14"/>
      <c r="AN78" s="16"/>
      <c r="AQ78" s="16"/>
      <c r="AR78" s="7">
        <v>1995</v>
      </c>
      <c r="AS78" s="23">
        <f t="shared" si="53"/>
        <v>3.2999429000227671</v>
      </c>
      <c r="AW78" s="18"/>
      <c r="AY78" s="18"/>
      <c r="BA78" s="18"/>
      <c r="BC78" s="18"/>
      <c r="BE78" s="18"/>
      <c r="BF78" s="18" t="s">
        <v>230</v>
      </c>
      <c r="BG78">
        <v>0</v>
      </c>
      <c r="BH78">
        <v>1</v>
      </c>
      <c r="BI78">
        <v>0</v>
      </c>
      <c r="BJ78">
        <v>0</v>
      </c>
      <c r="BK78">
        <v>0</v>
      </c>
      <c r="BL78">
        <v>0</v>
      </c>
      <c r="BM78" s="18">
        <v>0</v>
      </c>
      <c r="BN78">
        <v>0</v>
      </c>
      <c r="BO78">
        <v>1</v>
      </c>
      <c r="BP78" s="18">
        <v>0</v>
      </c>
      <c r="BR78" s="18"/>
      <c r="BS78" t="s">
        <v>397</v>
      </c>
      <c r="BT78" t="s">
        <v>397</v>
      </c>
      <c r="BV78" s="25"/>
      <c r="BZ78" s="18"/>
      <c r="CB78" s="18"/>
      <c r="CC78" s="18"/>
      <c r="CE78" s="18"/>
      <c r="CG78" s="18"/>
      <c r="CQ78" s="18"/>
      <c r="CS78" s="25"/>
      <c r="CT78" t="s">
        <v>397</v>
      </c>
      <c r="CV78" t="s">
        <v>397</v>
      </c>
      <c r="CW78" s="25" t="s">
        <v>397</v>
      </c>
    </row>
    <row r="79" spans="1:101" x14ac:dyDescent="0.3">
      <c r="A79">
        <v>78</v>
      </c>
      <c r="B79">
        <v>80</v>
      </c>
      <c r="C79" s="25" t="s">
        <v>7</v>
      </c>
      <c r="D79">
        <v>0</v>
      </c>
      <c r="E79" s="12">
        <v>12.6</v>
      </c>
      <c r="F79" s="14"/>
      <c r="H79" s="7" t="str">
        <f t="shared" si="45"/>
        <v>X</v>
      </c>
      <c r="I79" s="7">
        <f t="shared" si="46"/>
        <v>12.6</v>
      </c>
      <c r="J79" s="16">
        <f t="shared" si="47"/>
        <v>12.6</v>
      </c>
      <c r="K79" s="11" t="str">
        <f t="shared" si="48"/>
        <v>X</v>
      </c>
      <c r="L79" s="39" t="str">
        <f t="shared" si="49"/>
        <v>X</v>
      </c>
      <c r="M79" s="39" t="str">
        <f t="shared" si="50"/>
        <v>X</v>
      </c>
      <c r="N79" s="39" t="str">
        <f t="shared" si="51"/>
        <v>X</v>
      </c>
      <c r="O79" s="40" t="str">
        <f t="shared" si="52"/>
        <v>X</v>
      </c>
      <c r="P79" s="31">
        <v>1</v>
      </c>
      <c r="Q79" s="8">
        <v>0</v>
      </c>
      <c r="R79" s="9">
        <v>0</v>
      </c>
      <c r="S79" s="9">
        <v>0</v>
      </c>
      <c r="T79" s="8">
        <v>0</v>
      </c>
      <c r="U79" s="9">
        <v>0</v>
      </c>
      <c r="V79" s="9">
        <v>0</v>
      </c>
      <c r="W79" s="8">
        <v>0</v>
      </c>
      <c r="X79" s="9">
        <v>0</v>
      </c>
      <c r="Y79" s="8">
        <v>0</v>
      </c>
      <c r="Z79" s="9">
        <v>0</v>
      </c>
      <c r="AA79" s="8"/>
      <c r="AC79" s="8"/>
      <c r="AG79" s="21"/>
      <c r="AH79" s="7">
        <v>8.3000000000000007</v>
      </c>
      <c r="AL79" s="14"/>
      <c r="AN79" s="16"/>
      <c r="AQ79" s="16"/>
      <c r="AR79" s="7">
        <v>2000</v>
      </c>
      <c r="AS79" s="23">
        <f t="shared" si="53"/>
        <v>3.3010299956639813</v>
      </c>
      <c r="AW79" s="18"/>
      <c r="AY79" s="18"/>
      <c r="BA79" s="18"/>
      <c r="BC79" s="18"/>
      <c r="BE79" s="18"/>
      <c r="BF79" s="18" t="s">
        <v>230</v>
      </c>
      <c r="BG79">
        <v>0</v>
      </c>
      <c r="BH79">
        <v>1</v>
      </c>
      <c r="BI79">
        <v>0</v>
      </c>
      <c r="BJ79">
        <v>0</v>
      </c>
      <c r="BK79">
        <v>0</v>
      </c>
      <c r="BL79">
        <v>0</v>
      </c>
      <c r="BM79" s="18">
        <v>0</v>
      </c>
      <c r="BN79">
        <v>0</v>
      </c>
      <c r="BO79">
        <v>1</v>
      </c>
      <c r="BP79" s="18">
        <v>0</v>
      </c>
      <c r="BR79" s="18"/>
      <c r="BS79" t="s">
        <v>397</v>
      </c>
      <c r="BT79" t="s">
        <v>397</v>
      </c>
      <c r="BV79" s="25"/>
      <c r="BZ79" s="18"/>
      <c r="CB79" s="18"/>
      <c r="CC79" s="18"/>
      <c r="CE79" s="18"/>
      <c r="CG79" s="18"/>
      <c r="CQ79" s="18"/>
      <c r="CS79" s="25"/>
      <c r="CT79" t="s">
        <v>397</v>
      </c>
      <c r="CV79" t="s">
        <v>397</v>
      </c>
      <c r="CW79" s="25" t="s">
        <v>397</v>
      </c>
    </row>
    <row r="80" spans="1:101" x14ac:dyDescent="0.3">
      <c r="A80">
        <v>79</v>
      </c>
      <c r="B80">
        <v>80</v>
      </c>
      <c r="C80" s="25" t="s">
        <v>7</v>
      </c>
      <c r="D80">
        <v>0</v>
      </c>
      <c r="E80" s="12">
        <v>2.87</v>
      </c>
      <c r="F80" s="14"/>
      <c r="H80" s="7" t="str">
        <f t="shared" si="45"/>
        <v>X</v>
      </c>
      <c r="I80" s="7">
        <f t="shared" si="46"/>
        <v>2.87</v>
      </c>
      <c r="J80" s="16">
        <f t="shared" si="47"/>
        <v>2.87</v>
      </c>
      <c r="K80" s="11" t="str">
        <f t="shared" si="48"/>
        <v>X</v>
      </c>
      <c r="L80" s="39" t="str">
        <f t="shared" si="49"/>
        <v>X</v>
      </c>
      <c r="M80" s="39" t="str">
        <f t="shared" si="50"/>
        <v>X</v>
      </c>
      <c r="N80" s="39" t="str">
        <f t="shared" si="51"/>
        <v>X</v>
      </c>
      <c r="O80" s="40" t="str">
        <f t="shared" si="52"/>
        <v>X</v>
      </c>
      <c r="P80" s="31">
        <v>1</v>
      </c>
      <c r="Q80" s="8">
        <v>0</v>
      </c>
      <c r="R80" s="9">
        <v>0</v>
      </c>
      <c r="S80" s="9">
        <v>0</v>
      </c>
      <c r="T80" s="8">
        <v>0</v>
      </c>
      <c r="U80" s="9">
        <v>0</v>
      </c>
      <c r="V80" s="9">
        <v>0</v>
      </c>
      <c r="W80" s="8">
        <v>0</v>
      </c>
      <c r="X80" s="9">
        <v>0</v>
      </c>
      <c r="Y80" s="8">
        <v>0</v>
      </c>
      <c r="Z80" s="9">
        <v>0</v>
      </c>
      <c r="AA80" s="8"/>
      <c r="AC80" s="8"/>
      <c r="AG80" s="21"/>
      <c r="AH80" s="7">
        <v>8.5</v>
      </c>
      <c r="AL80" s="14"/>
      <c r="AN80" s="16"/>
      <c r="AQ80" s="16"/>
      <c r="AR80" s="7">
        <v>1985</v>
      </c>
      <c r="AS80" s="23">
        <f t="shared" si="53"/>
        <v>3.2977605110991339</v>
      </c>
      <c r="AW80" s="18"/>
      <c r="AY80" s="18"/>
      <c r="BA80" s="18"/>
      <c r="BC80" s="18"/>
      <c r="BE80" s="18"/>
      <c r="BF80" s="18" t="s">
        <v>233</v>
      </c>
      <c r="BG80">
        <v>1</v>
      </c>
      <c r="BH80">
        <v>0</v>
      </c>
      <c r="BI80">
        <v>0</v>
      </c>
      <c r="BJ80">
        <v>0</v>
      </c>
      <c r="BK80">
        <v>0</v>
      </c>
      <c r="BL80">
        <v>0</v>
      </c>
      <c r="BM80" s="18">
        <v>0</v>
      </c>
      <c r="BN80">
        <v>1</v>
      </c>
      <c r="BO80">
        <v>0</v>
      </c>
      <c r="BP80" s="18">
        <v>0</v>
      </c>
      <c r="BR80" s="18"/>
      <c r="BS80" t="s">
        <v>397</v>
      </c>
      <c r="BT80" t="s">
        <v>397</v>
      </c>
      <c r="BV80" s="25"/>
      <c r="BZ80" s="18"/>
      <c r="CB80" s="18"/>
      <c r="CC80" s="18"/>
      <c r="CE80" s="18"/>
      <c r="CG80" s="18"/>
      <c r="CQ80" s="18"/>
      <c r="CS80" s="25"/>
      <c r="CT80" t="s">
        <v>397</v>
      </c>
      <c r="CV80" t="s">
        <v>397</v>
      </c>
      <c r="CW80" s="25" t="s">
        <v>397</v>
      </c>
    </row>
    <row r="81" spans="1:101" x14ac:dyDescent="0.3">
      <c r="A81">
        <v>80</v>
      </c>
      <c r="B81">
        <v>80</v>
      </c>
      <c r="C81" s="25" t="s">
        <v>7</v>
      </c>
      <c r="D81">
        <v>0</v>
      </c>
      <c r="E81" s="12">
        <v>9.1</v>
      </c>
      <c r="F81" s="14"/>
      <c r="H81" s="7" t="str">
        <f t="shared" si="45"/>
        <v>X</v>
      </c>
      <c r="I81" s="7">
        <f t="shared" si="46"/>
        <v>9.1</v>
      </c>
      <c r="J81" s="16">
        <f t="shared" si="47"/>
        <v>9.1</v>
      </c>
      <c r="K81" s="11" t="str">
        <f t="shared" si="48"/>
        <v>X</v>
      </c>
      <c r="L81" s="39" t="str">
        <f t="shared" si="49"/>
        <v>X</v>
      </c>
      <c r="M81" s="39" t="str">
        <f t="shared" si="50"/>
        <v>X</v>
      </c>
      <c r="N81" s="39" t="str">
        <f t="shared" si="51"/>
        <v>X</v>
      </c>
      <c r="O81" s="40" t="str">
        <f t="shared" si="52"/>
        <v>X</v>
      </c>
      <c r="P81" s="31">
        <v>1</v>
      </c>
      <c r="Q81" s="8">
        <v>0</v>
      </c>
      <c r="R81" s="9">
        <v>0</v>
      </c>
      <c r="S81" s="9">
        <v>0</v>
      </c>
      <c r="T81" s="8">
        <v>0</v>
      </c>
      <c r="U81" s="9">
        <v>0</v>
      </c>
      <c r="V81" s="9">
        <v>0</v>
      </c>
      <c r="W81" s="8">
        <v>0</v>
      </c>
      <c r="X81" s="9">
        <v>0</v>
      </c>
      <c r="Y81" s="8">
        <v>0</v>
      </c>
      <c r="Z81" s="9">
        <v>0</v>
      </c>
      <c r="AA81" s="8"/>
      <c r="AC81" s="8"/>
      <c r="AG81" s="21"/>
      <c r="AH81" s="7">
        <v>7.2</v>
      </c>
      <c r="AL81" s="14"/>
      <c r="AN81" s="16"/>
      <c r="AQ81" s="16"/>
      <c r="AR81" s="7">
        <v>1985</v>
      </c>
      <c r="AS81" s="23">
        <f t="shared" si="53"/>
        <v>3.2977605110991339</v>
      </c>
      <c r="AW81" s="18"/>
      <c r="AY81" s="18"/>
      <c r="BA81" s="18"/>
      <c r="BC81" s="18"/>
      <c r="BE81" s="18"/>
      <c r="BF81" s="18" t="s">
        <v>298</v>
      </c>
      <c r="BG81">
        <v>0</v>
      </c>
      <c r="BH81">
        <v>0</v>
      </c>
      <c r="BI81">
        <v>0</v>
      </c>
      <c r="BJ81">
        <v>1</v>
      </c>
      <c r="BK81">
        <v>0</v>
      </c>
      <c r="BL81">
        <v>0</v>
      </c>
      <c r="BM81" s="18">
        <v>0</v>
      </c>
      <c r="BN81">
        <v>1</v>
      </c>
      <c r="BO81">
        <v>0</v>
      </c>
      <c r="BP81" s="18">
        <v>0</v>
      </c>
      <c r="BR81" s="18"/>
      <c r="BS81" t="s">
        <v>397</v>
      </c>
      <c r="BT81" t="s">
        <v>397</v>
      </c>
      <c r="BV81" s="25"/>
      <c r="BZ81" s="18"/>
      <c r="CB81" s="18"/>
      <c r="CC81" s="18"/>
      <c r="CE81" s="18"/>
      <c r="CG81" s="18"/>
      <c r="CQ81" s="18"/>
      <c r="CS81" s="25"/>
      <c r="CT81" t="s">
        <v>397</v>
      </c>
      <c r="CV81" t="s">
        <v>397</v>
      </c>
      <c r="CW81" s="25" t="s">
        <v>397</v>
      </c>
    </row>
    <row r="82" spans="1:101" x14ac:dyDescent="0.3">
      <c r="A82">
        <v>81</v>
      </c>
      <c r="B82">
        <v>80</v>
      </c>
      <c r="C82" s="25" t="s">
        <v>7</v>
      </c>
      <c r="D82">
        <v>0</v>
      </c>
      <c r="E82" s="12">
        <v>9.1</v>
      </c>
      <c r="F82" s="14"/>
      <c r="H82" s="7" t="str">
        <f t="shared" si="45"/>
        <v>X</v>
      </c>
      <c r="I82" s="7">
        <f t="shared" si="46"/>
        <v>9.1</v>
      </c>
      <c r="J82" s="16">
        <f t="shared" si="47"/>
        <v>9.1</v>
      </c>
      <c r="K82" s="11" t="str">
        <f t="shared" si="48"/>
        <v>X</v>
      </c>
      <c r="L82" s="39" t="str">
        <f t="shared" si="49"/>
        <v>X</v>
      </c>
      <c r="M82" s="39" t="str">
        <f t="shared" si="50"/>
        <v>X</v>
      </c>
      <c r="N82" s="39" t="str">
        <f t="shared" si="51"/>
        <v>X</v>
      </c>
      <c r="O82" s="40" t="str">
        <f t="shared" si="52"/>
        <v>X</v>
      </c>
      <c r="P82" s="31">
        <v>1</v>
      </c>
      <c r="Q82" s="8">
        <v>0</v>
      </c>
      <c r="R82" s="9">
        <v>0</v>
      </c>
      <c r="S82" s="9">
        <v>0</v>
      </c>
      <c r="T82" s="8">
        <v>0</v>
      </c>
      <c r="U82" s="9">
        <v>0</v>
      </c>
      <c r="V82" s="9">
        <v>0</v>
      </c>
      <c r="W82" s="8">
        <v>0</v>
      </c>
      <c r="X82" s="9">
        <v>0</v>
      </c>
      <c r="Y82" s="8">
        <v>0</v>
      </c>
      <c r="Z82" s="9">
        <v>0</v>
      </c>
      <c r="AA82" s="8"/>
      <c r="AC82" s="8"/>
      <c r="AG82" s="21"/>
      <c r="AH82" s="7">
        <v>7.5</v>
      </c>
      <c r="AL82" s="14"/>
      <c r="AN82" s="16"/>
      <c r="AQ82" s="16"/>
      <c r="AR82" s="7">
        <v>1990</v>
      </c>
      <c r="AS82" s="23">
        <f t="shared" si="53"/>
        <v>3.2988530764097068</v>
      </c>
      <c r="AW82" s="18"/>
      <c r="AY82" s="18"/>
      <c r="BA82" s="18"/>
      <c r="BC82" s="18"/>
      <c r="BE82" s="18"/>
      <c r="BF82" s="18" t="s">
        <v>298</v>
      </c>
      <c r="BG82">
        <v>0</v>
      </c>
      <c r="BH82">
        <v>0</v>
      </c>
      <c r="BI82">
        <v>0</v>
      </c>
      <c r="BJ82">
        <v>1</v>
      </c>
      <c r="BK82">
        <v>0</v>
      </c>
      <c r="BL82">
        <v>0</v>
      </c>
      <c r="BM82" s="18">
        <v>0</v>
      </c>
      <c r="BN82">
        <v>1</v>
      </c>
      <c r="BO82">
        <v>0</v>
      </c>
      <c r="BP82" s="18">
        <v>0</v>
      </c>
      <c r="BR82" s="18"/>
      <c r="BS82" t="s">
        <v>397</v>
      </c>
      <c r="BT82" t="s">
        <v>397</v>
      </c>
      <c r="BV82" s="25"/>
      <c r="BZ82" s="18"/>
      <c r="CB82" s="18"/>
      <c r="CC82" s="18"/>
      <c r="CE82" s="18"/>
      <c r="CG82" s="18"/>
      <c r="CQ82" s="18"/>
      <c r="CS82" s="25"/>
      <c r="CT82" t="s">
        <v>397</v>
      </c>
      <c r="CV82" t="s">
        <v>397</v>
      </c>
      <c r="CW82" s="25" t="s">
        <v>397</v>
      </c>
    </row>
    <row r="83" spans="1:101" x14ac:dyDescent="0.3">
      <c r="A83">
        <v>82</v>
      </c>
      <c r="B83">
        <v>80</v>
      </c>
      <c r="C83" s="25" t="s">
        <v>7</v>
      </c>
      <c r="D83">
        <v>0</v>
      </c>
      <c r="E83" s="12">
        <v>11.2</v>
      </c>
      <c r="F83" s="14"/>
      <c r="H83" s="7" t="str">
        <f t="shared" si="45"/>
        <v>X</v>
      </c>
      <c r="I83" s="7">
        <f t="shared" si="46"/>
        <v>11.2</v>
      </c>
      <c r="J83" s="16">
        <f t="shared" si="47"/>
        <v>11.2</v>
      </c>
      <c r="K83" s="11" t="str">
        <f t="shared" si="48"/>
        <v>X</v>
      </c>
      <c r="L83" s="39" t="str">
        <f t="shared" si="49"/>
        <v>X</v>
      </c>
      <c r="M83" s="39" t="str">
        <f t="shared" si="50"/>
        <v>X</v>
      </c>
      <c r="N83" s="39" t="str">
        <f t="shared" si="51"/>
        <v>X</v>
      </c>
      <c r="O83" s="40" t="str">
        <f t="shared" si="52"/>
        <v>X</v>
      </c>
      <c r="P83" s="31">
        <v>1</v>
      </c>
      <c r="Q83" s="8">
        <v>0</v>
      </c>
      <c r="R83" s="9">
        <v>0</v>
      </c>
      <c r="S83" s="9">
        <v>0</v>
      </c>
      <c r="T83" s="8">
        <v>0</v>
      </c>
      <c r="U83" s="9">
        <v>0</v>
      </c>
      <c r="V83" s="9">
        <v>0</v>
      </c>
      <c r="W83" s="8">
        <v>0</v>
      </c>
      <c r="X83" s="9">
        <v>0</v>
      </c>
      <c r="Y83" s="8">
        <v>0</v>
      </c>
      <c r="Z83" s="9">
        <v>0</v>
      </c>
      <c r="AA83" s="8"/>
      <c r="AC83" s="8"/>
      <c r="AG83" s="21"/>
      <c r="AH83" s="7">
        <v>5.3</v>
      </c>
      <c r="AL83" s="14"/>
      <c r="AN83" s="16"/>
      <c r="AQ83" s="16"/>
      <c r="AR83" s="7">
        <v>1980</v>
      </c>
      <c r="AS83" s="23">
        <f t="shared" si="53"/>
        <v>3.2966651902615309</v>
      </c>
      <c r="AW83" s="18"/>
      <c r="AY83" s="18"/>
      <c r="BA83" s="18"/>
      <c r="BC83" s="18"/>
      <c r="BE83" s="18"/>
      <c r="BF83" s="18" t="s">
        <v>299</v>
      </c>
      <c r="BG83">
        <v>0</v>
      </c>
      <c r="BH83">
        <v>0</v>
      </c>
      <c r="BI83">
        <v>0</v>
      </c>
      <c r="BJ83">
        <v>1</v>
      </c>
      <c r="BK83">
        <v>0</v>
      </c>
      <c r="BL83">
        <v>0</v>
      </c>
      <c r="BM83" s="18">
        <v>0</v>
      </c>
      <c r="BN83">
        <v>1</v>
      </c>
      <c r="BO83">
        <v>0</v>
      </c>
      <c r="BP83" s="18">
        <v>0</v>
      </c>
      <c r="BR83" s="18"/>
      <c r="BS83" t="s">
        <v>397</v>
      </c>
      <c r="BT83" t="s">
        <v>397</v>
      </c>
      <c r="BV83" s="25"/>
      <c r="BZ83" s="18"/>
      <c r="CB83" s="18"/>
      <c r="CC83" s="18"/>
      <c r="CE83" s="18"/>
      <c r="CG83" s="18"/>
      <c r="CQ83" s="18"/>
      <c r="CS83" s="25"/>
      <c r="CT83" t="s">
        <v>397</v>
      </c>
      <c r="CV83" t="s">
        <v>397</v>
      </c>
      <c r="CW83" s="25" t="s">
        <v>397</v>
      </c>
    </row>
    <row r="84" spans="1:101" x14ac:dyDescent="0.3">
      <c r="A84">
        <v>83</v>
      </c>
      <c r="B84">
        <v>91</v>
      </c>
      <c r="C84" s="25" t="s">
        <v>56</v>
      </c>
      <c r="D84">
        <v>0</v>
      </c>
      <c r="E84" s="12">
        <v>8.5</v>
      </c>
      <c r="F84" s="14"/>
      <c r="H84" s="7" t="str">
        <f t="shared" ref="H84:H87" si="54">IFERROR(E84/F84, "X")</f>
        <v>X</v>
      </c>
      <c r="I84" s="7">
        <f t="shared" ref="I84:I87" si="55">E84-F84</f>
        <v>8.5</v>
      </c>
      <c r="J84" s="16">
        <f t="shared" ref="J84:J87" si="56">E84+F84</f>
        <v>8.5</v>
      </c>
      <c r="K84" s="11" t="str">
        <f t="shared" ref="K84:K87" si="57">IFERROR(H84/SQRT(H84^2+G84), "X")</f>
        <v>X</v>
      </c>
      <c r="L84" s="39" t="str">
        <f t="shared" ref="L84:L87" si="58">IFERROR(SQRT((1-K84^2)/G84), "X")</f>
        <v>X</v>
      </c>
      <c r="M84" s="39" t="str">
        <f t="shared" ref="M84:M87" si="59">IFERROR(1/L84, "X")</f>
        <v>X</v>
      </c>
      <c r="N84" s="39" t="str">
        <f t="shared" ref="N84:N87" si="60">IFERROR(K84-L84, "X")</f>
        <v>X</v>
      </c>
      <c r="O84" s="40" t="str">
        <f t="shared" ref="O84:O87" si="61">IFERROR(K84+L84, "X")</f>
        <v>X</v>
      </c>
      <c r="P84" s="31">
        <v>1</v>
      </c>
      <c r="Q84" s="8">
        <v>0</v>
      </c>
      <c r="R84" s="9">
        <v>0</v>
      </c>
      <c r="S84" s="9">
        <v>0</v>
      </c>
      <c r="T84" s="8">
        <v>0</v>
      </c>
      <c r="U84" s="9">
        <v>0</v>
      </c>
      <c r="V84" s="9">
        <v>0</v>
      </c>
      <c r="W84" s="8">
        <v>0</v>
      </c>
      <c r="X84" s="9">
        <v>0</v>
      </c>
      <c r="Y84" s="8">
        <v>0</v>
      </c>
      <c r="Z84" s="9">
        <v>0</v>
      </c>
      <c r="AA84" s="8"/>
      <c r="AC84" s="8"/>
      <c r="AG84" s="21"/>
      <c r="AH84" s="7">
        <v>7.6</v>
      </c>
      <c r="AL84" s="14"/>
      <c r="AN84" s="16"/>
      <c r="AQ84" s="16"/>
      <c r="AR84" s="7">
        <v>2007</v>
      </c>
      <c r="AS84" s="23">
        <f t="shared" ref="AS84:AS87" si="62">LOG(AR84)</f>
        <v>3.3025473724874854</v>
      </c>
      <c r="AW84" s="18"/>
      <c r="AY84" s="18"/>
      <c r="BA84" s="18"/>
      <c r="BC84" s="18"/>
      <c r="BE84" s="18"/>
      <c r="BF84" s="18" t="s">
        <v>55</v>
      </c>
      <c r="BG84">
        <v>0</v>
      </c>
      <c r="BH84">
        <v>1</v>
      </c>
      <c r="BI84">
        <v>0</v>
      </c>
      <c r="BJ84">
        <v>0</v>
      </c>
      <c r="BK84">
        <v>0</v>
      </c>
      <c r="BL84">
        <v>0</v>
      </c>
      <c r="BM84" s="18">
        <v>0</v>
      </c>
      <c r="BN84">
        <v>0</v>
      </c>
      <c r="BO84">
        <v>0</v>
      </c>
      <c r="BP84" s="18">
        <v>1</v>
      </c>
      <c r="BR84" s="18"/>
      <c r="BS84" t="s">
        <v>397</v>
      </c>
      <c r="BT84" t="s">
        <v>397</v>
      </c>
      <c r="BV84" s="25"/>
      <c r="BZ84" s="18"/>
      <c r="CB84" s="18"/>
      <c r="CC84" s="18"/>
      <c r="CE84" s="18"/>
      <c r="CG84" s="18"/>
      <c r="CQ84" s="18"/>
      <c r="CS84" s="25"/>
      <c r="CT84" t="s">
        <v>397</v>
      </c>
      <c r="CV84" t="s">
        <v>397</v>
      </c>
      <c r="CW84" s="25" t="s">
        <v>397</v>
      </c>
    </row>
    <row r="85" spans="1:101" x14ac:dyDescent="0.3">
      <c r="A85">
        <v>84</v>
      </c>
      <c r="B85">
        <v>105</v>
      </c>
      <c r="C85" s="25" t="s">
        <v>190</v>
      </c>
      <c r="D85">
        <v>0</v>
      </c>
      <c r="E85" s="12">
        <v>9.1999999999999993</v>
      </c>
      <c r="F85" s="14"/>
      <c r="H85" s="7" t="str">
        <f t="shared" si="54"/>
        <v>X</v>
      </c>
      <c r="I85" s="7">
        <f t="shared" si="55"/>
        <v>9.1999999999999993</v>
      </c>
      <c r="J85" s="16">
        <f t="shared" si="56"/>
        <v>9.1999999999999993</v>
      </c>
      <c r="K85" s="11" t="str">
        <f t="shared" si="57"/>
        <v>X</v>
      </c>
      <c r="L85" s="39" t="str">
        <f t="shared" si="58"/>
        <v>X</v>
      </c>
      <c r="M85" s="39" t="str">
        <f t="shared" si="59"/>
        <v>X</v>
      </c>
      <c r="N85" s="39" t="str">
        <f t="shared" si="60"/>
        <v>X</v>
      </c>
      <c r="O85" s="40" t="str">
        <f t="shared" si="61"/>
        <v>X</v>
      </c>
      <c r="P85" s="31">
        <v>1</v>
      </c>
      <c r="Q85" s="8">
        <v>0</v>
      </c>
      <c r="R85" s="9">
        <v>0</v>
      </c>
      <c r="S85" s="9">
        <v>0</v>
      </c>
      <c r="T85" s="8">
        <v>0</v>
      </c>
      <c r="U85" s="9">
        <v>0</v>
      </c>
      <c r="V85" s="9">
        <v>0</v>
      </c>
      <c r="W85" s="8">
        <v>0</v>
      </c>
      <c r="X85" s="9">
        <v>0</v>
      </c>
      <c r="Y85" s="8">
        <v>0</v>
      </c>
      <c r="Z85" s="9">
        <v>0</v>
      </c>
      <c r="AA85" s="8"/>
      <c r="AC85" s="8"/>
      <c r="AG85" s="21"/>
      <c r="AH85" s="7">
        <v>7.5</v>
      </c>
      <c r="AL85" s="14"/>
      <c r="AN85" s="16"/>
      <c r="AQ85" s="16"/>
      <c r="AR85" s="7">
        <v>1989</v>
      </c>
      <c r="AS85" s="23">
        <f t="shared" si="62"/>
        <v>3.2986347831244354</v>
      </c>
      <c r="AW85" s="18"/>
      <c r="AY85" s="18"/>
      <c r="BA85" s="18"/>
      <c r="BC85" s="18"/>
      <c r="BE85" s="18"/>
      <c r="BF85" s="18" t="s">
        <v>187</v>
      </c>
      <c r="BG85">
        <v>0</v>
      </c>
      <c r="BH85">
        <v>0</v>
      </c>
      <c r="BI85">
        <v>0</v>
      </c>
      <c r="BJ85">
        <v>1</v>
      </c>
      <c r="BK85">
        <v>0</v>
      </c>
      <c r="BL85">
        <v>0</v>
      </c>
      <c r="BM85" s="18">
        <v>0</v>
      </c>
      <c r="BN85">
        <v>0</v>
      </c>
      <c r="BO85">
        <v>1</v>
      </c>
      <c r="BP85" s="18">
        <v>0</v>
      </c>
      <c r="BR85" s="18"/>
      <c r="BS85" t="s">
        <v>397</v>
      </c>
      <c r="BT85" t="s">
        <v>397</v>
      </c>
      <c r="BV85" s="25"/>
      <c r="BZ85" s="18"/>
      <c r="CB85" s="18"/>
      <c r="CC85" s="18"/>
      <c r="CE85" s="18"/>
      <c r="CG85" s="18"/>
      <c r="CQ85" s="18"/>
      <c r="CS85" s="25"/>
      <c r="CT85" t="s">
        <v>397</v>
      </c>
      <c r="CV85" t="s">
        <v>397</v>
      </c>
      <c r="CW85" s="25" t="s">
        <v>397</v>
      </c>
    </row>
    <row r="86" spans="1:101" x14ac:dyDescent="0.3">
      <c r="A86">
        <v>85</v>
      </c>
      <c r="B86">
        <v>105</v>
      </c>
      <c r="C86" s="25" t="s">
        <v>190</v>
      </c>
      <c r="D86">
        <v>0</v>
      </c>
      <c r="E86" s="12">
        <v>13.4</v>
      </c>
      <c r="F86" s="14"/>
      <c r="H86" s="7" t="str">
        <f t="shared" si="54"/>
        <v>X</v>
      </c>
      <c r="I86" s="7">
        <f t="shared" si="55"/>
        <v>13.4</v>
      </c>
      <c r="J86" s="16">
        <f t="shared" si="56"/>
        <v>13.4</v>
      </c>
      <c r="K86" s="11" t="str">
        <f t="shared" si="57"/>
        <v>X</v>
      </c>
      <c r="L86" s="39" t="str">
        <f t="shared" si="58"/>
        <v>X</v>
      </c>
      <c r="M86" s="39" t="str">
        <f t="shared" si="59"/>
        <v>X</v>
      </c>
      <c r="N86" s="39" t="str">
        <f t="shared" si="60"/>
        <v>X</v>
      </c>
      <c r="O86" s="40" t="str">
        <f t="shared" si="61"/>
        <v>X</v>
      </c>
      <c r="P86" s="31">
        <v>1</v>
      </c>
      <c r="Q86" s="8">
        <v>0</v>
      </c>
      <c r="R86" s="9">
        <v>0</v>
      </c>
      <c r="S86" s="9">
        <v>0</v>
      </c>
      <c r="T86" s="8">
        <v>0</v>
      </c>
      <c r="U86" s="9">
        <v>0</v>
      </c>
      <c r="V86" s="9">
        <v>0</v>
      </c>
      <c r="W86" s="8">
        <v>0</v>
      </c>
      <c r="X86" s="9">
        <v>0</v>
      </c>
      <c r="Y86" s="8">
        <v>0</v>
      </c>
      <c r="Z86" s="9">
        <v>0</v>
      </c>
      <c r="AA86" s="8"/>
      <c r="AC86" s="8"/>
      <c r="AG86" s="21"/>
      <c r="AH86" s="7">
        <v>8.1999999999999993</v>
      </c>
      <c r="AL86" s="14"/>
      <c r="AN86" s="16"/>
      <c r="AQ86" s="16"/>
      <c r="AR86" s="7">
        <v>2000</v>
      </c>
      <c r="AS86" s="23">
        <f t="shared" si="62"/>
        <v>3.3010299956639813</v>
      </c>
      <c r="AW86" s="18"/>
      <c r="AY86" s="18"/>
      <c r="BA86" s="18"/>
      <c r="BC86" s="18"/>
      <c r="BE86" s="18"/>
      <c r="BF86" s="18" t="s">
        <v>187</v>
      </c>
      <c r="BG86">
        <v>0</v>
      </c>
      <c r="BH86">
        <v>0</v>
      </c>
      <c r="BI86">
        <v>0</v>
      </c>
      <c r="BJ86">
        <v>1</v>
      </c>
      <c r="BK86">
        <v>0</v>
      </c>
      <c r="BL86">
        <v>0</v>
      </c>
      <c r="BM86" s="18">
        <v>0</v>
      </c>
      <c r="BN86">
        <v>0</v>
      </c>
      <c r="BO86">
        <v>1</v>
      </c>
      <c r="BP86" s="18">
        <v>0</v>
      </c>
      <c r="BR86" s="18"/>
      <c r="BS86" t="s">
        <v>397</v>
      </c>
      <c r="BT86" t="s">
        <v>397</v>
      </c>
      <c r="BV86" s="25"/>
      <c r="BZ86" s="18"/>
      <c r="CB86" s="18"/>
      <c r="CC86" s="18"/>
      <c r="CE86" s="18"/>
      <c r="CG86" s="18"/>
      <c r="CQ86" s="18"/>
      <c r="CS86" s="25"/>
      <c r="CT86" t="s">
        <v>397</v>
      </c>
      <c r="CV86" t="s">
        <v>397</v>
      </c>
      <c r="CW86" s="25" t="s">
        <v>397</v>
      </c>
    </row>
    <row r="87" spans="1:101" x14ac:dyDescent="0.3">
      <c r="A87">
        <v>86</v>
      </c>
      <c r="B87">
        <v>105</v>
      </c>
      <c r="C87" s="25" t="s">
        <v>190</v>
      </c>
      <c r="D87">
        <v>0</v>
      </c>
      <c r="E87" s="12">
        <v>13.2</v>
      </c>
      <c r="F87" s="14"/>
      <c r="H87" s="7" t="str">
        <f t="shared" si="54"/>
        <v>X</v>
      </c>
      <c r="I87" s="7">
        <f t="shared" si="55"/>
        <v>13.2</v>
      </c>
      <c r="J87" s="16">
        <f t="shared" si="56"/>
        <v>13.2</v>
      </c>
      <c r="K87" s="11" t="str">
        <f t="shared" si="57"/>
        <v>X</v>
      </c>
      <c r="L87" s="39" t="str">
        <f t="shared" si="58"/>
        <v>X</v>
      </c>
      <c r="M87" s="39" t="str">
        <f t="shared" si="59"/>
        <v>X</v>
      </c>
      <c r="N87" s="39" t="str">
        <f t="shared" si="60"/>
        <v>X</v>
      </c>
      <c r="O87" s="40" t="str">
        <f t="shared" si="61"/>
        <v>X</v>
      </c>
      <c r="P87" s="31">
        <v>1</v>
      </c>
      <c r="Q87" s="8">
        <v>0</v>
      </c>
      <c r="R87" s="9">
        <v>0</v>
      </c>
      <c r="S87" s="9">
        <v>0</v>
      </c>
      <c r="T87" s="8">
        <v>0</v>
      </c>
      <c r="U87" s="9">
        <v>0</v>
      </c>
      <c r="V87" s="9">
        <v>0</v>
      </c>
      <c r="W87" s="8">
        <v>0</v>
      </c>
      <c r="X87" s="9">
        <v>0</v>
      </c>
      <c r="Y87" s="8">
        <v>0</v>
      </c>
      <c r="Z87" s="9">
        <v>0</v>
      </c>
      <c r="AA87" s="8"/>
      <c r="AC87" s="8"/>
      <c r="AG87" s="21"/>
      <c r="AH87" s="7">
        <v>8.1999999999999993</v>
      </c>
      <c r="AL87" s="14"/>
      <c r="AN87" s="16"/>
      <c r="AQ87" s="16"/>
      <c r="AR87" s="7">
        <v>2002</v>
      </c>
      <c r="AS87" s="23">
        <f t="shared" si="62"/>
        <v>3.3014640731433</v>
      </c>
      <c r="AW87" s="18"/>
      <c r="AY87" s="18"/>
      <c r="BA87" s="18"/>
      <c r="BC87" s="18"/>
      <c r="BE87" s="18"/>
      <c r="BF87" s="18" t="s">
        <v>187</v>
      </c>
      <c r="BG87">
        <v>0</v>
      </c>
      <c r="BH87">
        <v>0</v>
      </c>
      <c r="BI87">
        <v>0</v>
      </c>
      <c r="BJ87">
        <v>1</v>
      </c>
      <c r="BK87">
        <v>0</v>
      </c>
      <c r="BL87">
        <v>0</v>
      </c>
      <c r="BM87" s="18">
        <v>0</v>
      </c>
      <c r="BN87">
        <v>0</v>
      </c>
      <c r="BO87">
        <v>1</v>
      </c>
      <c r="BP87" s="18">
        <v>0</v>
      </c>
      <c r="BR87" s="18"/>
      <c r="BS87" t="s">
        <v>397</v>
      </c>
      <c r="BT87" t="s">
        <v>397</v>
      </c>
      <c r="BV87" s="25"/>
      <c r="BZ87" s="18"/>
      <c r="CB87" s="18"/>
      <c r="CC87" s="18"/>
      <c r="CE87" s="18"/>
      <c r="CG87" s="18"/>
      <c r="CQ87" s="18"/>
      <c r="CS87" s="25"/>
      <c r="CT87" t="s">
        <v>397</v>
      </c>
      <c r="CV87" t="s">
        <v>397</v>
      </c>
      <c r="CW87" s="25" t="s">
        <v>397</v>
      </c>
    </row>
    <row r="88" spans="1:101" x14ac:dyDescent="0.3">
      <c r="A88">
        <v>87</v>
      </c>
      <c r="B88">
        <v>105</v>
      </c>
      <c r="C88" s="25" t="s">
        <v>190</v>
      </c>
      <c r="D88">
        <v>0</v>
      </c>
      <c r="E88" s="12">
        <v>14.5</v>
      </c>
      <c r="F88" s="14"/>
      <c r="H88" s="7" t="str">
        <f t="shared" ref="H88:H108" si="63">IFERROR(E88/F88, "X")</f>
        <v>X</v>
      </c>
      <c r="I88" s="7">
        <f t="shared" ref="I88:I108" si="64">E88-F88</f>
        <v>14.5</v>
      </c>
      <c r="J88" s="16">
        <f t="shared" ref="J88:J108" si="65">E88+F88</f>
        <v>14.5</v>
      </c>
      <c r="K88" s="11" t="str">
        <f t="shared" ref="K88:K108" si="66">IFERROR(H88/SQRT(H88^2+G88), "X")</f>
        <v>X</v>
      </c>
      <c r="L88" s="39" t="str">
        <f t="shared" ref="L88:L108" si="67">IFERROR(SQRT((1-K88^2)/G88), "X")</f>
        <v>X</v>
      </c>
      <c r="M88" s="39" t="str">
        <f t="shared" ref="M88:M108" si="68">IFERROR(1/L88, "X")</f>
        <v>X</v>
      </c>
      <c r="N88" s="39" t="str">
        <f t="shared" ref="N88:N108" si="69">IFERROR(K88-L88, "X")</f>
        <v>X</v>
      </c>
      <c r="O88" s="40" t="str">
        <f t="shared" ref="O88:O108" si="70">IFERROR(K88+L88, "X")</f>
        <v>X</v>
      </c>
      <c r="P88" s="31">
        <v>0</v>
      </c>
      <c r="Q88" s="8">
        <v>0</v>
      </c>
      <c r="R88" s="9">
        <v>0</v>
      </c>
      <c r="S88" s="9">
        <v>0</v>
      </c>
      <c r="T88" s="8">
        <v>0</v>
      </c>
      <c r="U88" s="9">
        <v>0</v>
      </c>
      <c r="V88" s="9">
        <v>0</v>
      </c>
      <c r="W88" s="8">
        <v>1</v>
      </c>
      <c r="X88" s="9">
        <v>0</v>
      </c>
      <c r="Y88" s="8">
        <v>0</v>
      </c>
      <c r="Z88" s="9">
        <v>0</v>
      </c>
      <c r="AA88" s="8"/>
      <c r="AC88" s="8"/>
      <c r="AG88" s="21"/>
      <c r="AH88" s="7">
        <v>7.5</v>
      </c>
      <c r="AL88" s="14"/>
      <c r="AN88" s="16"/>
      <c r="AQ88" s="16"/>
      <c r="AR88" s="7">
        <v>1989</v>
      </c>
      <c r="AS88" s="23">
        <f t="shared" ref="AS88:AS108" si="71">LOG(AR88)</f>
        <v>3.2986347831244354</v>
      </c>
      <c r="AW88" s="18"/>
      <c r="AY88" s="18"/>
      <c r="BA88" s="18"/>
      <c r="BC88" s="18"/>
      <c r="BE88" s="18"/>
      <c r="BF88" s="18" t="s">
        <v>187</v>
      </c>
      <c r="BG88">
        <v>0</v>
      </c>
      <c r="BH88">
        <v>0</v>
      </c>
      <c r="BI88">
        <v>0</v>
      </c>
      <c r="BJ88">
        <v>1</v>
      </c>
      <c r="BK88">
        <v>0</v>
      </c>
      <c r="BL88">
        <v>0</v>
      </c>
      <c r="BM88" s="18">
        <v>0</v>
      </c>
      <c r="BN88">
        <v>0</v>
      </c>
      <c r="BO88">
        <v>1</v>
      </c>
      <c r="BP88" s="18">
        <v>0</v>
      </c>
      <c r="BR88" s="18"/>
      <c r="BS88" t="s">
        <v>397</v>
      </c>
      <c r="BT88" t="s">
        <v>397</v>
      </c>
      <c r="BV88" s="25"/>
      <c r="BZ88" s="18"/>
      <c r="CB88" s="18"/>
      <c r="CC88" s="18"/>
      <c r="CE88" s="18"/>
      <c r="CG88" s="18"/>
      <c r="CQ88" s="18"/>
      <c r="CS88" s="25"/>
      <c r="CT88" t="s">
        <v>397</v>
      </c>
      <c r="CV88" t="s">
        <v>397</v>
      </c>
      <c r="CW88" s="25" t="s">
        <v>397</v>
      </c>
    </row>
    <row r="89" spans="1:101" x14ac:dyDescent="0.3">
      <c r="A89">
        <v>88</v>
      </c>
      <c r="B89">
        <v>105</v>
      </c>
      <c r="C89" s="25" t="s">
        <v>190</v>
      </c>
      <c r="D89">
        <v>0</v>
      </c>
      <c r="E89" s="12">
        <v>12.6</v>
      </c>
      <c r="F89" s="14"/>
      <c r="H89" s="7" t="str">
        <f t="shared" si="63"/>
        <v>X</v>
      </c>
      <c r="I89" s="7">
        <f t="shared" si="64"/>
        <v>12.6</v>
      </c>
      <c r="J89" s="16">
        <f t="shared" si="65"/>
        <v>12.6</v>
      </c>
      <c r="K89" s="11" t="str">
        <f t="shared" si="66"/>
        <v>X</v>
      </c>
      <c r="L89" s="39" t="str">
        <f t="shared" si="67"/>
        <v>X</v>
      </c>
      <c r="M89" s="39" t="str">
        <f t="shared" si="68"/>
        <v>X</v>
      </c>
      <c r="N89" s="39" t="str">
        <f t="shared" si="69"/>
        <v>X</v>
      </c>
      <c r="O89" s="40" t="str">
        <f t="shared" si="70"/>
        <v>X</v>
      </c>
      <c r="P89" s="31">
        <v>0</v>
      </c>
      <c r="Q89" s="8">
        <v>0</v>
      </c>
      <c r="R89" s="9">
        <v>0</v>
      </c>
      <c r="S89" s="9">
        <v>0</v>
      </c>
      <c r="T89" s="8">
        <v>0</v>
      </c>
      <c r="U89" s="9">
        <v>0</v>
      </c>
      <c r="V89" s="9">
        <v>0</v>
      </c>
      <c r="W89" s="8">
        <v>1</v>
      </c>
      <c r="X89" s="9">
        <v>0</v>
      </c>
      <c r="Y89" s="8">
        <v>0</v>
      </c>
      <c r="Z89" s="9">
        <v>0</v>
      </c>
      <c r="AA89" s="8"/>
      <c r="AC89" s="8"/>
      <c r="AG89" s="21"/>
      <c r="AH89" s="7">
        <v>8.1999999999999993</v>
      </c>
      <c r="AL89" s="14"/>
      <c r="AN89" s="16"/>
      <c r="AQ89" s="16"/>
      <c r="AR89" s="7">
        <v>2000</v>
      </c>
      <c r="AS89" s="23">
        <f t="shared" si="71"/>
        <v>3.3010299956639813</v>
      </c>
      <c r="AW89" s="18"/>
      <c r="AY89" s="18"/>
      <c r="BA89" s="18"/>
      <c r="BC89" s="18"/>
      <c r="BE89" s="18"/>
      <c r="BF89" s="18" t="s">
        <v>187</v>
      </c>
      <c r="BG89">
        <v>0</v>
      </c>
      <c r="BH89">
        <v>0</v>
      </c>
      <c r="BI89">
        <v>0</v>
      </c>
      <c r="BJ89">
        <v>1</v>
      </c>
      <c r="BK89">
        <v>0</v>
      </c>
      <c r="BL89">
        <v>0</v>
      </c>
      <c r="BM89" s="18">
        <v>0</v>
      </c>
      <c r="BN89">
        <v>0</v>
      </c>
      <c r="BO89">
        <v>1</v>
      </c>
      <c r="BP89" s="18">
        <v>0</v>
      </c>
      <c r="BR89" s="18"/>
      <c r="BS89" t="s">
        <v>397</v>
      </c>
      <c r="BT89" t="s">
        <v>397</v>
      </c>
      <c r="BV89" s="25"/>
      <c r="BZ89" s="18"/>
      <c r="CB89" s="18"/>
      <c r="CC89" s="18"/>
      <c r="CE89" s="18"/>
      <c r="CG89" s="18"/>
      <c r="CQ89" s="18"/>
      <c r="CS89" s="25"/>
      <c r="CT89" t="s">
        <v>397</v>
      </c>
      <c r="CV89" t="s">
        <v>397</v>
      </c>
      <c r="CW89" s="25" t="s">
        <v>397</v>
      </c>
    </row>
    <row r="90" spans="1:101" x14ac:dyDescent="0.3">
      <c r="A90">
        <v>89</v>
      </c>
      <c r="B90">
        <v>105</v>
      </c>
      <c r="C90" s="25" t="s">
        <v>190</v>
      </c>
      <c r="D90">
        <v>0</v>
      </c>
      <c r="E90" s="12">
        <v>12.7</v>
      </c>
      <c r="F90" s="14"/>
      <c r="H90" s="7" t="str">
        <f t="shared" si="63"/>
        <v>X</v>
      </c>
      <c r="I90" s="7">
        <f t="shared" si="64"/>
        <v>12.7</v>
      </c>
      <c r="J90" s="16">
        <f t="shared" si="65"/>
        <v>12.7</v>
      </c>
      <c r="K90" s="11" t="str">
        <f t="shared" si="66"/>
        <v>X</v>
      </c>
      <c r="L90" s="39" t="str">
        <f t="shared" si="67"/>
        <v>X</v>
      </c>
      <c r="M90" s="39" t="str">
        <f t="shared" si="68"/>
        <v>X</v>
      </c>
      <c r="N90" s="39" t="str">
        <f t="shared" si="69"/>
        <v>X</v>
      </c>
      <c r="O90" s="40" t="str">
        <f t="shared" si="70"/>
        <v>X</v>
      </c>
      <c r="P90" s="31">
        <v>0</v>
      </c>
      <c r="Q90" s="8">
        <v>0</v>
      </c>
      <c r="R90" s="9">
        <v>0</v>
      </c>
      <c r="S90" s="9">
        <v>0</v>
      </c>
      <c r="T90" s="8">
        <v>0</v>
      </c>
      <c r="U90" s="9">
        <v>0</v>
      </c>
      <c r="V90" s="9">
        <v>0</v>
      </c>
      <c r="W90" s="8">
        <v>1</v>
      </c>
      <c r="X90" s="9">
        <v>0</v>
      </c>
      <c r="Y90" s="8">
        <v>0</v>
      </c>
      <c r="Z90" s="9">
        <v>0</v>
      </c>
      <c r="AA90" s="8"/>
      <c r="AC90" s="8"/>
      <c r="AG90" s="21"/>
      <c r="AH90" s="7">
        <v>8.1999999999999993</v>
      </c>
      <c r="AL90" s="14"/>
      <c r="AN90" s="16"/>
      <c r="AQ90" s="16"/>
      <c r="AR90" s="7">
        <v>2002</v>
      </c>
      <c r="AS90" s="23">
        <f t="shared" si="71"/>
        <v>3.3014640731433</v>
      </c>
      <c r="AW90" s="18"/>
      <c r="AY90" s="18"/>
      <c r="BA90" s="18"/>
      <c r="BC90" s="18"/>
      <c r="BE90" s="18"/>
      <c r="BF90" s="18" t="s">
        <v>187</v>
      </c>
      <c r="BG90">
        <v>0</v>
      </c>
      <c r="BH90">
        <v>0</v>
      </c>
      <c r="BI90">
        <v>0</v>
      </c>
      <c r="BJ90">
        <v>1</v>
      </c>
      <c r="BK90">
        <v>0</v>
      </c>
      <c r="BL90">
        <v>0</v>
      </c>
      <c r="BM90" s="18">
        <v>0</v>
      </c>
      <c r="BN90">
        <v>0</v>
      </c>
      <c r="BO90">
        <v>1</v>
      </c>
      <c r="BP90" s="18">
        <v>0</v>
      </c>
      <c r="BR90" s="18"/>
      <c r="BS90" t="s">
        <v>397</v>
      </c>
      <c r="BT90" t="s">
        <v>397</v>
      </c>
      <c r="BV90" s="25"/>
      <c r="BZ90" s="18"/>
      <c r="CB90" s="18"/>
      <c r="CC90" s="18"/>
      <c r="CE90" s="18"/>
      <c r="CG90" s="18"/>
      <c r="CQ90" s="18"/>
      <c r="CS90" s="25"/>
      <c r="CT90" t="s">
        <v>397</v>
      </c>
      <c r="CV90" t="s">
        <v>397</v>
      </c>
      <c r="CW90" s="25" t="s">
        <v>397</v>
      </c>
    </row>
    <row r="91" spans="1:101" x14ac:dyDescent="0.3">
      <c r="A91">
        <v>90</v>
      </c>
      <c r="B91">
        <v>105</v>
      </c>
      <c r="C91" s="25" t="s">
        <v>190</v>
      </c>
      <c r="D91">
        <v>0</v>
      </c>
      <c r="E91" s="12">
        <v>17.100000000000001</v>
      </c>
      <c r="F91" s="14"/>
      <c r="H91" s="7" t="str">
        <f t="shared" si="63"/>
        <v>X</v>
      </c>
      <c r="I91" s="7">
        <f t="shared" si="64"/>
        <v>17.100000000000001</v>
      </c>
      <c r="J91" s="16">
        <f t="shared" si="65"/>
        <v>17.100000000000001</v>
      </c>
      <c r="K91" s="11" t="str">
        <f t="shared" si="66"/>
        <v>X</v>
      </c>
      <c r="L91" s="39" t="str">
        <f t="shared" si="67"/>
        <v>X</v>
      </c>
      <c r="M91" s="39" t="str">
        <f t="shared" si="68"/>
        <v>X</v>
      </c>
      <c r="N91" s="39" t="str">
        <f t="shared" si="69"/>
        <v>X</v>
      </c>
      <c r="O91" s="40" t="str">
        <f t="shared" si="70"/>
        <v>X</v>
      </c>
      <c r="P91" s="31">
        <v>0</v>
      </c>
      <c r="Q91" s="8">
        <v>0</v>
      </c>
      <c r="R91" s="9">
        <v>0</v>
      </c>
      <c r="S91" s="9">
        <v>0</v>
      </c>
      <c r="T91" s="8">
        <v>0</v>
      </c>
      <c r="U91" s="9">
        <v>0</v>
      </c>
      <c r="V91" s="9">
        <v>0</v>
      </c>
      <c r="W91" s="8">
        <v>0</v>
      </c>
      <c r="X91" s="9">
        <v>1</v>
      </c>
      <c r="Y91" s="8">
        <v>0</v>
      </c>
      <c r="Z91" s="9">
        <v>0</v>
      </c>
      <c r="AA91" s="8"/>
      <c r="AC91" s="8"/>
      <c r="AG91" s="21"/>
      <c r="AH91" s="7">
        <v>7.5</v>
      </c>
      <c r="AL91" s="14"/>
      <c r="AN91" s="16"/>
      <c r="AQ91" s="16"/>
      <c r="AR91" s="7">
        <v>1989</v>
      </c>
      <c r="AS91" s="23">
        <f t="shared" si="71"/>
        <v>3.2986347831244354</v>
      </c>
      <c r="AW91" s="18"/>
      <c r="AY91" s="18"/>
      <c r="BA91" s="18"/>
      <c r="BC91" s="18"/>
      <c r="BE91" s="18"/>
      <c r="BF91" s="18" t="s">
        <v>187</v>
      </c>
      <c r="BG91">
        <v>0</v>
      </c>
      <c r="BH91">
        <v>0</v>
      </c>
      <c r="BI91">
        <v>0</v>
      </c>
      <c r="BJ91">
        <v>1</v>
      </c>
      <c r="BK91">
        <v>0</v>
      </c>
      <c r="BL91">
        <v>0</v>
      </c>
      <c r="BM91" s="18">
        <v>0</v>
      </c>
      <c r="BN91">
        <v>0</v>
      </c>
      <c r="BO91">
        <v>1</v>
      </c>
      <c r="BP91" s="18">
        <v>0</v>
      </c>
      <c r="BR91" s="18"/>
      <c r="BS91" t="s">
        <v>397</v>
      </c>
      <c r="BT91" t="s">
        <v>397</v>
      </c>
      <c r="BV91" s="25"/>
      <c r="BZ91" s="18"/>
      <c r="CB91" s="18"/>
      <c r="CC91" s="18"/>
      <c r="CE91" s="18"/>
      <c r="CG91" s="18"/>
      <c r="CQ91" s="18"/>
      <c r="CS91" s="25"/>
      <c r="CT91" t="s">
        <v>397</v>
      </c>
      <c r="CV91" t="s">
        <v>397</v>
      </c>
      <c r="CW91" s="25" t="s">
        <v>397</v>
      </c>
    </row>
    <row r="92" spans="1:101" x14ac:dyDescent="0.3">
      <c r="A92">
        <v>91</v>
      </c>
      <c r="B92">
        <v>105</v>
      </c>
      <c r="C92" s="25" t="s">
        <v>190</v>
      </c>
      <c r="D92">
        <v>0</v>
      </c>
      <c r="E92" s="12">
        <v>15.4</v>
      </c>
      <c r="F92" s="14"/>
      <c r="H92" s="7" t="str">
        <f t="shared" si="63"/>
        <v>X</v>
      </c>
      <c r="I92" s="7">
        <f t="shared" si="64"/>
        <v>15.4</v>
      </c>
      <c r="J92" s="16">
        <f t="shared" si="65"/>
        <v>15.4</v>
      </c>
      <c r="K92" s="11" t="str">
        <f t="shared" si="66"/>
        <v>X</v>
      </c>
      <c r="L92" s="39" t="str">
        <f t="shared" si="67"/>
        <v>X</v>
      </c>
      <c r="M92" s="39" t="str">
        <f t="shared" si="68"/>
        <v>X</v>
      </c>
      <c r="N92" s="39" t="str">
        <f t="shared" si="69"/>
        <v>X</v>
      </c>
      <c r="O92" s="40" t="str">
        <f t="shared" si="70"/>
        <v>X</v>
      </c>
      <c r="P92" s="31">
        <v>0</v>
      </c>
      <c r="Q92" s="8">
        <v>0</v>
      </c>
      <c r="R92" s="9">
        <v>0</v>
      </c>
      <c r="S92" s="9">
        <v>0</v>
      </c>
      <c r="T92" s="8">
        <v>0</v>
      </c>
      <c r="U92" s="9">
        <v>0</v>
      </c>
      <c r="V92" s="9">
        <v>0</v>
      </c>
      <c r="W92" s="8">
        <v>0</v>
      </c>
      <c r="X92" s="9">
        <v>1</v>
      </c>
      <c r="Y92" s="8">
        <v>0</v>
      </c>
      <c r="Z92" s="9">
        <v>0</v>
      </c>
      <c r="AA92" s="8"/>
      <c r="AC92" s="8"/>
      <c r="AG92" s="21"/>
      <c r="AH92" s="7">
        <v>8.1999999999999993</v>
      </c>
      <c r="AL92" s="14"/>
      <c r="AN92" s="16"/>
      <c r="AQ92" s="16"/>
      <c r="AR92" s="7">
        <v>2000</v>
      </c>
      <c r="AS92" s="23">
        <f t="shared" si="71"/>
        <v>3.3010299956639813</v>
      </c>
      <c r="AW92" s="18"/>
      <c r="AY92" s="18"/>
      <c r="BA92" s="18"/>
      <c r="BC92" s="18"/>
      <c r="BE92" s="18"/>
      <c r="BF92" s="18" t="s">
        <v>187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0</v>
      </c>
      <c r="BM92" s="18">
        <v>0</v>
      </c>
      <c r="BN92">
        <v>0</v>
      </c>
      <c r="BO92">
        <v>1</v>
      </c>
      <c r="BP92" s="18">
        <v>0</v>
      </c>
      <c r="BR92" s="18"/>
      <c r="BS92" t="s">
        <v>397</v>
      </c>
      <c r="BT92" t="s">
        <v>397</v>
      </c>
      <c r="BV92" s="25"/>
      <c r="BZ92" s="18"/>
      <c r="CB92" s="18"/>
      <c r="CC92" s="18"/>
      <c r="CE92" s="18"/>
      <c r="CG92" s="18"/>
      <c r="CQ92" s="18"/>
      <c r="CS92" s="25"/>
      <c r="CT92" t="s">
        <v>397</v>
      </c>
      <c r="CV92" t="s">
        <v>397</v>
      </c>
      <c r="CW92" s="25" t="s">
        <v>397</v>
      </c>
    </row>
    <row r="93" spans="1:101" x14ac:dyDescent="0.3">
      <c r="A93">
        <v>92</v>
      </c>
      <c r="B93">
        <v>105</v>
      </c>
      <c r="C93" s="25" t="s">
        <v>190</v>
      </c>
      <c r="D93">
        <v>0</v>
      </c>
      <c r="E93" s="12">
        <v>14.7</v>
      </c>
      <c r="F93" s="14"/>
      <c r="H93" s="7" t="str">
        <f t="shared" si="63"/>
        <v>X</v>
      </c>
      <c r="I93" s="7">
        <f t="shared" si="64"/>
        <v>14.7</v>
      </c>
      <c r="J93" s="16">
        <f t="shared" si="65"/>
        <v>14.7</v>
      </c>
      <c r="K93" s="11" t="str">
        <f t="shared" si="66"/>
        <v>X</v>
      </c>
      <c r="L93" s="39" t="str">
        <f t="shared" si="67"/>
        <v>X</v>
      </c>
      <c r="M93" s="39" t="str">
        <f t="shared" si="68"/>
        <v>X</v>
      </c>
      <c r="N93" s="39" t="str">
        <f t="shared" si="69"/>
        <v>X</v>
      </c>
      <c r="O93" s="40" t="str">
        <f t="shared" si="70"/>
        <v>X</v>
      </c>
      <c r="P93" s="31">
        <v>0</v>
      </c>
      <c r="Q93" s="8">
        <v>0</v>
      </c>
      <c r="R93" s="9">
        <v>0</v>
      </c>
      <c r="S93" s="9">
        <v>0</v>
      </c>
      <c r="T93" s="8">
        <v>0</v>
      </c>
      <c r="U93" s="9">
        <v>0</v>
      </c>
      <c r="V93" s="9">
        <v>0</v>
      </c>
      <c r="W93" s="8">
        <v>0</v>
      </c>
      <c r="X93" s="9">
        <v>1</v>
      </c>
      <c r="Y93" s="8">
        <v>0</v>
      </c>
      <c r="Z93" s="9">
        <v>0</v>
      </c>
      <c r="AA93" s="8"/>
      <c r="AC93" s="8"/>
      <c r="AG93" s="21"/>
      <c r="AH93" s="7">
        <v>8.1999999999999993</v>
      </c>
      <c r="AL93" s="14"/>
      <c r="AN93" s="16"/>
      <c r="AQ93" s="16"/>
      <c r="AR93" s="7">
        <v>2002</v>
      </c>
      <c r="AS93" s="23">
        <f t="shared" si="71"/>
        <v>3.3014640731433</v>
      </c>
      <c r="AW93" s="18"/>
      <c r="AY93" s="18"/>
      <c r="BA93" s="18"/>
      <c r="BC93" s="18"/>
      <c r="BE93" s="18"/>
      <c r="BF93" s="18" t="s">
        <v>187</v>
      </c>
      <c r="BG93">
        <v>0</v>
      </c>
      <c r="BH93">
        <v>0</v>
      </c>
      <c r="BI93">
        <v>0</v>
      </c>
      <c r="BJ93">
        <v>1</v>
      </c>
      <c r="BK93">
        <v>0</v>
      </c>
      <c r="BL93">
        <v>0</v>
      </c>
      <c r="BM93" s="18">
        <v>0</v>
      </c>
      <c r="BN93">
        <v>0</v>
      </c>
      <c r="BO93">
        <v>1</v>
      </c>
      <c r="BP93" s="18">
        <v>0</v>
      </c>
      <c r="BR93" s="18"/>
      <c r="BS93" t="s">
        <v>397</v>
      </c>
      <c r="BT93" t="s">
        <v>397</v>
      </c>
      <c r="BV93" s="25"/>
      <c r="BZ93" s="18"/>
      <c r="CB93" s="18"/>
      <c r="CC93" s="18"/>
      <c r="CE93" s="18"/>
      <c r="CG93" s="18"/>
      <c r="CQ93" s="18"/>
      <c r="CS93" s="25"/>
      <c r="CT93" t="s">
        <v>397</v>
      </c>
      <c r="CV93" t="s">
        <v>397</v>
      </c>
      <c r="CW93" s="25" t="s">
        <v>397</v>
      </c>
    </row>
    <row r="94" spans="1:101" x14ac:dyDescent="0.3">
      <c r="A94">
        <v>93</v>
      </c>
      <c r="B94">
        <v>116</v>
      </c>
      <c r="C94" s="25" t="s">
        <v>15</v>
      </c>
      <c r="D94">
        <v>0</v>
      </c>
      <c r="E94" s="12">
        <v>5.4</v>
      </c>
      <c r="F94" s="14"/>
      <c r="H94" s="7" t="str">
        <f t="shared" si="63"/>
        <v>X</v>
      </c>
      <c r="I94" s="7">
        <f t="shared" si="64"/>
        <v>5.4</v>
      </c>
      <c r="J94" s="16">
        <f t="shared" si="65"/>
        <v>5.4</v>
      </c>
      <c r="K94" s="11" t="str">
        <f t="shared" si="66"/>
        <v>X</v>
      </c>
      <c r="L94" s="39" t="str">
        <f t="shared" si="67"/>
        <v>X</v>
      </c>
      <c r="M94" s="39" t="str">
        <f t="shared" si="68"/>
        <v>X</v>
      </c>
      <c r="N94" s="39" t="str">
        <f t="shared" si="69"/>
        <v>X</v>
      </c>
      <c r="O94" s="40" t="str">
        <f t="shared" si="70"/>
        <v>X</v>
      </c>
      <c r="P94" s="31">
        <v>1</v>
      </c>
      <c r="Q94" s="8">
        <v>0</v>
      </c>
      <c r="R94" s="9">
        <v>0</v>
      </c>
      <c r="S94" s="9">
        <v>0</v>
      </c>
      <c r="T94" s="8">
        <v>0</v>
      </c>
      <c r="U94" s="9">
        <v>0</v>
      </c>
      <c r="V94" s="9">
        <v>0</v>
      </c>
      <c r="W94" s="8">
        <v>0</v>
      </c>
      <c r="X94" s="9">
        <v>0</v>
      </c>
      <c r="Y94" s="8">
        <v>0</v>
      </c>
      <c r="Z94" s="9">
        <v>0</v>
      </c>
      <c r="AA94" s="8"/>
      <c r="AC94" s="8"/>
      <c r="AG94" s="21"/>
      <c r="AH94" s="7">
        <v>9.6999999999999993</v>
      </c>
      <c r="AL94" s="14"/>
      <c r="AN94" s="16"/>
      <c r="AQ94" s="16"/>
      <c r="AR94" s="7">
        <v>1987</v>
      </c>
      <c r="AS94" s="23">
        <f t="shared" si="71"/>
        <v>3.2981978671098151</v>
      </c>
      <c r="AW94" s="18"/>
      <c r="AY94" s="18"/>
      <c r="BA94" s="18"/>
      <c r="BC94" s="18"/>
      <c r="BE94" s="18"/>
      <c r="BF94" s="18" t="s">
        <v>11</v>
      </c>
      <c r="BG94">
        <v>1</v>
      </c>
      <c r="BH94">
        <v>0</v>
      </c>
      <c r="BI94">
        <v>0</v>
      </c>
      <c r="BJ94">
        <v>0</v>
      </c>
      <c r="BK94">
        <v>0</v>
      </c>
      <c r="BL94">
        <v>0</v>
      </c>
      <c r="BM94" s="18">
        <v>0</v>
      </c>
      <c r="BN94">
        <v>1</v>
      </c>
      <c r="BO94">
        <v>0</v>
      </c>
      <c r="BP94" s="18">
        <v>0</v>
      </c>
      <c r="BR94" s="18"/>
      <c r="BS94" t="s">
        <v>397</v>
      </c>
      <c r="BT94" t="s">
        <v>397</v>
      </c>
      <c r="BV94" s="25"/>
      <c r="BZ94" s="18"/>
      <c r="CB94" s="18"/>
      <c r="CC94" s="18"/>
      <c r="CE94" s="18"/>
      <c r="CG94" s="18"/>
      <c r="CQ94" s="18"/>
      <c r="CS94" s="25"/>
      <c r="CT94" t="s">
        <v>397</v>
      </c>
      <c r="CV94" t="s">
        <v>397</v>
      </c>
      <c r="CW94" s="25" t="s">
        <v>397</v>
      </c>
    </row>
    <row r="95" spans="1:101" x14ac:dyDescent="0.3">
      <c r="A95">
        <v>94</v>
      </c>
      <c r="B95">
        <v>116</v>
      </c>
      <c r="C95" s="25" t="s">
        <v>15</v>
      </c>
      <c r="D95">
        <v>0</v>
      </c>
      <c r="E95" s="12">
        <v>8.5</v>
      </c>
      <c r="F95" s="14"/>
      <c r="H95" s="7" t="str">
        <f t="shared" si="63"/>
        <v>X</v>
      </c>
      <c r="I95" s="7">
        <f t="shared" si="64"/>
        <v>8.5</v>
      </c>
      <c r="J95" s="16">
        <f t="shared" si="65"/>
        <v>8.5</v>
      </c>
      <c r="K95" s="11" t="str">
        <f t="shared" si="66"/>
        <v>X</v>
      </c>
      <c r="L95" s="39" t="str">
        <f t="shared" si="67"/>
        <v>X</v>
      </c>
      <c r="M95" s="39" t="str">
        <f t="shared" si="68"/>
        <v>X</v>
      </c>
      <c r="N95" s="39" t="str">
        <f t="shared" si="69"/>
        <v>X</v>
      </c>
      <c r="O95" s="40" t="str">
        <f t="shared" si="70"/>
        <v>X</v>
      </c>
      <c r="P95" s="31">
        <v>1</v>
      </c>
      <c r="Q95" s="8">
        <v>0</v>
      </c>
      <c r="R95" s="9">
        <v>0</v>
      </c>
      <c r="S95" s="9">
        <v>0</v>
      </c>
      <c r="T95" s="8">
        <v>0</v>
      </c>
      <c r="U95" s="9">
        <v>0</v>
      </c>
      <c r="V95" s="9">
        <v>0</v>
      </c>
      <c r="W95" s="8">
        <v>0</v>
      </c>
      <c r="X95" s="9">
        <v>0</v>
      </c>
      <c r="Y95" s="8">
        <v>0</v>
      </c>
      <c r="Z95" s="9">
        <v>0</v>
      </c>
      <c r="AA95" s="8"/>
      <c r="AC95" s="8"/>
      <c r="AG95" s="21"/>
      <c r="AH95" s="7">
        <v>10</v>
      </c>
      <c r="AL95" s="14"/>
      <c r="AN95" s="16"/>
      <c r="AQ95" s="16"/>
      <c r="AR95" s="7">
        <v>1981</v>
      </c>
      <c r="AS95" s="23">
        <f t="shared" si="71"/>
        <v>3.2968844755385471</v>
      </c>
      <c r="AW95" s="18"/>
      <c r="AY95" s="18"/>
      <c r="BA95" s="18"/>
      <c r="BC95" s="18"/>
      <c r="BE95" s="18"/>
      <c r="BF95" s="18" t="s">
        <v>59</v>
      </c>
      <c r="BG95">
        <v>1</v>
      </c>
      <c r="BH95">
        <v>0</v>
      </c>
      <c r="BI95">
        <v>0</v>
      </c>
      <c r="BJ95">
        <v>0</v>
      </c>
      <c r="BK95">
        <v>0</v>
      </c>
      <c r="BL95">
        <v>0</v>
      </c>
      <c r="BM95" s="18">
        <v>0</v>
      </c>
      <c r="BN95">
        <v>1</v>
      </c>
      <c r="BO95">
        <v>0</v>
      </c>
      <c r="BP95" s="18">
        <v>0</v>
      </c>
      <c r="BR95" s="18"/>
      <c r="BS95" t="s">
        <v>397</v>
      </c>
      <c r="BT95" t="s">
        <v>397</v>
      </c>
      <c r="BV95" s="25"/>
      <c r="BZ95" s="18"/>
      <c r="CB95" s="18"/>
      <c r="CC95" s="18"/>
      <c r="CE95" s="18"/>
      <c r="CG95" s="18"/>
      <c r="CQ95" s="18"/>
      <c r="CS95" s="25"/>
      <c r="CT95" t="s">
        <v>397</v>
      </c>
      <c r="CV95" t="s">
        <v>397</v>
      </c>
      <c r="CW95" s="25" t="s">
        <v>397</v>
      </c>
    </row>
    <row r="96" spans="1:101" x14ac:dyDescent="0.3">
      <c r="A96">
        <v>95</v>
      </c>
      <c r="B96">
        <v>116</v>
      </c>
      <c r="C96" s="25" t="s">
        <v>15</v>
      </c>
      <c r="D96">
        <v>0</v>
      </c>
      <c r="E96" s="12">
        <v>8.8000000000000007</v>
      </c>
      <c r="F96" s="14"/>
      <c r="H96" s="7" t="str">
        <f t="shared" si="63"/>
        <v>X</v>
      </c>
      <c r="I96" s="7">
        <f t="shared" si="64"/>
        <v>8.8000000000000007</v>
      </c>
      <c r="J96" s="16">
        <f t="shared" si="65"/>
        <v>8.8000000000000007</v>
      </c>
      <c r="K96" s="11" t="str">
        <f t="shared" si="66"/>
        <v>X</v>
      </c>
      <c r="L96" s="39" t="str">
        <f t="shared" si="67"/>
        <v>X</v>
      </c>
      <c r="M96" s="39" t="str">
        <f t="shared" si="68"/>
        <v>X</v>
      </c>
      <c r="N96" s="39" t="str">
        <f t="shared" si="69"/>
        <v>X</v>
      </c>
      <c r="O96" s="40" t="str">
        <f t="shared" si="70"/>
        <v>X</v>
      </c>
      <c r="P96" s="31">
        <v>1</v>
      </c>
      <c r="Q96" s="8">
        <v>0</v>
      </c>
      <c r="R96" s="9">
        <v>0</v>
      </c>
      <c r="S96" s="9">
        <v>0</v>
      </c>
      <c r="T96" s="8">
        <v>0</v>
      </c>
      <c r="U96" s="9">
        <v>0</v>
      </c>
      <c r="V96" s="9">
        <v>0</v>
      </c>
      <c r="W96" s="8">
        <v>0</v>
      </c>
      <c r="X96" s="9">
        <v>0</v>
      </c>
      <c r="Y96" s="8">
        <v>0</v>
      </c>
      <c r="Z96" s="9">
        <v>0</v>
      </c>
      <c r="AA96" s="8"/>
      <c r="AC96" s="8"/>
      <c r="AG96" s="21"/>
      <c r="AH96" s="7">
        <v>10</v>
      </c>
      <c r="AL96" s="14"/>
      <c r="AN96" s="16"/>
      <c r="AQ96" s="16"/>
      <c r="AR96" s="7">
        <v>1986</v>
      </c>
      <c r="AS96" s="23">
        <f t="shared" si="71"/>
        <v>3.2979792441593623</v>
      </c>
      <c r="AW96" s="18"/>
      <c r="AY96" s="18"/>
      <c r="BA96" s="18"/>
      <c r="BC96" s="18"/>
      <c r="BE96" s="18"/>
      <c r="BF96" s="18" t="s">
        <v>59</v>
      </c>
      <c r="BG96">
        <v>1</v>
      </c>
      <c r="BH96">
        <v>0</v>
      </c>
      <c r="BI96">
        <v>0</v>
      </c>
      <c r="BJ96">
        <v>0</v>
      </c>
      <c r="BK96">
        <v>0</v>
      </c>
      <c r="BL96">
        <v>0</v>
      </c>
      <c r="BM96" s="18">
        <v>0</v>
      </c>
      <c r="BN96">
        <v>1</v>
      </c>
      <c r="BO96">
        <v>0</v>
      </c>
      <c r="BP96" s="18">
        <v>0</v>
      </c>
      <c r="BR96" s="18"/>
      <c r="BS96" t="s">
        <v>397</v>
      </c>
      <c r="BT96" t="s">
        <v>397</v>
      </c>
      <c r="BV96" s="25"/>
      <c r="BZ96" s="18"/>
      <c r="CB96" s="18"/>
      <c r="CC96" s="18"/>
      <c r="CE96" s="18"/>
      <c r="CG96" s="18"/>
      <c r="CQ96" s="18"/>
      <c r="CS96" s="25"/>
      <c r="CT96" t="s">
        <v>397</v>
      </c>
      <c r="CV96" t="s">
        <v>397</v>
      </c>
      <c r="CW96" s="25" t="s">
        <v>397</v>
      </c>
    </row>
    <row r="97" spans="1:101" x14ac:dyDescent="0.3">
      <c r="A97">
        <v>96</v>
      </c>
      <c r="B97">
        <v>116</v>
      </c>
      <c r="C97" s="25" t="s">
        <v>15</v>
      </c>
      <c r="D97">
        <v>0</v>
      </c>
      <c r="E97" s="12">
        <v>8.3000000000000007</v>
      </c>
      <c r="F97" s="14"/>
      <c r="H97" s="7" t="str">
        <f t="shared" si="63"/>
        <v>X</v>
      </c>
      <c r="I97" s="7">
        <f t="shared" si="64"/>
        <v>8.3000000000000007</v>
      </c>
      <c r="J97" s="16">
        <f t="shared" si="65"/>
        <v>8.3000000000000007</v>
      </c>
      <c r="K97" s="11" t="str">
        <f t="shared" si="66"/>
        <v>X</v>
      </c>
      <c r="L97" s="39" t="str">
        <f t="shared" si="67"/>
        <v>X</v>
      </c>
      <c r="M97" s="39" t="str">
        <f t="shared" si="68"/>
        <v>X</v>
      </c>
      <c r="N97" s="39" t="str">
        <f t="shared" si="69"/>
        <v>X</v>
      </c>
      <c r="O97" s="40" t="str">
        <f t="shared" si="70"/>
        <v>X</v>
      </c>
      <c r="P97" s="31">
        <v>1</v>
      </c>
      <c r="Q97" s="8">
        <v>0</v>
      </c>
      <c r="R97" s="9">
        <v>0</v>
      </c>
      <c r="S97" s="9">
        <v>0</v>
      </c>
      <c r="T97" s="8">
        <v>0</v>
      </c>
      <c r="U97" s="9">
        <v>0</v>
      </c>
      <c r="V97" s="9">
        <v>0</v>
      </c>
      <c r="W97" s="8">
        <v>0</v>
      </c>
      <c r="X97" s="9">
        <v>0</v>
      </c>
      <c r="Y97" s="8">
        <v>0</v>
      </c>
      <c r="Z97" s="9">
        <v>0</v>
      </c>
      <c r="AA97" s="8"/>
      <c r="AC97" s="8"/>
      <c r="AG97" s="21"/>
      <c r="AH97" s="7">
        <v>6.5</v>
      </c>
      <c r="AL97" s="14"/>
      <c r="AN97" s="16"/>
      <c r="AQ97" s="16"/>
      <c r="AR97" s="7">
        <v>1974</v>
      </c>
      <c r="AS97" s="23">
        <f t="shared" si="71"/>
        <v>3.2953471483336179</v>
      </c>
      <c r="AW97" s="18"/>
      <c r="AY97" s="18"/>
      <c r="BA97" s="18"/>
      <c r="BC97" s="18"/>
      <c r="BE97" s="18"/>
      <c r="BF97" s="18" t="s">
        <v>60</v>
      </c>
      <c r="BG97">
        <v>1</v>
      </c>
      <c r="BH97">
        <v>0</v>
      </c>
      <c r="BI97">
        <v>0</v>
      </c>
      <c r="BJ97">
        <v>0</v>
      </c>
      <c r="BK97">
        <v>0</v>
      </c>
      <c r="BL97">
        <v>0</v>
      </c>
      <c r="BM97" s="18">
        <v>0</v>
      </c>
      <c r="BN97">
        <v>1</v>
      </c>
      <c r="BO97">
        <v>0</v>
      </c>
      <c r="BP97" s="18">
        <v>0</v>
      </c>
      <c r="BR97" s="18"/>
      <c r="BS97" t="s">
        <v>397</v>
      </c>
      <c r="BT97" t="s">
        <v>397</v>
      </c>
      <c r="BV97" s="25"/>
      <c r="BZ97" s="18"/>
      <c r="CB97" s="18"/>
      <c r="CC97" s="18"/>
      <c r="CE97" s="18"/>
      <c r="CG97" s="18"/>
      <c r="CQ97" s="18"/>
      <c r="CS97" s="25"/>
      <c r="CT97" t="s">
        <v>397</v>
      </c>
      <c r="CV97" t="s">
        <v>397</v>
      </c>
      <c r="CW97" s="25" t="s">
        <v>397</v>
      </c>
    </row>
    <row r="98" spans="1:101" x14ac:dyDescent="0.3">
      <c r="A98">
        <v>97</v>
      </c>
      <c r="B98">
        <v>116</v>
      </c>
      <c r="C98" s="25" t="s">
        <v>15</v>
      </c>
      <c r="D98">
        <v>0</v>
      </c>
      <c r="E98" s="12">
        <v>9.6</v>
      </c>
      <c r="F98" s="14"/>
      <c r="H98" s="7" t="str">
        <f t="shared" si="63"/>
        <v>X</v>
      </c>
      <c r="I98" s="7">
        <f t="shared" si="64"/>
        <v>9.6</v>
      </c>
      <c r="J98" s="16">
        <f t="shared" si="65"/>
        <v>9.6</v>
      </c>
      <c r="K98" s="11" t="str">
        <f t="shared" si="66"/>
        <v>X</v>
      </c>
      <c r="L98" s="39" t="str">
        <f t="shared" si="67"/>
        <v>X</v>
      </c>
      <c r="M98" s="39" t="str">
        <f t="shared" si="68"/>
        <v>X</v>
      </c>
      <c r="N98" s="39" t="str">
        <f t="shared" si="69"/>
        <v>X</v>
      </c>
      <c r="O98" s="40" t="str">
        <f t="shared" si="70"/>
        <v>X</v>
      </c>
      <c r="P98" s="31">
        <v>1</v>
      </c>
      <c r="Q98" s="8">
        <v>0</v>
      </c>
      <c r="R98" s="9">
        <v>0</v>
      </c>
      <c r="S98" s="9">
        <v>0</v>
      </c>
      <c r="T98" s="8">
        <v>0</v>
      </c>
      <c r="U98" s="9">
        <v>0</v>
      </c>
      <c r="V98" s="9">
        <v>0</v>
      </c>
      <c r="W98" s="8">
        <v>0</v>
      </c>
      <c r="X98" s="9">
        <v>0</v>
      </c>
      <c r="Y98" s="8">
        <v>0</v>
      </c>
      <c r="Z98" s="9">
        <v>0</v>
      </c>
      <c r="AA98" s="8"/>
      <c r="AC98" s="8"/>
      <c r="AG98" s="21"/>
      <c r="AH98" s="7">
        <v>7</v>
      </c>
      <c r="AL98" s="14"/>
      <c r="AN98" s="16"/>
      <c r="AQ98" s="16"/>
      <c r="AR98" s="7">
        <v>1980</v>
      </c>
      <c r="AS98" s="23">
        <f t="shared" si="71"/>
        <v>3.2966651902615309</v>
      </c>
      <c r="AW98" s="18"/>
      <c r="AY98" s="18"/>
      <c r="BA98" s="18"/>
      <c r="BC98" s="18"/>
      <c r="BE98" s="18"/>
      <c r="BF98" s="18" t="s">
        <v>60</v>
      </c>
      <c r="BG98">
        <v>1</v>
      </c>
      <c r="BH98">
        <v>0</v>
      </c>
      <c r="BI98">
        <v>0</v>
      </c>
      <c r="BJ98">
        <v>0</v>
      </c>
      <c r="BK98">
        <v>0</v>
      </c>
      <c r="BL98">
        <v>0</v>
      </c>
      <c r="BM98" s="18">
        <v>0</v>
      </c>
      <c r="BN98">
        <v>1</v>
      </c>
      <c r="BO98">
        <v>0</v>
      </c>
      <c r="BP98" s="18">
        <v>0</v>
      </c>
      <c r="BR98" s="18"/>
      <c r="BS98" t="s">
        <v>397</v>
      </c>
      <c r="BT98" t="s">
        <v>397</v>
      </c>
      <c r="BV98" s="25"/>
      <c r="BZ98" s="18"/>
      <c r="CB98" s="18"/>
      <c r="CC98" s="18"/>
      <c r="CE98" s="18"/>
      <c r="CG98" s="18"/>
      <c r="CQ98" s="18"/>
      <c r="CS98" s="25"/>
      <c r="CT98" t="s">
        <v>397</v>
      </c>
      <c r="CV98" t="s">
        <v>397</v>
      </c>
      <c r="CW98" s="25" t="s">
        <v>397</v>
      </c>
    </row>
    <row r="99" spans="1:101" x14ac:dyDescent="0.3">
      <c r="A99">
        <v>98</v>
      </c>
      <c r="B99">
        <v>116</v>
      </c>
      <c r="C99" s="25" t="s">
        <v>15</v>
      </c>
      <c r="D99">
        <v>0</v>
      </c>
      <c r="E99" s="12">
        <v>17.3</v>
      </c>
      <c r="F99" s="14"/>
      <c r="H99" s="7" t="str">
        <f t="shared" si="63"/>
        <v>X</v>
      </c>
      <c r="I99" s="7">
        <f t="shared" si="64"/>
        <v>17.3</v>
      </c>
      <c r="J99" s="16">
        <f t="shared" si="65"/>
        <v>17.3</v>
      </c>
      <c r="K99" s="11" t="str">
        <f t="shared" si="66"/>
        <v>X</v>
      </c>
      <c r="L99" s="39" t="str">
        <f t="shared" si="67"/>
        <v>X</v>
      </c>
      <c r="M99" s="39" t="str">
        <f t="shared" si="68"/>
        <v>X</v>
      </c>
      <c r="N99" s="39" t="str">
        <f t="shared" si="69"/>
        <v>X</v>
      </c>
      <c r="O99" s="40" t="str">
        <f t="shared" si="70"/>
        <v>X</v>
      </c>
      <c r="P99" s="31">
        <v>1</v>
      </c>
      <c r="Q99" s="8">
        <v>0</v>
      </c>
      <c r="R99" s="9">
        <v>0</v>
      </c>
      <c r="S99" s="9">
        <v>0</v>
      </c>
      <c r="T99" s="8">
        <v>0</v>
      </c>
      <c r="U99" s="9">
        <v>0</v>
      </c>
      <c r="V99" s="9">
        <v>0</v>
      </c>
      <c r="W99" s="8">
        <v>0</v>
      </c>
      <c r="X99" s="9">
        <v>0</v>
      </c>
      <c r="Y99" s="8">
        <v>0</v>
      </c>
      <c r="Z99" s="9">
        <v>0</v>
      </c>
      <c r="AA99" s="8"/>
      <c r="AC99" s="8"/>
      <c r="AG99" s="21"/>
      <c r="AH99" s="7">
        <v>3.4</v>
      </c>
      <c r="AL99" s="14"/>
      <c r="AN99" s="16"/>
      <c r="AQ99" s="16"/>
      <c r="AR99" s="7">
        <v>1965</v>
      </c>
      <c r="AS99" s="23">
        <f t="shared" si="71"/>
        <v>3.2933625547114453</v>
      </c>
      <c r="AW99" s="18"/>
      <c r="AY99" s="18"/>
      <c r="BA99" s="18"/>
      <c r="BC99" s="18"/>
      <c r="BE99" s="18"/>
      <c r="BF99" s="18" t="s">
        <v>68</v>
      </c>
      <c r="BG99">
        <v>0</v>
      </c>
      <c r="BH99">
        <v>0</v>
      </c>
      <c r="BI99">
        <v>0</v>
      </c>
      <c r="BJ99">
        <v>1</v>
      </c>
      <c r="BK99">
        <v>0</v>
      </c>
      <c r="BL99">
        <v>0</v>
      </c>
      <c r="BM99" s="18">
        <v>0</v>
      </c>
      <c r="BN99">
        <v>0</v>
      </c>
      <c r="BO99">
        <v>1</v>
      </c>
      <c r="BP99" s="18">
        <v>0</v>
      </c>
      <c r="BR99" s="18"/>
      <c r="BS99" t="s">
        <v>397</v>
      </c>
      <c r="BT99" t="s">
        <v>397</v>
      </c>
      <c r="BV99" s="25"/>
      <c r="BZ99" s="18"/>
      <c r="CB99" s="18"/>
      <c r="CC99" s="18"/>
      <c r="CE99" s="18"/>
      <c r="CG99" s="18"/>
      <c r="CQ99" s="18"/>
      <c r="CS99" s="25"/>
      <c r="CT99" t="s">
        <v>397</v>
      </c>
      <c r="CV99" t="s">
        <v>397</v>
      </c>
      <c r="CW99" s="25" t="s">
        <v>397</v>
      </c>
    </row>
    <row r="100" spans="1:101" x14ac:dyDescent="0.3">
      <c r="A100">
        <v>99</v>
      </c>
      <c r="B100">
        <v>116</v>
      </c>
      <c r="C100" s="25" t="s">
        <v>15</v>
      </c>
      <c r="D100">
        <v>0</v>
      </c>
      <c r="E100" s="12">
        <v>12.8</v>
      </c>
      <c r="F100" s="14"/>
      <c r="H100" s="7" t="str">
        <f t="shared" si="63"/>
        <v>X</v>
      </c>
      <c r="I100" s="7">
        <f t="shared" si="64"/>
        <v>12.8</v>
      </c>
      <c r="J100" s="16">
        <f t="shared" si="65"/>
        <v>12.8</v>
      </c>
      <c r="K100" s="11" t="str">
        <f t="shared" si="66"/>
        <v>X</v>
      </c>
      <c r="L100" s="39" t="str">
        <f t="shared" si="67"/>
        <v>X</v>
      </c>
      <c r="M100" s="39" t="str">
        <f t="shared" si="68"/>
        <v>X</v>
      </c>
      <c r="N100" s="39" t="str">
        <f t="shared" si="69"/>
        <v>X</v>
      </c>
      <c r="O100" s="40" t="str">
        <f t="shared" si="70"/>
        <v>X</v>
      </c>
      <c r="P100" s="31">
        <v>1</v>
      </c>
      <c r="Q100" s="8">
        <v>0</v>
      </c>
      <c r="R100" s="9">
        <v>0</v>
      </c>
      <c r="S100" s="9">
        <v>0</v>
      </c>
      <c r="T100" s="8">
        <v>0</v>
      </c>
      <c r="U100" s="9">
        <v>0</v>
      </c>
      <c r="V100" s="9">
        <v>0</v>
      </c>
      <c r="W100" s="8">
        <v>0</v>
      </c>
      <c r="X100" s="9">
        <v>0</v>
      </c>
      <c r="Y100" s="8">
        <v>0</v>
      </c>
      <c r="Z100" s="9">
        <v>0</v>
      </c>
      <c r="AA100" s="8"/>
      <c r="AC100" s="8"/>
      <c r="AG100" s="21"/>
      <c r="AH100" s="7">
        <v>4.3</v>
      </c>
      <c r="AL100" s="14"/>
      <c r="AN100" s="16"/>
      <c r="AQ100" s="16"/>
      <c r="AR100" s="7">
        <v>1974</v>
      </c>
      <c r="AS100" s="23">
        <f t="shared" si="71"/>
        <v>3.2953471483336179</v>
      </c>
      <c r="AW100" s="18"/>
      <c r="AY100" s="18"/>
      <c r="BA100" s="18"/>
      <c r="BC100" s="18"/>
      <c r="BE100" s="18"/>
      <c r="BF100" s="18" t="s">
        <v>68</v>
      </c>
      <c r="BG100">
        <v>0</v>
      </c>
      <c r="BH100">
        <v>0</v>
      </c>
      <c r="BI100">
        <v>0</v>
      </c>
      <c r="BJ100">
        <v>1</v>
      </c>
      <c r="BK100">
        <v>0</v>
      </c>
      <c r="BL100">
        <v>0</v>
      </c>
      <c r="BM100" s="18">
        <v>0</v>
      </c>
      <c r="BN100">
        <v>0</v>
      </c>
      <c r="BO100">
        <v>1</v>
      </c>
      <c r="BP100" s="18">
        <v>0</v>
      </c>
      <c r="BR100" s="18"/>
      <c r="BS100" t="s">
        <v>397</v>
      </c>
      <c r="BT100" t="s">
        <v>397</v>
      </c>
      <c r="BV100" s="25"/>
      <c r="BZ100" s="18"/>
      <c r="CB100" s="18"/>
      <c r="CC100" s="18"/>
      <c r="CE100" s="18"/>
      <c r="CG100" s="18"/>
      <c r="CQ100" s="18"/>
      <c r="CS100" s="25"/>
      <c r="CT100" t="s">
        <v>397</v>
      </c>
      <c r="CV100" t="s">
        <v>397</v>
      </c>
      <c r="CW100" s="25" t="s">
        <v>397</v>
      </c>
    </row>
    <row r="101" spans="1:101" x14ac:dyDescent="0.3">
      <c r="A101">
        <v>100</v>
      </c>
      <c r="B101">
        <v>116</v>
      </c>
      <c r="C101" s="25" t="s">
        <v>15</v>
      </c>
      <c r="D101">
        <v>0</v>
      </c>
      <c r="E101" s="12">
        <v>8.6</v>
      </c>
      <c r="F101" s="14"/>
      <c r="H101" s="7" t="str">
        <f t="shared" si="63"/>
        <v>X</v>
      </c>
      <c r="I101" s="7">
        <f t="shared" si="64"/>
        <v>8.6</v>
      </c>
      <c r="J101" s="16">
        <f t="shared" si="65"/>
        <v>8.6</v>
      </c>
      <c r="K101" s="11" t="str">
        <f t="shared" si="66"/>
        <v>X</v>
      </c>
      <c r="L101" s="39" t="str">
        <f t="shared" si="67"/>
        <v>X</v>
      </c>
      <c r="M101" s="39" t="str">
        <f t="shared" si="68"/>
        <v>X</v>
      </c>
      <c r="N101" s="39" t="str">
        <f t="shared" si="69"/>
        <v>X</v>
      </c>
      <c r="O101" s="40" t="str">
        <f t="shared" si="70"/>
        <v>X</v>
      </c>
      <c r="P101" s="31">
        <v>1</v>
      </c>
      <c r="Q101" s="8">
        <v>0</v>
      </c>
      <c r="R101" s="9">
        <v>0</v>
      </c>
      <c r="S101" s="9">
        <v>0</v>
      </c>
      <c r="T101" s="8">
        <v>0</v>
      </c>
      <c r="U101" s="9">
        <v>0</v>
      </c>
      <c r="V101" s="9">
        <v>0</v>
      </c>
      <c r="W101" s="8">
        <v>0</v>
      </c>
      <c r="X101" s="9">
        <v>0</v>
      </c>
      <c r="Y101" s="8">
        <v>0</v>
      </c>
      <c r="Z101" s="9">
        <v>0</v>
      </c>
      <c r="AA101" s="8"/>
      <c r="AC101" s="8"/>
      <c r="AG101" s="21"/>
      <c r="AH101" s="7">
        <v>6.4</v>
      </c>
      <c r="AL101" s="14"/>
      <c r="AN101" s="16"/>
      <c r="AQ101" s="16"/>
      <c r="AR101" s="7">
        <v>1964</v>
      </c>
      <c r="AS101" s="23">
        <f t="shared" si="71"/>
        <v>3.2931414834509307</v>
      </c>
      <c r="AW101" s="18"/>
      <c r="AY101" s="18"/>
      <c r="BA101" s="18"/>
      <c r="BC101" s="18"/>
      <c r="BE101" s="18"/>
      <c r="BF101" s="18" t="s">
        <v>132</v>
      </c>
      <c r="BG101">
        <v>1</v>
      </c>
      <c r="BH101">
        <v>0</v>
      </c>
      <c r="BI101">
        <v>0</v>
      </c>
      <c r="BJ101">
        <v>0</v>
      </c>
      <c r="BK101">
        <v>0</v>
      </c>
      <c r="BL101">
        <v>0</v>
      </c>
      <c r="BM101" s="18">
        <v>0</v>
      </c>
      <c r="BN101">
        <v>1</v>
      </c>
      <c r="BO101">
        <v>0</v>
      </c>
      <c r="BP101" s="18">
        <v>0</v>
      </c>
      <c r="BR101" s="18"/>
      <c r="BS101" t="s">
        <v>397</v>
      </c>
      <c r="BT101" t="s">
        <v>397</v>
      </c>
      <c r="BV101" s="25"/>
      <c r="BZ101" s="18"/>
      <c r="CB101" s="18"/>
      <c r="CC101" s="18"/>
      <c r="CE101" s="18"/>
      <c r="CG101" s="18"/>
      <c r="CQ101" s="18"/>
      <c r="CS101" s="25"/>
      <c r="CT101" t="s">
        <v>397</v>
      </c>
      <c r="CV101" t="s">
        <v>397</v>
      </c>
      <c r="CW101" s="25" t="s">
        <v>397</v>
      </c>
    </row>
    <row r="102" spans="1:101" x14ac:dyDescent="0.3">
      <c r="A102">
        <v>101</v>
      </c>
      <c r="B102">
        <v>116</v>
      </c>
      <c r="C102" s="25" t="s">
        <v>15</v>
      </c>
      <c r="D102">
        <v>0</v>
      </c>
      <c r="E102" s="12">
        <v>2.7</v>
      </c>
      <c r="F102" s="14"/>
      <c r="H102" s="7" t="str">
        <f t="shared" si="63"/>
        <v>X</v>
      </c>
      <c r="I102" s="7">
        <f t="shared" si="64"/>
        <v>2.7</v>
      </c>
      <c r="J102" s="16">
        <f t="shared" si="65"/>
        <v>2.7</v>
      </c>
      <c r="K102" s="11" t="str">
        <f t="shared" si="66"/>
        <v>X</v>
      </c>
      <c r="L102" s="39" t="str">
        <f t="shared" si="67"/>
        <v>X</v>
      </c>
      <c r="M102" s="39" t="str">
        <f t="shared" si="68"/>
        <v>X</v>
      </c>
      <c r="N102" s="39" t="str">
        <f t="shared" si="69"/>
        <v>X</v>
      </c>
      <c r="O102" s="40" t="str">
        <f t="shared" si="70"/>
        <v>X</v>
      </c>
      <c r="P102" s="31">
        <v>1</v>
      </c>
      <c r="Q102" s="8">
        <v>0</v>
      </c>
      <c r="R102" s="9">
        <v>0</v>
      </c>
      <c r="S102" s="9">
        <v>0</v>
      </c>
      <c r="T102" s="8">
        <v>0</v>
      </c>
      <c r="U102" s="9">
        <v>0</v>
      </c>
      <c r="V102" s="9">
        <v>0</v>
      </c>
      <c r="W102" s="8">
        <v>0</v>
      </c>
      <c r="X102" s="9">
        <v>0</v>
      </c>
      <c r="Y102" s="8">
        <v>0</v>
      </c>
      <c r="Z102" s="9">
        <v>0</v>
      </c>
      <c r="AA102" s="8"/>
      <c r="AC102" s="8"/>
      <c r="AG102" s="21"/>
      <c r="AH102" s="7">
        <v>10</v>
      </c>
      <c r="AL102" s="14"/>
      <c r="AN102" s="16"/>
      <c r="AQ102" s="16"/>
      <c r="AR102" s="7">
        <v>1987</v>
      </c>
      <c r="AS102" s="23">
        <f t="shared" si="71"/>
        <v>3.2981978671098151</v>
      </c>
      <c r="AW102" s="18"/>
      <c r="AY102" s="18"/>
      <c r="BA102" s="18"/>
      <c r="BC102" s="18"/>
      <c r="BE102" s="18"/>
      <c r="BF102" s="18" t="s">
        <v>132</v>
      </c>
      <c r="BG102">
        <v>1</v>
      </c>
      <c r="BH102">
        <v>0</v>
      </c>
      <c r="BI102">
        <v>0</v>
      </c>
      <c r="BJ102">
        <v>0</v>
      </c>
      <c r="BK102">
        <v>0</v>
      </c>
      <c r="BL102">
        <v>0</v>
      </c>
      <c r="BM102" s="18">
        <v>0</v>
      </c>
      <c r="BN102">
        <v>1</v>
      </c>
      <c r="BO102">
        <v>0</v>
      </c>
      <c r="BP102" s="18">
        <v>0</v>
      </c>
      <c r="BR102" s="18"/>
      <c r="BS102" t="s">
        <v>397</v>
      </c>
      <c r="BT102" t="s">
        <v>397</v>
      </c>
      <c r="BV102" s="25"/>
      <c r="BZ102" s="18"/>
      <c r="CB102" s="18"/>
      <c r="CC102" s="18"/>
      <c r="CE102" s="18"/>
      <c r="CG102" s="18"/>
      <c r="CQ102" s="18"/>
      <c r="CS102" s="25"/>
      <c r="CT102" t="s">
        <v>397</v>
      </c>
      <c r="CV102" t="s">
        <v>397</v>
      </c>
      <c r="CW102" s="25" t="s">
        <v>397</v>
      </c>
    </row>
    <row r="103" spans="1:101" x14ac:dyDescent="0.3">
      <c r="A103">
        <v>102</v>
      </c>
      <c r="B103">
        <v>116</v>
      </c>
      <c r="C103" s="25" t="s">
        <v>15</v>
      </c>
      <c r="D103">
        <v>0</v>
      </c>
      <c r="E103" s="12">
        <v>12.1</v>
      </c>
      <c r="F103" s="14"/>
      <c r="H103" s="7" t="str">
        <f t="shared" si="63"/>
        <v>X</v>
      </c>
      <c r="I103" s="7">
        <f t="shared" si="64"/>
        <v>12.1</v>
      </c>
      <c r="J103" s="16">
        <f t="shared" si="65"/>
        <v>12.1</v>
      </c>
      <c r="K103" s="11" t="str">
        <f t="shared" si="66"/>
        <v>X</v>
      </c>
      <c r="L103" s="39" t="str">
        <f t="shared" si="67"/>
        <v>X</v>
      </c>
      <c r="M103" s="39" t="str">
        <f t="shared" si="68"/>
        <v>X</v>
      </c>
      <c r="N103" s="39" t="str">
        <f t="shared" si="69"/>
        <v>X</v>
      </c>
      <c r="O103" s="40" t="str">
        <f t="shared" si="70"/>
        <v>X</v>
      </c>
      <c r="P103" s="31">
        <v>1</v>
      </c>
      <c r="Q103" s="8">
        <v>0</v>
      </c>
      <c r="R103" s="9">
        <v>0</v>
      </c>
      <c r="S103" s="9">
        <v>0</v>
      </c>
      <c r="T103" s="8">
        <v>0</v>
      </c>
      <c r="U103" s="9">
        <v>0</v>
      </c>
      <c r="V103" s="9">
        <v>0</v>
      </c>
      <c r="W103" s="8">
        <v>0</v>
      </c>
      <c r="X103" s="9">
        <v>0</v>
      </c>
      <c r="Y103" s="8">
        <v>0</v>
      </c>
      <c r="Z103" s="9">
        <v>0</v>
      </c>
      <c r="AA103" s="8"/>
      <c r="AC103" s="8"/>
      <c r="AG103" s="21"/>
      <c r="AH103" s="7">
        <v>6.9</v>
      </c>
      <c r="AL103" s="14"/>
      <c r="AN103" s="16"/>
      <c r="AQ103" s="16"/>
      <c r="AR103" s="7">
        <v>1983</v>
      </c>
      <c r="AS103" s="23">
        <f t="shared" si="71"/>
        <v>3.2973227142053028</v>
      </c>
      <c r="AW103" s="18"/>
      <c r="AY103" s="18"/>
      <c r="BA103" s="18"/>
      <c r="BC103" s="18"/>
      <c r="BE103" s="18"/>
      <c r="BF103" s="18" t="s">
        <v>222</v>
      </c>
      <c r="BG103">
        <v>0</v>
      </c>
      <c r="BH103">
        <v>0</v>
      </c>
      <c r="BI103">
        <v>0</v>
      </c>
      <c r="BJ103">
        <v>1</v>
      </c>
      <c r="BK103">
        <v>0</v>
      </c>
      <c r="BL103">
        <v>0</v>
      </c>
      <c r="BM103" s="18">
        <v>0</v>
      </c>
      <c r="BN103">
        <v>0</v>
      </c>
      <c r="BO103">
        <v>1</v>
      </c>
      <c r="BP103" s="18">
        <v>0</v>
      </c>
      <c r="BR103" s="18"/>
      <c r="BS103" t="s">
        <v>397</v>
      </c>
      <c r="BT103" t="s">
        <v>397</v>
      </c>
      <c r="BV103" s="25"/>
      <c r="BZ103" s="18"/>
      <c r="CB103" s="18"/>
      <c r="CC103" s="18"/>
      <c r="CE103" s="18"/>
      <c r="CG103" s="18"/>
      <c r="CQ103" s="18"/>
      <c r="CS103" s="25"/>
      <c r="CT103" t="s">
        <v>397</v>
      </c>
      <c r="CV103" t="s">
        <v>397</v>
      </c>
      <c r="CW103" s="25" t="s">
        <v>397</v>
      </c>
    </row>
    <row r="104" spans="1:101" x14ac:dyDescent="0.3">
      <c r="A104">
        <v>103</v>
      </c>
      <c r="B104">
        <v>116</v>
      </c>
      <c r="C104" s="25" t="s">
        <v>15</v>
      </c>
      <c r="D104">
        <v>0</v>
      </c>
      <c r="E104" s="12">
        <v>5.7</v>
      </c>
      <c r="F104" s="14"/>
      <c r="H104" s="7" t="str">
        <f t="shared" si="63"/>
        <v>X</v>
      </c>
      <c r="I104" s="7">
        <f t="shared" si="64"/>
        <v>5.7</v>
      </c>
      <c r="J104" s="16">
        <f t="shared" si="65"/>
        <v>5.7</v>
      </c>
      <c r="K104" s="11" t="str">
        <f t="shared" si="66"/>
        <v>X</v>
      </c>
      <c r="L104" s="39" t="str">
        <f t="shared" si="67"/>
        <v>X</v>
      </c>
      <c r="M104" s="39" t="str">
        <f t="shared" si="68"/>
        <v>X</v>
      </c>
      <c r="N104" s="39" t="str">
        <f t="shared" si="69"/>
        <v>X</v>
      </c>
      <c r="O104" s="40" t="str">
        <f t="shared" si="70"/>
        <v>X</v>
      </c>
      <c r="P104" s="31">
        <v>1</v>
      </c>
      <c r="Q104" s="8">
        <v>0</v>
      </c>
      <c r="R104" s="9">
        <v>0</v>
      </c>
      <c r="S104" s="9">
        <v>0</v>
      </c>
      <c r="T104" s="8">
        <v>0</v>
      </c>
      <c r="U104" s="9">
        <v>0</v>
      </c>
      <c r="V104" s="9">
        <v>0</v>
      </c>
      <c r="W104" s="8">
        <v>0</v>
      </c>
      <c r="X104" s="9">
        <v>0</v>
      </c>
      <c r="Y104" s="8">
        <v>0</v>
      </c>
      <c r="Z104" s="9">
        <v>0</v>
      </c>
      <c r="AA104" s="8"/>
      <c r="AC104" s="8"/>
      <c r="AG104" s="21"/>
      <c r="AH104" s="7">
        <v>7.2</v>
      </c>
      <c r="AL104" s="14"/>
      <c r="AN104" s="16"/>
      <c r="AQ104" s="16"/>
      <c r="AR104" s="7">
        <v>1991</v>
      </c>
      <c r="AS104" s="23">
        <f t="shared" si="71"/>
        <v>3.2990712600274095</v>
      </c>
      <c r="AW104" s="18"/>
      <c r="AY104" s="18"/>
      <c r="BA104" s="18"/>
      <c r="BC104" s="18"/>
      <c r="BE104" s="18"/>
      <c r="BF104" s="18" t="s">
        <v>228</v>
      </c>
      <c r="BG104">
        <v>0</v>
      </c>
      <c r="BH104">
        <v>0</v>
      </c>
      <c r="BI104">
        <v>0</v>
      </c>
      <c r="BJ104">
        <v>1</v>
      </c>
      <c r="BK104">
        <v>0</v>
      </c>
      <c r="BL104">
        <v>0</v>
      </c>
      <c r="BM104" s="18">
        <v>0</v>
      </c>
      <c r="BN104">
        <v>0</v>
      </c>
      <c r="BO104">
        <v>1</v>
      </c>
      <c r="BP104" s="18">
        <v>0</v>
      </c>
      <c r="BR104" s="18"/>
      <c r="BS104" t="s">
        <v>397</v>
      </c>
      <c r="BT104" t="s">
        <v>397</v>
      </c>
      <c r="BV104" s="25"/>
      <c r="BZ104" s="18"/>
      <c r="CB104" s="18"/>
      <c r="CC104" s="18"/>
      <c r="CE104" s="18"/>
      <c r="CG104" s="18"/>
      <c r="CQ104" s="18"/>
      <c r="CS104" s="25"/>
      <c r="CT104" t="s">
        <v>397</v>
      </c>
      <c r="CV104" t="s">
        <v>397</v>
      </c>
      <c r="CW104" s="25" t="s">
        <v>397</v>
      </c>
    </row>
    <row r="105" spans="1:101" x14ac:dyDescent="0.3">
      <c r="A105">
        <v>104</v>
      </c>
      <c r="B105">
        <v>116</v>
      </c>
      <c r="C105" s="25" t="s">
        <v>15</v>
      </c>
      <c r="D105">
        <v>0</v>
      </c>
      <c r="E105" s="12">
        <v>8</v>
      </c>
      <c r="F105" s="14"/>
      <c r="H105" s="7" t="str">
        <f t="shared" si="63"/>
        <v>X</v>
      </c>
      <c r="I105" s="7">
        <f t="shared" si="64"/>
        <v>8</v>
      </c>
      <c r="J105" s="16">
        <f t="shared" si="65"/>
        <v>8</v>
      </c>
      <c r="K105" s="11" t="str">
        <f t="shared" si="66"/>
        <v>X</v>
      </c>
      <c r="L105" s="39" t="str">
        <f t="shared" si="67"/>
        <v>X</v>
      </c>
      <c r="M105" s="39" t="str">
        <f t="shared" si="68"/>
        <v>X</v>
      </c>
      <c r="N105" s="39" t="str">
        <f t="shared" si="69"/>
        <v>X</v>
      </c>
      <c r="O105" s="40" t="str">
        <f t="shared" si="70"/>
        <v>X</v>
      </c>
      <c r="P105" s="31">
        <v>1</v>
      </c>
      <c r="Q105" s="8">
        <v>0</v>
      </c>
      <c r="R105" s="9">
        <v>0</v>
      </c>
      <c r="S105" s="9">
        <v>0</v>
      </c>
      <c r="T105" s="8">
        <v>0</v>
      </c>
      <c r="U105" s="9">
        <v>0</v>
      </c>
      <c r="V105" s="9">
        <v>0</v>
      </c>
      <c r="W105" s="8">
        <v>0</v>
      </c>
      <c r="X105" s="9">
        <v>0</v>
      </c>
      <c r="Y105" s="8">
        <v>0</v>
      </c>
      <c r="Z105" s="9">
        <v>0</v>
      </c>
      <c r="AA105" s="8"/>
      <c r="AC105" s="8"/>
      <c r="AG105" s="21"/>
      <c r="AH105" s="7">
        <v>6.4</v>
      </c>
      <c r="AL105" s="14"/>
      <c r="AN105" s="16"/>
      <c r="AQ105" s="16"/>
      <c r="AR105" s="7">
        <v>1982</v>
      </c>
      <c r="AS105" s="23">
        <f t="shared" si="71"/>
        <v>3.2971036501492565</v>
      </c>
      <c r="AW105" s="18"/>
      <c r="AY105" s="18"/>
      <c r="BA105" s="18"/>
      <c r="BC105" s="18"/>
      <c r="BE105" s="18"/>
      <c r="BF105" s="18" t="s">
        <v>230</v>
      </c>
      <c r="BG105">
        <v>0</v>
      </c>
      <c r="BH105">
        <v>1</v>
      </c>
      <c r="BI105">
        <v>0</v>
      </c>
      <c r="BJ105">
        <v>0</v>
      </c>
      <c r="BK105">
        <v>0</v>
      </c>
      <c r="BL105">
        <v>0</v>
      </c>
      <c r="BM105" s="18">
        <v>0</v>
      </c>
      <c r="BN105">
        <v>0</v>
      </c>
      <c r="BO105">
        <v>1</v>
      </c>
      <c r="BP105" s="18">
        <v>0</v>
      </c>
      <c r="BR105" s="18"/>
      <c r="BS105" t="s">
        <v>397</v>
      </c>
      <c r="BT105" t="s">
        <v>397</v>
      </c>
      <c r="BV105" s="25"/>
      <c r="BZ105" s="18"/>
      <c r="CB105" s="18"/>
      <c r="CC105" s="18"/>
      <c r="CE105" s="18"/>
      <c r="CG105" s="18"/>
      <c r="CQ105" s="18"/>
      <c r="CS105" s="25"/>
      <c r="CT105" t="s">
        <v>397</v>
      </c>
      <c r="CV105" t="s">
        <v>397</v>
      </c>
      <c r="CW105" s="25" t="s">
        <v>397</v>
      </c>
    </row>
    <row r="106" spans="1:101" x14ac:dyDescent="0.3">
      <c r="A106">
        <v>105</v>
      </c>
      <c r="B106">
        <v>116</v>
      </c>
      <c r="C106" s="25" t="s">
        <v>15</v>
      </c>
      <c r="D106">
        <v>0</v>
      </c>
      <c r="E106" s="12">
        <v>12.4</v>
      </c>
      <c r="F106" s="14"/>
      <c r="H106" s="7" t="str">
        <f t="shared" si="63"/>
        <v>X</v>
      </c>
      <c r="I106" s="7">
        <f t="shared" si="64"/>
        <v>12.4</v>
      </c>
      <c r="J106" s="16">
        <f t="shared" si="65"/>
        <v>12.4</v>
      </c>
      <c r="K106" s="11" t="str">
        <f t="shared" si="66"/>
        <v>X</v>
      </c>
      <c r="L106" s="39" t="str">
        <f t="shared" si="67"/>
        <v>X</v>
      </c>
      <c r="M106" s="39" t="str">
        <f t="shared" si="68"/>
        <v>X</v>
      </c>
      <c r="N106" s="39" t="str">
        <f t="shared" si="69"/>
        <v>X</v>
      </c>
      <c r="O106" s="40" t="str">
        <f t="shared" si="70"/>
        <v>X</v>
      </c>
      <c r="P106" s="31">
        <v>1</v>
      </c>
      <c r="Q106" s="8">
        <v>0</v>
      </c>
      <c r="R106" s="9">
        <v>0</v>
      </c>
      <c r="S106" s="9">
        <v>0</v>
      </c>
      <c r="T106" s="8">
        <v>0</v>
      </c>
      <c r="U106" s="9">
        <v>0</v>
      </c>
      <c r="V106" s="9">
        <v>0</v>
      </c>
      <c r="W106" s="8">
        <v>0</v>
      </c>
      <c r="X106" s="9">
        <v>0</v>
      </c>
      <c r="Y106" s="8">
        <v>0</v>
      </c>
      <c r="Z106" s="9">
        <v>0</v>
      </c>
      <c r="AA106" s="8"/>
      <c r="AC106" s="8"/>
      <c r="AG106" s="21"/>
      <c r="AH106" s="7">
        <v>4.2</v>
      </c>
      <c r="AL106" s="14"/>
      <c r="AN106" s="16"/>
      <c r="AQ106" s="16"/>
      <c r="AR106" s="7">
        <v>1986</v>
      </c>
      <c r="AS106" s="23">
        <f t="shared" si="71"/>
        <v>3.2979792441593623</v>
      </c>
      <c r="AW106" s="18"/>
      <c r="AY106" s="18"/>
      <c r="BA106" s="18"/>
      <c r="BC106" s="18"/>
      <c r="BE106" s="18"/>
      <c r="BF106" s="18" t="s">
        <v>279</v>
      </c>
      <c r="BG106">
        <v>0</v>
      </c>
      <c r="BH106">
        <v>1</v>
      </c>
      <c r="BI106">
        <v>0</v>
      </c>
      <c r="BJ106">
        <v>0</v>
      </c>
      <c r="BK106">
        <v>0</v>
      </c>
      <c r="BL106">
        <v>0</v>
      </c>
      <c r="BM106" s="18">
        <v>0</v>
      </c>
      <c r="BN106">
        <v>0</v>
      </c>
      <c r="BO106">
        <v>1</v>
      </c>
      <c r="BP106" s="18">
        <v>0</v>
      </c>
      <c r="BR106" s="18"/>
      <c r="BS106" t="s">
        <v>397</v>
      </c>
      <c r="BT106" t="s">
        <v>397</v>
      </c>
      <c r="BV106" s="25"/>
      <c r="BZ106" s="18"/>
      <c r="CB106" s="18"/>
      <c r="CC106" s="18"/>
      <c r="CE106" s="18"/>
      <c r="CG106" s="18"/>
      <c r="CQ106" s="18"/>
      <c r="CS106" s="25"/>
      <c r="CT106" t="s">
        <v>397</v>
      </c>
      <c r="CV106" t="s">
        <v>397</v>
      </c>
      <c r="CW106" s="25" t="s">
        <v>397</v>
      </c>
    </row>
    <row r="107" spans="1:101" x14ac:dyDescent="0.3">
      <c r="A107">
        <v>106</v>
      </c>
      <c r="B107">
        <v>116</v>
      </c>
      <c r="C107" s="25" t="s">
        <v>15</v>
      </c>
      <c r="D107">
        <v>0</v>
      </c>
      <c r="E107" s="12">
        <v>11.5</v>
      </c>
      <c r="F107" s="14"/>
      <c r="H107" s="7" t="str">
        <f t="shared" si="63"/>
        <v>X</v>
      </c>
      <c r="I107" s="7">
        <f t="shared" si="64"/>
        <v>11.5</v>
      </c>
      <c r="J107" s="16">
        <f t="shared" si="65"/>
        <v>11.5</v>
      </c>
      <c r="K107" s="11" t="str">
        <f t="shared" si="66"/>
        <v>X</v>
      </c>
      <c r="L107" s="39" t="str">
        <f t="shared" si="67"/>
        <v>X</v>
      </c>
      <c r="M107" s="39" t="str">
        <f t="shared" si="68"/>
        <v>X</v>
      </c>
      <c r="N107" s="39" t="str">
        <f t="shared" si="69"/>
        <v>X</v>
      </c>
      <c r="O107" s="40" t="str">
        <f t="shared" si="70"/>
        <v>X</v>
      </c>
      <c r="P107" s="31">
        <v>1</v>
      </c>
      <c r="Q107" s="8">
        <v>0</v>
      </c>
      <c r="R107" s="9">
        <v>0</v>
      </c>
      <c r="S107" s="9">
        <v>0</v>
      </c>
      <c r="T107" s="8">
        <v>0</v>
      </c>
      <c r="U107" s="9">
        <v>0</v>
      </c>
      <c r="V107" s="9">
        <v>0</v>
      </c>
      <c r="W107" s="8">
        <v>0</v>
      </c>
      <c r="X107" s="9">
        <v>0</v>
      </c>
      <c r="Y107" s="8">
        <v>0</v>
      </c>
      <c r="Z107" s="9">
        <v>0</v>
      </c>
      <c r="AA107" s="8"/>
      <c r="AC107" s="8"/>
      <c r="AG107" s="21"/>
      <c r="AH107" s="7">
        <v>4.9000000000000004</v>
      </c>
      <c r="AL107" s="14"/>
      <c r="AN107" s="16"/>
      <c r="AQ107" s="16"/>
      <c r="AR107" s="7">
        <v>1989</v>
      </c>
      <c r="AS107" s="23">
        <f t="shared" si="71"/>
        <v>3.2986347831244354</v>
      </c>
      <c r="AW107" s="18"/>
      <c r="AY107" s="18"/>
      <c r="BA107" s="18"/>
      <c r="BC107" s="18"/>
      <c r="BE107" s="18"/>
      <c r="BF107" s="18" t="s">
        <v>279</v>
      </c>
      <c r="BG107">
        <v>0</v>
      </c>
      <c r="BH107">
        <v>1</v>
      </c>
      <c r="BI107">
        <v>0</v>
      </c>
      <c r="BJ107">
        <v>0</v>
      </c>
      <c r="BK107">
        <v>0</v>
      </c>
      <c r="BL107">
        <v>0</v>
      </c>
      <c r="BM107" s="18">
        <v>0</v>
      </c>
      <c r="BN107">
        <v>0</v>
      </c>
      <c r="BO107">
        <v>1</v>
      </c>
      <c r="BP107" s="18">
        <v>0</v>
      </c>
      <c r="BR107" s="18"/>
      <c r="BS107" t="s">
        <v>397</v>
      </c>
      <c r="BT107" t="s">
        <v>397</v>
      </c>
      <c r="BV107" s="25"/>
      <c r="BZ107" s="18"/>
      <c r="CB107" s="18"/>
      <c r="CC107" s="18"/>
      <c r="CE107" s="18"/>
      <c r="CG107" s="18"/>
      <c r="CQ107" s="18"/>
      <c r="CS107" s="25"/>
      <c r="CT107" t="s">
        <v>397</v>
      </c>
      <c r="CV107" t="s">
        <v>397</v>
      </c>
      <c r="CW107" s="25" t="s">
        <v>397</v>
      </c>
    </row>
    <row r="108" spans="1:101" x14ac:dyDescent="0.3">
      <c r="A108">
        <v>107</v>
      </c>
      <c r="B108">
        <v>116</v>
      </c>
      <c r="C108" s="25" t="s">
        <v>15</v>
      </c>
      <c r="D108">
        <v>0</v>
      </c>
      <c r="E108" s="12">
        <v>7.9</v>
      </c>
      <c r="F108" s="14"/>
      <c r="H108" s="7" t="str">
        <f t="shared" si="63"/>
        <v>X</v>
      </c>
      <c r="I108" s="7">
        <f t="shared" si="64"/>
        <v>7.9</v>
      </c>
      <c r="J108" s="16">
        <f t="shared" si="65"/>
        <v>7.9</v>
      </c>
      <c r="K108" s="11" t="str">
        <f t="shared" si="66"/>
        <v>X</v>
      </c>
      <c r="L108" s="39" t="str">
        <f t="shared" si="67"/>
        <v>X</v>
      </c>
      <c r="M108" s="39" t="str">
        <f t="shared" si="68"/>
        <v>X</v>
      </c>
      <c r="N108" s="39" t="str">
        <f t="shared" si="69"/>
        <v>X</v>
      </c>
      <c r="O108" s="40" t="str">
        <f t="shared" si="70"/>
        <v>X</v>
      </c>
      <c r="P108" s="31">
        <v>1</v>
      </c>
      <c r="Q108" s="8">
        <v>0</v>
      </c>
      <c r="R108" s="9">
        <v>0</v>
      </c>
      <c r="S108" s="9">
        <v>0</v>
      </c>
      <c r="T108" s="8">
        <v>0</v>
      </c>
      <c r="U108" s="9">
        <v>0</v>
      </c>
      <c r="V108" s="9">
        <v>0</v>
      </c>
      <c r="W108" s="8">
        <v>0</v>
      </c>
      <c r="X108" s="9">
        <v>0</v>
      </c>
      <c r="Y108" s="8">
        <v>0</v>
      </c>
      <c r="Z108" s="9">
        <v>0</v>
      </c>
      <c r="AA108" s="8"/>
      <c r="AC108" s="8"/>
      <c r="AG108" s="21"/>
      <c r="AH108" s="7">
        <v>11.7</v>
      </c>
      <c r="AL108" s="14"/>
      <c r="AN108" s="16"/>
      <c r="AQ108" s="16"/>
      <c r="AR108" s="7">
        <v>1978</v>
      </c>
      <c r="AS108" s="23">
        <f t="shared" si="71"/>
        <v>3.2962262872611605</v>
      </c>
      <c r="AW108" s="18"/>
      <c r="AY108" s="18"/>
      <c r="BA108" s="18"/>
      <c r="BC108" s="18"/>
      <c r="BE108" s="18"/>
      <c r="BF108" s="18" t="s">
        <v>294</v>
      </c>
      <c r="BG108">
        <v>1</v>
      </c>
      <c r="BH108">
        <v>0</v>
      </c>
      <c r="BI108">
        <v>0</v>
      </c>
      <c r="BJ108">
        <v>0</v>
      </c>
      <c r="BK108">
        <v>0</v>
      </c>
      <c r="BL108">
        <v>0</v>
      </c>
      <c r="BM108" s="18">
        <v>0</v>
      </c>
      <c r="BN108">
        <v>1</v>
      </c>
      <c r="BO108">
        <v>0</v>
      </c>
      <c r="BP108" s="18">
        <v>0</v>
      </c>
      <c r="BR108" s="18"/>
      <c r="BS108" t="s">
        <v>397</v>
      </c>
      <c r="BT108" t="s">
        <v>397</v>
      </c>
      <c r="BV108" s="25"/>
      <c r="BZ108" s="18"/>
      <c r="CB108" s="18"/>
      <c r="CC108" s="18"/>
      <c r="CE108" s="18"/>
      <c r="CG108" s="18"/>
      <c r="CQ108" s="18"/>
      <c r="CS108" s="25"/>
      <c r="CT108" t="s">
        <v>397</v>
      </c>
      <c r="CV108" t="s">
        <v>397</v>
      </c>
      <c r="CW108" s="25" t="s">
        <v>397</v>
      </c>
    </row>
    <row r="109" spans="1:101" x14ac:dyDescent="0.3">
      <c r="A109">
        <v>108</v>
      </c>
      <c r="B109">
        <v>132</v>
      </c>
      <c r="C109" s="25" t="s">
        <v>40</v>
      </c>
      <c r="D109">
        <v>0</v>
      </c>
      <c r="E109" s="12">
        <v>10.050000000000001</v>
      </c>
      <c r="F109" s="14"/>
      <c r="H109" s="7" t="str">
        <f t="shared" ref="H109:H112" si="72">IFERROR(E109/F109, "X")</f>
        <v>X</v>
      </c>
      <c r="I109" s="7">
        <f t="shared" ref="I109:I112" si="73">E109-F109</f>
        <v>10.050000000000001</v>
      </c>
      <c r="J109" s="16">
        <f t="shared" ref="J109:J112" si="74">E109+F109</f>
        <v>10.050000000000001</v>
      </c>
      <c r="K109" s="11" t="str">
        <f t="shared" ref="K109:K112" si="75">IFERROR(H109/SQRT(H109^2+G109), "X")</f>
        <v>X</v>
      </c>
      <c r="L109" s="39" t="str">
        <f t="shared" ref="L109:L112" si="76">IFERROR(SQRT((1-K109^2)/G109), "X")</f>
        <v>X</v>
      </c>
      <c r="M109" s="39" t="str">
        <f t="shared" ref="M109:M112" si="77">IFERROR(1/L109, "X")</f>
        <v>X</v>
      </c>
      <c r="N109" s="39" t="str">
        <f t="shared" ref="N109:N112" si="78">IFERROR(K109-L109, "X")</f>
        <v>X</v>
      </c>
      <c r="O109" s="40" t="str">
        <f t="shared" ref="O109:O112" si="79">IFERROR(K109+L109, "X")</f>
        <v>X</v>
      </c>
      <c r="P109" s="31">
        <v>1</v>
      </c>
      <c r="Q109" s="8">
        <v>0</v>
      </c>
      <c r="R109" s="9">
        <v>0</v>
      </c>
      <c r="S109" s="9">
        <v>0</v>
      </c>
      <c r="T109" s="8">
        <v>0</v>
      </c>
      <c r="U109" s="9">
        <v>0</v>
      </c>
      <c r="V109" s="9">
        <v>0</v>
      </c>
      <c r="W109" s="8">
        <v>0</v>
      </c>
      <c r="X109" s="9">
        <v>0</v>
      </c>
      <c r="Y109" s="8">
        <v>0</v>
      </c>
      <c r="Z109" s="9">
        <v>0</v>
      </c>
      <c r="AA109" s="8"/>
      <c r="AC109" s="8"/>
      <c r="AG109" s="21"/>
      <c r="AH109" s="7">
        <v>7.3</v>
      </c>
      <c r="AL109" s="14"/>
      <c r="AN109" s="16"/>
      <c r="AQ109" s="16"/>
      <c r="AR109" s="7">
        <v>1990</v>
      </c>
      <c r="AS109" s="23">
        <f t="shared" ref="AS109:AS112" si="80">LOG(AR109)</f>
        <v>3.2988530764097068</v>
      </c>
      <c r="AW109" s="18"/>
      <c r="AY109" s="18"/>
      <c r="BA109" s="18"/>
      <c r="BC109" s="18"/>
      <c r="BE109" s="18"/>
      <c r="BF109" s="18" t="s">
        <v>35</v>
      </c>
      <c r="BG109">
        <v>0</v>
      </c>
      <c r="BH109">
        <v>0</v>
      </c>
      <c r="BI109">
        <v>0</v>
      </c>
      <c r="BJ109">
        <v>1</v>
      </c>
      <c r="BK109">
        <v>0</v>
      </c>
      <c r="BL109">
        <v>0</v>
      </c>
      <c r="BM109" s="18">
        <v>0</v>
      </c>
      <c r="BN109">
        <v>0</v>
      </c>
      <c r="BO109">
        <v>1</v>
      </c>
      <c r="BP109" s="18">
        <v>0</v>
      </c>
      <c r="BR109" s="18"/>
      <c r="BS109" t="s">
        <v>397</v>
      </c>
      <c r="BT109" t="s">
        <v>397</v>
      </c>
      <c r="BV109" s="25"/>
      <c r="BZ109" s="18"/>
      <c r="CB109" s="18"/>
      <c r="CC109" s="18"/>
      <c r="CE109" s="18"/>
      <c r="CG109" s="18"/>
      <c r="CQ109" s="18"/>
      <c r="CS109" s="25"/>
      <c r="CT109" t="s">
        <v>397</v>
      </c>
      <c r="CV109" t="s">
        <v>397</v>
      </c>
      <c r="CW109" s="25" t="s">
        <v>397</v>
      </c>
    </row>
    <row r="110" spans="1:101" x14ac:dyDescent="0.3">
      <c r="A110">
        <v>109</v>
      </c>
      <c r="B110">
        <v>132</v>
      </c>
      <c r="C110" s="25" t="s">
        <v>40</v>
      </c>
      <c r="D110">
        <v>0</v>
      </c>
      <c r="E110" s="12">
        <v>19</v>
      </c>
      <c r="F110" s="14"/>
      <c r="H110" s="7" t="str">
        <f t="shared" si="72"/>
        <v>X</v>
      </c>
      <c r="I110" s="7">
        <f t="shared" si="73"/>
        <v>19</v>
      </c>
      <c r="J110" s="16">
        <f t="shared" si="74"/>
        <v>19</v>
      </c>
      <c r="K110" s="11" t="str">
        <f t="shared" si="75"/>
        <v>X</v>
      </c>
      <c r="L110" s="39" t="str">
        <f t="shared" si="76"/>
        <v>X</v>
      </c>
      <c r="M110" s="39" t="str">
        <f t="shared" si="77"/>
        <v>X</v>
      </c>
      <c r="N110" s="39" t="str">
        <f t="shared" si="78"/>
        <v>X</v>
      </c>
      <c r="O110" s="40" t="str">
        <f t="shared" si="79"/>
        <v>X</v>
      </c>
      <c r="P110" s="31">
        <v>0</v>
      </c>
      <c r="Q110" s="8">
        <v>1</v>
      </c>
      <c r="R110" s="9">
        <v>0</v>
      </c>
      <c r="S110" s="9">
        <v>0</v>
      </c>
      <c r="T110" s="8">
        <v>0</v>
      </c>
      <c r="U110" s="9">
        <v>0</v>
      </c>
      <c r="V110" s="9">
        <v>0</v>
      </c>
      <c r="W110" s="8">
        <v>0</v>
      </c>
      <c r="X110" s="9">
        <v>0</v>
      </c>
      <c r="Y110" s="8">
        <v>0</v>
      </c>
      <c r="Z110" s="9">
        <v>0</v>
      </c>
      <c r="AA110" s="8"/>
      <c r="AC110" s="8"/>
      <c r="AG110" s="21"/>
      <c r="AH110" s="7">
        <v>7.3</v>
      </c>
      <c r="AL110" s="14"/>
      <c r="AN110" s="16"/>
      <c r="AQ110" s="16"/>
      <c r="AR110" s="7">
        <v>1990</v>
      </c>
      <c r="AS110" s="23">
        <f t="shared" si="80"/>
        <v>3.2988530764097068</v>
      </c>
      <c r="AW110" s="18"/>
      <c r="AY110" s="18"/>
      <c r="BA110" s="18"/>
      <c r="BC110" s="18"/>
      <c r="BE110" s="18"/>
      <c r="BF110" s="18" t="s">
        <v>35</v>
      </c>
      <c r="BG110">
        <v>0</v>
      </c>
      <c r="BH110">
        <v>0</v>
      </c>
      <c r="BI110">
        <v>0</v>
      </c>
      <c r="BJ110">
        <v>1</v>
      </c>
      <c r="BK110">
        <v>0</v>
      </c>
      <c r="BL110">
        <v>0</v>
      </c>
      <c r="BM110" s="18">
        <v>0</v>
      </c>
      <c r="BN110">
        <v>0</v>
      </c>
      <c r="BO110">
        <v>1</v>
      </c>
      <c r="BP110" s="18">
        <v>0</v>
      </c>
      <c r="BR110" s="18"/>
      <c r="BS110" t="s">
        <v>397</v>
      </c>
      <c r="BT110" t="s">
        <v>397</v>
      </c>
      <c r="BV110" s="25"/>
      <c r="BZ110" s="18"/>
      <c r="CB110" s="18"/>
      <c r="CC110" s="18"/>
      <c r="CE110" s="18"/>
      <c r="CG110" s="18"/>
      <c r="CQ110" s="18"/>
      <c r="CS110" s="25"/>
      <c r="CT110" t="s">
        <v>397</v>
      </c>
      <c r="CV110" t="s">
        <v>397</v>
      </c>
      <c r="CW110" s="25" t="s">
        <v>397</v>
      </c>
    </row>
    <row r="111" spans="1:101" x14ac:dyDescent="0.3">
      <c r="A111">
        <v>110</v>
      </c>
      <c r="B111">
        <v>132</v>
      </c>
      <c r="C111" s="25" t="s">
        <v>40</v>
      </c>
      <c r="D111">
        <v>0</v>
      </c>
      <c r="E111" s="12">
        <v>8</v>
      </c>
      <c r="F111" s="14"/>
      <c r="H111" s="7" t="str">
        <f t="shared" si="72"/>
        <v>X</v>
      </c>
      <c r="I111" s="7">
        <f t="shared" si="73"/>
        <v>8</v>
      </c>
      <c r="J111" s="16">
        <f t="shared" si="74"/>
        <v>8</v>
      </c>
      <c r="K111" s="11" t="str">
        <f t="shared" si="75"/>
        <v>X</v>
      </c>
      <c r="L111" s="39" t="str">
        <f t="shared" si="76"/>
        <v>X</v>
      </c>
      <c r="M111" s="39" t="str">
        <f t="shared" si="77"/>
        <v>X</v>
      </c>
      <c r="N111" s="39" t="str">
        <f t="shared" si="78"/>
        <v>X</v>
      </c>
      <c r="O111" s="40" t="str">
        <f t="shared" si="79"/>
        <v>X</v>
      </c>
      <c r="P111" s="31">
        <v>0</v>
      </c>
      <c r="Q111" s="8">
        <v>0</v>
      </c>
      <c r="R111" s="9">
        <v>1</v>
      </c>
      <c r="S111" s="9">
        <v>0</v>
      </c>
      <c r="T111" s="8">
        <v>0</v>
      </c>
      <c r="U111" s="9">
        <v>0</v>
      </c>
      <c r="V111" s="9">
        <v>0</v>
      </c>
      <c r="W111" s="8">
        <v>0</v>
      </c>
      <c r="X111" s="9">
        <v>0</v>
      </c>
      <c r="Y111" s="8">
        <v>0</v>
      </c>
      <c r="Z111" s="9">
        <v>0</v>
      </c>
      <c r="AA111" s="8"/>
      <c r="AC111" s="8"/>
      <c r="AG111" s="21"/>
      <c r="AH111" s="7">
        <v>7.3</v>
      </c>
      <c r="AL111" s="14"/>
      <c r="AN111" s="16"/>
      <c r="AQ111" s="16"/>
      <c r="AR111" s="7">
        <v>1990</v>
      </c>
      <c r="AS111" s="23">
        <f t="shared" si="80"/>
        <v>3.2988530764097068</v>
      </c>
      <c r="AW111" s="18"/>
      <c r="AY111" s="18"/>
      <c r="BA111" s="18"/>
      <c r="BC111" s="18"/>
      <c r="BE111" s="18"/>
      <c r="BF111" s="18" t="s">
        <v>35</v>
      </c>
      <c r="BG111">
        <v>0</v>
      </c>
      <c r="BH111">
        <v>0</v>
      </c>
      <c r="BI111">
        <v>0</v>
      </c>
      <c r="BJ111">
        <v>1</v>
      </c>
      <c r="BK111">
        <v>0</v>
      </c>
      <c r="BL111">
        <v>0</v>
      </c>
      <c r="BM111" s="18">
        <v>0</v>
      </c>
      <c r="BN111">
        <v>0</v>
      </c>
      <c r="BO111">
        <v>1</v>
      </c>
      <c r="BP111" s="18">
        <v>0</v>
      </c>
      <c r="BR111" s="18"/>
      <c r="BS111" t="s">
        <v>397</v>
      </c>
      <c r="BT111" t="s">
        <v>397</v>
      </c>
      <c r="BV111" s="25"/>
      <c r="BZ111" s="18"/>
      <c r="CB111" s="18"/>
      <c r="CC111" s="18"/>
      <c r="CE111" s="18"/>
      <c r="CG111" s="18"/>
      <c r="CQ111" s="18"/>
      <c r="CS111" s="25"/>
      <c r="CT111" t="s">
        <v>397</v>
      </c>
      <c r="CV111" t="s">
        <v>397</v>
      </c>
      <c r="CW111" s="25" t="s">
        <v>397</v>
      </c>
    </row>
    <row r="112" spans="1:101" x14ac:dyDescent="0.3">
      <c r="A112">
        <v>111</v>
      </c>
      <c r="B112">
        <v>132</v>
      </c>
      <c r="C112" s="25" t="s">
        <v>40</v>
      </c>
      <c r="D112">
        <v>0</v>
      </c>
      <c r="E112" s="12">
        <v>18</v>
      </c>
      <c r="F112" s="14"/>
      <c r="H112" s="7" t="str">
        <f t="shared" si="72"/>
        <v>X</v>
      </c>
      <c r="I112" s="7">
        <f t="shared" si="73"/>
        <v>18</v>
      </c>
      <c r="J112" s="16">
        <f t="shared" si="74"/>
        <v>18</v>
      </c>
      <c r="K112" s="11" t="str">
        <f t="shared" si="75"/>
        <v>X</v>
      </c>
      <c r="L112" s="39" t="str">
        <f t="shared" si="76"/>
        <v>X</v>
      </c>
      <c r="M112" s="39" t="str">
        <f t="shared" si="77"/>
        <v>X</v>
      </c>
      <c r="N112" s="39" t="str">
        <f t="shared" si="78"/>
        <v>X</v>
      </c>
      <c r="O112" s="40" t="str">
        <f t="shared" si="79"/>
        <v>X</v>
      </c>
      <c r="P112" s="31">
        <v>0</v>
      </c>
      <c r="Q112" s="8">
        <v>0</v>
      </c>
      <c r="R112" s="9">
        <v>0</v>
      </c>
      <c r="S112" s="9">
        <v>1</v>
      </c>
      <c r="T112" s="8">
        <v>0</v>
      </c>
      <c r="U112" s="9">
        <v>0</v>
      </c>
      <c r="V112" s="9">
        <v>0</v>
      </c>
      <c r="W112" s="8">
        <v>0</v>
      </c>
      <c r="X112" s="9">
        <v>0</v>
      </c>
      <c r="Y112" s="8">
        <v>0</v>
      </c>
      <c r="Z112" s="9">
        <v>0</v>
      </c>
      <c r="AA112" s="8"/>
      <c r="AC112" s="8"/>
      <c r="AG112" s="21"/>
      <c r="AH112" s="7">
        <v>7.3</v>
      </c>
      <c r="AL112" s="14"/>
      <c r="AN112" s="16"/>
      <c r="AQ112" s="16"/>
      <c r="AR112" s="7">
        <v>1990</v>
      </c>
      <c r="AS112" s="23">
        <f t="shared" si="80"/>
        <v>3.2988530764097068</v>
      </c>
      <c r="AW112" s="18"/>
      <c r="AY112" s="18"/>
      <c r="BA112" s="18"/>
      <c r="BC112" s="18"/>
      <c r="BE112" s="18"/>
      <c r="BF112" s="18" t="s">
        <v>35</v>
      </c>
      <c r="BG112">
        <v>0</v>
      </c>
      <c r="BH112">
        <v>0</v>
      </c>
      <c r="BI112">
        <v>0</v>
      </c>
      <c r="BJ112">
        <v>1</v>
      </c>
      <c r="BK112">
        <v>0</v>
      </c>
      <c r="BL112">
        <v>0</v>
      </c>
      <c r="BM112" s="18">
        <v>0</v>
      </c>
      <c r="BN112">
        <v>0</v>
      </c>
      <c r="BO112">
        <v>1</v>
      </c>
      <c r="BP112" s="18">
        <v>0</v>
      </c>
      <c r="BR112" s="18"/>
      <c r="BS112" t="s">
        <v>397</v>
      </c>
      <c r="BT112" t="s">
        <v>397</v>
      </c>
      <c r="BV112" s="25"/>
      <c r="BZ112" s="18"/>
      <c r="CB112" s="18"/>
      <c r="CC112" s="18"/>
      <c r="CE112" s="18"/>
      <c r="CG112" s="18"/>
      <c r="CQ112" s="18"/>
      <c r="CS112" s="25"/>
      <c r="CT112" t="s">
        <v>397</v>
      </c>
      <c r="CV112" t="s">
        <v>397</v>
      </c>
      <c r="CW112" s="25" t="s">
        <v>397</v>
      </c>
    </row>
    <row r="113" spans="1:101" x14ac:dyDescent="0.3">
      <c r="A113">
        <v>112</v>
      </c>
      <c r="B113">
        <v>165</v>
      </c>
      <c r="C113" s="25" t="s">
        <v>229</v>
      </c>
      <c r="D113">
        <v>0</v>
      </c>
      <c r="E113" s="12">
        <v>10.7</v>
      </c>
      <c r="F113" s="14"/>
      <c r="H113" s="7" t="str">
        <f t="shared" ref="H113" si="81">IFERROR(E113/F113, "X")</f>
        <v>X</v>
      </c>
      <c r="I113" s="7">
        <f t="shared" ref="I113" si="82">E113-F113</f>
        <v>10.7</v>
      </c>
      <c r="J113" s="16">
        <f t="shared" ref="J113" si="83">E113+F113</f>
        <v>10.7</v>
      </c>
      <c r="K113" s="11" t="str">
        <f t="shared" ref="K113" si="84">IFERROR(H113/SQRT(H113^2+G113), "X")</f>
        <v>X</v>
      </c>
      <c r="L113" s="39" t="str">
        <f t="shared" ref="L113" si="85">IFERROR(SQRT((1-K113^2)/G113), "X")</f>
        <v>X</v>
      </c>
      <c r="M113" s="39" t="str">
        <f t="shared" ref="M113" si="86">IFERROR(1/L113, "X")</f>
        <v>X</v>
      </c>
      <c r="N113" s="39" t="str">
        <f t="shared" ref="N113" si="87">IFERROR(K113-L113, "X")</f>
        <v>X</v>
      </c>
      <c r="O113" s="40" t="str">
        <f t="shared" ref="O113" si="88">IFERROR(K113+L113, "X")</f>
        <v>X</v>
      </c>
      <c r="P113" s="31">
        <v>1</v>
      </c>
      <c r="Q113" s="8">
        <v>0</v>
      </c>
      <c r="R113" s="9">
        <v>0</v>
      </c>
      <c r="S113" s="9">
        <v>0</v>
      </c>
      <c r="T113" s="8">
        <v>0</v>
      </c>
      <c r="U113" s="9">
        <v>0</v>
      </c>
      <c r="V113" s="9">
        <v>0</v>
      </c>
      <c r="W113" s="8">
        <v>0</v>
      </c>
      <c r="X113" s="9">
        <v>0</v>
      </c>
      <c r="Y113" s="8">
        <v>0</v>
      </c>
      <c r="Z113" s="9">
        <v>0</v>
      </c>
      <c r="AA113" s="8"/>
      <c r="AC113" s="8"/>
      <c r="AG113" s="21"/>
      <c r="AH113" s="7">
        <v>7.3</v>
      </c>
      <c r="AL113" s="14"/>
      <c r="AN113" s="16"/>
      <c r="AQ113" s="16"/>
      <c r="AR113" s="7">
        <v>2001</v>
      </c>
      <c r="AS113" s="23">
        <f t="shared" ref="AS113" si="89">LOG(AR113)</f>
        <v>3.3012470886362113</v>
      </c>
      <c r="AW113" s="18"/>
      <c r="AY113" s="18"/>
      <c r="BA113" s="18"/>
      <c r="BC113" s="18"/>
      <c r="BE113" s="18"/>
      <c r="BF113" s="18" t="s">
        <v>228</v>
      </c>
      <c r="BG113">
        <v>0</v>
      </c>
      <c r="BH113">
        <v>0</v>
      </c>
      <c r="BI113">
        <v>0</v>
      </c>
      <c r="BJ113">
        <v>1</v>
      </c>
      <c r="BK113">
        <v>0</v>
      </c>
      <c r="BL113">
        <v>0</v>
      </c>
      <c r="BM113" s="18">
        <v>0</v>
      </c>
      <c r="BN113">
        <v>0</v>
      </c>
      <c r="BO113">
        <v>1</v>
      </c>
      <c r="BP113" s="18">
        <v>0</v>
      </c>
      <c r="BR113" s="18"/>
      <c r="BS113" t="s">
        <v>397</v>
      </c>
      <c r="BT113" t="s">
        <v>397</v>
      </c>
      <c r="BV113" s="25"/>
      <c r="BZ113" s="18"/>
      <c r="CB113" s="18"/>
      <c r="CC113" s="18"/>
      <c r="CE113" s="18"/>
      <c r="CG113" s="18"/>
      <c r="CQ113" s="18"/>
      <c r="CS113" s="25"/>
      <c r="CT113" t="s">
        <v>397</v>
      </c>
      <c r="CV113" t="s">
        <v>397</v>
      </c>
      <c r="CW113" s="25" t="s">
        <v>397</v>
      </c>
    </row>
    <row r="114" spans="1:101" x14ac:dyDescent="0.3">
      <c r="A114">
        <v>113</v>
      </c>
      <c r="B114">
        <v>183</v>
      </c>
      <c r="C114" s="25" t="s">
        <v>31</v>
      </c>
      <c r="D114">
        <v>0</v>
      </c>
      <c r="E114" s="12">
        <v>6.9</v>
      </c>
      <c r="F114" s="14"/>
      <c r="H114" s="7" t="str">
        <f t="shared" ref="H114" si="90">IFERROR(E114/F114, "X")</f>
        <v>X</v>
      </c>
      <c r="I114" s="7">
        <f t="shared" ref="I114" si="91">E114-F114</f>
        <v>6.9</v>
      </c>
      <c r="J114" s="16">
        <f t="shared" ref="J114" si="92">E114+F114</f>
        <v>6.9</v>
      </c>
      <c r="K114" s="11" t="str">
        <f t="shared" ref="K114" si="93">IFERROR(H114/SQRT(H114^2+G114), "X")</f>
        <v>X</v>
      </c>
      <c r="L114" s="39" t="str">
        <f t="shared" ref="L114" si="94">IFERROR(SQRT((1-K114^2)/G114), "X")</f>
        <v>X</v>
      </c>
      <c r="M114" s="39" t="str">
        <f t="shared" ref="M114" si="95">IFERROR(1/L114, "X")</f>
        <v>X</v>
      </c>
      <c r="N114" s="39" t="str">
        <f t="shared" ref="N114" si="96">IFERROR(K114-L114, "X")</f>
        <v>X</v>
      </c>
      <c r="O114" s="40" t="str">
        <f t="shared" ref="O114" si="97">IFERROR(K114+L114, "X")</f>
        <v>X</v>
      </c>
      <c r="P114" s="31">
        <v>1</v>
      </c>
      <c r="Q114" s="8">
        <v>0</v>
      </c>
      <c r="R114" s="9">
        <v>0</v>
      </c>
      <c r="S114" s="9">
        <v>0</v>
      </c>
      <c r="T114" s="8">
        <v>0</v>
      </c>
      <c r="U114" s="9">
        <v>0</v>
      </c>
      <c r="V114" s="9">
        <v>0</v>
      </c>
      <c r="W114" s="8">
        <v>0</v>
      </c>
      <c r="X114" s="9">
        <v>0</v>
      </c>
      <c r="Y114" s="8">
        <v>0</v>
      </c>
      <c r="Z114" s="9">
        <v>0</v>
      </c>
      <c r="AA114" s="8"/>
      <c r="AC114" s="8"/>
      <c r="AG114" s="21"/>
      <c r="AH114" s="7">
        <v>9.3000000000000007</v>
      </c>
      <c r="AL114" s="14"/>
      <c r="AN114" s="16"/>
      <c r="AQ114" s="16"/>
      <c r="AR114" s="7">
        <v>2002</v>
      </c>
      <c r="AS114" s="23">
        <f t="shared" ref="AS114" si="98">LOG(AR114)</f>
        <v>3.3014640731433</v>
      </c>
      <c r="AW114" s="18"/>
      <c r="AY114" s="18"/>
      <c r="BA114" s="18"/>
      <c r="BC114" s="18"/>
      <c r="BE114" s="18"/>
      <c r="BF114" s="18" t="s">
        <v>30</v>
      </c>
      <c r="BG114">
        <v>0</v>
      </c>
      <c r="BH114">
        <v>0</v>
      </c>
      <c r="BI114">
        <v>1</v>
      </c>
      <c r="BJ114">
        <v>0</v>
      </c>
      <c r="BK114">
        <v>0</v>
      </c>
      <c r="BL114">
        <v>0</v>
      </c>
      <c r="BM114" s="18">
        <v>0</v>
      </c>
      <c r="BN114">
        <v>0</v>
      </c>
      <c r="BO114">
        <v>1</v>
      </c>
      <c r="BP114" s="18">
        <v>0</v>
      </c>
      <c r="BR114" s="18"/>
      <c r="BS114" t="s">
        <v>397</v>
      </c>
      <c r="BT114" t="s">
        <v>397</v>
      </c>
      <c r="BV114" s="25"/>
      <c r="BZ114" s="18"/>
      <c r="CB114" s="18"/>
      <c r="CC114" s="18"/>
      <c r="CE114" s="18"/>
      <c r="CG114" s="18"/>
      <c r="CQ114" s="18"/>
      <c r="CS114" s="25"/>
      <c r="CT114" t="s">
        <v>397</v>
      </c>
      <c r="CV114" t="s">
        <v>397</v>
      </c>
      <c r="CW114" s="25" t="s">
        <v>397</v>
      </c>
    </row>
    <row r="115" spans="1:101" s="35" customFormat="1" x14ac:dyDescent="0.3">
      <c r="E115" s="36"/>
      <c r="F115" s="38"/>
      <c r="G115" s="37"/>
      <c r="H115" s="38"/>
      <c r="I115" s="38"/>
      <c r="J115" s="38"/>
      <c r="K115" s="36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CW115" s="41"/>
    </row>
  </sheetData>
  <conditionalFormatting sqref="A1:CW114">
    <cfRule type="containsBlanks" dxfId="40" priority="1">
      <formula>LEN(TRIM(A1))=0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777D6-3501-4028-BF75-02F57C5018BD}">
  <dimension ref="D15:G27"/>
  <sheetViews>
    <sheetView workbookViewId="0">
      <selection activeCell="E26" sqref="E26"/>
    </sheetView>
  </sheetViews>
  <sheetFormatPr defaultRowHeight="14.4" x14ac:dyDescent="0.3"/>
  <sheetData>
    <row r="15" spans="4:7" x14ac:dyDescent="0.3">
      <c r="D15" t="s">
        <v>442</v>
      </c>
      <c r="E15" t="s">
        <v>443</v>
      </c>
      <c r="F15" t="s">
        <v>445</v>
      </c>
    </row>
    <row r="16" spans="4:7" x14ac:dyDescent="0.3">
      <c r="D16">
        <v>22</v>
      </c>
      <c r="E16">
        <v>39596</v>
      </c>
      <c r="F16">
        <f>E16/$E$27</f>
        <v>0.17878800193255037</v>
      </c>
      <c r="G16">
        <f>D16*F16</f>
        <v>3.9333360425161081</v>
      </c>
    </row>
    <row r="17" spans="4:7" x14ac:dyDescent="0.3">
      <c r="D17">
        <v>27</v>
      </c>
      <c r="E17">
        <v>33425</v>
      </c>
      <c r="F17">
        <f t="shared" ref="F17:F25" si="0">E17/$E$27</f>
        <v>0.15092405709151169</v>
      </c>
      <c r="G17">
        <f t="shared" ref="G17:G25" si="1">D17*F17</f>
        <v>4.0749495414708159</v>
      </c>
    </row>
    <row r="18" spans="4:7" x14ac:dyDescent="0.3">
      <c r="D18">
        <v>32</v>
      </c>
      <c r="E18">
        <v>30291</v>
      </c>
      <c r="F18">
        <f t="shared" si="0"/>
        <v>0.13677309239667854</v>
      </c>
      <c r="G18">
        <f t="shared" si="1"/>
        <v>4.3767389566937132</v>
      </c>
    </row>
    <row r="19" spans="4:7" x14ac:dyDescent="0.3">
      <c r="D19">
        <v>37</v>
      </c>
      <c r="E19">
        <v>27565</v>
      </c>
      <c r="F19">
        <f t="shared" si="0"/>
        <v>0.12446437198885622</v>
      </c>
      <c r="G19">
        <f t="shared" si="1"/>
        <v>4.6051817635876802</v>
      </c>
    </row>
    <row r="20" spans="4:7" x14ac:dyDescent="0.3">
      <c r="D20">
        <v>42</v>
      </c>
      <c r="E20">
        <v>23616</v>
      </c>
      <c r="F20">
        <f t="shared" si="0"/>
        <v>0.10663343402462647</v>
      </c>
      <c r="G20">
        <f t="shared" si="1"/>
        <v>4.4786042290343113</v>
      </c>
    </row>
    <row r="21" spans="4:7" x14ac:dyDescent="0.3">
      <c r="D21">
        <v>47</v>
      </c>
      <c r="E21">
        <v>19912</v>
      </c>
      <c r="F21">
        <f t="shared" si="0"/>
        <v>8.9908745693528219E-2</v>
      </c>
      <c r="G21">
        <f t="shared" si="1"/>
        <v>4.2257110475958264</v>
      </c>
    </row>
    <row r="22" spans="4:7" x14ac:dyDescent="0.3">
      <c r="D22">
        <v>52</v>
      </c>
      <c r="E22">
        <v>15144</v>
      </c>
      <c r="F22">
        <f t="shared" si="0"/>
        <v>6.8379773241401737E-2</v>
      </c>
      <c r="G22">
        <f t="shared" si="1"/>
        <v>3.5557482085528904</v>
      </c>
    </row>
    <row r="23" spans="4:7" x14ac:dyDescent="0.3">
      <c r="D23">
        <v>57</v>
      </c>
      <c r="E23">
        <v>11328</v>
      </c>
      <c r="F23">
        <f t="shared" si="0"/>
        <v>5.1149370792300503E-2</v>
      </c>
      <c r="G23">
        <f t="shared" si="1"/>
        <v>2.9155141351611285</v>
      </c>
    </row>
    <row r="24" spans="4:7" x14ac:dyDescent="0.3">
      <c r="D24">
        <v>62</v>
      </c>
      <c r="E24">
        <v>8134</v>
      </c>
      <c r="F24">
        <f t="shared" si="0"/>
        <v>3.6727487819965772E-2</v>
      </c>
      <c r="G24">
        <f t="shared" si="1"/>
        <v>2.277104244837878</v>
      </c>
    </row>
    <row r="25" spans="4:7" x14ac:dyDescent="0.3">
      <c r="D25">
        <v>70</v>
      </c>
      <c r="E25">
        <v>12458</v>
      </c>
      <c r="F25">
        <f t="shared" si="0"/>
        <v>5.6251665018580477E-2</v>
      </c>
      <c r="G25">
        <f t="shared" si="1"/>
        <v>3.9376165513006334</v>
      </c>
    </row>
    <row r="27" spans="4:7" x14ac:dyDescent="0.3">
      <c r="D27" t="s">
        <v>444</v>
      </c>
      <c r="E27">
        <f>SUM(E16:E25)</f>
        <v>221469</v>
      </c>
      <c r="F27" t="s">
        <v>446</v>
      </c>
      <c r="G27">
        <f>SUM(G16:G25)</f>
        <v>38.380504720750984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new_approach</vt:lpstr>
      <vt:lpstr>legend</vt:lpstr>
      <vt:lpstr>PP_main</vt:lpstr>
      <vt:lpstr>PP_uncollectible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Čala</dc:creator>
  <cp:lastModifiedBy>Petr Čala</cp:lastModifiedBy>
  <dcterms:created xsi:type="dcterms:W3CDTF">2015-06-05T18:19:34Z</dcterms:created>
  <dcterms:modified xsi:type="dcterms:W3CDTF">2023-01-25T11:28:54Z</dcterms:modified>
</cp:coreProperties>
</file>